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Ex7.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niruddha\Desktop\Data Science\Power BI\Project\"/>
    </mc:Choice>
  </mc:AlternateContent>
  <xr:revisionPtr revIDLastSave="0" documentId="13_ncr:1_{DFCE4A8C-4702-4D77-90F5-4D7DD93E8120}" xr6:coauthVersionLast="47" xr6:coauthVersionMax="47" xr10:uidLastSave="{00000000-0000-0000-0000-000000000000}"/>
  <bookViews>
    <workbookView xWindow="-120" yWindow="-120" windowWidth="29040" windowHeight="15720" xr2:uid="{4DE76B84-49FF-4089-A8AF-C39FB13EA0AD}"/>
  </bookViews>
  <sheets>
    <sheet name="Sheet4" sheetId="6" r:id="rId1"/>
    <sheet name="Dataset" sheetId="1" r:id="rId2"/>
    <sheet name="Questions" sheetId="2" r:id="rId3"/>
    <sheet name="DASHBOARD1" sheetId="11" r:id="rId4"/>
    <sheet name="Sheet1" sheetId="13" r:id="rId5"/>
    <sheet name="DASHBOARD2" sheetId="12" r:id="rId6"/>
    <sheet name="solution" sheetId="8" r:id="rId7"/>
    <sheet name="KPI" sheetId="7" r:id="rId8"/>
    <sheet name="Charts or graphs" sheetId="3" r:id="rId9"/>
  </sheets>
  <definedNames>
    <definedName name="_xlnm._FilterDatabase" localSheetId="1" hidden="1">Dataset!$A$1:$AA$1556</definedName>
    <definedName name="_xlchart.v1.0" hidden="1">solution!$D$88:$D$99</definedName>
    <definedName name="_xlchart.v1.1" hidden="1">solution!$E$87</definedName>
    <definedName name="_xlchart.v1.10" hidden="1">Dataset!$O$2:$O$1556</definedName>
    <definedName name="_xlchart.v1.11" hidden="1">'Charts or graphs'!$D$62:$D$73</definedName>
    <definedName name="_xlchart.v1.12" hidden="1">Dataset!$P$2:$P$1556</definedName>
    <definedName name="_xlchart.v1.13" hidden="1">'Charts or graphs'!$F$134:$F$140</definedName>
    <definedName name="_xlchart.v1.2" hidden="1">solution!$E$88:$E$99</definedName>
    <definedName name="_xlchart.v2.7" hidden="1">solution!$D$106:$D$110</definedName>
    <definedName name="_xlchart.v2.8" hidden="1">solution!$E$105</definedName>
    <definedName name="_xlchart.v2.9" hidden="1">solution!$E$106:$E$110</definedName>
    <definedName name="_xlchart.v5.3" hidden="1">solution!$D$141</definedName>
    <definedName name="_xlchart.v5.4" hidden="1">solution!$D$142:$D$287</definedName>
    <definedName name="_xlchart.v5.5" hidden="1">solution!$E$141</definedName>
    <definedName name="_xlchart.v5.6" hidden="1">solution!$E$142:$E$287</definedName>
    <definedName name="Slicer_month">#N/A</definedName>
    <definedName name="Slicer_month1">#N/A</definedName>
    <definedName name="Slicer_year">#N/A</definedName>
    <definedName name="Slicer_year1">#N/A</definedName>
  </definedNames>
  <calcPr calcId="191029"/>
  <pivotCaches>
    <pivotCache cacheId="0"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5" i="3" l="1"/>
  <c r="F136" i="3"/>
  <c r="F137" i="3"/>
  <c r="F138" i="3"/>
  <c r="F139" i="3"/>
  <c r="F140" i="3"/>
  <c r="F134" i="3"/>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142" i="8"/>
  <c r="E107" i="8"/>
  <c r="E108" i="8"/>
  <c r="E109" i="8"/>
  <c r="E110" i="8"/>
  <c r="E106" i="8"/>
  <c r="E88" i="8"/>
  <c r="E89" i="8"/>
  <c r="E90" i="8"/>
  <c r="E91" i="8"/>
  <c r="E92" i="8"/>
  <c r="E93" i="8"/>
  <c r="E94" i="8"/>
  <c r="E95" i="8"/>
  <c r="E96" i="8"/>
  <c r="E97" i="8"/>
  <c r="E98" i="8"/>
  <c r="E99" i="8"/>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2" i="1"/>
  <c r="E18" i="8"/>
  <c r="D18" i="8"/>
  <c r="O19" i="3"/>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2" i="1"/>
  <c r="C11" i="8"/>
  <c r="B11" i="8"/>
  <c r="A11" i="8"/>
</calcChain>
</file>

<file path=xl/sharedStrings.xml><?xml version="1.0" encoding="utf-8"?>
<sst xmlns="http://schemas.openxmlformats.org/spreadsheetml/2006/main" count="26900" uniqueCount="4310">
  <si>
    <t>IN-2014-54694</t>
  </si>
  <si>
    <t>Standard Class</t>
  </si>
  <si>
    <t>HG-14845</t>
  </si>
  <si>
    <t>Harry Greene</t>
  </si>
  <si>
    <t>Consumer</t>
  </si>
  <si>
    <t>Rajkot</t>
  </si>
  <si>
    <t>Gujarat</t>
  </si>
  <si>
    <t>India</t>
  </si>
  <si>
    <t>West</t>
  </si>
  <si>
    <t>OFF-BI-10001312</t>
  </si>
  <si>
    <t>Office Supplies</t>
  </si>
  <si>
    <t>Binders</t>
  </si>
  <si>
    <t>Cardinal 3-Hole Punch, Clear</t>
  </si>
  <si>
    <t>Medium</t>
  </si>
  <si>
    <t>Mahesh</t>
  </si>
  <si>
    <t>Mohit</t>
  </si>
  <si>
    <t>Male</t>
  </si>
  <si>
    <t>IN-2013-53763</t>
  </si>
  <si>
    <t>AR-10510</t>
  </si>
  <si>
    <t>Andrew Roberts</t>
  </si>
  <si>
    <t>Durg</t>
  </si>
  <si>
    <t>Chhattisgarh</t>
  </si>
  <si>
    <t>East</t>
  </si>
  <si>
    <t>OFF-BI-10002386</t>
  </si>
  <si>
    <t>Acco Index Tab, Clear</t>
  </si>
  <si>
    <t>Mohan</t>
  </si>
  <si>
    <t>Female</t>
  </si>
  <si>
    <t>IN-2014-15473</t>
  </si>
  <si>
    <t>TP-21130</t>
  </si>
  <si>
    <t>Theone Pippenger</t>
  </si>
  <si>
    <t>Mangalore</t>
  </si>
  <si>
    <t>Karnataka</t>
  </si>
  <si>
    <t>South</t>
  </si>
  <si>
    <t>OFF-BI-10004436</t>
  </si>
  <si>
    <t>Acco Hole Reinforcements, Recycled</t>
  </si>
  <si>
    <t>Manu</t>
  </si>
  <si>
    <t>IN-2014-24622</t>
  </si>
  <si>
    <t>MM-17920</t>
  </si>
  <si>
    <t>Michael Moore</t>
  </si>
  <si>
    <t>Bijapur</t>
  </si>
  <si>
    <t>OFF-BI-10002885</t>
  </si>
  <si>
    <t>Avery Hole Reinforcements, Recycled</t>
  </si>
  <si>
    <t>Meena</t>
  </si>
  <si>
    <t>IN-2012-29130</t>
  </si>
  <si>
    <t>JR-15700</t>
  </si>
  <si>
    <t>Jocasta Rupert</t>
  </si>
  <si>
    <t>Kollam</t>
  </si>
  <si>
    <t>Kerala</t>
  </si>
  <si>
    <t>OFF-ST-10001290</t>
  </si>
  <si>
    <t>Storage</t>
  </si>
  <si>
    <t>Rogers Shelving, Single Width</t>
  </si>
  <si>
    <t>IN-2013-22648</t>
  </si>
  <si>
    <t>SF-20065</t>
  </si>
  <si>
    <t>Sandra Flanagan</t>
  </si>
  <si>
    <t>Ratlam</t>
  </si>
  <si>
    <t>Madhya Pradesh</t>
  </si>
  <si>
    <t>OFF-ST-10000327</t>
  </si>
  <si>
    <t>Smead Folders, Wire Frame</t>
  </si>
  <si>
    <t>IN-2011-24769</t>
  </si>
  <si>
    <t>JM-15535</t>
  </si>
  <si>
    <t>Jessica Myrick</t>
  </si>
  <si>
    <t>Solapur</t>
  </si>
  <si>
    <t>Maharashtra</t>
  </si>
  <si>
    <t>OFF-EN-10003632</t>
  </si>
  <si>
    <t>Envelopes</t>
  </si>
  <si>
    <t>Jiffy Mailers, Recycled</t>
  </si>
  <si>
    <t>IN-2012-43165</t>
  </si>
  <si>
    <t>MM-17260</t>
  </si>
  <si>
    <t>Magdelene Morse</t>
  </si>
  <si>
    <t>Puducherry</t>
  </si>
  <si>
    <t>OFF-EN-10002007</t>
  </si>
  <si>
    <t>Kraft Clasp Envelope, with clear poly window</t>
  </si>
  <si>
    <t>IN-2012-32882</t>
  </si>
  <si>
    <t>TR-21325</t>
  </si>
  <si>
    <t>Toby Ritter</t>
  </si>
  <si>
    <t>Kanpur</t>
  </si>
  <si>
    <t>Uttar Pradesh</t>
  </si>
  <si>
    <t>North</t>
  </si>
  <si>
    <t>OFF-LA-10003273</t>
  </si>
  <si>
    <t>Labels</t>
  </si>
  <si>
    <t>Harbour Creations Color Coded Labels, Adjustable</t>
  </si>
  <si>
    <t>IN-2011-59510</t>
  </si>
  <si>
    <t>DK-12985</t>
  </si>
  <si>
    <t>Darren Koutras</t>
  </si>
  <si>
    <t>Meerut</t>
  </si>
  <si>
    <t>OFF-LA-10002272</t>
  </si>
  <si>
    <t>Smead File Folder Labels, Alphabetical</t>
  </si>
  <si>
    <t>IN-2014-63766</t>
  </si>
  <si>
    <t>MK-18160</t>
  </si>
  <si>
    <t>Mike Kennedy</t>
  </si>
  <si>
    <t>OFF-LA-10004745</t>
  </si>
  <si>
    <t>Harbour Creations Shipping Labels, Adjustable</t>
  </si>
  <si>
    <t>IN-2011-78823</t>
  </si>
  <si>
    <t>ME-17725</t>
  </si>
  <si>
    <t>Max Engle</t>
  </si>
  <si>
    <t>Raipur</t>
  </si>
  <si>
    <t>Rajasthan</t>
  </si>
  <si>
    <t>OFF-FA-10000577</t>
  </si>
  <si>
    <t>Fasteners</t>
  </si>
  <si>
    <t>Stockwell Push Pins, 12 Pack</t>
  </si>
  <si>
    <t>IN-2013-18707</t>
  </si>
  <si>
    <t>JF-15190</t>
  </si>
  <si>
    <t>Jamie Frazer</t>
  </si>
  <si>
    <t>Indore</t>
  </si>
  <si>
    <t>OFF-SU-10004872</t>
  </si>
  <si>
    <t>Supplies</t>
  </si>
  <si>
    <t>Elite Letter Opener, Easy Grip</t>
  </si>
  <si>
    <t>OFF-SU-10000970</t>
  </si>
  <si>
    <t>Elite Box Cutter, Easy Grip</t>
  </si>
  <si>
    <t>IN-2013-46252</t>
  </si>
  <si>
    <t>ZC-21910</t>
  </si>
  <si>
    <t>Zuschuss Carroll</t>
  </si>
  <si>
    <t>Tiruppur</t>
  </si>
  <si>
    <t>Tamil Nadu</t>
  </si>
  <si>
    <t>OFF-PA-10000776</t>
  </si>
  <si>
    <t>Paper</t>
  </si>
  <si>
    <t>Xerox Cards &amp; Envelopes, Premium</t>
  </si>
  <si>
    <t>IN-2011-16831</t>
  </si>
  <si>
    <t>VM-21835</t>
  </si>
  <si>
    <t>Vivian Mathis</t>
  </si>
  <si>
    <t>Kota</t>
  </si>
  <si>
    <t>OFF-ST-10003274</t>
  </si>
  <si>
    <t>Eldon Box, Wire Frame</t>
  </si>
  <si>
    <t>IN-2014-16082</t>
  </si>
  <si>
    <t>SC-20305</t>
  </si>
  <si>
    <t>Sean Christensen</t>
  </si>
  <si>
    <t>Dhule</t>
  </si>
  <si>
    <t>OFF-EN-10001946</t>
  </si>
  <si>
    <t>Kraft Mailers, Security-Tint</t>
  </si>
  <si>
    <t>IN-2013-11448</t>
  </si>
  <si>
    <t>TC-21295</t>
  </si>
  <si>
    <t>Toby Carlisle</t>
  </si>
  <si>
    <t>Hubli</t>
  </si>
  <si>
    <t>OFF-EN-10000114</t>
  </si>
  <si>
    <t>Kraft Clasp Envelope, Security-Tint</t>
  </si>
  <si>
    <t>IN-2014-46777</t>
  </si>
  <si>
    <t>KD-16345</t>
  </si>
  <si>
    <t>Katherine Ducich</t>
  </si>
  <si>
    <t>Surat</t>
  </si>
  <si>
    <t>OFF-LA-10000624</t>
  </si>
  <si>
    <t>Hon File Folder Labels, 5000 Label Set</t>
  </si>
  <si>
    <t>OFF-FA-10002015</t>
  </si>
  <si>
    <t>IN-2011-29998</t>
  </si>
  <si>
    <t>GT-14755</t>
  </si>
  <si>
    <t>Guy Thornton</t>
  </si>
  <si>
    <t>Bilaspur</t>
  </si>
  <si>
    <t>OFF-BI-10001967</t>
  </si>
  <si>
    <t>Acco Binder, Recycled</t>
  </si>
  <si>
    <t>IN-2014-55191</t>
  </si>
  <si>
    <t>AA-10315</t>
  </si>
  <si>
    <t>Alex Avila</t>
  </si>
  <si>
    <t>Chennai</t>
  </si>
  <si>
    <t>OFF-BI-10004700</t>
  </si>
  <si>
    <t>Cardinal Binder, Durable</t>
  </si>
  <si>
    <t>IN-2011-39392</t>
  </si>
  <si>
    <t>Ajmer</t>
  </si>
  <si>
    <t>OFF-BI-10004369</t>
  </si>
  <si>
    <t>Ibico Hole Reinforcements, Recycled</t>
  </si>
  <si>
    <t>IN-2012-39763</t>
  </si>
  <si>
    <t>Sangli</t>
  </si>
  <si>
    <t>OFF-BI-10002684</t>
  </si>
  <si>
    <t>Avery Hole Reinforcements, Clear</t>
  </si>
  <si>
    <t>IN-2013-46091</t>
  </si>
  <si>
    <t>KH-16360</t>
  </si>
  <si>
    <t>Katherine Hughes</t>
  </si>
  <si>
    <t>OFF-BI-10000168</t>
  </si>
  <si>
    <t>Cardinal Hole Reinforcements, Recycled</t>
  </si>
  <si>
    <t>IN-2014-17244</t>
  </si>
  <si>
    <t>TM-21490</t>
  </si>
  <si>
    <t>Tony Molinari</t>
  </si>
  <si>
    <t>Durgapur</t>
  </si>
  <si>
    <t>OFF-EN-10002119</t>
  </si>
  <si>
    <t>Ames Manila Envelope, Security-Tint</t>
  </si>
  <si>
    <t>IN-2014-61414</t>
  </si>
  <si>
    <t>JJ-15445</t>
  </si>
  <si>
    <t>Jennifer Jackson</t>
  </si>
  <si>
    <t>Kolhapur</t>
  </si>
  <si>
    <t>OFF-LA-10004738</t>
  </si>
  <si>
    <t>Harbour Creations Legal Exhibit Labels, Alphabetical</t>
  </si>
  <si>
    <t>OFF-FA-10004813</t>
  </si>
  <si>
    <t>Stockwell Rubber Bands, Bulk Pack</t>
  </si>
  <si>
    <t>IN-2014-21143</t>
  </si>
  <si>
    <t>DC-12850</t>
  </si>
  <si>
    <t>Dan Campbell</t>
  </si>
  <si>
    <t>OFF-SU-10000789</t>
  </si>
  <si>
    <t>Kleencut Box Cutter, Serrated</t>
  </si>
  <si>
    <t>IN-2011-12890</t>
  </si>
  <si>
    <t>CT-11995</t>
  </si>
  <si>
    <t>Carol Triggs</t>
  </si>
  <si>
    <t>Bharatpur</t>
  </si>
  <si>
    <t>OFF-PA-10003654</t>
  </si>
  <si>
    <t>SanDisk Memo Slips, Recycled</t>
  </si>
  <si>
    <t>IN-2013-58747</t>
  </si>
  <si>
    <t>LR-16915</t>
  </si>
  <si>
    <t>Lena Radford</t>
  </si>
  <si>
    <t>Gorakhpur</t>
  </si>
  <si>
    <t>Haryana</t>
  </si>
  <si>
    <t>OFF-AR-10003774</t>
  </si>
  <si>
    <t>Art</t>
  </si>
  <si>
    <t>Stanley Sketch Pad, Fluorescent</t>
  </si>
  <si>
    <t>IN-2013-65075</t>
  </si>
  <si>
    <t>GZ-14470</t>
  </si>
  <si>
    <t>Gary Zandusky</t>
  </si>
  <si>
    <t>Ludhiana</t>
  </si>
  <si>
    <t>Punjab</t>
  </si>
  <si>
    <t>OFF-ST-10004382</t>
  </si>
  <si>
    <t>Tenex Folders, Industrial</t>
  </si>
  <si>
    <t>IN-2014-41723</t>
  </si>
  <si>
    <t>IL-15100</t>
  </si>
  <si>
    <t>Ivan Liston</t>
  </si>
  <si>
    <t>Bhilai</t>
  </si>
  <si>
    <t>OFF-BI-10004651</t>
  </si>
  <si>
    <t>Cardinal Binding Machine, Clear</t>
  </si>
  <si>
    <t>OFF-BI-10003025</t>
  </si>
  <si>
    <t>Cardinal Binding Machine, Durable</t>
  </si>
  <si>
    <t>IN-2013-51502</t>
  </si>
  <si>
    <t>CC-12370</t>
  </si>
  <si>
    <t>Christopher Conant</t>
  </si>
  <si>
    <t>Uttarakhand</t>
  </si>
  <si>
    <t>OFF-BI-10000089</t>
  </si>
  <si>
    <t>Wilson Jones 3-Hole Punch, Recycled</t>
  </si>
  <si>
    <t>IN-2014-69205</t>
  </si>
  <si>
    <t>LC-16885</t>
  </si>
  <si>
    <t>Lena Creighton</t>
  </si>
  <si>
    <t>Guwahati</t>
  </si>
  <si>
    <t>Assam</t>
  </si>
  <si>
    <t>OFF-BI-10002594</t>
  </si>
  <si>
    <t>Cardinal Binder Covers, Recycled</t>
  </si>
  <si>
    <t>OFF-BI-10001808</t>
  </si>
  <si>
    <t>Ibico Index Tab, Clear</t>
  </si>
  <si>
    <t>OFF-EN-10002464</t>
  </si>
  <si>
    <t>Cameo Peel and Seal, Security-Tint</t>
  </si>
  <si>
    <t>IN-2014-75785</t>
  </si>
  <si>
    <t>KW-16570</t>
  </si>
  <si>
    <t>Kelly Williams</t>
  </si>
  <si>
    <t>OFF-EN-10000224</t>
  </si>
  <si>
    <t>Cameo Clasp Envelope, Recycled</t>
  </si>
  <si>
    <t>IN-2011-18959</t>
  </si>
  <si>
    <t>CA-12775</t>
  </si>
  <si>
    <t>Cynthia Arntzen</t>
  </si>
  <si>
    <t>Satna</t>
  </si>
  <si>
    <t>OFF-LA-10002674</t>
  </si>
  <si>
    <t>Harbour Creations Color Coded Labels, 5000 Label Set</t>
  </si>
  <si>
    <t>IN-2014-65992</t>
  </si>
  <si>
    <t>Co-12640</t>
  </si>
  <si>
    <t>Corey-Lock</t>
  </si>
  <si>
    <t>Bangalore</t>
  </si>
  <si>
    <t>OFF-LA-10001672</t>
  </si>
  <si>
    <t>Avery Legal Exhibit Labels, Alphabetical</t>
  </si>
  <si>
    <t>OFF-FA-10000697</t>
  </si>
  <si>
    <t>Advantus Rubber Bands, 12 Pack</t>
  </si>
  <si>
    <t>OFF-FA-10003530</t>
  </si>
  <si>
    <t>OIC Clamps, Bulk Pack</t>
  </si>
  <si>
    <t>IN-2012-28528</t>
  </si>
  <si>
    <t>Delhi</t>
  </si>
  <si>
    <t>OFF-PA-10004930</t>
  </si>
  <si>
    <t>Xerox Note Cards, Recycled</t>
  </si>
  <si>
    <t>IN-2013-59748</t>
  </si>
  <si>
    <t>West Bengal</t>
  </si>
  <si>
    <t>OFF-EN-10001491</t>
  </si>
  <si>
    <t>Jiffy Interoffice Envelope, Set of 50</t>
  </si>
  <si>
    <t>IN-2012-35752</t>
  </si>
  <si>
    <t>OT-18730</t>
  </si>
  <si>
    <t>Olvera Toch</t>
  </si>
  <si>
    <t>OFF-PA-10001944</t>
  </si>
  <si>
    <t>SanDisk Computer Printout Paper, Premium</t>
  </si>
  <si>
    <t>OFF-BI-10003265</t>
  </si>
  <si>
    <t>Wilson Jones Binder, Clear</t>
  </si>
  <si>
    <t>IN-2014-54967</t>
  </si>
  <si>
    <t>OFF-BI-10002432</t>
  </si>
  <si>
    <t>Ibico Binder, Recycled</t>
  </si>
  <si>
    <t>OFF-PA-10003805</t>
  </si>
  <si>
    <t>Eaton Note Cards, Multicolor</t>
  </si>
  <si>
    <t>OFF-AP-10003275</t>
  </si>
  <si>
    <t>Appliances</t>
  </si>
  <si>
    <t>KitchenAid Microwave, Silver</t>
  </si>
  <si>
    <t>IN-2013-52972</t>
  </si>
  <si>
    <t>BD-11620</t>
  </si>
  <si>
    <t>Brian DeCherney</t>
  </si>
  <si>
    <t>Malegaon</t>
  </si>
  <si>
    <t>OFF-PA-10001258</t>
  </si>
  <si>
    <t>Green Bar Cards &amp; Envelopes, Multicolor</t>
  </si>
  <si>
    <t>IN-2012-25231</t>
  </si>
  <si>
    <t>SC-20695</t>
  </si>
  <si>
    <t>Steve Chapman</t>
  </si>
  <si>
    <t>Corporate</t>
  </si>
  <si>
    <t>OFF-LA-10000869</t>
  </si>
  <si>
    <t>Harbour Creations Removable Labels, Adjustable</t>
  </si>
  <si>
    <t>IN-2012-43081</t>
  </si>
  <si>
    <t>JS-15685</t>
  </si>
  <si>
    <t>Jim Sink</t>
  </si>
  <si>
    <t>OFF-SU-10000835</t>
  </si>
  <si>
    <t>Acme Box Cutter, Steel</t>
  </si>
  <si>
    <t>IN-2014-29074</t>
  </si>
  <si>
    <t>CS-12250</t>
  </si>
  <si>
    <t>Chris Selesnick</t>
  </si>
  <si>
    <t>OFF-AP-10001670</t>
  </si>
  <si>
    <t>Hoover Coffee Grinder, White</t>
  </si>
  <si>
    <t>IN-2014-48534</t>
  </si>
  <si>
    <t>AC-10615</t>
  </si>
  <si>
    <t>Ann Chong</t>
  </si>
  <si>
    <t>IN-2013-18483</t>
  </si>
  <si>
    <t>ND-18460</t>
  </si>
  <si>
    <t>Neil Ducich</t>
  </si>
  <si>
    <t>OFF-AR-10001226</t>
  </si>
  <si>
    <t>Boston Pencil Sharpener, Fluorescent</t>
  </si>
  <si>
    <t>IN-2013-79390</t>
  </si>
  <si>
    <t>Mysore</t>
  </si>
  <si>
    <t>OFF-FA-10003838</t>
  </si>
  <si>
    <t>Stockwell Rubber Bands, Assorted Sizes</t>
  </si>
  <si>
    <t>IN-2011-10055</t>
  </si>
  <si>
    <t>TS-21370</t>
  </si>
  <si>
    <t>Todd Sumrall</t>
  </si>
  <si>
    <t>Visakhapatnam</t>
  </si>
  <si>
    <t>Andhra Pradesh</t>
  </si>
  <si>
    <t>OFF-AP-10003598</t>
  </si>
  <si>
    <t>Breville Refrigerator, Red</t>
  </si>
  <si>
    <t>IN-2011-12554</t>
  </si>
  <si>
    <t>YC-21895</t>
  </si>
  <si>
    <t>Yoseph Carroll</t>
  </si>
  <si>
    <t>OFF-ST-10003203</t>
  </si>
  <si>
    <t>Eldon Lockers, Wire Frame</t>
  </si>
  <si>
    <t>IN-2012-56857</t>
  </si>
  <si>
    <t>GB-14530</t>
  </si>
  <si>
    <t>George Bell</t>
  </si>
  <si>
    <t>Ambattur</t>
  </si>
  <si>
    <t>OFF-FA-10002360</t>
  </si>
  <si>
    <t>Advantus Staples, Bulk Pack</t>
  </si>
  <si>
    <t>IN-2014-34128</t>
  </si>
  <si>
    <t>KN-16450</t>
  </si>
  <si>
    <t>Kean Nguyen</t>
  </si>
  <si>
    <t>OFF-FA-10003615</t>
  </si>
  <si>
    <t>Stockwell Staples, Assorted Sizes</t>
  </si>
  <si>
    <t>IN-2011-14983</t>
  </si>
  <si>
    <t>GH-14485</t>
  </si>
  <si>
    <t>Gene Hale</t>
  </si>
  <si>
    <t>OFF-PA-10000127</t>
  </si>
  <si>
    <t>SanDisk Parchment Paper, Multicolor</t>
  </si>
  <si>
    <t>IN-2012-26204</t>
  </si>
  <si>
    <t>DB-13555</t>
  </si>
  <si>
    <t>Dorothy Badders</t>
  </si>
  <si>
    <t>OFF-SU-10002388</t>
  </si>
  <si>
    <t>Elite Shears, Easy Grip</t>
  </si>
  <si>
    <t>IN-2011-67840</t>
  </si>
  <si>
    <t>VG-21805</t>
  </si>
  <si>
    <t>Vivek Grady</t>
  </si>
  <si>
    <t>OFF-SU-10000866</t>
  </si>
  <si>
    <t>Elite Trimmer, Serrated</t>
  </si>
  <si>
    <t>IN-2012-57844</t>
  </si>
  <si>
    <t>CS-12490</t>
  </si>
  <si>
    <t>Cindy Schnelling</t>
  </si>
  <si>
    <t>Panipat</t>
  </si>
  <si>
    <t>OFF-ST-10003528</t>
  </si>
  <si>
    <t>Fellowes Folders, Wire Frame</t>
  </si>
  <si>
    <t>IN-2013-44432</t>
  </si>
  <si>
    <t>DW-13195</t>
  </si>
  <si>
    <t>David Wiener</t>
  </si>
  <si>
    <t>Avadi</t>
  </si>
  <si>
    <t>OFF-ST-10000268</t>
  </si>
  <si>
    <t>Smead Box, Blue</t>
  </si>
  <si>
    <t>IN-2014-53000</t>
  </si>
  <si>
    <t>JO-15145</t>
  </si>
  <si>
    <t>Jack O'Briant</t>
  </si>
  <si>
    <t>Kozhikode</t>
  </si>
  <si>
    <t>OFF-AR-10003046</t>
  </si>
  <si>
    <t>Sanford Sketch Pad, Fluorescent</t>
  </si>
  <si>
    <t>IN-2012-61918</t>
  </si>
  <si>
    <t>ON-18715</t>
  </si>
  <si>
    <t>Odella Nelson</t>
  </si>
  <si>
    <t>OFF-BI-10000518</t>
  </si>
  <si>
    <t>Wilson Jones Index Tab, Clear</t>
  </si>
  <si>
    <t>IN-2014-19463</t>
  </si>
  <si>
    <t>LW-16825</t>
  </si>
  <si>
    <t>Laurel Workman</t>
  </si>
  <si>
    <t>OFF-FA-10001126</t>
  </si>
  <si>
    <t>Accos Paper Clips, Metal</t>
  </si>
  <si>
    <t>IN-2012-13037</t>
  </si>
  <si>
    <t>AH-10075</t>
  </si>
  <si>
    <t>Adam Hart</t>
  </si>
  <si>
    <t>Faridabad</t>
  </si>
  <si>
    <t>OFF-PA-10001835</t>
  </si>
  <si>
    <t>SanDisk Computer Printout Paper, 8.5 x 11</t>
  </si>
  <si>
    <t>IN-2012-38713</t>
  </si>
  <si>
    <t>SC-20770</t>
  </si>
  <si>
    <t>Stewart Carmichael</t>
  </si>
  <si>
    <t>Kamarhati</t>
  </si>
  <si>
    <t>OFF-EN-10002757</t>
  </si>
  <si>
    <t>Ames Interoffice Envelope, Security-Tint</t>
  </si>
  <si>
    <t>OFF-BI-10003588</t>
  </si>
  <si>
    <t>Ibico Binder, Economy</t>
  </si>
  <si>
    <t>IN-2013-28094</t>
  </si>
  <si>
    <t>OFF-BI-10004483</t>
  </si>
  <si>
    <t>IN-2014-13331</t>
  </si>
  <si>
    <t>BD-11560</t>
  </si>
  <si>
    <t>Brendan Dodson</t>
  </si>
  <si>
    <t>Home Office</t>
  </si>
  <si>
    <t>Nagercoil</t>
  </si>
  <si>
    <t>OFF-PA-10003303</t>
  </si>
  <si>
    <t>Xerox Computer Printout Paper, Multicolor</t>
  </si>
  <si>
    <t>IN-2014-75911</t>
  </si>
  <si>
    <t>CG-12040</t>
  </si>
  <si>
    <t>Catherine Glotzbach</t>
  </si>
  <si>
    <t>Ujjain</t>
  </si>
  <si>
    <t>OFF-ST-10002505</t>
  </si>
  <si>
    <t>Tenex Box, Wire Frame</t>
  </si>
  <si>
    <t>IN-2014-39826</t>
  </si>
  <si>
    <t>RS-19870</t>
  </si>
  <si>
    <t>Roy Skaria</t>
  </si>
  <si>
    <t>Jodhpur</t>
  </si>
  <si>
    <t>OFF-BI-10002243</t>
  </si>
  <si>
    <t>Wilson Jones 3-Hole Punch, Durable</t>
  </si>
  <si>
    <t>OFF-LA-10002289</t>
  </si>
  <si>
    <t>Hon Shipping Labels, Adjustable</t>
  </si>
  <si>
    <t>IN-2011-40155</t>
  </si>
  <si>
    <t>CL-12700</t>
  </si>
  <si>
    <t>Craig Leslie</t>
  </si>
  <si>
    <t>Kulti</t>
  </si>
  <si>
    <t>OFF-ST-10001214</t>
  </si>
  <si>
    <t>Smead Box, Industrial</t>
  </si>
  <si>
    <t>IN-2011-78263</t>
  </si>
  <si>
    <t>BF-11215</t>
  </si>
  <si>
    <t>Benjamin Farhat</t>
  </si>
  <si>
    <t>OFF-LA-10003396</t>
  </si>
  <si>
    <t>Avery Color Coded Labels, Laser Printer Compatible</t>
  </si>
  <si>
    <t>IN-2013-71193</t>
  </si>
  <si>
    <t>BT-11530</t>
  </si>
  <si>
    <t>Bradley Talbott</t>
  </si>
  <si>
    <t>Pune</t>
  </si>
  <si>
    <t>OFF-FA-10000353</t>
  </si>
  <si>
    <t>Accos Staples, Metal</t>
  </si>
  <si>
    <t>OFF-EN-10000219</t>
  </si>
  <si>
    <t>Jiffy Clasp Envelope, Recycled</t>
  </si>
  <si>
    <t>IN-2011-14941</t>
  </si>
  <si>
    <t>DA-13450</t>
  </si>
  <si>
    <t>Dianna Arnett</t>
  </si>
  <si>
    <t>OFF-AR-10001228</t>
  </si>
  <si>
    <t>Binney &amp; Smith Pens, Easy-Erase</t>
  </si>
  <si>
    <t>IN-2014-55513</t>
  </si>
  <si>
    <t>CR-12580</t>
  </si>
  <si>
    <t>Clay Rozendal</t>
  </si>
  <si>
    <t>OFF-AP-10002899</t>
  </si>
  <si>
    <t>Breville Toaster, Silver</t>
  </si>
  <si>
    <t>IN-2013-27492</t>
  </si>
  <si>
    <t>BE-11335</t>
  </si>
  <si>
    <t>Bill Eplett</t>
  </si>
  <si>
    <t>OFF-FA-10002241</t>
  </si>
  <si>
    <t>Stockwell Clamps, Bulk Pack</t>
  </si>
  <si>
    <t>IN-2013-22760</t>
  </si>
  <si>
    <t>VT-21700</t>
  </si>
  <si>
    <t>Valerie Takahito</t>
  </si>
  <si>
    <t>OFF-SU-10001308</t>
  </si>
  <si>
    <t>Fiskars Trimmer, Serrated</t>
  </si>
  <si>
    <t>OFF-FA-10000974</t>
  </si>
  <si>
    <t>Stockwell Paper Clips, Bulk Pack</t>
  </si>
  <si>
    <t>OFF-ST-10003810</t>
  </si>
  <si>
    <t>Tenex Box, Single Width</t>
  </si>
  <si>
    <t>IN-2011-62499</t>
  </si>
  <si>
    <t>MH-17440</t>
  </si>
  <si>
    <t>Mark Haberlin</t>
  </si>
  <si>
    <t>Nagpur</t>
  </si>
  <si>
    <t>OFF-PA-10002047</t>
  </si>
  <si>
    <t>Green Bar Cards &amp; Envelopes, 8.5 x 11</t>
  </si>
  <si>
    <t>High</t>
  </si>
  <si>
    <t>IN-2014-14227</t>
  </si>
  <si>
    <t>AJ-10795</t>
  </si>
  <si>
    <t>Anthony Johnson</t>
  </si>
  <si>
    <t>Amritsar</t>
  </si>
  <si>
    <t>OFF-LA-10003141</t>
  </si>
  <si>
    <t>Hon Shipping Labels, Laser Printer Compatible</t>
  </si>
  <si>
    <t>IN-2011-62450</t>
  </si>
  <si>
    <t>AY-10555</t>
  </si>
  <si>
    <t>Andy Yotov</t>
  </si>
  <si>
    <t>Bareilly</t>
  </si>
  <si>
    <t>OFF-AR-10000249</t>
  </si>
  <si>
    <t>Sanford Highlighters, Fluorescent</t>
  </si>
  <si>
    <t>IN-2014-31811</t>
  </si>
  <si>
    <t>HW-14935</t>
  </si>
  <si>
    <t>Helen Wasserman</t>
  </si>
  <si>
    <t>OFF-ST-10001638</t>
  </si>
  <si>
    <t>Tenex File Cart, Single Width</t>
  </si>
  <si>
    <t>IN-2014-14780</t>
  </si>
  <si>
    <t>CR-12820</t>
  </si>
  <si>
    <t>Cyra Reiten</t>
  </si>
  <si>
    <t>Patna</t>
  </si>
  <si>
    <t>Bihar</t>
  </si>
  <si>
    <t>OFF-ST-10004768</t>
  </si>
  <si>
    <t>Eldon Lockers, Industrial</t>
  </si>
  <si>
    <t>IN-2014-32665</t>
  </si>
  <si>
    <t>SL-20155</t>
  </si>
  <si>
    <t>Sara Luxemburg</t>
  </si>
  <si>
    <t>Mumbai</t>
  </si>
  <si>
    <t>OFF-BI-10000854</t>
  </si>
  <si>
    <t>Acco Binder Covers, Economy</t>
  </si>
  <si>
    <t>IN-2014-14374</t>
  </si>
  <si>
    <t>EM-14065</t>
  </si>
  <si>
    <t>Erin Mull</t>
  </si>
  <si>
    <t>Vadodara</t>
  </si>
  <si>
    <t>OFF-SU-10002649</t>
  </si>
  <si>
    <t>Elite Shears, Serrated</t>
  </si>
  <si>
    <t>IN-2012-40596</t>
  </si>
  <si>
    <t>RM-19375</t>
  </si>
  <si>
    <t>Raymond Messe</t>
  </si>
  <si>
    <t>OFF-PA-10001818</t>
  </si>
  <si>
    <t>Green Bar Note Cards, Multicolor</t>
  </si>
  <si>
    <t>IN-2012-32805</t>
  </si>
  <si>
    <t>AF-10885</t>
  </si>
  <si>
    <t>Art Foster</t>
  </si>
  <si>
    <t>OFF-AP-10002675</t>
  </si>
  <si>
    <t>Cuisinart Refrigerator, Black</t>
  </si>
  <si>
    <t>IN-2014-71102</t>
  </si>
  <si>
    <t>RD-19585</t>
  </si>
  <si>
    <t>Rob Dowd</t>
  </si>
  <si>
    <t>Patiala</t>
  </si>
  <si>
    <t>OFF-PA-10004613</t>
  </si>
  <si>
    <t>Green Bar Note Cards, Premium</t>
  </si>
  <si>
    <t>IN-2012-31076</t>
  </si>
  <si>
    <t>MB-17305</t>
  </si>
  <si>
    <t>Maria Bertelson</t>
  </si>
  <si>
    <t>Hyderabad</t>
  </si>
  <si>
    <t>Telangana</t>
  </si>
  <si>
    <t>OFF-SU-10001442</t>
  </si>
  <si>
    <t>Acme Scissors, Steel</t>
  </si>
  <si>
    <t>IN-2012-45951</t>
  </si>
  <si>
    <t>JG-15115</t>
  </si>
  <si>
    <t>Jack Garza</t>
  </si>
  <si>
    <t>Bhopal</t>
  </si>
  <si>
    <t>OFF-EN-10000315</t>
  </si>
  <si>
    <t>Jiffy Business Envelopes, Security-Tint</t>
  </si>
  <si>
    <t>IN-2013-50515</t>
  </si>
  <si>
    <t>DK-13090</t>
  </si>
  <si>
    <t>Dave Kipp</t>
  </si>
  <si>
    <t>Tirunelveli</t>
  </si>
  <si>
    <t>ID-2012-43963</t>
  </si>
  <si>
    <t>CC-12685</t>
  </si>
  <si>
    <t>Craig Carroll</t>
  </si>
  <si>
    <t>OFF-EN-10001789</t>
  </si>
  <si>
    <t>Kraft Peel and Seal, Set of 50</t>
  </si>
  <si>
    <t>IN-2011-49129</t>
  </si>
  <si>
    <t>MV-18190</t>
  </si>
  <si>
    <t>Mike Vittorini</t>
  </si>
  <si>
    <t>Nellore</t>
  </si>
  <si>
    <t>OFF-SU-10004766</t>
  </si>
  <si>
    <t>Kleencut Shears, Easy Grip</t>
  </si>
  <si>
    <t>IN-2012-49766</t>
  </si>
  <si>
    <t>MC-18100</t>
  </si>
  <si>
    <t>Mick Crebagga</t>
  </si>
  <si>
    <t>OFF-PA-10003418</t>
  </si>
  <si>
    <t>Enermax Memo Slips, Multicolor</t>
  </si>
  <si>
    <t>IN-2013-11301</t>
  </si>
  <si>
    <t>PO-18850</t>
  </si>
  <si>
    <t>Patrick O'Brill</t>
  </si>
  <si>
    <t>OFF-AR-10002109</t>
  </si>
  <si>
    <t>Binney &amp; Smith Sketch Pad, Fluorescent</t>
  </si>
  <si>
    <t>OFF-ST-10004583</t>
  </si>
  <si>
    <t>Eldon Shelving, Single Width</t>
  </si>
  <si>
    <t>OFF-BI-10000721</t>
  </si>
  <si>
    <t>Ibico Binder Covers, Recycled</t>
  </si>
  <si>
    <t>ID-2012-41520</t>
  </si>
  <si>
    <t>OFF-BI-10002329</t>
  </si>
  <si>
    <t>Avery 3-Hole Punch, Durable</t>
  </si>
  <si>
    <t>IN-2011-38307</t>
  </si>
  <si>
    <t>SE-20110</t>
  </si>
  <si>
    <t>Sanjit Engle</t>
  </si>
  <si>
    <t>Latur</t>
  </si>
  <si>
    <t>OFF-BI-10000305</t>
  </si>
  <si>
    <t>Wilson Jones Index Tab, Durable</t>
  </si>
  <si>
    <t>IN-2011-76961</t>
  </si>
  <si>
    <t>RE-19450</t>
  </si>
  <si>
    <t>Richard Eichhorn</t>
  </si>
  <si>
    <t>OFF-BI-10000106</t>
  </si>
  <si>
    <t>Cardinal Hole Reinforcements, Clear</t>
  </si>
  <si>
    <t>Low</t>
  </si>
  <si>
    <t>IN-2011-23131</t>
  </si>
  <si>
    <t>JG-15160</t>
  </si>
  <si>
    <t>James Galang</t>
  </si>
  <si>
    <t>Jaipur</t>
  </si>
  <si>
    <t>IN-2012-53105</t>
  </si>
  <si>
    <t>Coimbatore</t>
  </si>
  <si>
    <t>OFF-FA-10001057</t>
  </si>
  <si>
    <t>Accos Clamps, Assorted Sizes</t>
  </si>
  <si>
    <t>IN-2012-47008</t>
  </si>
  <si>
    <t>FG-14260</t>
  </si>
  <si>
    <t>Frank Gastineau</t>
  </si>
  <si>
    <t>Jabalpur</t>
  </si>
  <si>
    <t>OFF-PA-10004475</t>
  </si>
  <si>
    <t>Xerox Computer Printout Paper, 8.5 x 11</t>
  </si>
  <si>
    <t>IN-2013-54078</t>
  </si>
  <si>
    <t>AB-10165</t>
  </si>
  <si>
    <t>Alan Barnes</t>
  </si>
  <si>
    <t>OFF-EN-10003498</t>
  </si>
  <si>
    <t>Cameo Interoffice Envelope, Recycled</t>
  </si>
  <si>
    <t>IN-2012-53042</t>
  </si>
  <si>
    <t>Second Class</t>
  </si>
  <si>
    <t>Aurangabad</t>
  </si>
  <si>
    <t>OFF-LA-10002875</t>
  </si>
  <si>
    <t>Novimex Shipping Labels, Adjustable</t>
  </si>
  <si>
    <t>IN-2014-71907</t>
  </si>
  <si>
    <t>BT-11485</t>
  </si>
  <si>
    <t>Brad Thomas</t>
  </si>
  <si>
    <t>OFF-SU-10003537</t>
  </si>
  <si>
    <t>Kleencut Scissors, Steel</t>
  </si>
  <si>
    <t>IN-2014-64669</t>
  </si>
  <si>
    <t>First Class</t>
  </si>
  <si>
    <t>VP-21730</t>
  </si>
  <si>
    <t>Victor Preis</t>
  </si>
  <si>
    <t>Lucknow</t>
  </si>
  <si>
    <t>OFF-LA-10000506</t>
  </si>
  <si>
    <t>Harbour Creations Legal Exhibit Labels, Laser Printer Compatible</t>
  </si>
  <si>
    <t>IN-2012-33218</t>
  </si>
  <si>
    <t>HP-14815</t>
  </si>
  <si>
    <t>Harold Pawlan</t>
  </si>
  <si>
    <t>OFF-FA-10002539</t>
  </si>
  <si>
    <t>Stockwell Rubber Bands, Metal</t>
  </si>
  <si>
    <t>IN-2014-71256</t>
  </si>
  <si>
    <t>NM-18445</t>
  </si>
  <si>
    <t>Nathan Mautz</t>
  </si>
  <si>
    <t>OFF-FA-10001297</t>
  </si>
  <si>
    <t>OIC Staples, 12 Pack</t>
  </si>
  <si>
    <t>IN-2011-50445</t>
  </si>
  <si>
    <t>AT-10435</t>
  </si>
  <si>
    <t>Alyssa Tate</t>
  </si>
  <si>
    <t>OFF-BI-10000340</t>
  </si>
  <si>
    <t>Avery Binding Machine, Clear</t>
  </si>
  <si>
    <t>IN-2011-22585</t>
  </si>
  <si>
    <t>Hapur</t>
  </si>
  <si>
    <t>IN-2012-44278</t>
  </si>
  <si>
    <t>NZ-18565</t>
  </si>
  <si>
    <t>Nick Zandusky</t>
  </si>
  <si>
    <t>OFF-BI-10002364</t>
  </si>
  <si>
    <t>Acco Binder, Durable</t>
  </si>
  <si>
    <t>IN-2014-44012</t>
  </si>
  <si>
    <t>PS-19045</t>
  </si>
  <si>
    <t>Penelope Sewall</t>
  </si>
  <si>
    <t>Anantapur</t>
  </si>
  <si>
    <t>OFF-BI-10003142</t>
  </si>
  <si>
    <t>Acco Binder Covers, Clear</t>
  </si>
  <si>
    <t>Critical</t>
  </si>
  <si>
    <t>IN-2014-45188</t>
  </si>
  <si>
    <t>DR-12940</t>
  </si>
  <si>
    <t>Daniel Raglin</t>
  </si>
  <si>
    <t>OFF-ST-10000016</t>
  </si>
  <si>
    <t>Eldon Folders, Blue</t>
  </si>
  <si>
    <t>IN-2014-59650</t>
  </si>
  <si>
    <t>AW-10930</t>
  </si>
  <si>
    <t>Arthur Wiediger</t>
  </si>
  <si>
    <t>OFF-BI-10002853</t>
  </si>
  <si>
    <t>Avery Binder Covers, Recycled</t>
  </si>
  <si>
    <t>IN-2012-13919</t>
  </si>
  <si>
    <t>CW-11905</t>
  </si>
  <si>
    <t>Carl Weiss</t>
  </si>
  <si>
    <t>Jalna</t>
  </si>
  <si>
    <t>OFF-AR-10000720</t>
  </si>
  <si>
    <t>Binney &amp; Smith Markers, Fluorescent</t>
  </si>
  <si>
    <t>IN-2013-71333</t>
  </si>
  <si>
    <t>Same Day</t>
  </si>
  <si>
    <t>JE-15610</t>
  </si>
  <si>
    <t>Jim Epp</t>
  </si>
  <si>
    <t>Amravati</t>
  </si>
  <si>
    <t>OFF-ST-10002292</t>
  </si>
  <si>
    <t>Fellowes Lockers, Single Width</t>
  </si>
  <si>
    <t>IN-2014-72327</t>
  </si>
  <si>
    <t>KH-16330</t>
  </si>
  <si>
    <t>Katharine Harms</t>
  </si>
  <si>
    <t>OFF-PA-10000215</t>
  </si>
  <si>
    <t>Eaton Parchment Paper, Premium</t>
  </si>
  <si>
    <t>IN-2014-35731</t>
  </si>
  <si>
    <t>Dl-13600</t>
  </si>
  <si>
    <t>Dorris liebe</t>
  </si>
  <si>
    <t>OFF-ST-10004847</t>
  </si>
  <si>
    <t>Tenex File Cart, Blue</t>
  </si>
  <si>
    <t>OFF-SU-10001762</t>
  </si>
  <si>
    <t>Stiletto Shears, Easy Grip</t>
  </si>
  <si>
    <t>IN-2013-35787</t>
  </si>
  <si>
    <t>KE-16420</t>
  </si>
  <si>
    <t>Katrina Edelman</t>
  </si>
  <si>
    <t>OFF-LA-10001292</t>
  </si>
  <si>
    <t>Smead File Folder Labels, Adjustable</t>
  </si>
  <si>
    <t>IN-2013-30663</t>
  </si>
  <si>
    <t>SV-20815</t>
  </si>
  <si>
    <t>Stuart Van</t>
  </si>
  <si>
    <t>IN-2014-36795</t>
  </si>
  <si>
    <t>CV-12805</t>
  </si>
  <si>
    <t>Cynthia Voltz</t>
  </si>
  <si>
    <t>IN-2014-77339</t>
  </si>
  <si>
    <t>JC-16105</t>
  </si>
  <si>
    <t>Julie Creighton</t>
  </si>
  <si>
    <t>Thane</t>
  </si>
  <si>
    <t>OFF-SU-10004008</t>
  </si>
  <si>
    <t>Kleencut Letter Opener, Steel</t>
  </si>
  <si>
    <t>IN-2013-26540</t>
  </si>
  <si>
    <t>DJ-13510</t>
  </si>
  <si>
    <t>Don Jones</t>
  </si>
  <si>
    <t>OFF-LA-10000984</t>
  </si>
  <si>
    <t>Hon Round Labels, Alphabetical</t>
  </si>
  <si>
    <t>IN-2014-65488</t>
  </si>
  <si>
    <t>CP-12340</t>
  </si>
  <si>
    <t>Christine Phan</t>
  </si>
  <si>
    <t>IN-2013-13387</t>
  </si>
  <si>
    <t>AG-10525</t>
  </si>
  <si>
    <t>Andy Gerbode</t>
  </si>
  <si>
    <t>OFF-PA-10003686</t>
  </si>
  <si>
    <t>SanDisk Message Books, Multicolor</t>
  </si>
  <si>
    <t>IN-2012-75904</t>
  </si>
  <si>
    <t>BW-11110</t>
  </si>
  <si>
    <t>Bart Watters</t>
  </si>
  <si>
    <t>Jhansi</t>
  </si>
  <si>
    <t>OFF-LA-10002180</t>
  </si>
  <si>
    <t>Hon Color Coded Labels, 5000 Label Set</t>
  </si>
  <si>
    <t>IN-2012-22431</t>
  </si>
  <si>
    <t>AS-10285</t>
  </si>
  <si>
    <t>Alejandro Savely</t>
  </si>
  <si>
    <t>Jammu</t>
  </si>
  <si>
    <t>Jammu and Kashmir</t>
  </si>
  <si>
    <t>OFF-LA-10003778</t>
  </si>
  <si>
    <t>Novimex File Folder Labels, Alphabetical</t>
  </si>
  <si>
    <t>IN-2014-75603</t>
  </si>
  <si>
    <t>BS-11365</t>
  </si>
  <si>
    <t>Bill Shonely</t>
  </si>
  <si>
    <t>Vijayawada</t>
  </si>
  <si>
    <t>OFF-ST-10001824</t>
  </si>
  <si>
    <t>Rogers Box, Single Width</t>
  </si>
  <si>
    <t>OFF-FA-10000263</t>
  </si>
  <si>
    <t>Stockwell Thumb Tacks, Bulk Pack</t>
  </si>
  <si>
    <t>IN-2011-45993</t>
  </si>
  <si>
    <t>LR-17035</t>
  </si>
  <si>
    <t>Lisa Ryan</t>
  </si>
  <si>
    <t>Agra</t>
  </si>
  <si>
    <t>OFF-LA-10004894</t>
  </si>
  <si>
    <t>Hon Shipping Labels, Alphabetical</t>
  </si>
  <si>
    <t>IN-2014-76016</t>
  </si>
  <si>
    <t>Thiruvananthapuram</t>
  </si>
  <si>
    <t>OFF-PA-10004741</t>
  </si>
  <si>
    <t>SanDisk Cards &amp; Envelopes, 8.5 x 11</t>
  </si>
  <si>
    <t>IN-2014-51719</t>
  </si>
  <si>
    <t>DV-13045</t>
  </si>
  <si>
    <t>Darrin Van Huff</t>
  </si>
  <si>
    <t>Madurai</t>
  </si>
  <si>
    <t>OFF-ST-10001694</t>
  </si>
  <si>
    <t>Smead Folders, Blue</t>
  </si>
  <si>
    <t>IN-2012-24783</t>
  </si>
  <si>
    <t>GZ-14545</t>
  </si>
  <si>
    <t>George Zrebassa</t>
  </si>
  <si>
    <t>Saharanpur</t>
  </si>
  <si>
    <t>OFF-PA-10003390</t>
  </si>
  <si>
    <t>Enermax Computer Printout Paper, Recycled</t>
  </si>
  <si>
    <t>IN-2012-43459</t>
  </si>
  <si>
    <t>DG-13300</t>
  </si>
  <si>
    <t>Deirdre Greer</t>
  </si>
  <si>
    <t>OFF-LA-10004848</t>
  </si>
  <si>
    <t>Avery Legal Exhibit Labels, 5000 Label Set</t>
  </si>
  <si>
    <t>IN-2014-48632</t>
  </si>
  <si>
    <t>EM-13810</t>
  </si>
  <si>
    <t>Eleni McCrary</t>
  </si>
  <si>
    <t>Bhubaneswar</t>
  </si>
  <si>
    <t>Odisha</t>
  </si>
  <si>
    <t>OFF-FA-10003161</t>
  </si>
  <si>
    <t>OIC Paper Clips, Assorted Sizes</t>
  </si>
  <si>
    <t>OFF-ST-10003837</t>
  </si>
  <si>
    <t>Tenex Lockers, Single Width</t>
  </si>
  <si>
    <t>IN-2013-76667</t>
  </si>
  <si>
    <t>LW-16990</t>
  </si>
  <si>
    <t>Lindsay Williams</t>
  </si>
  <si>
    <t>OFF-LA-10000635</t>
  </si>
  <si>
    <t>Harbour Creations Shipping Labels, 5000 Label Set</t>
  </si>
  <si>
    <t>IN-2012-55282</t>
  </si>
  <si>
    <t>AS-10240</t>
  </si>
  <si>
    <t>Alan Shonely</t>
  </si>
  <si>
    <t>Aligarh</t>
  </si>
  <si>
    <t>OFF-FA-10004795</t>
  </si>
  <si>
    <t>Advantus Paper Clips, Assorted Sizes</t>
  </si>
  <si>
    <t>IN-2012-35143</t>
  </si>
  <si>
    <t>RO-19780</t>
  </si>
  <si>
    <t>Rose O'Brian</t>
  </si>
  <si>
    <t>OFF-AP-10002312</t>
  </si>
  <si>
    <t>KitchenAid Refrigerator, Black</t>
  </si>
  <si>
    <t>IN-2013-12757</t>
  </si>
  <si>
    <t>PS-18760</t>
  </si>
  <si>
    <t>Pamela Stobb</t>
  </si>
  <si>
    <t>Srinagar</t>
  </si>
  <si>
    <t>OFF-AP-10002186</t>
  </si>
  <si>
    <t>KitchenAid Toaster, Red</t>
  </si>
  <si>
    <t>IN-2014-15872</t>
  </si>
  <si>
    <t>JL-15235</t>
  </si>
  <si>
    <t>Janet Lee</t>
  </si>
  <si>
    <t>Kalyan</t>
  </si>
  <si>
    <t>OFF-LA-10001731</t>
  </si>
  <si>
    <t>Avery Removable Labels, Alphabetical</t>
  </si>
  <si>
    <t>IN-2014-45258</t>
  </si>
  <si>
    <t>EB-14170</t>
  </si>
  <si>
    <t>Evan Bailliet</t>
  </si>
  <si>
    <t>Allahabad</t>
  </si>
  <si>
    <t>OFF-AR-10004148</t>
  </si>
  <si>
    <t>Sanford Pens, Easy-Erase</t>
  </si>
  <si>
    <t>IN-2014-76555</t>
  </si>
  <si>
    <t>OFF-BI-10004589</t>
  </si>
  <si>
    <t>Avery Binding Machine, Economy</t>
  </si>
  <si>
    <t>IN-2014-72838</t>
  </si>
  <si>
    <t>RF-19840</t>
  </si>
  <si>
    <t>Roy Franzšsisch</t>
  </si>
  <si>
    <t>Cuttack</t>
  </si>
  <si>
    <t>OFF-BI-10003713</t>
  </si>
  <si>
    <t>Wilson Jones Index Tab, Economy</t>
  </si>
  <si>
    <t>IN-2014-56360</t>
  </si>
  <si>
    <t>JC-15385</t>
  </si>
  <si>
    <t>Jenna Caffey</t>
  </si>
  <si>
    <t>Ranchi</t>
  </si>
  <si>
    <t>Jharkhand</t>
  </si>
  <si>
    <t>OFF-PA-10001720</t>
  </si>
  <si>
    <t>Xerox Parchment Paper, Multicolor</t>
  </si>
  <si>
    <t>IN-2012-24797</t>
  </si>
  <si>
    <t>SS-20410</t>
  </si>
  <si>
    <t>Shahid Shariari</t>
  </si>
  <si>
    <t>Karimnagar</t>
  </si>
  <si>
    <t>IN-2013-26029</t>
  </si>
  <si>
    <t>KH-16510</t>
  </si>
  <si>
    <t>Keith Herrera</t>
  </si>
  <si>
    <t>OFF-SU-10004401</t>
  </si>
  <si>
    <t>Acme Shears, High Speed</t>
  </si>
  <si>
    <t>IN-2011-74609</t>
  </si>
  <si>
    <t>EN-13780</t>
  </si>
  <si>
    <t>Edward Nazzal</t>
  </si>
  <si>
    <t>OFF-FA-10003186</t>
  </si>
  <si>
    <t>Accos Push Pins, Bulk Pack</t>
  </si>
  <si>
    <t>IN-2014-75918</t>
  </si>
  <si>
    <t>BS-11665</t>
  </si>
  <si>
    <t>Brian Stugart</t>
  </si>
  <si>
    <t>Bhavnagar</t>
  </si>
  <si>
    <t>OFF-AR-10004749</t>
  </si>
  <si>
    <t>BIC Canvas, Blue</t>
  </si>
  <si>
    <t>IN-2012-49801</t>
  </si>
  <si>
    <t>JS-16030</t>
  </si>
  <si>
    <t>Joy Smith</t>
  </si>
  <si>
    <t>OFF-BI-10004454</t>
  </si>
  <si>
    <t>Cardinal Binder Covers, Clear</t>
  </si>
  <si>
    <t>OFF-PA-10000453</t>
  </si>
  <si>
    <t>Xerox Cards &amp; Envelopes, 8.5 x 11</t>
  </si>
  <si>
    <t>IN-2013-41569</t>
  </si>
  <si>
    <t>RP-19390</t>
  </si>
  <si>
    <t>Resi Pšlking</t>
  </si>
  <si>
    <t>OFF-ST-10003953</t>
  </si>
  <si>
    <t>Smead File Cart, Industrial</t>
  </si>
  <si>
    <t>IN-2013-25532</t>
  </si>
  <si>
    <t>OFF-PA-10000579</t>
  </si>
  <si>
    <t>Xerox Computer Printout Paper, Recycled</t>
  </si>
  <si>
    <t>IN-2014-63710</t>
  </si>
  <si>
    <t>AB-10015</t>
  </si>
  <si>
    <t>Aaron Bergman</t>
  </si>
  <si>
    <t>OFF-BI-10004140</t>
  </si>
  <si>
    <t>Cardinal Index Tab, Clear</t>
  </si>
  <si>
    <t>IN-2011-55275</t>
  </si>
  <si>
    <t>NP-18700</t>
  </si>
  <si>
    <t>Nora Preis</t>
  </si>
  <si>
    <t>Sonipat</t>
  </si>
  <si>
    <t>OFF-EN-10002540</t>
  </si>
  <si>
    <t>GlobeWeis Clasp Envelope, with clear poly window</t>
  </si>
  <si>
    <t>IN-2013-40806</t>
  </si>
  <si>
    <t>AC-10450</t>
  </si>
  <si>
    <t>Amy Cox</t>
  </si>
  <si>
    <t>Jamshedpur</t>
  </si>
  <si>
    <t>OFF-PA-10004260</t>
  </si>
  <si>
    <t>Xerox Memo Slips, Recycled</t>
  </si>
  <si>
    <t>IN-2014-47806</t>
  </si>
  <si>
    <t>DO-13435</t>
  </si>
  <si>
    <t>Denny Ordway</t>
  </si>
  <si>
    <t>OFF-AP-10001931</t>
  </si>
  <si>
    <t>Cuisinart Stove, Red</t>
  </si>
  <si>
    <t>ID-2012-32623</t>
  </si>
  <si>
    <t>IN-2014-11693</t>
  </si>
  <si>
    <t>ND-18370</t>
  </si>
  <si>
    <t>Natalie DeCherney</t>
  </si>
  <si>
    <t>OFF-ST-10002499</t>
  </si>
  <si>
    <t>Fellowes Shelving, Single Width</t>
  </si>
  <si>
    <t>IN-2011-46504</t>
  </si>
  <si>
    <t>LT-16765</t>
  </si>
  <si>
    <t>Larry Tron</t>
  </si>
  <si>
    <t>Warangal</t>
  </si>
  <si>
    <t>OFF-SU-10002742</t>
  </si>
  <si>
    <t>Stiletto Trimmer, Serrated</t>
  </si>
  <si>
    <t>IN-2012-26113</t>
  </si>
  <si>
    <t>DB-13210</t>
  </si>
  <si>
    <t>Dean Braden</t>
  </si>
  <si>
    <t>OFF-PA-10003906</t>
  </si>
  <si>
    <t>Eaton Memo Slips, Premium</t>
  </si>
  <si>
    <t>IN-2013-72901</t>
  </si>
  <si>
    <t>Bikaner</t>
  </si>
  <si>
    <t>OFF-FA-10002636</t>
  </si>
  <si>
    <t>Accos Staples, 12 Pack</t>
  </si>
  <si>
    <t>OFF-FA-10002156</t>
  </si>
  <si>
    <t>Advantus Push Pins, Metal</t>
  </si>
  <si>
    <t>IN-2012-65915</t>
  </si>
  <si>
    <t>CC-12145</t>
  </si>
  <si>
    <t>Charles Crestani</t>
  </si>
  <si>
    <t>Pimpri</t>
  </si>
  <si>
    <t>OFF-AR-10004651</t>
  </si>
  <si>
    <t>Boston Pens, Fluorescent</t>
  </si>
  <si>
    <t>IN-2012-52314</t>
  </si>
  <si>
    <t>TB-21055</t>
  </si>
  <si>
    <t>Ted Butterfield</t>
  </si>
  <si>
    <t>OFF-BI-10003779</t>
  </si>
  <si>
    <t>Cardinal 3-Hole Punch, Durable</t>
  </si>
  <si>
    <t>IN-2011-29935</t>
  </si>
  <si>
    <t>JM-16195</t>
  </si>
  <si>
    <t>Justin MacKendrick</t>
  </si>
  <si>
    <t>OFF-BI-10000006</t>
  </si>
  <si>
    <t>Ibico Binder, Durable</t>
  </si>
  <si>
    <t>IN-2013-29018</t>
  </si>
  <si>
    <t>JE-15715</t>
  </si>
  <si>
    <t>Joe Elijah</t>
  </si>
  <si>
    <t>Etawah</t>
  </si>
  <si>
    <t>OFF-BI-10002287</t>
  </si>
  <si>
    <t>IN-2014-14003</t>
  </si>
  <si>
    <t>GH-14425</t>
  </si>
  <si>
    <t>Gary Hwang</t>
  </si>
  <si>
    <t>Dewas</t>
  </si>
  <si>
    <t>OFF-AP-10002326</t>
  </si>
  <si>
    <t>Hamilton Beach Microwave, White</t>
  </si>
  <si>
    <t>IN-2012-44943</t>
  </si>
  <si>
    <t>BE-11410</t>
  </si>
  <si>
    <t>Bobby Elias</t>
  </si>
  <si>
    <t>OFF-BI-10002712</t>
  </si>
  <si>
    <t>Acco Hole Reinforcements, Durable</t>
  </si>
  <si>
    <t>IN-2011-60826</t>
  </si>
  <si>
    <t>KM-16660</t>
  </si>
  <si>
    <t>Khloe Miller</t>
  </si>
  <si>
    <t>OFF-ST-10004228</t>
  </si>
  <si>
    <t>Tenex Shelving, Industrial</t>
  </si>
  <si>
    <t>IN-2013-62723</t>
  </si>
  <si>
    <t>SJ-20500</t>
  </si>
  <si>
    <t>Shirley Jackson</t>
  </si>
  <si>
    <t>IN-2013-10811</t>
  </si>
  <si>
    <t>OFF-FA-10004684</t>
  </si>
  <si>
    <t>Advantus Thumb Tacks, Metal</t>
  </si>
  <si>
    <t>IN-2014-28192</t>
  </si>
  <si>
    <t>JW-16075</t>
  </si>
  <si>
    <t>Julia West</t>
  </si>
  <si>
    <t>OFF-EN-10002425</t>
  </si>
  <si>
    <t>Ames Peel and Seal, Set of 50</t>
  </si>
  <si>
    <t>IN-2014-76576</t>
  </si>
  <si>
    <t>NW-18400</t>
  </si>
  <si>
    <t>Natalie Webber</t>
  </si>
  <si>
    <t>Bhatpara</t>
  </si>
  <si>
    <t>OFF-BI-10004098</t>
  </si>
  <si>
    <t>Acco 3-Hole Punch, Durable</t>
  </si>
  <si>
    <t>IN-2013-61841</t>
  </si>
  <si>
    <t>CM-12385</t>
  </si>
  <si>
    <t>Christopher Martinez</t>
  </si>
  <si>
    <t>OFF-ST-10001357</t>
  </si>
  <si>
    <t>Eldon Lockers, Single Width</t>
  </si>
  <si>
    <t>IN-2013-78809</t>
  </si>
  <si>
    <t>AG-10900</t>
  </si>
  <si>
    <t>Arthur Gainer</t>
  </si>
  <si>
    <t>OFF-PA-10004335</t>
  </si>
  <si>
    <t>Green Bar Computer Printout Paper, Recycled</t>
  </si>
  <si>
    <t>IN-2012-62765</t>
  </si>
  <si>
    <t>RM-19750</t>
  </si>
  <si>
    <t>Roland Murray</t>
  </si>
  <si>
    <t>OFF-FA-10003745</t>
  </si>
  <si>
    <t>Accos Rubber Bands, Metal</t>
  </si>
  <si>
    <t>IN-2011-17594</t>
  </si>
  <si>
    <t>DP-13165</t>
  </si>
  <si>
    <t>David Philippe</t>
  </si>
  <si>
    <t>OFF-FA-10001526</t>
  </si>
  <si>
    <t>Stockwell Rubber Bands, 12 Pack</t>
  </si>
  <si>
    <t>OFF-FA-10000549</t>
  </si>
  <si>
    <t>Advantus Staples, Metal</t>
  </si>
  <si>
    <t>IN-2013-79306</t>
  </si>
  <si>
    <t>OFF-BI-10003874</t>
  </si>
  <si>
    <t>Avery Index Tab, Clear</t>
  </si>
  <si>
    <t>IN-2013-53819</t>
  </si>
  <si>
    <t>TB-21595</t>
  </si>
  <si>
    <t>Troy Blackwell</t>
  </si>
  <si>
    <t>IN-2014-52412</t>
  </si>
  <si>
    <t>SC-20020</t>
  </si>
  <si>
    <t>Sam Craven</t>
  </si>
  <si>
    <t>Dehra Dun</t>
  </si>
  <si>
    <t>TEC-MA-10000776</t>
  </si>
  <si>
    <t>Technology</t>
  </si>
  <si>
    <t>Machines</t>
  </si>
  <si>
    <t>Okidata Calculator, Wireless</t>
  </si>
  <si>
    <t>TEC-MA-10001752</t>
  </si>
  <si>
    <t>Konica Printer, Durable</t>
  </si>
  <si>
    <t>TEC-MA-10002468</t>
  </si>
  <si>
    <t>Panasonic Inkjet, White</t>
  </si>
  <si>
    <t>IN-2012-64221</t>
  </si>
  <si>
    <t>AO-10810</t>
  </si>
  <si>
    <t>Anthony O'Donnell</t>
  </si>
  <si>
    <t>TEC-MA-10004423</t>
  </si>
  <si>
    <t>StarTech Card Printer, White</t>
  </si>
  <si>
    <t>IN-2014-77689</t>
  </si>
  <si>
    <t>SC-20050</t>
  </si>
  <si>
    <t>Sample Company A</t>
  </si>
  <si>
    <t>Asansol</t>
  </si>
  <si>
    <t>TEC-CO-10000791</t>
  </si>
  <si>
    <t>Copiers</t>
  </si>
  <si>
    <t>Sharp Personal Copier, Laser</t>
  </si>
  <si>
    <t>IN-2011-73335</t>
  </si>
  <si>
    <t>EH-14125</t>
  </si>
  <si>
    <t>Eugene Hildebrand</t>
  </si>
  <si>
    <t>TEC-CO-10001531</t>
  </si>
  <si>
    <t>Hewlett Fax and Copier, Color</t>
  </si>
  <si>
    <t>TEC-CO-10003102</t>
  </si>
  <si>
    <t>Canon Copy Machine, Color</t>
  </si>
  <si>
    <t>TEC-CO-10004535</t>
  </si>
  <si>
    <t>Hewlett Fax Machine, High-Speed</t>
  </si>
  <si>
    <t>IN-2011-46728</t>
  </si>
  <si>
    <t>KB-16600</t>
  </si>
  <si>
    <t>Ken Brennan</t>
  </si>
  <si>
    <t>Ichalkaranji</t>
  </si>
  <si>
    <t>TEC-CO-10003777</t>
  </si>
  <si>
    <t>Hewlett Copy Machine, Color</t>
  </si>
  <si>
    <t>IN-2014-16887</t>
  </si>
  <si>
    <t>CC-12475</t>
  </si>
  <si>
    <t>Cindy Chapman</t>
  </si>
  <si>
    <t>TEC-CO-10002040</t>
  </si>
  <si>
    <t>Brother Fax Machine, Digital</t>
  </si>
  <si>
    <t>IN-2012-40211</t>
  </si>
  <si>
    <t>TEC-CO-10004897</t>
  </si>
  <si>
    <t>Sharp Fax Machine, High-Speed</t>
  </si>
  <si>
    <t>IN-2014-57984</t>
  </si>
  <si>
    <t>CS-12505</t>
  </si>
  <si>
    <t>Cindy Stewart</t>
  </si>
  <si>
    <t>TEC-CO-10001204</t>
  </si>
  <si>
    <t>Sharp Copy Machine, Color</t>
  </si>
  <si>
    <t>TEC-CO-10004929</t>
  </si>
  <si>
    <t>Canon Personal Copier, Color</t>
  </si>
  <si>
    <t>TEC-CO-10003448</t>
  </si>
  <si>
    <t>Canon Ink, Laser</t>
  </si>
  <si>
    <t>IN-2011-53203</t>
  </si>
  <si>
    <t>AH-10195</t>
  </si>
  <si>
    <t>Alan Haines</t>
  </si>
  <si>
    <t>TEC-AC-10000111</t>
  </si>
  <si>
    <t>Accessories</t>
  </si>
  <si>
    <t>SanDisk Mouse, USB</t>
  </si>
  <si>
    <t>TEC-AC-10000639</t>
  </si>
  <si>
    <t>Belkin Router, Bluetooth</t>
  </si>
  <si>
    <t>TEC-AC-10002255</t>
  </si>
  <si>
    <t>Memorex Keyboard, Erganomic</t>
  </si>
  <si>
    <t>IN-2012-52111</t>
  </si>
  <si>
    <t>JH-16180</t>
  </si>
  <si>
    <t>Justin Hirsh</t>
  </si>
  <si>
    <t>Nizamabad</t>
  </si>
  <si>
    <t>TEC-AC-10003734</t>
  </si>
  <si>
    <t>Memorex Numeric Keypad, Erganomic</t>
  </si>
  <si>
    <t>IN-2011-75218</t>
  </si>
  <si>
    <t>AH-10465</t>
  </si>
  <si>
    <t>Amy Hunt</t>
  </si>
  <si>
    <t>Belgaum</t>
  </si>
  <si>
    <t>TEC-AC-10001463</t>
  </si>
  <si>
    <t>Logitech Numeric Keypad, Programmable</t>
  </si>
  <si>
    <t>IN-2011-51964</t>
  </si>
  <si>
    <t>AB-10105</t>
  </si>
  <si>
    <t>Adrian Barton</t>
  </si>
  <si>
    <t>Kochi</t>
  </si>
  <si>
    <t>TEC-AC-10000642</t>
  </si>
  <si>
    <t>Logitech Flash Drive, Bluetooth</t>
  </si>
  <si>
    <t>IN-2014-16852</t>
  </si>
  <si>
    <t>GW-14605</t>
  </si>
  <si>
    <t>Giulietta Weimer</t>
  </si>
  <si>
    <t>TEC-AC-10002533</t>
  </si>
  <si>
    <t>Enermax Memory Card, USB</t>
  </si>
  <si>
    <t>IN-2012-70836</t>
  </si>
  <si>
    <t>AR-10540</t>
  </si>
  <si>
    <t>Andy Reiter</t>
  </si>
  <si>
    <t>Baranagar</t>
  </si>
  <si>
    <t>TEC-AC-10004562</t>
  </si>
  <si>
    <t>Enermax Flash Drive, Programmable</t>
  </si>
  <si>
    <t>IN-2014-65194</t>
  </si>
  <si>
    <t>AF-10870</t>
  </si>
  <si>
    <t>Art Ferguson</t>
  </si>
  <si>
    <t>TEC-AC-10003640</t>
  </si>
  <si>
    <t>SanDisk Mouse, Programmable</t>
  </si>
  <si>
    <t>IN-2014-19120</t>
  </si>
  <si>
    <t>AW-10840</t>
  </si>
  <si>
    <t>Anthony Witt</t>
  </si>
  <si>
    <t>Ganganagar</t>
  </si>
  <si>
    <t>TEC-AC-10001600</t>
  </si>
  <si>
    <t>Belkin Numeric Keypad, Bluetooth</t>
  </si>
  <si>
    <t>TEC-PH-10003713</t>
  </si>
  <si>
    <t>Phones</t>
  </si>
  <si>
    <t>Nokia Smart Phone, Cordless</t>
  </si>
  <si>
    <t>IN-2011-55268</t>
  </si>
  <si>
    <t>GT-14710</t>
  </si>
  <si>
    <t>Greg Tran</t>
  </si>
  <si>
    <t>TEC-PH-10001354</t>
  </si>
  <si>
    <t>Motorola Speaker Phone, Full Size</t>
  </si>
  <si>
    <t>IN-2012-38132</t>
  </si>
  <si>
    <t>NC-18340</t>
  </si>
  <si>
    <t>Nat Carroll</t>
  </si>
  <si>
    <t>TEC-PH-10004350</t>
  </si>
  <si>
    <t>Samsung Headset, Cordless</t>
  </si>
  <si>
    <t>TEC-PH-10001990</t>
  </si>
  <si>
    <t>Cisco Smart Phone, Full Size</t>
  </si>
  <si>
    <t>IN-2012-79012</t>
  </si>
  <si>
    <t>JF-15490</t>
  </si>
  <si>
    <t>Jeremy Farry</t>
  </si>
  <si>
    <t>TEC-PH-10003752</t>
  </si>
  <si>
    <t>Nokia Office Telephone, VoIP</t>
  </si>
  <si>
    <t>IN-2014-40526</t>
  </si>
  <si>
    <t>PF-19165</t>
  </si>
  <si>
    <t>Philip Fox</t>
  </si>
  <si>
    <t>TEC-PH-10000297</t>
  </si>
  <si>
    <t>Apple Office Telephone, with Caller ID</t>
  </si>
  <si>
    <t>IN-2014-71837</t>
  </si>
  <si>
    <t>TEC-PH-10002428</t>
  </si>
  <si>
    <t>Apple Headset, VoIP</t>
  </si>
  <si>
    <t>IN-2012-46448</t>
  </si>
  <si>
    <t>SW-20245</t>
  </si>
  <si>
    <t>Scot Wooten</t>
  </si>
  <si>
    <t>Fatehpur</t>
  </si>
  <si>
    <t>TEC-PH-10000358</t>
  </si>
  <si>
    <t>Samsung Headset, with Caller ID</t>
  </si>
  <si>
    <t>IN-2013-20933</t>
  </si>
  <si>
    <t>NL-18310</t>
  </si>
  <si>
    <t>Nancy Lomonaco</t>
  </si>
  <si>
    <t>TEC-PH-10002683</t>
  </si>
  <si>
    <t>Apple Smart Phone, Cordless</t>
  </si>
  <si>
    <t>IN-2014-34576</t>
  </si>
  <si>
    <t>CC-12100</t>
  </si>
  <si>
    <t>Chad Cunningham</t>
  </si>
  <si>
    <t>TEC-PH-10003927</t>
  </si>
  <si>
    <t>Nokia Audio Dock, with Caller ID</t>
  </si>
  <si>
    <t>IN-2012-48240</t>
  </si>
  <si>
    <t>GP-14740</t>
  </si>
  <si>
    <t>Guy Phonely</t>
  </si>
  <si>
    <t>TEC-PH-10004664</t>
  </si>
  <si>
    <t>Nokia Smart Phone, with Caller ID</t>
  </si>
  <si>
    <t>IN-2012-40638</t>
  </si>
  <si>
    <t>FH-14275</t>
  </si>
  <si>
    <t>Frank Hawley</t>
  </si>
  <si>
    <t>TEC-PH-10004675</t>
  </si>
  <si>
    <t>Nokia Audio Dock, VoIP</t>
  </si>
  <si>
    <t>TEC-PH-10003430</t>
  </si>
  <si>
    <t>Cisco Speaker Phone, VoIP</t>
  </si>
  <si>
    <t>TEC-PH-10002601</t>
  </si>
  <si>
    <t>Motorola Smart Phone, Cordless</t>
  </si>
  <si>
    <t>TEC-PH-10000922</t>
  </si>
  <si>
    <t>Nokia Headset, with Caller ID</t>
  </si>
  <si>
    <t>IN-2012-44810</t>
  </si>
  <si>
    <t>BP-11230</t>
  </si>
  <si>
    <t>Benjamin Patterson</t>
  </si>
  <si>
    <t>FUR-CH-10001415</t>
  </si>
  <si>
    <t>Furniture</t>
  </si>
  <si>
    <t>Chairs</t>
  </si>
  <si>
    <t>Office Star Executive Leather Armchair, Red</t>
  </si>
  <si>
    <t>IN-2011-23530</t>
  </si>
  <si>
    <t>FUR-CH-10004694</t>
  </si>
  <si>
    <t>Office Star Rocking Chair, Black</t>
  </si>
  <si>
    <t>IN-2013-37761</t>
  </si>
  <si>
    <t>KB-16240</t>
  </si>
  <si>
    <t>Karen Bern</t>
  </si>
  <si>
    <t>FUR-CH-10002944</t>
  </si>
  <si>
    <t>Office Star Steel Folding Chair, Black</t>
  </si>
  <si>
    <t>FUR-CH-10003950</t>
  </si>
  <si>
    <t>Novimex Executive Leather Armchair, Black</t>
  </si>
  <si>
    <t>IN-2013-12183</t>
  </si>
  <si>
    <t>HH-15010</t>
  </si>
  <si>
    <t>Hilary Holden</t>
  </si>
  <si>
    <t>FUR-CH-10002573</t>
  </si>
  <si>
    <t>Office Star Executive Leather Armchair, Adjustable</t>
  </si>
  <si>
    <t>IN-2012-15137</t>
  </si>
  <si>
    <t>CS-12175</t>
  </si>
  <si>
    <t>Charles Sheldon</t>
  </si>
  <si>
    <t>FUR-CH-10000351</t>
  </si>
  <si>
    <t>Novimex Chairmat, Set of Two</t>
  </si>
  <si>
    <t>FUR-CH-10004196</t>
  </si>
  <si>
    <t>Novimex Swivel Stool, Red</t>
  </si>
  <si>
    <t>IN-2014-10657</t>
  </si>
  <si>
    <t>DB-13615</t>
  </si>
  <si>
    <t>Doug Bickford</t>
  </si>
  <si>
    <t>FUR-CH-10002890</t>
  </si>
  <si>
    <t>Office Star Chairmat, Adjustable</t>
  </si>
  <si>
    <t>FUR-CH-10000391</t>
  </si>
  <si>
    <t>Novimex Bag Chairs, Red</t>
  </si>
  <si>
    <t>IN-2012-11749</t>
  </si>
  <si>
    <t>SM-20905</t>
  </si>
  <si>
    <t>Susan MacKendrick</t>
  </si>
  <si>
    <t>IN-2014-65243</t>
  </si>
  <si>
    <t>BE-11455</t>
  </si>
  <si>
    <t>Brad Eason</t>
  </si>
  <si>
    <t>Moradabad</t>
  </si>
  <si>
    <t>FUR-CH-10002224</t>
  </si>
  <si>
    <t>Hon Rocking Chair, Set of Two</t>
  </si>
  <si>
    <t>IN-2014-42276</t>
  </si>
  <si>
    <t>EH-13990</t>
  </si>
  <si>
    <t>Erica Hackney</t>
  </si>
  <si>
    <t>FUR-CH-10004065</t>
  </si>
  <si>
    <t>SAFCO Bag Chairs, Adjustable</t>
  </si>
  <si>
    <t>FUR-CH-10004584</t>
  </si>
  <si>
    <t>Office Star Steel Folding Chair, Set of Two</t>
  </si>
  <si>
    <t>IN-2014-18532</t>
  </si>
  <si>
    <t>AP-10915</t>
  </si>
  <si>
    <t>Arthur Prichep</t>
  </si>
  <si>
    <t>FUR-CH-10000026</t>
  </si>
  <si>
    <t>SAFCO Rocking Chair, Black</t>
  </si>
  <si>
    <t>FUR-CH-10001397</t>
  </si>
  <si>
    <t>SAFCO Chairmat, Set of Two</t>
  </si>
  <si>
    <t>FUR-CH-10002510</t>
  </si>
  <si>
    <t>Office Star Steel Folding Chair, Adjustable</t>
  </si>
  <si>
    <t>IN-2013-53742</t>
  </si>
  <si>
    <t>AH-10030</t>
  </si>
  <si>
    <t>Aaron Hawkins</t>
  </si>
  <si>
    <t>FUR-CH-10002966</t>
  </si>
  <si>
    <t>Harbour Creations Swivel Stool, Red</t>
  </si>
  <si>
    <t>IN-2014-16320</t>
  </si>
  <si>
    <t>DW-13480</t>
  </si>
  <si>
    <t>Dianna Wilson</t>
  </si>
  <si>
    <t>Mirzapur</t>
  </si>
  <si>
    <t>FUR-CH-10002468</t>
  </si>
  <si>
    <t>Hon Rocking Chair, Adjustable</t>
  </si>
  <si>
    <t>IN-2013-12729</t>
  </si>
  <si>
    <t>KT-16480</t>
  </si>
  <si>
    <t>Kean Thornton</t>
  </si>
  <si>
    <t>FUR-CH-10004609</t>
  </si>
  <si>
    <t>Harbour Creations Steel Folding Chair, Adjustable</t>
  </si>
  <si>
    <t>FUR-CH-10001695</t>
  </si>
  <si>
    <t>Harbour Creations Chairmat, Set of Two</t>
  </si>
  <si>
    <t>FUR-CH-10002412</t>
  </si>
  <si>
    <t>Hon Bag Chairs, Black</t>
  </si>
  <si>
    <t>FUR-CH-10003354</t>
  </si>
  <si>
    <t>Novimex Bag Chairs, Black</t>
  </si>
  <si>
    <t>IN-2013-49857</t>
  </si>
  <si>
    <t>SF-20200</t>
  </si>
  <si>
    <t>Sarah Foster</t>
  </si>
  <si>
    <t>IN-2013-59027</t>
  </si>
  <si>
    <t>SS-20875</t>
  </si>
  <si>
    <t>Sung Shariari</t>
  </si>
  <si>
    <t>FUR-CH-10004306</t>
  </si>
  <si>
    <t>SAFCO Bag Chairs, Red</t>
  </si>
  <si>
    <t>FUR-BO-10004043</t>
  </si>
  <si>
    <t>Bookcases</t>
  </si>
  <si>
    <t>Dania Classic Bookcase, Metal</t>
  </si>
  <si>
    <t>IN-2014-62156</t>
  </si>
  <si>
    <t>GM-14455</t>
  </si>
  <si>
    <t>Gary Mitchum</t>
  </si>
  <si>
    <t>FUR-BO-10001598</t>
  </si>
  <si>
    <t>Bush Corner Shelving, Pine</t>
  </si>
  <si>
    <t>IN-2011-44901</t>
  </si>
  <si>
    <t>MG-18205</t>
  </si>
  <si>
    <t>Mitch Gastineau</t>
  </si>
  <si>
    <t>FUR-BO-10002462</t>
  </si>
  <si>
    <t>Ikea Classic Bookcase, Pine</t>
  </si>
  <si>
    <t>IN-2013-29578</t>
  </si>
  <si>
    <t>JO-15280</t>
  </si>
  <si>
    <t>Jas O'Carroll</t>
  </si>
  <si>
    <t>FUR-BO-10002277</t>
  </si>
  <si>
    <t>Bush Floating Shelf Set, Mobile</t>
  </si>
  <si>
    <t>IN-2014-11231</t>
  </si>
  <si>
    <t>CS-11845</t>
  </si>
  <si>
    <t>Cari Sayre</t>
  </si>
  <si>
    <t>FUR-BO-10000676</t>
  </si>
  <si>
    <t>Bush Stackable Bookrack, Pine</t>
  </si>
  <si>
    <t>FUR-BO-10001155</t>
  </si>
  <si>
    <t>Dania 3-Shelf Cabinet, Traditional</t>
  </si>
  <si>
    <t>IN-2012-13345</t>
  </si>
  <si>
    <t>BN-11470</t>
  </si>
  <si>
    <t>Brad Norvell</t>
  </si>
  <si>
    <t>FUR-BO-10002390</t>
  </si>
  <si>
    <t>Ikea Library with Doors, Metal</t>
  </si>
  <si>
    <t>FUR-BO-10000087</t>
  </si>
  <si>
    <t>Dania Classic Bookcase, Mobile</t>
  </si>
  <si>
    <t>IN-2014-76114</t>
  </si>
  <si>
    <t>FUR-BO-10004699</t>
  </si>
  <si>
    <t>Dania 3-Shelf Cabinet, Mobile</t>
  </si>
  <si>
    <t>IN-2014-14150</t>
  </si>
  <si>
    <t>LD-17005</t>
  </si>
  <si>
    <t>Lisa DeCherney</t>
  </si>
  <si>
    <t>FUR-BO-10002032</t>
  </si>
  <si>
    <t>Ikea Stackable Bookrack, Pine</t>
  </si>
  <si>
    <t>IN-2013-72355</t>
  </si>
  <si>
    <t>ML-17755</t>
  </si>
  <si>
    <t>Max Ludwig</t>
  </si>
  <si>
    <t>FUR-FU-10004730</t>
  </si>
  <si>
    <t>Furnishings</t>
  </si>
  <si>
    <t>Rubbermaid Light Bulb, Erganomic</t>
  </si>
  <si>
    <t>IN-2014-42402</t>
  </si>
  <si>
    <t>TM-21010</t>
  </si>
  <si>
    <t>Tamara Manning</t>
  </si>
  <si>
    <t>FUR-FU-10002699</t>
  </si>
  <si>
    <t>Eldon Photo Frame, Erganomic</t>
  </si>
  <si>
    <t>FUR-FU-10004464</t>
  </si>
  <si>
    <t>Deflect-O Clock, Durable</t>
  </si>
  <si>
    <t>FUR-FU-10000921</t>
  </si>
  <si>
    <t>Advantus Door Stop, Erganomic</t>
  </si>
  <si>
    <t>IN-2014-58957</t>
  </si>
  <si>
    <t>FUR-FU-10004509</t>
  </si>
  <si>
    <t>Advantus Door Stop, Duo Pack</t>
  </si>
  <si>
    <t>IN-2012-69695</t>
  </si>
  <si>
    <t>DK-13225</t>
  </si>
  <si>
    <t>Dean Katz</t>
  </si>
  <si>
    <t>FUR-FU-10004619</t>
  </si>
  <si>
    <t>Tenex Stacking Tray, Erganomic</t>
  </si>
  <si>
    <t>IN-2013-74231</t>
  </si>
  <si>
    <t>KT-16465</t>
  </si>
  <si>
    <t>Kean Takahito</t>
  </si>
  <si>
    <t>FUR-FU-10000889</t>
  </si>
  <si>
    <t>Rubbermaid Clock, Black</t>
  </si>
  <si>
    <t>IN-2013-73342</t>
  </si>
  <si>
    <t>MH-17290</t>
  </si>
  <si>
    <t>Marc Harrigan</t>
  </si>
  <si>
    <t>FUR-FU-10000394</t>
  </si>
  <si>
    <t>Rubbermaid Photo Frame, Durable</t>
  </si>
  <si>
    <t>IN-2011-77479</t>
  </si>
  <si>
    <t>Guntur</t>
  </si>
  <si>
    <t>FUR-FU-10000815</t>
  </si>
  <si>
    <t>Eldon Door Stop, Black</t>
  </si>
  <si>
    <t>FUR-FU-10001343</t>
  </si>
  <si>
    <t>Eldon Stacking Tray, Erganomic</t>
  </si>
  <si>
    <t>FUR-TA-10001205</t>
  </si>
  <si>
    <t>Tables</t>
  </si>
  <si>
    <t>Chromcraft Wood Table, Rectangular</t>
  </si>
  <si>
    <t>IN-2013-60700</t>
  </si>
  <si>
    <t>MC-17845</t>
  </si>
  <si>
    <t>Michael Chen</t>
  </si>
  <si>
    <t>Gwalior</t>
  </si>
  <si>
    <t>FUR-TA-10001889</t>
  </si>
  <si>
    <t>Bevis Conference Table, Fully Assembled</t>
  </si>
  <si>
    <t>FUR-TA-10001359</t>
  </si>
  <si>
    <t>Chromcraft Training Table, with Bottom Storage</t>
  </si>
  <si>
    <t>TEC-PH-10002070</t>
  </si>
  <si>
    <t>Apple Headset, with Caller ID</t>
  </si>
  <si>
    <t>IN-2013-26659</t>
  </si>
  <si>
    <t>AB-10600</t>
  </si>
  <si>
    <t>Ann Blume</t>
  </si>
  <si>
    <t>TEC-MA-10003773</t>
  </si>
  <si>
    <t>Panasonic Card Printer, Wireless</t>
  </si>
  <si>
    <t>IN-2014-14458</t>
  </si>
  <si>
    <t>Brahmapur</t>
  </si>
  <si>
    <t>FUR-BO-10003706</t>
  </si>
  <si>
    <t>Sauder Stackable Bookrack, Pine</t>
  </si>
  <si>
    <t>IN-2014-17426</t>
  </si>
  <si>
    <t>DS-13030</t>
  </si>
  <si>
    <t>Darrin Sayre</t>
  </si>
  <si>
    <t>Imphal</t>
  </si>
  <si>
    <t>Manipur</t>
  </si>
  <si>
    <t>IN-2013-70297</t>
  </si>
  <si>
    <t>LS-16975</t>
  </si>
  <si>
    <t>Lindsay Shagiari</t>
  </si>
  <si>
    <t>FUR-BO-10001860</t>
  </si>
  <si>
    <t>Sauder Corner Shelving, Traditional</t>
  </si>
  <si>
    <t>IN-2014-32770</t>
  </si>
  <si>
    <t>AP-10720</t>
  </si>
  <si>
    <t>Anne Pryor</t>
  </si>
  <si>
    <t>FUR-FU-10003605</t>
  </si>
  <si>
    <t>Eldon Light Bulb, Durable</t>
  </si>
  <si>
    <t>IN-2012-33813</t>
  </si>
  <si>
    <t>CA-12055</t>
  </si>
  <si>
    <t>Cathy Armstrong</t>
  </si>
  <si>
    <t>IN-2014-46616</t>
  </si>
  <si>
    <t>FUR-CH-10002091</t>
  </si>
  <si>
    <t>Harbour Creations Swivel Stool, Set of Two</t>
  </si>
  <si>
    <t>TEC-PH-10003856</t>
  </si>
  <si>
    <t>Motorola Smart Phone, with Caller ID</t>
  </si>
  <si>
    <t>TEC-PH-10002104</t>
  </si>
  <si>
    <t>Cisco Speaker Phone, Cordless</t>
  </si>
  <si>
    <t>IN-2012-64494</t>
  </si>
  <si>
    <t>MA-17560</t>
  </si>
  <si>
    <t>Matt Abelman</t>
  </si>
  <si>
    <t>Bellary</t>
  </si>
  <si>
    <t>TEC-AC-10003570</t>
  </si>
  <si>
    <t>Memorex Flash Drive, Erganomic</t>
  </si>
  <si>
    <t>IN-2012-55653</t>
  </si>
  <si>
    <t>DW-13585</t>
  </si>
  <si>
    <t>Dorothy Wardle</t>
  </si>
  <si>
    <t>TEC-AC-10003969</t>
  </si>
  <si>
    <t>SanDisk Memory Card, USB</t>
  </si>
  <si>
    <t>IN-2012-21206</t>
  </si>
  <si>
    <t>SC-20800</t>
  </si>
  <si>
    <t>Stuart Calhoun</t>
  </si>
  <si>
    <t>FUR-BO-10000035</t>
  </si>
  <si>
    <t>Dania Classic Bookcase, Pine</t>
  </si>
  <si>
    <t>IN-2012-68358</t>
  </si>
  <si>
    <t>ML-18265</t>
  </si>
  <si>
    <t>Muhammed Lee</t>
  </si>
  <si>
    <t>FUR-BO-10000402</t>
  </si>
  <si>
    <t>Sauder Stackable Bookrack, Traditional</t>
  </si>
  <si>
    <t>IN-2012-18518</t>
  </si>
  <si>
    <t>TT-21070</t>
  </si>
  <si>
    <t>Ted Trevino</t>
  </si>
  <si>
    <t>FUR-CH-10001207</t>
  </si>
  <si>
    <t>Hon Executive Leather Armchair, Red</t>
  </si>
  <si>
    <t>IN-2011-30341</t>
  </si>
  <si>
    <t>BD-11635</t>
  </si>
  <si>
    <t>Brian Derr</t>
  </si>
  <si>
    <t>FUR-CH-10001477</t>
  </si>
  <si>
    <t>Novimex Chairmat, Black</t>
  </si>
  <si>
    <t>FUR-CH-10002061</t>
  </si>
  <si>
    <t>Harbour Creations Executive Leather Armchair, Red</t>
  </si>
  <si>
    <t>IN-2011-51271</t>
  </si>
  <si>
    <t>FUR-FU-10004503</t>
  </si>
  <si>
    <t>Tenex Photo Frame, Black</t>
  </si>
  <si>
    <t>IN-2014-54197</t>
  </si>
  <si>
    <t>DB-13405</t>
  </si>
  <si>
    <t>Denny Blanton</t>
  </si>
  <si>
    <t>IN-2013-79530</t>
  </si>
  <si>
    <t>AA-10645</t>
  </si>
  <si>
    <t>Anna Andreadi</t>
  </si>
  <si>
    <t>TEC-CO-10001382</t>
  </si>
  <si>
    <t>HP Personal Copier, Laser</t>
  </si>
  <si>
    <t>ID-2013-69345</t>
  </si>
  <si>
    <t>EM-13960</t>
  </si>
  <si>
    <t>Eric Murdock</t>
  </si>
  <si>
    <t>TEC-CO-10002283</t>
  </si>
  <si>
    <t>Brother Copy Machine, Color</t>
  </si>
  <si>
    <t>TEC-CO-10002197</t>
  </si>
  <si>
    <t>Hewlett Fax and Copier, High-Speed</t>
  </si>
  <si>
    <t>IN-2014-26981</t>
  </si>
  <si>
    <t>JM-15865</t>
  </si>
  <si>
    <t>John Murray</t>
  </si>
  <si>
    <t>TEC-CO-10001410</t>
  </si>
  <si>
    <t>Canon Personal Copier, High-Speed</t>
  </si>
  <si>
    <t>IN-2012-33820</t>
  </si>
  <si>
    <t>TEC-PH-10002652</t>
  </si>
  <si>
    <t>Cisco Smart Phone, Cordless</t>
  </si>
  <si>
    <t>TEC-PH-10001002</t>
  </si>
  <si>
    <t>Apple Signal Booster, Full Size</t>
  </si>
  <si>
    <t>TEC-PH-10002806</t>
  </si>
  <si>
    <t>Apple Audio Dock, VoIP</t>
  </si>
  <si>
    <t>IN-2013-31601</t>
  </si>
  <si>
    <t>KB-16405</t>
  </si>
  <si>
    <t>Katrina Bavinger</t>
  </si>
  <si>
    <t>FUR-CH-10002940</t>
  </si>
  <si>
    <t>Harbour Creations Chairmat, Black</t>
  </si>
  <si>
    <t>IN-2014-42808</t>
  </si>
  <si>
    <t>PB-18805</t>
  </si>
  <si>
    <t>Patrick Bzostek</t>
  </si>
  <si>
    <t>FUR-CH-10002743</t>
  </si>
  <si>
    <t>Novimex Chairmat, Adjustable</t>
  </si>
  <si>
    <t>IN-2013-63829</t>
  </si>
  <si>
    <t>Ulhasnagar</t>
  </si>
  <si>
    <t>FUR-FU-10001619</t>
  </si>
  <si>
    <t>Advantus Clock, Erganomic</t>
  </si>
  <si>
    <t>IN-2014-37166</t>
  </si>
  <si>
    <t>Dp-13240</t>
  </si>
  <si>
    <t>Dean percer</t>
  </si>
  <si>
    <t>FUR-BO-10001541</t>
  </si>
  <si>
    <t>Bush Stackable Bookrack, Traditional</t>
  </si>
  <si>
    <t>FUR-BO-10004230</t>
  </si>
  <si>
    <t>Bush Corner Shelving, Metal</t>
  </si>
  <si>
    <t>TEC-MA-10002941</t>
  </si>
  <si>
    <t>Okidata Card Printer, Red</t>
  </si>
  <si>
    <t>TEC-MA-10003351</t>
  </si>
  <si>
    <t>Okidata Card Printer, White</t>
  </si>
  <si>
    <t>IN-2012-68918</t>
  </si>
  <si>
    <t>MA-17995</t>
  </si>
  <si>
    <t>Michelle Arnett</t>
  </si>
  <si>
    <t>TEC-MA-10004421</t>
  </si>
  <si>
    <t>Konica Inkjet, Wireless</t>
  </si>
  <si>
    <t>IN-2014-23173</t>
  </si>
  <si>
    <t>HD-14785</t>
  </si>
  <si>
    <t>Harold Dahlen</t>
  </si>
  <si>
    <t>TEC-CO-10001726</t>
  </si>
  <si>
    <t>HP Fax and Copier, High-Speed</t>
  </si>
  <si>
    <t>ID-2012-61659</t>
  </si>
  <si>
    <t>VF-21715</t>
  </si>
  <si>
    <t>Vicky Freymann</t>
  </si>
  <si>
    <t>TEC-CO-10002350</t>
  </si>
  <si>
    <t>Canon Wireless Fax, Digital</t>
  </si>
  <si>
    <t>TEC-AC-10003408</t>
  </si>
  <si>
    <t>Enermax Keyboard, Programmable</t>
  </si>
  <si>
    <t>IN-2011-16362</t>
  </si>
  <si>
    <t>RH-19510</t>
  </si>
  <si>
    <t>Rick Huthwaite</t>
  </si>
  <si>
    <t>TEC-AC-10000051</t>
  </si>
  <si>
    <t>Logitech Memory Card, USB</t>
  </si>
  <si>
    <t>TEC-AC-10002795</t>
  </si>
  <si>
    <t>Memorex Mouse, Programmable</t>
  </si>
  <si>
    <t>IN-2014-70738</t>
  </si>
  <si>
    <t>RB-19465</t>
  </si>
  <si>
    <t>Rick Bensley</t>
  </si>
  <si>
    <t>TEC-PH-10001917</t>
  </si>
  <si>
    <t>Apple Signal Booster, Cordless</t>
  </si>
  <si>
    <t>TEC-PH-10003556</t>
  </si>
  <si>
    <t>Samsung Speaker Phone, VoIP</t>
  </si>
  <si>
    <t>TEC-PH-10000720</t>
  </si>
  <si>
    <t>Samsung Audio Dock, Full Size</t>
  </si>
  <si>
    <t>FUR-FU-10003939</t>
  </si>
  <si>
    <t>Tenex Photo Frame, Duo Pack</t>
  </si>
  <si>
    <t>IN-2013-50753</t>
  </si>
  <si>
    <t>TS-21430</t>
  </si>
  <si>
    <t>Tom Stivers</t>
  </si>
  <si>
    <t>FUR-FU-10000714</t>
  </si>
  <si>
    <t>Tenex Light Bulb, Black</t>
  </si>
  <si>
    <t>IN-2012-29459</t>
  </si>
  <si>
    <t>Bhiwandi</t>
  </si>
  <si>
    <t>FUR-BO-10002031</t>
  </si>
  <si>
    <t>Sauder Classic Bookcase, Pine</t>
  </si>
  <si>
    <t>IN-2012-64424</t>
  </si>
  <si>
    <t>TH-21115</t>
  </si>
  <si>
    <t>Thea Hudgings</t>
  </si>
  <si>
    <t>FUR-BO-10001580</t>
  </si>
  <si>
    <t>Dania Stackable Bookrack, Pine</t>
  </si>
  <si>
    <t>IN-2012-53357</t>
  </si>
  <si>
    <t>RA-19885</t>
  </si>
  <si>
    <t>Ruben Ausman</t>
  </si>
  <si>
    <t>FUR-BO-10001326</t>
  </si>
  <si>
    <t>Bush 3-Shelf Cabinet, Pine</t>
  </si>
  <si>
    <t>ID-2013-38776</t>
  </si>
  <si>
    <t>DR-12880</t>
  </si>
  <si>
    <t>Dan Reichenbach</t>
  </si>
  <si>
    <t>IN-2013-41037</t>
  </si>
  <si>
    <t>SP-20545</t>
  </si>
  <si>
    <t>Sibella Parks</t>
  </si>
  <si>
    <t>FUR-CH-10002117</t>
  </si>
  <si>
    <t>Hon Steel Folding Chair, Red</t>
  </si>
  <si>
    <t>IN-2011-51117</t>
  </si>
  <si>
    <t>DM-13525</t>
  </si>
  <si>
    <t>Don Miller</t>
  </si>
  <si>
    <t>FUR-CH-10000294</t>
  </si>
  <si>
    <t>Office Star Swivel Stool, Red</t>
  </si>
  <si>
    <t>IN-2011-26176</t>
  </si>
  <si>
    <t>IN-2014-44264</t>
  </si>
  <si>
    <t>SW-20755</t>
  </si>
  <si>
    <t>Steven Ward</t>
  </si>
  <si>
    <t>FUR-CH-10001465</t>
  </si>
  <si>
    <t>Hon Swivel Stool, Red</t>
  </si>
  <si>
    <t>IN-2014-28038</t>
  </si>
  <si>
    <t>DH-13075</t>
  </si>
  <si>
    <t>Dave Hallsten</t>
  </si>
  <si>
    <t>FUR-CH-10004365</t>
  </si>
  <si>
    <t>Novimex Rocking Chair, Black</t>
  </si>
  <si>
    <t>IN-2013-34471</t>
  </si>
  <si>
    <t>FA-14230</t>
  </si>
  <si>
    <t>Frank Atkinson</t>
  </si>
  <si>
    <t>FUR-CH-10001895</t>
  </si>
  <si>
    <t>Hon Chairmat, Adjustable</t>
  </si>
  <si>
    <t>TEC-AC-10000866</t>
  </si>
  <si>
    <t>Belkin Router, Erganomic</t>
  </si>
  <si>
    <t>TEC-CO-10000565</t>
  </si>
  <si>
    <t>Canon Fax and Copier, Color</t>
  </si>
  <si>
    <t>IN-2014-71928</t>
  </si>
  <si>
    <t>TEC-PH-10001699</t>
  </si>
  <si>
    <t>Samsung Smart Phone, Full Size</t>
  </si>
  <si>
    <t>IN-2013-32945</t>
  </si>
  <si>
    <t>PW-19030</t>
  </si>
  <si>
    <t>Pauline Webber</t>
  </si>
  <si>
    <t>Shimoga</t>
  </si>
  <si>
    <t>TEC-AC-10000332</t>
  </si>
  <si>
    <t>Logitech Keyboard, USB</t>
  </si>
  <si>
    <t>IN-2011-43599</t>
  </si>
  <si>
    <t>JG-15805</t>
  </si>
  <si>
    <t>John Grady</t>
  </si>
  <si>
    <t>TEC-AC-10004938</t>
  </si>
  <si>
    <t>Belkin Mouse, Bluetooth</t>
  </si>
  <si>
    <t>TEC-PH-10001321</t>
  </si>
  <si>
    <t>Cisco Speaker Phone, Full Size</t>
  </si>
  <si>
    <t>IN-2014-78368</t>
  </si>
  <si>
    <t>TEC-PH-10003946</t>
  </si>
  <si>
    <t>Cisco Office Telephone, VoIP</t>
  </si>
  <si>
    <t>IN-2012-40799</t>
  </si>
  <si>
    <t>AR-10345</t>
  </si>
  <si>
    <t>Alex Russell</t>
  </si>
  <si>
    <t>TEC-MA-10002780</t>
  </si>
  <si>
    <t>Okidata Inkjet, Wireless</t>
  </si>
  <si>
    <t>TEC-MA-10001372</t>
  </si>
  <si>
    <t>Konica Card Printer, White</t>
  </si>
  <si>
    <t>TEC-MA-10004428</t>
  </si>
  <si>
    <t>Panasonic Card Printer, Durable</t>
  </si>
  <si>
    <t>FUR-TA-10004826</t>
  </si>
  <si>
    <t>Bevis Training Table, Rectangular</t>
  </si>
  <si>
    <t>IN-2014-35479</t>
  </si>
  <si>
    <t>DJ-13420</t>
  </si>
  <si>
    <t>Denny Joy</t>
  </si>
  <si>
    <t>FUR-BO-10003029</t>
  </si>
  <si>
    <t>Sauder Library with Doors, Traditional</t>
  </si>
  <si>
    <t>IN-2012-40848</t>
  </si>
  <si>
    <t>FUR-TA-10003893</t>
  </si>
  <si>
    <t>Lesro Wood Table, with Bottom Storage</t>
  </si>
  <si>
    <t>FUR-TA-10002571</t>
  </si>
  <si>
    <t>Chromcraft Coffee Table, Adjustable Height</t>
  </si>
  <si>
    <t>FUR-CH-10002932</t>
  </si>
  <si>
    <t>Harbour Creations Rocking Chair, Adjustable</t>
  </si>
  <si>
    <t>IN-2013-11357</t>
  </si>
  <si>
    <t>JH-15910</t>
  </si>
  <si>
    <t>Jonathan Howell</t>
  </si>
  <si>
    <t>Bihar Sharif</t>
  </si>
  <si>
    <t>FUR-CH-10001138</t>
  </si>
  <si>
    <t>Office Star Swivel Stool, Black</t>
  </si>
  <si>
    <t>TEC-AC-10002324</t>
  </si>
  <si>
    <t>Enermax Numeric Keypad, Bluetooth</t>
  </si>
  <si>
    <t>IN-2011-59685</t>
  </si>
  <si>
    <t>BM-11785</t>
  </si>
  <si>
    <t>Bryan Mills</t>
  </si>
  <si>
    <t>Tiruchchirappalli</t>
  </si>
  <si>
    <t>FUR-BO-10001934</t>
  </si>
  <si>
    <t>Bush Library with Doors, Metal</t>
  </si>
  <si>
    <t>FUR-BO-10001342</t>
  </si>
  <si>
    <t>Safco Corner Shelving, Metal</t>
  </si>
  <si>
    <t>IN-2013-34268</t>
  </si>
  <si>
    <t>LC-16870</t>
  </si>
  <si>
    <t>Lena Cacioppo</t>
  </si>
  <si>
    <t>FUR-CH-10001271</t>
  </si>
  <si>
    <t>SAFCO Executive Leather Armchair, Red</t>
  </si>
  <si>
    <t>IN-2014-49472</t>
  </si>
  <si>
    <t>IN-2014-69856</t>
  </si>
  <si>
    <t>TEC-AC-10002335</t>
  </si>
  <si>
    <t>Belkin Memory Card, USB</t>
  </si>
  <si>
    <t>IN-2014-45426</t>
  </si>
  <si>
    <t>Kukatpalli</t>
  </si>
  <si>
    <t>TEC-PH-10001362</t>
  </si>
  <si>
    <t>Cisco Office Telephone, Cordless</t>
  </si>
  <si>
    <t>IN-2013-73748</t>
  </si>
  <si>
    <t>SG-20470</t>
  </si>
  <si>
    <t>Sheri Gordon</t>
  </si>
  <si>
    <t>FUR-CH-10002207</t>
  </si>
  <si>
    <t>Hon Chairmat, Set of Two</t>
  </si>
  <si>
    <t>IN-2012-27583</t>
  </si>
  <si>
    <t>DL-13330</t>
  </si>
  <si>
    <t>Denise Leinenbach</t>
  </si>
  <si>
    <t>IN-2014-12365</t>
  </si>
  <si>
    <t>BG-11035</t>
  </si>
  <si>
    <t>Barry Gonzalez</t>
  </si>
  <si>
    <t>TEC-CO-10003496</t>
  </si>
  <si>
    <t>Brother Wireless Fax, Digital</t>
  </si>
  <si>
    <t>IN-2012-77234</t>
  </si>
  <si>
    <t>MC-17275</t>
  </si>
  <si>
    <t>Marc Crier</t>
  </si>
  <si>
    <t>TEC-MA-10003631</t>
  </si>
  <si>
    <t>Okidata Card Printer, Wireless</t>
  </si>
  <si>
    <t>IN-2013-66776</t>
  </si>
  <si>
    <t>NG-18430</t>
  </si>
  <si>
    <t>Nathan Gelder</t>
  </si>
  <si>
    <t>Firozabad</t>
  </si>
  <si>
    <t>TEC-AC-10004108</t>
  </si>
  <si>
    <t>Memorex Router, USB</t>
  </si>
  <si>
    <t>TEC-AC-10002883</t>
  </si>
  <si>
    <t>Logitech Keyboard, Erganomic</t>
  </si>
  <si>
    <t>TEC-AC-10004012</t>
  </si>
  <si>
    <t>Enermax Flash Drive, Erganomic</t>
  </si>
  <si>
    <t>IN-2012-24209</t>
  </si>
  <si>
    <t>AR-10570</t>
  </si>
  <si>
    <t>Anemone Ratner</t>
  </si>
  <si>
    <t>TEC-PH-10000896</t>
  </si>
  <si>
    <t>Cisco Signal Booster, VoIP</t>
  </si>
  <si>
    <t>IN-2013-42080</t>
  </si>
  <si>
    <t>TB-21625</t>
  </si>
  <si>
    <t>Trudy Brown</t>
  </si>
  <si>
    <t>Tirupati</t>
  </si>
  <si>
    <t>FUR-FU-10000918</t>
  </si>
  <si>
    <t>Deflect-O Photo Frame, Duo Pack</t>
  </si>
  <si>
    <t>IN-2013-24300</t>
  </si>
  <si>
    <t>VG-21790</t>
  </si>
  <si>
    <t>Vivek Gonzalez</t>
  </si>
  <si>
    <t>FUR-FU-10001477</t>
  </si>
  <si>
    <t>Rubbermaid Stacking Tray, Black</t>
  </si>
  <si>
    <t>TEC-CO-10000447</t>
  </si>
  <si>
    <t>Canon Wireless Fax, Color</t>
  </si>
  <si>
    <t>IN-2012-56395</t>
  </si>
  <si>
    <t>LP-17095</t>
  </si>
  <si>
    <t>Liz Preis</t>
  </si>
  <si>
    <t>ID-2013-62177</t>
  </si>
  <si>
    <t>FUR-BO-10000670</t>
  </si>
  <si>
    <t>Dania Corner Shelving, Metal</t>
  </si>
  <si>
    <t>IN-2011-69177</t>
  </si>
  <si>
    <t>SG-20080</t>
  </si>
  <si>
    <t>Sandra Glassco</t>
  </si>
  <si>
    <t>FUR-BO-10003793</t>
  </si>
  <si>
    <t>Bush 3-Shelf Cabinet, Metal</t>
  </si>
  <si>
    <t>IN-2012-40148</t>
  </si>
  <si>
    <t>Korba</t>
  </si>
  <si>
    <t>FUR-CH-10000110</t>
  </si>
  <si>
    <t>Hon Bag Chairs, Red</t>
  </si>
  <si>
    <t>FUR-FU-10004704</t>
  </si>
  <si>
    <t>Deflect-O Door Stop, Black</t>
  </si>
  <si>
    <t>TEC-PH-10000780</t>
  </si>
  <si>
    <t>Cisco Smart Phone, with Caller ID</t>
  </si>
  <si>
    <t>IN-2014-31622</t>
  </si>
  <si>
    <t>SS-20590</t>
  </si>
  <si>
    <t>Sonia Sunley</t>
  </si>
  <si>
    <t>TEC-MA-10004116</t>
  </si>
  <si>
    <t>StarTech Inkjet, Wireless</t>
  </si>
  <si>
    <t>FUR-BO-10003022</t>
  </si>
  <si>
    <t>Dania 3-Shelf Cabinet, Metal</t>
  </si>
  <si>
    <t>IN-2013-51621</t>
  </si>
  <si>
    <t>FUR-BO-10003887</t>
  </si>
  <si>
    <t>Ikea Floating Shelf Set, Traditional</t>
  </si>
  <si>
    <t>FUR-BO-10002510</t>
  </si>
  <si>
    <t>Bush 3-Shelf Cabinet, Mobile</t>
  </si>
  <si>
    <t>IN-2012-34324</t>
  </si>
  <si>
    <t>RL-19615</t>
  </si>
  <si>
    <t>Rob Lucas</t>
  </si>
  <si>
    <t>FUR-FU-10004820</t>
  </si>
  <si>
    <t>Advantus Photo Frame, Erganomic</t>
  </si>
  <si>
    <t>FUR-FU-10002459</t>
  </si>
  <si>
    <t>Rubbermaid Door Stop, Duo Pack</t>
  </si>
  <si>
    <t>IN-2013-63927</t>
  </si>
  <si>
    <t>EG-13900</t>
  </si>
  <si>
    <t>Emily Grady</t>
  </si>
  <si>
    <t>FUR-CH-10002250</t>
  </si>
  <si>
    <t>Office Star Executive Leather Armchair, Black</t>
  </si>
  <si>
    <t>IN-2014-36627</t>
  </si>
  <si>
    <t>JK-16090</t>
  </si>
  <si>
    <t>Juliana Krohn</t>
  </si>
  <si>
    <t>FUR-CH-10001797</t>
  </si>
  <si>
    <t>Harbour Creations Bag Chairs, Adjustable</t>
  </si>
  <si>
    <t>IN-2013-49577</t>
  </si>
  <si>
    <t>TEC-AC-10001616</t>
  </si>
  <si>
    <t>SanDisk Numeric Keypad, Erganomic</t>
  </si>
  <si>
    <t>IN-2014-28675</t>
  </si>
  <si>
    <t>TEC-AC-10004016</t>
  </si>
  <si>
    <t>Memorex Flash Drive, Programmable</t>
  </si>
  <si>
    <t>TEC-PH-10001433</t>
  </si>
  <si>
    <t>Motorola Headset, Full Size</t>
  </si>
  <si>
    <t>IN-2014-50179</t>
  </si>
  <si>
    <t>TEC-CO-10000778</t>
  </si>
  <si>
    <t>Sharp Fax and Copier, Color</t>
  </si>
  <si>
    <t>TEC-CO-10000129</t>
  </si>
  <si>
    <t>Brother Fax and Copier, Color</t>
  </si>
  <si>
    <t>IN-2013-21024</t>
  </si>
  <si>
    <t>Ramesh</t>
  </si>
  <si>
    <t>Radha</t>
  </si>
  <si>
    <t>OFF-BI-10004105</t>
  </si>
  <si>
    <t>Acco 3-Hole Punch, Recycled</t>
  </si>
  <si>
    <t>Renuka</t>
  </si>
  <si>
    <t>IN-2013-64956</t>
  </si>
  <si>
    <t>RB-19435</t>
  </si>
  <si>
    <t>Richard Bierner</t>
  </si>
  <si>
    <t>OFF-BI-10002682</t>
  </si>
  <si>
    <t>Cardinal Binding Machine, Economy</t>
  </si>
  <si>
    <t>Ram</t>
  </si>
  <si>
    <t>IN-2011-24986</t>
  </si>
  <si>
    <t>OFF-BI-10000871</t>
  </si>
  <si>
    <t>Wilson Jones Binder Covers, Recycled</t>
  </si>
  <si>
    <t>Rohit</t>
  </si>
  <si>
    <t>IN-2013-11721</t>
  </si>
  <si>
    <t>BG-11740</t>
  </si>
  <si>
    <t>Bruce Geld</t>
  </si>
  <si>
    <t>OFF-BI-10001096</t>
  </si>
  <si>
    <t>Ibico Binder Covers, Durable</t>
  </si>
  <si>
    <t>IN-2012-36123</t>
  </si>
  <si>
    <t>PJ-19015</t>
  </si>
  <si>
    <t>Pauline Johnson</t>
  </si>
  <si>
    <t>OFF-BI-10003012</t>
  </si>
  <si>
    <t>Wilson Jones Hole Reinforcements, Economy</t>
  </si>
  <si>
    <t>OFF-AR-10001329</t>
  </si>
  <si>
    <t>BIC Pens, Fluorescent</t>
  </si>
  <si>
    <t>OFF-ST-10001719</t>
  </si>
  <si>
    <t>Tenex Trays, Industrial</t>
  </si>
  <si>
    <t>OFF-EN-10001162</t>
  </si>
  <si>
    <t>GlobeWeis Mailers, Set of 50</t>
  </si>
  <si>
    <t>OFF-EN-10001975</t>
  </si>
  <si>
    <t>Kraft Business Envelopes, Security-Tint</t>
  </si>
  <si>
    <t>OFF-LA-10003435</t>
  </si>
  <si>
    <t>Harbour Creations File Folder Labels, Laser Printer Compatible</t>
  </si>
  <si>
    <t>OFF-LA-10001764</t>
  </si>
  <si>
    <t>Avery Round Labels, Adjustable</t>
  </si>
  <si>
    <t>IN-2013-11518</t>
  </si>
  <si>
    <t>RR-19315</t>
  </si>
  <si>
    <t>Ralph Ritter</t>
  </si>
  <si>
    <t>OFF-PA-10003969</t>
  </si>
  <si>
    <t>Green Bar Note Cards, 8.5 x 11</t>
  </si>
  <si>
    <t>IN-2014-52818</t>
  </si>
  <si>
    <t>JF-15565</t>
  </si>
  <si>
    <t>Jill Fjeld</t>
  </si>
  <si>
    <t>OFF-PA-10003938</t>
  </si>
  <si>
    <t>Eaton Cards &amp; Envelopes, Premium</t>
  </si>
  <si>
    <t>IN-2014-67959</t>
  </si>
  <si>
    <t>SJ-20215</t>
  </si>
  <si>
    <t>Sarah Jordon</t>
  </si>
  <si>
    <t>Udaipur</t>
  </si>
  <si>
    <t>Tripura</t>
  </si>
  <si>
    <t>OFF-PA-10003744</t>
  </si>
  <si>
    <t>Green Bar Parchment Paper, Multicolor</t>
  </si>
  <si>
    <t>OFF-BI-10001400</t>
  </si>
  <si>
    <t>Cardinal 3-Hole Punch, Economy</t>
  </si>
  <si>
    <t>IN-2014-46203</t>
  </si>
  <si>
    <t>OFF-ST-10000752</t>
  </si>
  <si>
    <t>Fellowes File Cart, Wire Frame</t>
  </si>
  <si>
    <t>ID-2012-59041</t>
  </si>
  <si>
    <t>IN-2011-48009</t>
  </si>
  <si>
    <t>OFF-BI-10003367</t>
  </si>
  <si>
    <t>Wilson Jones Binder, Recycled</t>
  </si>
  <si>
    <t>IN-2013-12407</t>
  </si>
  <si>
    <t>MS-17710</t>
  </si>
  <si>
    <t>Maurice Satty</t>
  </si>
  <si>
    <t>IN-2011-36879</t>
  </si>
  <si>
    <t>OFF-BI-10003166</t>
  </si>
  <si>
    <t>Cardinal Hole Reinforcements, Durable</t>
  </si>
  <si>
    <t>IN-2012-70731</t>
  </si>
  <si>
    <t>OFF-BI-10004224</t>
  </si>
  <si>
    <t>Avery Index Tab, Durable</t>
  </si>
  <si>
    <t>OFF-AR-10004009</t>
  </si>
  <si>
    <t>Boston Highlighters, Easy-Erase</t>
  </si>
  <si>
    <t>OFF-ST-10000220</t>
  </si>
  <si>
    <t>Rogers Shelving, Industrial</t>
  </si>
  <si>
    <t>IN-2012-55618</t>
  </si>
  <si>
    <t>MG-17695</t>
  </si>
  <si>
    <t>Maureen Gnade</t>
  </si>
  <si>
    <t>OFF-ST-10000007</t>
  </si>
  <si>
    <t>Fellowes File Cart, Single Width</t>
  </si>
  <si>
    <t>OFF-EN-10001109</t>
  </si>
  <si>
    <t>Ames Interoffice Envelope, Recycled</t>
  </si>
  <si>
    <t>OFF-LA-10002806</t>
  </si>
  <si>
    <t>Novimex Shipping Labels, 5000 Label Set</t>
  </si>
  <si>
    <t>OFF-FA-10003218</t>
  </si>
  <si>
    <t>Advantus Push Pins, Assorted Sizes</t>
  </si>
  <si>
    <t>OFF-SU-10000969</t>
  </si>
  <si>
    <t>Fiskars Box Cutter, Serrated</t>
  </si>
  <si>
    <t>OFF-SU-10000062</t>
  </si>
  <si>
    <t>Stiletto Scissors, High Speed</t>
  </si>
  <si>
    <t>IN-2013-59006</t>
  </si>
  <si>
    <t>SC-20845</t>
  </si>
  <si>
    <t>Sung Chung</t>
  </si>
  <si>
    <t>OFF-AP-10001621</t>
  </si>
  <si>
    <t>Cuisinart Blender, Silver</t>
  </si>
  <si>
    <t>IN-2012-74168</t>
  </si>
  <si>
    <t>OFF-AP-10004972</t>
  </si>
  <si>
    <t>Breville Coffee Grinder, Red</t>
  </si>
  <si>
    <t>OFF-AP-10001254</t>
  </si>
  <si>
    <t>KitchenAid Coffee Grinder, Red</t>
  </si>
  <si>
    <t>ID-2013-11777</t>
  </si>
  <si>
    <t>OFF-AR-10001770</t>
  </si>
  <si>
    <t>Binney &amp; Smith Markers, Water Color</t>
  </si>
  <si>
    <t>IN-2012-57424</t>
  </si>
  <si>
    <t>RW-19690</t>
  </si>
  <si>
    <t>Robert Waldorf</t>
  </si>
  <si>
    <t>Bhatinda</t>
  </si>
  <si>
    <t>OFF-AP-10004295</t>
  </si>
  <si>
    <t>Cuisinart Refrigerator, Silver</t>
  </si>
  <si>
    <t>IN-2014-64501</t>
  </si>
  <si>
    <t>TB-21250</t>
  </si>
  <si>
    <t>Tim Brockman</t>
  </si>
  <si>
    <t>OFF-AP-10002057</t>
  </si>
  <si>
    <t>Breville Coffee Grinder, Black</t>
  </si>
  <si>
    <t>IN-2013-55604</t>
  </si>
  <si>
    <t>AJ-10960</t>
  </si>
  <si>
    <t>Astrea Jones</t>
  </si>
  <si>
    <t>OFF-SU-10002909</t>
  </si>
  <si>
    <t>Fiskars Ruler, Easy Grip</t>
  </si>
  <si>
    <t>OFF-BI-10000561</t>
  </si>
  <si>
    <t>Acco Binding Machine, Durable</t>
  </si>
  <si>
    <t>OFF-BI-10001659</t>
  </si>
  <si>
    <t>IN-2012-55485</t>
  </si>
  <si>
    <t>OFF-EN-10001977</t>
  </si>
  <si>
    <t>Cameo Business Envelopes, Recycled</t>
  </si>
  <si>
    <t>OFF-LA-10002139</t>
  </si>
  <si>
    <t>Novimex Color Coded Labels, Alphabetical</t>
  </si>
  <si>
    <t>IN-2012-22900</t>
  </si>
  <si>
    <t>TS-21505</t>
  </si>
  <si>
    <t>Tony Sayre</t>
  </si>
  <si>
    <t>OFF-SU-10004696</t>
  </si>
  <si>
    <t>Acme Shears, Easy Grip</t>
  </si>
  <si>
    <t>IN-2014-41891</t>
  </si>
  <si>
    <t>TG-21310</t>
  </si>
  <si>
    <t>Toby Gnade</t>
  </si>
  <si>
    <t>Naihati</t>
  </si>
  <si>
    <t>OFF-PA-10000344</t>
  </si>
  <si>
    <t>SanDisk Memo Slips, 8.5 x 11</t>
  </si>
  <si>
    <t>OFF-LA-10004614</t>
  </si>
  <si>
    <t>Smead Round Labels, 5000 Label Set</t>
  </si>
  <si>
    <t>IN-2014-74224</t>
  </si>
  <si>
    <t>CM-12115</t>
  </si>
  <si>
    <t>Chad McGuire</t>
  </si>
  <si>
    <t>OFF-SU-10001535</t>
  </si>
  <si>
    <t>Elite Box Cutter, High Speed</t>
  </si>
  <si>
    <t>OFF-AR-10004068</t>
  </si>
  <si>
    <t>Boston Markers, Fluorescent</t>
  </si>
  <si>
    <t>IN-2012-63759</t>
  </si>
  <si>
    <t>CS-12460</t>
  </si>
  <si>
    <t>Chuck Sachs</t>
  </si>
  <si>
    <t>OFF-SU-10003834</t>
  </si>
  <si>
    <t>Stiletto Shears, High Speed</t>
  </si>
  <si>
    <t>OFF-PA-10004946</t>
  </si>
  <si>
    <t>SanDisk Note Cards, Multicolor</t>
  </si>
  <si>
    <t>OFF-LA-10003132</t>
  </si>
  <si>
    <t>Hon File Folder Labels, Adjustable</t>
  </si>
  <si>
    <t>OFF-PA-10004268</t>
  </si>
  <si>
    <t>SanDisk Note Cards, 8.5 x 11</t>
  </si>
  <si>
    <t>IN-2014-61211</t>
  </si>
  <si>
    <t>Gulbarga</t>
  </si>
  <si>
    <t>OFF-EN-10002985</t>
  </si>
  <si>
    <t>Cameo Peel and Seal, Recycled</t>
  </si>
  <si>
    <t>IN-2011-68904</t>
  </si>
  <si>
    <t>AH-10690</t>
  </si>
  <si>
    <t>Anna HŠberlin</t>
  </si>
  <si>
    <t>IN-2013-62443</t>
  </si>
  <si>
    <t>RF-19345</t>
  </si>
  <si>
    <t>Randy Ferguson</t>
  </si>
  <si>
    <t>OFF-AR-10002340</t>
  </si>
  <si>
    <t>Stanley Markers, Water Color</t>
  </si>
  <si>
    <t>OFF-FA-10004447</t>
  </si>
  <si>
    <t>Advantus Rubber Bands, Metal</t>
  </si>
  <si>
    <t>IN-2014-46343</t>
  </si>
  <si>
    <t>JW-15220</t>
  </si>
  <si>
    <t>Jane Waco</t>
  </si>
  <si>
    <t>Barddhaman</t>
  </si>
  <si>
    <t>IN-2011-71634</t>
  </si>
  <si>
    <t>MC-17425</t>
  </si>
  <si>
    <t>Mark Cousins</t>
  </si>
  <si>
    <t>IN-2013-18357</t>
  </si>
  <si>
    <t>YS-21880</t>
  </si>
  <si>
    <t>Yana Sorensen</t>
  </si>
  <si>
    <t>OFF-BI-10001904</t>
  </si>
  <si>
    <t>Cardinal Binder Covers, Durable</t>
  </si>
  <si>
    <t>IN-2011-29781</t>
  </si>
  <si>
    <t>MC-18130</t>
  </si>
  <si>
    <t>Mike Caudle</t>
  </si>
  <si>
    <t>OFF-FA-10004527</t>
  </si>
  <si>
    <t>Advantus Thumb Tacks, Bulk Pack</t>
  </si>
  <si>
    <t>OFF-LA-10000195</t>
  </si>
  <si>
    <t>Novimex File Folder Labels, Laser Printer Compatible</t>
  </si>
  <si>
    <t>IN-2014-18238</t>
  </si>
  <si>
    <t>KH-16690</t>
  </si>
  <si>
    <t>Kristen Hastings</t>
  </si>
  <si>
    <t>OFF-EN-10004473</t>
  </si>
  <si>
    <t>Ames Interoffice Envelope, with clear poly window</t>
  </si>
  <si>
    <t>IN-2013-28297</t>
  </si>
  <si>
    <t>BO-11350</t>
  </si>
  <si>
    <t>Bill Overfelt</t>
  </si>
  <si>
    <t>IN-2012-31867</t>
  </si>
  <si>
    <t>KD-16495</t>
  </si>
  <si>
    <t>Keith Dawkins</t>
  </si>
  <si>
    <t>Nasik</t>
  </si>
  <si>
    <t>OFF-AP-10000675</t>
  </si>
  <si>
    <t>Hamilton Beach Stove, White</t>
  </si>
  <si>
    <t>OFF-FA-10002481</t>
  </si>
  <si>
    <t>OIC Rubber Bands, 12 Pack</t>
  </si>
  <si>
    <t>OFF-FA-10004523</t>
  </si>
  <si>
    <t>OIC Thumb Tacks, Bulk Pack</t>
  </si>
  <si>
    <t>IN-2013-36081</t>
  </si>
  <si>
    <t>OFF-FA-10001082</t>
  </si>
  <si>
    <t>OIC Staples, Assorted Sizes</t>
  </si>
  <si>
    <t>IN-2013-41240</t>
  </si>
  <si>
    <t>CC-12610</t>
  </si>
  <si>
    <t>Corey Catlett</t>
  </si>
  <si>
    <t>OFF-PA-10000357</t>
  </si>
  <si>
    <t>Eaton Memo Slips, Recycled</t>
  </si>
  <si>
    <t>OFF-LA-10002107</t>
  </si>
  <si>
    <t>Harbour Creations Removable Labels, Laser Printer Compatible</t>
  </si>
  <si>
    <t>OFF-BI-10001326</t>
  </si>
  <si>
    <t>Cardinal Binder, Recycled</t>
  </si>
  <si>
    <t>OFF-PA-10000116</t>
  </si>
  <si>
    <t>Xerox Parchment Paper, Premium</t>
  </si>
  <si>
    <t>IN-2012-10209</t>
  </si>
  <si>
    <t>MF-18250</t>
  </si>
  <si>
    <t>Monica Federle</t>
  </si>
  <si>
    <t>OFF-SU-10000932</t>
  </si>
  <si>
    <t>Elite Shears, Steel</t>
  </si>
  <si>
    <t>OFF-ST-10004837</t>
  </si>
  <si>
    <t>Eldon File Cart, Single Width</t>
  </si>
  <si>
    <t>OFF-FA-10004659</t>
  </si>
  <si>
    <t>Stockwell Thumb Tacks, 12 Pack</t>
  </si>
  <si>
    <t>OFF-LA-10002939</t>
  </si>
  <si>
    <t>Harbour Creations Legal Exhibit Labels, 5000 Label Set</t>
  </si>
  <si>
    <t>IN-2011-36620</t>
  </si>
  <si>
    <t>OFF-LA-10000540</t>
  </si>
  <si>
    <t>Harbour Creations Round Labels, Adjustable</t>
  </si>
  <si>
    <t>IN-2013-77437</t>
  </si>
  <si>
    <t>IN-2014-62716</t>
  </si>
  <si>
    <t>RP-19270</t>
  </si>
  <si>
    <t>Rachel Payne</t>
  </si>
  <si>
    <t>OFF-AR-10002747</t>
  </si>
  <si>
    <t>Boston Canvas, Fluorescent</t>
  </si>
  <si>
    <t>OFF-AR-10003978</t>
  </si>
  <si>
    <t>Binney &amp; Smith Sketch Pad, Easy-Erase</t>
  </si>
  <si>
    <t>IN-2014-18777</t>
  </si>
  <si>
    <t>MZ-17515</t>
  </si>
  <si>
    <t>Mary Zewe</t>
  </si>
  <si>
    <t>IN-2012-31762</t>
  </si>
  <si>
    <t>JD-15895</t>
  </si>
  <si>
    <t>Jonathan Doherty</t>
  </si>
  <si>
    <t>OFF-BI-10000328</t>
  </si>
  <si>
    <t>Acco Binding Machine, Clear</t>
  </si>
  <si>
    <t>IN-2013-35969</t>
  </si>
  <si>
    <t>SN-20560</t>
  </si>
  <si>
    <t>Skye Norling</t>
  </si>
  <si>
    <t>OFF-BI-10001028</t>
  </si>
  <si>
    <t>Ibico 3-Hole Punch, Clear</t>
  </si>
  <si>
    <t>IN-2014-49675</t>
  </si>
  <si>
    <t>LB-16795</t>
  </si>
  <si>
    <t>Laurel Beltran</t>
  </si>
  <si>
    <t>OFF-BI-10001200</t>
  </si>
  <si>
    <t>Avery Binder, Durable</t>
  </si>
  <si>
    <t>IN-2014-21241</t>
  </si>
  <si>
    <t>OFF-AP-10003032</t>
  </si>
  <si>
    <t>Hoover Stove, Red</t>
  </si>
  <si>
    <t>OFF-EN-10001627</t>
  </si>
  <si>
    <t>Cameo Interoffice Envelope, with clear poly window</t>
  </si>
  <si>
    <t>OFF-AR-10000054</t>
  </si>
  <si>
    <t>Sanford Pencil Sharpener, Water Color</t>
  </si>
  <si>
    <t>IN-2014-23236</t>
  </si>
  <si>
    <t>EH-14005</t>
  </si>
  <si>
    <t>Erica Hernandez</t>
  </si>
  <si>
    <t>OFF-LA-10002851</t>
  </si>
  <si>
    <t>Hon Legal Exhibit Labels, 5000 Label Set</t>
  </si>
  <si>
    <t>IN-2011-49241</t>
  </si>
  <si>
    <t>MT-18070</t>
  </si>
  <si>
    <t>Michelle Tran</t>
  </si>
  <si>
    <t>OFF-SU-10003789</t>
  </si>
  <si>
    <t>Fiskars Box Cutter, Steel</t>
  </si>
  <si>
    <t>IN-2011-53770</t>
  </si>
  <si>
    <t>OFF-LA-10002703</t>
  </si>
  <si>
    <t>Novimex Removable Labels, Adjustable</t>
  </si>
  <si>
    <t>IN-2012-36410</t>
  </si>
  <si>
    <t>HR-14770</t>
  </si>
  <si>
    <t>Hallie Redmond</t>
  </si>
  <si>
    <t>Chandigarh</t>
  </si>
  <si>
    <t>OFF-FA-10003779</t>
  </si>
  <si>
    <t>Stockwell Paper Clips, Assorted Sizes</t>
  </si>
  <si>
    <t>IN-2014-33792</t>
  </si>
  <si>
    <t>HJ-14875</t>
  </si>
  <si>
    <t>Heather Jas</t>
  </si>
  <si>
    <t>OFF-FA-10003437</t>
  </si>
  <si>
    <t>Accos Clamps, Bulk Pack</t>
  </si>
  <si>
    <t>IN-2014-34842</t>
  </si>
  <si>
    <t>Varanasi</t>
  </si>
  <si>
    <t>OFF-AP-10002017</t>
  </si>
  <si>
    <t>Cuisinart Blender, Red</t>
  </si>
  <si>
    <t>IN-2014-14059</t>
  </si>
  <si>
    <t>SW-20350</t>
  </si>
  <si>
    <t>Sean Wendt</t>
  </si>
  <si>
    <t>IN-2014-40428</t>
  </si>
  <si>
    <t>AS-10135</t>
  </si>
  <si>
    <t>Adrian Shami</t>
  </si>
  <si>
    <t>OFF-SU-10002732</t>
  </si>
  <si>
    <t>Acme Box Cutter, High Speed</t>
  </si>
  <si>
    <t>OFF-PA-10001086</t>
  </si>
  <si>
    <t>Enermax Cards &amp; Envelopes, Multicolor</t>
  </si>
  <si>
    <t>IN-2012-45909</t>
  </si>
  <si>
    <t>TB-21190</t>
  </si>
  <si>
    <t>Thomas Brumley</t>
  </si>
  <si>
    <t>OFF-ST-10003206</t>
  </si>
  <si>
    <t>Eldon Shelving, Blue</t>
  </si>
  <si>
    <t>OFF-EN-10002258</t>
  </si>
  <si>
    <t>Jiffy Mailers, with clear poly window</t>
  </si>
  <si>
    <t>IN-2014-29893</t>
  </si>
  <si>
    <t>SC-20680</t>
  </si>
  <si>
    <t>Steve Carroll</t>
  </si>
  <si>
    <t>OFF-LA-10000861</t>
  </si>
  <si>
    <t>Avery Color Coded Labels, Alphabetical</t>
  </si>
  <si>
    <t>IN-2013-53861</t>
  </si>
  <si>
    <t>SP-20620</t>
  </si>
  <si>
    <t>Stefania Perrino</t>
  </si>
  <si>
    <t>OFF-ST-10004060</t>
  </si>
  <si>
    <t>Fellowes Lockers, Blue</t>
  </si>
  <si>
    <t>OFF-EN-10004784</t>
  </si>
  <si>
    <t>Kraft Business Envelopes, Recycled</t>
  </si>
  <si>
    <t>IN-2013-31055</t>
  </si>
  <si>
    <t>AD-10180</t>
  </si>
  <si>
    <t>Alan Dominguez</t>
  </si>
  <si>
    <t>OFF-SU-10001848</t>
  </si>
  <si>
    <t>Kleencut Ruler, Easy Grip</t>
  </si>
  <si>
    <t>IN-2014-37320</t>
  </si>
  <si>
    <t>BF-11005</t>
  </si>
  <si>
    <t>Barry Franz</t>
  </si>
  <si>
    <t>OFF-LA-10003381</t>
  </si>
  <si>
    <t>Novimex Removable Labels, Laser Printer Compatible</t>
  </si>
  <si>
    <t>OFF-AP-10002244</t>
  </si>
  <si>
    <t>Breville Refrigerator, White</t>
  </si>
  <si>
    <t>IN-2013-33372</t>
  </si>
  <si>
    <t>NF-18475</t>
  </si>
  <si>
    <t>Neil Franzšsisch</t>
  </si>
  <si>
    <t>OFF-AP-10001824</t>
  </si>
  <si>
    <t>Breville Stove, Silver</t>
  </si>
  <si>
    <t>IN-2014-29291</t>
  </si>
  <si>
    <t>OFF-EN-10004550</t>
  </si>
  <si>
    <t>GlobeWeis Interoffice Envelope, Recycled</t>
  </si>
  <si>
    <t>OFF-PA-10003455</t>
  </si>
  <si>
    <t>Green Bar Memo Slips, Recycled</t>
  </si>
  <si>
    <t>IN-2014-40932</t>
  </si>
  <si>
    <t>TG-21640</t>
  </si>
  <si>
    <t>Trudy Glocke</t>
  </si>
  <si>
    <t>IN-2013-59496</t>
  </si>
  <si>
    <t>LL-16840</t>
  </si>
  <si>
    <t>Lauren Leatherbury</t>
  </si>
  <si>
    <t>OFF-AR-10001405</t>
  </si>
  <si>
    <t>Binney &amp; Smith Highlighters, Fluorescent</t>
  </si>
  <si>
    <t>IN-2014-64753</t>
  </si>
  <si>
    <t>EB-13870</t>
  </si>
  <si>
    <t>Emily Burns</t>
  </si>
  <si>
    <t>OFF-AR-10000387</t>
  </si>
  <si>
    <t>Sanford Highlighters, Water Color</t>
  </si>
  <si>
    <t>IN-2014-17349</t>
  </si>
  <si>
    <t>RB-19570</t>
  </si>
  <si>
    <t>Rob Beeghly</t>
  </si>
  <si>
    <t>IN-2013-55933</t>
  </si>
  <si>
    <t>OFF-ST-10003445</t>
  </si>
  <si>
    <t>Rogers Folders, Industrial</t>
  </si>
  <si>
    <t>IN-2012-69765</t>
  </si>
  <si>
    <t>SV-20935</t>
  </si>
  <si>
    <t>Susan Vittorini</t>
  </si>
  <si>
    <t>OFF-ST-10003017</t>
  </si>
  <si>
    <t>Tenex Box, Industrial</t>
  </si>
  <si>
    <t>OFF-BI-10001744</t>
  </si>
  <si>
    <t>Acco Binding Machine, Economy</t>
  </si>
  <si>
    <t>IN-2012-78914</t>
  </si>
  <si>
    <t>IN-2013-17524</t>
  </si>
  <si>
    <t>GM-14440</t>
  </si>
  <si>
    <t>Gary McGarr</t>
  </si>
  <si>
    <t>OFF-ST-10001186</t>
  </si>
  <si>
    <t>Rogers Trays, Industrial</t>
  </si>
  <si>
    <t>OFF-LA-10002123</t>
  </si>
  <si>
    <t>Smead Legal Exhibit Labels, Alphabetical</t>
  </si>
  <si>
    <t>IN-2011-45489</t>
  </si>
  <si>
    <t>OFF-FA-10004698</t>
  </si>
  <si>
    <t>Stockwell Staples, Metal</t>
  </si>
  <si>
    <t>IN-2014-50480</t>
  </si>
  <si>
    <t>JW-15955</t>
  </si>
  <si>
    <t>Joni Wasserman</t>
  </si>
  <si>
    <t>Akola</t>
  </si>
  <si>
    <t>OFF-EN-10004424</t>
  </si>
  <si>
    <t>GlobeWeis Interoffice Envelope, Set of 50</t>
  </si>
  <si>
    <t>OFF-AR-10004218</t>
  </si>
  <si>
    <t>IN-2014-74644</t>
  </si>
  <si>
    <t>PS-18970</t>
  </si>
  <si>
    <t>Paul Stevenson</t>
  </si>
  <si>
    <t>Parbhani</t>
  </si>
  <si>
    <t>IN-2011-15165</t>
  </si>
  <si>
    <t>MG-17680</t>
  </si>
  <si>
    <t>Maureen Gastineau</t>
  </si>
  <si>
    <t>OFF-SU-10001618</t>
  </si>
  <si>
    <t>Kleencut Letter Opener, Easy Grip</t>
  </si>
  <si>
    <t>OFF-FA-10002459</t>
  </si>
  <si>
    <t>Advantus Clamps, Bulk Pack</t>
  </si>
  <si>
    <t>OFF-ST-10000103</t>
  </si>
  <si>
    <t>Smead Lockers, Industrial</t>
  </si>
  <si>
    <t>OFF-ST-10004365</t>
  </si>
  <si>
    <t>Fellowes Shelving, Wire Frame</t>
  </si>
  <si>
    <t>OFF-PA-10003407</t>
  </si>
  <si>
    <t>Enermax Memo Slips, Recycled</t>
  </si>
  <si>
    <t>IN-2014-73762</t>
  </si>
  <si>
    <t>OFF-LA-10002596</t>
  </si>
  <si>
    <t>Harbour Creations Round Labels, Laser Printer Compatible</t>
  </si>
  <si>
    <t>OFF-PA-10001006</t>
  </si>
  <si>
    <t>Eaton Message Books, Recycled</t>
  </si>
  <si>
    <t>IN-2012-33708</t>
  </si>
  <si>
    <t>JS-15940</t>
  </si>
  <si>
    <t>Joni Sundaresam</t>
  </si>
  <si>
    <t>OFF-LA-10000668</t>
  </si>
  <si>
    <t>Smead Removable Labels, Adjustable</t>
  </si>
  <si>
    <t>IN-2014-11427</t>
  </si>
  <si>
    <t>ED-13885</t>
  </si>
  <si>
    <t>Emily Ducich</t>
  </si>
  <si>
    <t>OFF-ST-10004703</t>
  </si>
  <si>
    <t>Tenex Folders, Single Width</t>
  </si>
  <si>
    <t>IN-2014-15543</t>
  </si>
  <si>
    <t>LO-17170</t>
  </si>
  <si>
    <t>Lori Olson</t>
  </si>
  <si>
    <t>OFF-AR-10001208</t>
  </si>
  <si>
    <t>Binney &amp; Smith Canvas, Water Color</t>
  </si>
  <si>
    <t>IN-2014-48940</t>
  </si>
  <si>
    <t>JK-15325</t>
  </si>
  <si>
    <t>Jason Klamczynski</t>
  </si>
  <si>
    <t>OFF-BI-10001645</t>
  </si>
  <si>
    <t>Ibico Binding Machine, Recycled</t>
  </si>
  <si>
    <t>OFF-LA-10002765</t>
  </si>
  <si>
    <t>Harbour Creations Legal Exhibit Labels, Adjustable</t>
  </si>
  <si>
    <t>OFF-AP-10002090</t>
  </si>
  <si>
    <t>Hamilton Beach Refrigerator, Red</t>
  </si>
  <si>
    <t>IN-2012-13828</t>
  </si>
  <si>
    <t>LS-17200</t>
  </si>
  <si>
    <t>Luke Schmidt</t>
  </si>
  <si>
    <t>IN-2013-22179</t>
  </si>
  <si>
    <t>OFF-PA-10001968</t>
  </si>
  <si>
    <t>Eaton Computer Printout Paper, 8.5 x 11</t>
  </si>
  <si>
    <t>OFF-SU-10002566</t>
  </si>
  <si>
    <t>Stiletto Trimmer, Steel</t>
  </si>
  <si>
    <t>OFF-BI-10000389</t>
  </si>
  <si>
    <t>Ibico Binding Machine, Clear</t>
  </si>
  <si>
    <t>OFF-EN-10000383</t>
  </si>
  <si>
    <t>Ames Clasp Envelope, Recycled</t>
  </si>
  <si>
    <t>OFF-AR-10004656</t>
  </si>
  <si>
    <t>Boston Sketch Pad, Easy-Erase</t>
  </si>
  <si>
    <t>OFF-BI-10002335</t>
  </si>
  <si>
    <t>Avery Binder Covers, Durable</t>
  </si>
  <si>
    <t>IN-2013-26785</t>
  </si>
  <si>
    <t>IN-2013-74350</t>
  </si>
  <si>
    <t>MS-17980</t>
  </si>
  <si>
    <t>Michael Stewart</t>
  </si>
  <si>
    <t>OFF-LA-10002575</t>
  </si>
  <si>
    <t>Smead Legal Exhibit Labels, 5000 Label Set</t>
  </si>
  <si>
    <t>IN-2014-19673</t>
  </si>
  <si>
    <t>NH-18610</t>
  </si>
  <si>
    <t>Nicole Hansen</t>
  </si>
  <si>
    <t>OFF-LA-10004114</t>
  </si>
  <si>
    <t>Avery File Folder Labels, Alphabetical</t>
  </si>
  <si>
    <t>IN-2013-31825</t>
  </si>
  <si>
    <t>OFF-AR-10003446</t>
  </si>
  <si>
    <t>BIC Highlighters, Water Color</t>
  </si>
  <si>
    <t>IN-2012-46903</t>
  </si>
  <si>
    <t>JG-15310</t>
  </si>
  <si>
    <t>Jason Gross</t>
  </si>
  <si>
    <t>OFF-SU-10004705</t>
  </si>
  <si>
    <t>Fiskars Ruler, Serrated</t>
  </si>
  <si>
    <t>IN-2011-69450</t>
  </si>
  <si>
    <t>OFF-LA-10000271</t>
  </si>
  <si>
    <t>Harbour Creations Shipping Labels, Alphabetical</t>
  </si>
  <si>
    <t>OFF-LA-10002992</t>
  </si>
  <si>
    <t>Novimex Removable Labels, 5000 Label Set</t>
  </si>
  <si>
    <t>IN-2011-61176</t>
  </si>
  <si>
    <t>IN-2014-68463</t>
  </si>
  <si>
    <t>DM-13345</t>
  </si>
  <si>
    <t>Denise Monton</t>
  </si>
  <si>
    <t>Bokaro</t>
  </si>
  <si>
    <t>IN-2014-50151</t>
  </si>
  <si>
    <t>OFF-AP-10002938</t>
  </si>
  <si>
    <t>KitchenAid Toaster, Black</t>
  </si>
  <si>
    <t>IN-2012-49500</t>
  </si>
  <si>
    <t>KN-16390</t>
  </si>
  <si>
    <t>Katherine Nockton</t>
  </si>
  <si>
    <t>Mau</t>
  </si>
  <si>
    <t>OFF-PA-10003784</t>
  </si>
  <si>
    <t>Eaton Note Cards, Premium</t>
  </si>
  <si>
    <t>OFF-BI-10004666</t>
  </si>
  <si>
    <t>Wilson Jones Binding Machine, Durable</t>
  </si>
  <si>
    <t>IN-2013-32063</t>
  </si>
  <si>
    <t>OFF-EN-10001528</t>
  </si>
  <si>
    <t>IN-2011-46322</t>
  </si>
  <si>
    <t>JD-16015</t>
  </si>
  <si>
    <t>Joy Daniels</t>
  </si>
  <si>
    <t>OFF-SU-10001731</t>
  </si>
  <si>
    <t>Elite Letter Opener, High Speed</t>
  </si>
  <si>
    <t>IN-2014-51187</t>
  </si>
  <si>
    <t>MN-17935</t>
  </si>
  <si>
    <t>Michael Nguyen</t>
  </si>
  <si>
    <t>OFF-EN-10000296</t>
  </si>
  <si>
    <t>Cameo Business Envelopes, Security-Tint</t>
  </si>
  <si>
    <t>IN-2014-38531</t>
  </si>
  <si>
    <t>IN-2012-40897</t>
  </si>
  <si>
    <t>BO-11425</t>
  </si>
  <si>
    <t>Bobby Odegard</t>
  </si>
  <si>
    <t>OFF-AR-10000851</t>
  </si>
  <si>
    <t>Sanford Sketch Pad, Blue</t>
  </si>
  <si>
    <t>IN-2011-44593</t>
  </si>
  <si>
    <t>OFF-AP-10000304</t>
  </si>
  <si>
    <t>Hoover Microwave, White</t>
  </si>
  <si>
    <t>IN-2012-41415</t>
  </si>
  <si>
    <t>OFF-EN-10002556</t>
  </si>
  <si>
    <t>Ames Business Envelopes, Recycled</t>
  </si>
  <si>
    <t>IN-2012-28171</t>
  </si>
  <si>
    <t>IN-2013-51103</t>
  </si>
  <si>
    <t>OFF-BI-10003582</t>
  </si>
  <si>
    <t>Cardinal Index Tab, Economy</t>
  </si>
  <si>
    <t>IN-2012-40918</t>
  </si>
  <si>
    <t>LH-17155</t>
  </si>
  <si>
    <t>Logan Haushalter</t>
  </si>
  <si>
    <t>OFF-EN-10002581</t>
  </si>
  <si>
    <t>GlobeWeis Peel and Seal, Set of 50</t>
  </si>
  <si>
    <t>IN-2012-31958</t>
  </si>
  <si>
    <t>JC-15775</t>
  </si>
  <si>
    <t>John Castell</t>
  </si>
  <si>
    <t>OFF-ST-10000078</t>
  </si>
  <si>
    <t>Eldon Trays, Single Width</t>
  </si>
  <si>
    <t>OFF-AR-10001266</t>
  </si>
  <si>
    <t>Boston Canvas, Blue</t>
  </si>
  <si>
    <t>IN-2012-40946</t>
  </si>
  <si>
    <t>PG-18895</t>
  </si>
  <si>
    <t>Paul Gonzalez</t>
  </si>
  <si>
    <t>OFF-BI-10004868</t>
  </si>
  <si>
    <t>Wilson Jones Hole Reinforcements, Durable</t>
  </si>
  <si>
    <t>ID-2011-11392</t>
  </si>
  <si>
    <t>OFF-ST-10003243</t>
  </si>
  <si>
    <t>Fellowes Folders, Blue</t>
  </si>
  <si>
    <t>IN-2014-70724</t>
  </si>
  <si>
    <t>OFF-SU-10002709</t>
  </si>
  <si>
    <t>Fiskars Letter Opener, Easy Grip</t>
  </si>
  <si>
    <t>IN-2014-32028</t>
  </si>
  <si>
    <t>IN-2012-74854</t>
  </si>
  <si>
    <t>CG-12520</t>
  </si>
  <si>
    <t>Claire Gute</t>
  </si>
  <si>
    <t>OFF-ST-10002240</t>
  </si>
  <si>
    <t>Fellowes Shelving, Blue</t>
  </si>
  <si>
    <t>IN-2012-71340</t>
  </si>
  <si>
    <t>IN-2012-19078</t>
  </si>
  <si>
    <t>OFF-FA-10004298</t>
  </si>
  <si>
    <t>Stockwell Staples, Bulk Pack</t>
  </si>
  <si>
    <t>IN-2011-59286</t>
  </si>
  <si>
    <t>TD-20995</t>
  </si>
  <si>
    <t>Tamara Dahlen</t>
  </si>
  <si>
    <t>OFF-PA-10002974</t>
  </si>
  <si>
    <t>Enermax Note Cards, 8.5 x 11</t>
  </si>
  <si>
    <t>OFF-PA-10001327</t>
  </si>
  <si>
    <t>SanDisk Cards &amp; Envelopes, Recycled</t>
  </si>
  <si>
    <t>IN-2013-60007</t>
  </si>
  <si>
    <t>HG-15025</t>
  </si>
  <si>
    <t>Hunter Glantz</t>
  </si>
  <si>
    <t>OFF-LA-10002493</t>
  </si>
  <si>
    <t>Hon Color Coded Labels, Adjustable</t>
  </si>
  <si>
    <t>OFF-EN-10004755</t>
  </si>
  <si>
    <t>Cameo Business Envelopes, Set of 50</t>
  </si>
  <si>
    <t>IN-2014-32084</t>
  </si>
  <si>
    <t>Salem</t>
  </si>
  <si>
    <t>IN-2013-15732</t>
  </si>
  <si>
    <t>RK-19300</t>
  </si>
  <si>
    <t>Ralph Kennedy</t>
  </si>
  <si>
    <t>OFF-ST-10003141</t>
  </si>
  <si>
    <t>Fellowes Trays, Industrial</t>
  </si>
  <si>
    <t>IN-2014-35619</t>
  </si>
  <si>
    <t>OFF-BI-10002881</t>
  </si>
  <si>
    <t>Wilson Jones Binding Machine, Economy</t>
  </si>
  <si>
    <t>IN-2014-78991</t>
  </si>
  <si>
    <t>JF-15355</t>
  </si>
  <si>
    <t>Jay Fein</t>
  </si>
  <si>
    <t>OFF-BI-10003340</t>
  </si>
  <si>
    <t>Acco Index Tab, Durable</t>
  </si>
  <si>
    <t>IN-2011-32371</t>
  </si>
  <si>
    <t>IN-2013-50018</t>
  </si>
  <si>
    <t>JH-15820</t>
  </si>
  <si>
    <t>John Huston</t>
  </si>
  <si>
    <t>OFF-EN-10002679</t>
  </si>
  <si>
    <t>Kraft Mailers, with clear poly window</t>
  </si>
  <si>
    <t>OFF-LA-10002364</t>
  </si>
  <si>
    <t>Smead Shipping Labels, Alphabetical</t>
  </si>
  <si>
    <t>IN-2012-66580</t>
  </si>
  <si>
    <t>IN-2014-35983</t>
  </si>
  <si>
    <t>SW-20275</t>
  </si>
  <si>
    <t>Scott Williamson</t>
  </si>
  <si>
    <t>OFF-BI-10003646</t>
  </si>
  <si>
    <t>Avery Index Tab, Economy</t>
  </si>
  <si>
    <t>IN-2013-17671</t>
  </si>
  <si>
    <t>CR-12730</t>
  </si>
  <si>
    <t>Craig Reiter</t>
  </si>
  <si>
    <t>OFF-AP-10002963</t>
  </si>
  <si>
    <t>Hoover Toaster, Red</t>
  </si>
  <si>
    <t>IN-2012-28367</t>
  </si>
  <si>
    <t>CS-11950</t>
  </si>
  <si>
    <t>Carlos Soltero</t>
  </si>
  <si>
    <t>OFF-FA-10002635</t>
  </si>
  <si>
    <t>Accos Thumb Tacks, Metal</t>
  </si>
  <si>
    <t>OFF-FA-10003817</t>
  </si>
  <si>
    <t>Stockwell Clamps, Metal</t>
  </si>
  <si>
    <t>OFF-SU-10000207</t>
  </si>
  <si>
    <t>Kleencut Box Cutter, High Speed</t>
  </si>
  <si>
    <t>OFF-FA-10000248</t>
  </si>
  <si>
    <t>OFF-AP-10001335</t>
  </si>
  <si>
    <t>Hoover Toaster, Black</t>
  </si>
  <si>
    <t>IN-2012-23054</t>
  </si>
  <si>
    <t>OFF-EN-10004560</t>
  </si>
  <si>
    <t>Ames Mailers, Security-Tint</t>
  </si>
  <si>
    <t>IN-2012-10720</t>
  </si>
  <si>
    <t>TEC-MA-10002340</t>
  </si>
  <si>
    <t>Konica Receipt Printer, White</t>
  </si>
  <si>
    <t>TEC-MA-10002680</t>
  </si>
  <si>
    <t>Konica Inkjet, White</t>
  </si>
  <si>
    <t>TEC-MA-10002148</t>
  </si>
  <si>
    <t>Epson Printer, Durable</t>
  </si>
  <si>
    <t>TEC-MA-10003314</t>
  </si>
  <si>
    <t>Epson Phone, White</t>
  </si>
  <si>
    <t>TEC-MA-10000555</t>
  </si>
  <si>
    <t>Panasonic Card Printer, Red</t>
  </si>
  <si>
    <t>IN-2014-47274</t>
  </si>
  <si>
    <t>CC-12670</t>
  </si>
  <si>
    <t>Craig Carreira</t>
  </si>
  <si>
    <t>TEC-MA-10002134</t>
  </si>
  <si>
    <t>IN-2014-48261</t>
  </si>
  <si>
    <t>CY-12745</t>
  </si>
  <si>
    <t>Craig Yedwab</t>
  </si>
  <si>
    <t>TEC-CO-10002376</t>
  </si>
  <si>
    <t>Hewlett Fax Machine, Laser</t>
  </si>
  <si>
    <t>TEC-CO-10000679</t>
  </si>
  <si>
    <t>Hewlett Personal Copier, High-Speed</t>
  </si>
  <si>
    <t>TEC-CO-10001472</t>
  </si>
  <si>
    <t>Sharp Copy Machine, Laser</t>
  </si>
  <si>
    <t>TEC-CO-10001419</t>
  </si>
  <si>
    <t>IN-2012-66342</t>
  </si>
  <si>
    <t>TEC-CO-10004997</t>
  </si>
  <si>
    <t>Hewlett Wireless Fax, Color</t>
  </si>
  <si>
    <t>TEC-CO-10001407</t>
  </si>
  <si>
    <t>Canon Ink, Digital</t>
  </si>
  <si>
    <t>TEC-CO-10004998</t>
  </si>
  <si>
    <t>HP Fax and Copier, Color</t>
  </si>
  <si>
    <t>TEC-CO-10002526</t>
  </si>
  <si>
    <t>Sharp Wireless Fax, Digital</t>
  </si>
  <si>
    <t>TEC-CO-10003250</t>
  </si>
  <si>
    <t>Brother Personal Copier, Digital</t>
  </si>
  <si>
    <t>IN-2014-15809</t>
  </si>
  <si>
    <t>TEC-CO-10000865</t>
  </si>
  <si>
    <t>Brother Fax Machine, High-Speed</t>
  </si>
  <si>
    <t>TEC-AC-10003217</t>
  </si>
  <si>
    <t>Enermax Keyboard, USB</t>
  </si>
  <si>
    <t>IN-2011-27408</t>
  </si>
  <si>
    <t>LA-16780</t>
  </si>
  <si>
    <t>Laura Armstrong</t>
  </si>
  <si>
    <t>ID-2011-41863</t>
  </si>
  <si>
    <t>BF-10975</t>
  </si>
  <si>
    <t>Barbara Fisher</t>
  </si>
  <si>
    <t>TEC-AC-10002086</t>
  </si>
  <si>
    <t>SanDisk Keyboard, Erganomic</t>
  </si>
  <si>
    <t>IN-2014-75267</t>
  </si>
  <si>
    <t>TEC-AC-10002172</t>
  </si>
  <si>
    <t>Memorex Keyboard, Programmable</t>
  </si>
  <si>
    <t>IN-2014-48982</t>
  </si>
  <si>
    <t>DH-13675</t>
  </si>
  <si>
    <t>Duane Huffman</t>
  </si>
  <si>
    <t>TEC-AC-10000596</t>
  </si>
  <si>
    <t>Enermax Memory Card, Erganomic</t>
  </si>
  <si>
    <t>TEC-AC-10004478</t>
  </si>
  <si>
    <t>SanDisk Numeric Keypad, Bluetooth</t>
  </si>
  <si>
    <t>IN-2014-69688</t>
  </si>
  <si>
    <t>MC-17575</t>
  </si>
  <si>
    <t>Matt Collins</t>
  </si>
  <si>
    <t>TEC-AC-10001840</t>
  </si>
  <si>
    <t>SanDisk Mouse, Erganomic</t>
  </si>
  <si>
    <t>IN-2014-47505</t>
  </si>
  <si>
    <t>WB-21850</t>
  </si>
  <si>
    <t>William Brown</t>
  </si>
  <si>
    <t>TEC-AC-10003889</t>
  </si>
  <si>
    <t>Enermax Mouse, USB</t>
  </si>
  <si>
    <t>IN-2014-54421</t>
  </si>
  <si>
    <t>TEC-AC-10001792</t>
  </si>
  <si>
    <t>Logitech Mouse, Programmable</t>
  </si>
  <si>
    <t>TEC-AC-10000483</t>
  </si>
  <si>
    <t>SanDisk Memory Card, Bluetooth</t>
  </si>
  <si>
    <t>TEC-AC-10004848</t>
  </si>
  <si>
    <t>SanDisk Memory Card, Erganomic</t>
  </si>
  <si>
    <t>TEC-AC-10004334</t>
  </si>
  <si>
    <t>Logitech Router, Erganomic</t>
  </si>
  <si>
    <t>IN-2013-15683</t>
  </si>
  <si>
    <t>TEC-AC-10000896</t>
  </si>
  <si>
    <t>Belkin Numeric Keypad, Erganomic</t>
  </si>
  <si>
    <t>IN-2012-47750</t>
  </si>
  <si>
    <t>TEC-PH-10001921</t>
  </si>
  <si>
    <t>Nokia Signal Booster, with Caller ID</t>
  </si>
  <si>
    <t>IN-2013-62205</t>
  </si>
  <si>
    <t>TP-21415</t>
  </si>
  <si>
    <t>Tom Prescott</t>
  </si>
  <si>
    <t>TEC-PH-10004559</t>
  </si>
  <si>
    <t>Nokia Speaker Phone, with Caller ID</t>
  </si>
  <si>
    <t>ID-2011-52937</t>
  </si>
  <si>
    <t>TEC-PH-10001614</t>
  </si>
  <si>
    <t>Motorola Audio Dock, VoIP</t>
  </si>
  <si>
    <t>TEC-PH-10004261</t>
  </si>
  <si>
    <t>Nokia Signal Booster, Full Size</t>
  </si>
  <si>
    <t>IN-2013-74203</t>
  </si>
  <si>
    <t>TEC-PH-10003823</t>
  </si>
  <si>
    <t>Apple Headset, Full Size</t>
  </si>
  <si>
    <t>TEC-PH-10004006</t>
  </si>
  <si>
    <t>Nokia Audio Dock, Full Size</t>
  </si>
  <si>
    <t>IN-2013-15277</t>
  </si>
  <si>
    <t>MR-17545</t>
  </si>
  <si>
    <t>Mathew Reese</t>
  </si>
  <si>
    <t>TEC-PH-10002152</t>
  </si>
  <si>
    <t>Apple Headset, Cordless</t>
  </si>
  <si>
    <t>IN-2012-24230</t>
  </si>
  <si>
    <t>EL-13735</t>
  </si>
  <si>
    <t>Ed Ludwig</t>
  </si>
  <si>
    <t>Mathura</t>
  </si>
  <si>
    <t>TEC-PH-10001640</t>
  </si>
  <si>
    <t>Motorola Office Telephone, Full Size</t>
  </si>
  <si>
    <t>IN-2011-51740</t>
  </si>
  <si>
    <t>Muzaffarpur</t>
  </si>
  <si>
    <t>TEC-PH-10001751</t>
  </si>
  <si>
    <t>Samsung Smart Phone, Cordless</t>
  </si>
  <si>
    <t>TEC-PH-10003488</t>
  </si>
  <si>
    <t>Nokia Signal Booster, VoIP</t>
  </si>
  <si>
    <t>IN-2011-46413</t>
  </si>
  <si>
    <t>FUR-CH-10000602</t>
  </si>
  <si>
    <t>Novimex Executive Leather Armchair, Red</t>
  </si>
  <si>
    <t>FUR-CH-10000994</t>
  </si>
  <si>
    <t>Harbour Creations Rocking Chair, Black</t>
  </si>
  <si>
    <t>FUR-CH-10002247</t>
  </si>
  <si>
    <t>Hon Executive Leather Armchair, Adjustable</t>
  </si>
  <si>
    <t>FUR-CH-10003760</t>
  </si>
  <si>
    <t>Office Star Bag Chairs, Set of Two</t>
  </si>
  <si>
    <t>FUR-CH-10003009</t>
  </si>
  <si>
    <t>Novimex Swivel Stool, Adjustable</t>
  </si>
  <si>
    <t>FUR-CH-10000258</t>
  </si>
  <si>
    <t>Office Star Steel Folding Chair, Red</t>
  </si>
  <si>
    <t>FUR-CH-10004163</t>
  </si>
  <si>
    <t>Novimex Steel Folding Chair, Adjustable</t>
  </si>
  <si>
    <t>IN-2012-46112</t>
  </si>
  <si>
    <t>JK-16120</t>
  </si>
  <si>
    <t>Julie Kriz</t>
  </si>
  <si>
    <t>FUR-CH-10003123</t>
  </si>
  <si>
    <t>Hon Chairmat, Black</t>
  </si>
  <si>
    <t>FUR-CH-10004331</t>
  </si>
  <si>
    <t>SAFCO Rocking Chair, Red</t>
  </si>
  <si>
    <t>FUR-CH-10004387</t>
  </si>
  <si>
    <t>Office Star Bag Chairs, Red</t>
  </si>
  <si>
    <t>IN-2014-21990</t>
  </si>
  <si>
    <t>SM-20320</t>
  </si>
  <si>
    <t>Sean Miller</t>
  </si>
  <si>
    <t>FUR-CH-10004580</t>
  </si>
  <si>
    <t>Office Star Bag Chairs, Adjustable</t>
  </si>
  <si>
    <t>IN-2011-70584</t>
  </si>
  <si>
    <t>PR-18880</t>
  </si>
  <si>
    <t>Patrick Ryan</t>
  </si>
  <si>
    <t>FUR-CH-10003965</t>
  </si>
  <si>
    <t>Hon Rocking Chair, Red</t>
  </si>
  <si>
    <t>IN-2013-58915</t>
  </si>
  <si>
    <t>FUR-CH-10001203</t>
  </si>
  <si>
    <t>Novimex Steel Folding Chair, Set of Two</t>
  </si>
  <si>
    <t>IN-2014-28157</t>
  </si>
  <si>
    <t>AJ-10945</t>
  </si>
  <si>
    <t>Ashley Jarboe</t>
  </si>
  <si>
    <t>FUR-CH-10003692</t>
  </si>
  <si>
    <t>SAFCO Swivel Stool, Set of Two</t>
  </si>
  <si>
    <t>ID-2013-48485</t>
  </si>
  <si>
    <t>FUR-CH-10000025</t>
  </si>
  <si>
    <t>Office Star Rocking Chair, Set of Two</t>
  </si>
  <si>
    <t>IN-2012-79439</t>
  </si>
  <si>
    <t>FUR-BO-10001372</t>
  </si>
  <si>
    <t>Safco Classic Bookcase, Pine</t>
  </si>
  <si>
    <t>FUR-BO-10003549</t>
  </si>
  <si>
    <t>Sauder Floating Shelf Set, Metal</t>
  </si>
  <si>
    <t>IN-2014-23761</t>
  </si>
  <si>
    <t>MH-18115</t>
  </si>
  <si>
    <t>Mick Hernandez</t>
  </si>
  <si>
    <t>FUR-BO-10000210</t>
  </si>
  <si>
    <t>Ikea Library with Doors, Pine</t>
  </si>
  <si>
    <t>FUR-BO-10001461</t>
  </si>
  <si>
    <t>Safco Floating Shelf Set, Traditional</t>
  </si>
  <si>
    <t>IN-2014-65334</t>
  </si>
  <si>
    <t>MM-18280</t>
  </si>
  <si>
    <t>Muhammed MacIntyre</t>
  </si>
  <si>
    <t>FUR-BO-10004537</t>
  </si>
  <si>
    <t>Dania Floating Shelf Set, Mobile</t>
  </si>
  <si>
    <t>FUR-BO-10003945</t>
  </si>
  <si>
    <t>Sauder 3-Shelf Cabinet, Metal</t>
  </si>
  <si>
    <t>IN-2011-15984</t>
  </si>
  <si>
    <t>Safco 3-Shelf Cabinet, Traditional</t>
  </si>
  <si>
    <t>FUR-FU-10000735</t>
  </si>
  <si>
    <t>Tenex Frame, Erganomic</t>
  </si>
  <si>
    <t>IN-2013-33302</t>
  </si>
  <si>
    <t>SZ-20035</t>
  </si>
  <si>
    <t>Sam Zeldin</t>
  </si>
  <si>
    <t>FUR-FU-10003960</t>
  </si>
  <si>
    <t>Deflect-O Stacking Tray, Erganomic</t>
  </si>
  <si>
    <t>FUR-FU-10000548</t>
  </si>
  <si>
    <t>Tenex Stacking Tray, Durable</t>
  </si>
  <si>
    <t>IN-2014-61218</t>
  </si>
  <si>
    <t>FUR-FU-10000496</t>
  </si>
  <si>
    <t>Eldon Clock, Duo Pack</t>
  </si>
  <si>
    <t>FUR-FU-10003540</t>
  </si>
  <si>
    <t>Deflect-O Light Bulb, Erganomic</t>
  </si>
  <si>
    <t>IN-2011-57704</t>
  </si>
  <si>
    <t>FUR-FU-10002292</t>
  </si>
  <si>
    <t>Deflect-O Door Stop, Duo Pack</t>
  </si>
  <si>
    <t>FUR-TA-10001360</t>
  </si>
  <si>
    <t>Bevis Round Table, Rectangular</t>
  </si>
  <si>
    <t>FUR-TA-10000403</t>
  </si>
  <si>
    <t>Barricks Computer Table, Fully Assembled</t>
  </si>
  <si>
    <t>ID-2013-13422</t>
  </si>
  <si>
    <t>AG-10765</t>
  </si>
  <si>
    <t>Anthony Garverick</t>
  </si>
  <si>
    <t>FUR-TA-10004416</t>
  </si>
  <si>
    <t>Bevis Wood Table, Adjustable Height</t>
  </si>
  <si>
    <t>IN-2011-37999</t>
  </si>
  <si>
    <t>FUR-FU-10002223</t>
  </si>
  <si>
    <t>Deflect-O Stacking Tray, Durable</t>
  </si>
  <si>
    <t>IN-2014-66076</t>
  </si>
  <si>
    <t>TT-21460</t>
  </si>
  <si>
    <t>Tonja Turnell</t>
  </si>
  <si>
    <t>TEC-PH-10000730</t>
  </si>
  <si>
    <t>Samsung Office Telephone, VoIP</t>
  </si>
  <si>
    <t>TEC-CO-10002911</t>
  </si>
  <si>
    <t>Hewlett Wireless Fax, Laser</t>
  </si>
  <si>
    <t>IN-2012-21892</t>
  </si>
  <si>
    <t>SB-20290</t>
  </si>
  <si>
    <t>Sean Braxton</t>
  </si>
  <si>
    <t>FUR-CH-10004600</t>
  </si>
  <si>
    <t>Harbour Creations Chairmat, Red</t>
  </si>
  <si>
    <t>TEC-PH-10001725</t>
  </si>
  <si>
    <t>Motorola Speaker Phone, Cordless</t>
  </si>
  <si>
    <t>FUR-TA-10001386</t>
  </si>
  <si>
    <t>Lesro Conference Table, Fully Assembled</t>
  </si>
  <si>
    <t>TEC-PH-10004358</t>
  </si>
  <si>
    <t>Samsung Office Telephone, Cordless</t>
  </si>
  <si>
    <t>TEC-PH-10003239</t>
  </si>
  <si>
    <t>Samsung Signal Booster, with Caller ID</t>
  </si>
  <si>
    <t>TEC-CO-10003951</t>
  </si>
  <si>
    <t>HP Copy Machine, High-Speed</t>
  </si>
  <si>
    <t>TEC-CO-10002587</t>
  </si>
  <si>
    <t>Sharp Fax and Copier, Laser</t>
  </si>
  <si>
    <t>IN-2014-62660</t>
  </si>
  <si>
    <t>JB-16045</t>
  </si>
  <si>
    <t>Julia Barnett</t>
  </si>
  <si>
    <t>TEC-AC-10001703</t>
  </si>
  <si>
    <t>Memorex Keyboard, USB</t>
  </si>
  <si>
    <t>FUR-BO-10001641</t>
  </si>
  <si>
    <t>Bush 3-Shelf Cabinet, Traditional</t>
  </si>
  <si>
    <t>IN-2014-72054</t>
  </si>
  <si>
    <t>IN-2014-47218</t>
  </si>
  <si>
    <t>VP-21760</t>
  </si>
  <si>
    <t>Victoria Pisteka</t>
  </si>
  <si>
    <t>TEC-PH-10004085</t>
  </si>
  <si>
    <t>Apple Audio Dock, with Caller ID</t>
  </si>
  <si>
    <t>IN-2013-46854</t>
  </si>
  <si>
    <t>IN-2013-78935</t>
  </si>
  <si>
    <t>FUR-BO-10001874</t>
  </si>
  <si>
    <t>Sauder Corner Shelving, Pine</t>
  </si>
  <si>
    <t>IN-2013-76590</t>
  </si>
  <si>
    <t>FUR-BO-10001708</t>
  </si>
  <si>
    <t>Safco Stackable Bookrack, Pine</t>
  </si>
  <si>
    <t>TEC-AC-10001352</t>
  </si>
  <si>
    <t>TEC-MA-10001711</t>
  </si>
  <si>
    <t>Konica Phone, White</t>
  </si>
  <si>
    <t>ID-2013-38748</t>
  </si>
  <si>
    <t>MJ-17740</t>
  </si>
  <si>
    <t>Max Jones</t>
  </si>
  <si>
    <t>TEC-MA-10001127</t>
  </si>
  <si>
    <t>Epson Inkjet, Wireless</t>
  </si>
  <si>
    <t>FUR-CH-10000783</t>
  </si>
  <si>
    <t>IN-2014-62135</t>
  </si>
  <si>
    <t>PN-18775</t>
  </si>
  <si>
    <t>Parhena Norris</t>
  </si>
  <si>
    <t>FUR-CH-10004826</t>
  </si>
  <si>
    <t>Hon Steel Folding Chair, Set of Two</t>
  </si>
  <si>
    <t>IN-2012-26274</t>
  </si>
  <si>
    <t>FUR-FU-10002648</t>
  </si>
  <si>
    <t>Rubbermaid Stacking Tray, Erganomic</t>
  </si>
  <si>
    <t>FUR-FU-10004064</t>
  </si>
  <si>
    <t>Rubbermaid Door Stop, Erganomic</t>
  </si>
  <si>
    <t>IN-2013-20107</t>
  </si>
  <si>
    <t>IN-2014-15662</t>
  </si>
  <si>
    <t>TEC-MA-10003492</t>
  </si>
  <si>
    <t>Okidata Printer, Wireless</t>
  </si>
  <si>
    <t>TEC-MA-10002827</t>
  </si>
  <si>
    <t>StarTech Printer, Red</t>
  </si>
  <si>
    <t>TEC-MA-10000429</t>
  </si>
  <si>
    <t>Konica Card Printer, Red</t>
  </si>
  <si>
    <t>IN-2014-71067</t>
  </si>
  <si>
    <t>TEC-MA-10004064</t>
  </si>
  <si>
    <t>Panasonic Calculator, Red</t>
  </si>
  <si>
    <t>TEC-CO-10003410</t>
  </si>
  <si>
    <t>Brother Ink, High-Speed</t>
  </si>
  <si>
    <t>IN-2013-27772</t>
  </si>
  <si>
    <t>TEC-AC-10001438</t>
  </si>
  <si>
    <t>SanDisk Flash Drive, Programmable</t>
  </si>
  <si>
    <t>TEC-AC-10002688</t>
  </si>
  <si>
    <t>Memorex Memory Card, Bluetooth</t>
  </si>
  <si>
    <t>TEC-PH-10000499</t>
  </si>
  <si>
    <t>Motorola Smart Phone, Full Size</t>
  </si>
  <si>
    <t>IN-2011-70850</t>
  </si>
  <si>
    <t>TEC-PH-10003002</t>
  </si>
  <si>
    <t>FUR-FU-10001674</t>
  </si>
  <si>
    <t>Deflect-O Clock, Duo Pack</t>
  </si>
  <si>
    <t>ID-2014-59517</t>
  </si>
  <si>
    <t>FUR-FU-10004182</t>
  </si>
  <si>
    <t>Eldon Stacking Tray, Black</t>
  </si>
  <si>
    <t>FUR-BO-10004806</t>
  </si>
  <si>
    <t>Safco Corner Shelving, Traditional</t>
  </si>
  <si>
    <t>IN-2011-39175</t>
  </si>
  <si>
    <t>NC-18625</t>
  </si>
  <si>
    <t>Noah Childs</t>
  </si>
  <si>
    <t>FUR-CH-10002060</t>
  </si>
  <si>
    <t>SAFCO Rocking Chair, Adjustable</t>
  </si>
  <si>
    <t>IN-2014-11672</t>
  </si>
  <si>
    <t>TB-21175</t>
  </si>
  <si>
    <t>Thomas Boland</t>
  </si>
  <si>
    <t>FUR-CH-10001913</t>
  </si>
  <si>
    <t>Office Star Swivel Stool, Adjustable</t>
  </si>
  <si>
    <t>FUR-CH-10001756</t>
  </si>
  <si>
    <t>Novimex Bag Chairs, Adjustable</t>
  </si>
  <si>
    <t>FUR-CH-10004082</t>
  </si>
  <si>
    <t>Office Star Chairmat, Black</t>
  </si>
  <si>
    <t>TEC-AC-10004487</t>
  </si>
  <si>
    <t>Memorex Router, Erganomic</t>
  </si>
  <si>
    <t>TEC-AC-10004652</t>
  </si>
  <si>
    <t>Belkin Mouse, Erganomic</t>
  </si>
  <si>
    <t>TEC-CO-10000208</t>
  </si>
  <si>
    <t>Brother Wireless Fax, Color</t>
  </si>
  <si>
    <t>IN-2014-51572</t>
  </si>
  <si>
    <t>TEC-MA-10003553</t>
  </si>
  <si>
    <t>Epson Printer, Red</t>
  </si>
  <si>
    <t>TEC-PH-10003813</t>
  </si>
  <si>
    <t>Samsung Signal Booster, VoIP</t>
  </si>
  <si>
    <t>IN-2013-30831</t>
  </si>
  <si>
    <t>Panihati</t>
  </si>
  <si>
    <t>TEC-PH-10003723</t>
  </si>
  <si>
    <t>Samsung Audio Dock, with Caller ID</t>
  </si>
  <si>
    <t>TEC-CO-10000427</t>
  </si>
  <si>
    <t>HP Fax Machine, Color</t>
  </si>
  <si>
    <t>FUR-FU-10001770</t>
  </si>
  <si>
    <t>Deflect-O Clock, Erganomic</t>
  </si>
  <si>
    <t>FUR-CH-10000660</t>
  </si>
  <si>
    <t>Novimex Executive Leather Armchair, Adjustable</t>
  </si>
  <si>
    <t>FUR-CH-10000027</t>
  </si>
  <si>
    <t>SAFCO Executive Leather Armchair, Black</t>
  </si>
  <si>
    <t>FUR-FU-10002928</t>
  </si>
  <si>
    <t>Rubbermaid Clock, Durable</t>
  </si>
  <si>
    <t>IN-2013-67014</t>
  </si>
  <si>
    <t>IN-2012-20597</t>
  </si>
  <si>
    <t>PK-19075</t>
  </si>
  <si>
    <t>Pete Kriz</t>
  </si>
  <si>
    <t>Jamnagar</t>
  </si>
  <si>
    <t>FUR-FU-10003447</t>
  </si>
  <si>
    <t>Eldon Light Bulb, Duo Pack</t>
  </si>
  <si>
    <t>FUR-FU-10001351</t>
  </si>
  <si>
    <t>Rubbermaid Photo Frame, Black</t>
  </si>
  <si>
    <t>TEC-CO-10000972</t>
  </si>
  <si>
    <t>Sharp Fax and Copier, Digital</t>
  </si>
  <si>
    <t>TEC-CO-10001482</t>
  </si>
  <si>
    <t>Sharp Ink, High-Speed</t>
  </si>
  <si>
    <t>IN-2012-68883</t>
  </si>
  <si>
    <t>ML-17410</t>
  </si>
  <si>
    <t>Maris LaWare</t>
  </si>
  <si>
    <t>TEC-AC-10000861</t>
  </si>
  <si>
    <t>SanDisk Router, Erganomic</t>
  </si>
  <si>
    <t>FUR-BO-10003408</t>
  </si>
  <si>
    <t>Ikea 3-Shelf Cabinet, Metal</t>
  </si>
  <si>
    <t>FUR-BO-10002308</t>
  </si>
  <si>
    <t>Safco Floating Shelf Set, Metal</t>
  </si>
  <si>
    <t>IN-2013-58152</t>
  </si>
  <si>
    <t>FUR-BO-10000961</t>
  </si>
  <si>
    <t>FUR-BO-10000610</t>
  </si>
  <si>
    <t>Ikea Stackable Bookrack, Mobile</t>
  </si>
  <si>
    <t>IN-2013-58873</t>
  </si>
  <si>
    <t>IN-2013-10097</t>
  </si>
  <si>
    <t>CJ-12010</t>
  </si>
  <si>
    <t>Caroline Jumper</t>
  </si>
  <si>
    <t>Ghaziabad</t>
  </si>
  <si>
    <t>TEC-PH-10001805</t>
  </si>
  <si>
    <t>Nokia Speaker Phone, Full Size</t>
  </si>
  <si>
    <t>FUR-FU-10001447</t>
  </si>
  <si>
    <t>Eldon Stacking Tray, Duo Pack</t>
  </si>
  <si>
    <t>IN-2012-48317</t>
  </si>
  <si>
    <t>IN-2014-34877</t>
  </si>
  <si>
    <t>LT-17110</t>
  </si>
  <si>
    <t>Liz Thompson</t>
  </si>
  <si>
    <t>IN-2014-24377</t>
  </si>
  <si>
    <t>BS-11755</t>
  </si>
  <si>
    <t>Bruce Stewart</t>
  </si>
  <si>
    <t>ID-2013-26806</t>
  </si>
  <si>
    <t>TEC-PH-10000688</t>
  </si>
  <si>
    <t>Nokia Speaker Phone, VoIP</t>
  </si>
  <si>
    <t>FUR-CH-10002209</t>
  </si>
  <si>
    <t>Novimex Chairmat, Red</t>
  </si>
  <si>
    <t>FUR-CH-10003822</t>
  </si>
  <si>
    <t>SAFCO Steel Folding Chair, Adjustable</t>
  </si>
  <si>
    <t>FUR-CH-10004339</t>
  </si>
  <si>
    <t>SAFCO Steel Folding Chair, Red</t>
  </si>
  <si>
    <t>TEC-CO-10004027</t>
  </si>
  <si>
    <t>Sharp Fax Machine, Color</t>
  </si>
  <si>
    <t>IN-2013-71753</t>
  </si>
  <si>
    <t>FUR-BO-10002204</t>
  </si>
  <si>
    <t>Bush Classic Bookcase, Pine</t>
  </si>
  <si>
    <t>IN-2014-32728</t>
  </si>
  <si>
    <t>BN-11515</t>
  </si>
  <si>
    <t>Bradley Nguyen</t>
  </si>
  <si>
    <t>FUR-TA-10002095</t>
  </si>
  <si>
    <t>Lesro Training Table, Fully Assembled</t>
  </si>
  <si>
    <t>IN-2013-29326</t>
  </si>
  <si>
    <t>IM-15070</t>
  </si>
  <si>
    <t>Irene Maddox</t>
  </si>
  <si>
    <t>IN-2011-37614</t>
  </si>
  <si>
    <t>AS-10090</t>
  </si>
  <si>
    <t>Adam Shillingsburg</t>
  </si>
  <si>
    <t>FUR-BO-10004161</t>
  </si>
  <si>
    <t>Bush Corner Shelving, Mobile</t>
  </si>
  <si>
    <t>FUR-FU-10000514</t>
  </si>
  <si>
    <t>Deflect-O Photo Frame, Erganomic</t>
  </si>
  <si>
    <t>FUR-FU-10002722</t>
  </si>
  <si>
    <t>Tenex Photo Frame, Erganomic</t>
  </si>
  <si>
    <t>IN-2012-32280</t>
  </si>
  <si>
    <t>FUR-CH-10001204</t>
  </si>
  <si>
    <t>Harbour Creations Steel Folding Chair, Red</t>
  </si>
  <si>
    <t>TEC-AC-10004081</t>
  </si>
  <si>
    <t>Logitech Keyboard, Bluetooth</t>
  </si>
  <si>
    <t>TEC-AC-10000398</t>
  </si>
  <si>
    <t>SanDisk Memory Card, Programmable</t>
  </si>
  <si>
    <t>IN-2014-38223</t>
  </si>
  <si>
    <t>MS-17770</t>
  </si>
  <si>
    <t>Maxwell Schwartz</t>
  </si>
  <si>
    <t>TEC-PH-10003062</t>
  </si>
  <si>
    <t>Apple Audio Dock, Full Size</t>
  </si>
  <si>
    <t>IN-2013-53455</t>
  </si>
  <si>
    <t>TEC-PH-10002154</t>
  </si>
  <si>
    <t>Cisco Headset, Full Size</t>
  </si>
  <si>
    <t>OFF-BI-10001867</t>
  </si>
  <si>
    <t>Acco Binder Covers, Recycled</t>
  </si>
  <si>
    <t>Suresh</t>
  </si>
  <si>
    <t>Sunil</t>
  </si>
  <si>
    <t>Sumita</t>
  </si>
  <si>
    <t>IN-2012-39651</t>
  </si>
  <si>
    <t>TS-21655</t>
  </si>
  <si>
    <t>Trudy Schmidt</t>
  </si>
  <si>
    <t>Suma</t>
  </si>
  <si>
    <t>Suraj</t>
  </si>
  <si>
    <t>OFF-ST-10003606</t>
  </si>
  <si>
    <t>Smead Box, Single Width</t>
  </si>
  <si>
    <t>OFF-PA-10004187</t>
  </si>
  <si>
    <t>Xerox Message Books, Multicolor</t>
  </si>
  <si>
    <t>OFF-PA-10004185</t>
  </si>
  <si>
    <t>SanDisk Message Books, Recycled</t>
  </si>
  <si>
    <t>IN-2011-33904</t>
  </si>
  <si>
    <t>OFF-AP-10002793</t>
  </si>
  <si>
    <t>KitchenAid Stove, Black</t>
  </si>
  <si>
    <t>OFF-LA-10000322</t>
  </si>
  <si>
    <t>Smead Round Labels, Laser Printer Compatible</t>
  </si>
  <si>
    <t>IN-2014-13597</t>
  </si>
  <si>
    <t>OFF-LA-10002088</t>
  </si>
  <si>
    <t>Novimex Round Labels, Laser Printer Compatible</t>
  </si>
  <si>
    <t>OFF-FA-10003962</t>
  </si>
  <si>
    <t>Accos Thumb Tacks, Assorted Sizes</t>
  </si>
  <si>
    <t>OFF-FA-10004910</t>
  </si>
  <si>
    <t>Advantus Staples, Assorted Sizes</t>
  </si>
  <si>
    <t>IN-2014-48163</t>
  </si>
  <si>
    <t>KA-16525</t>
  </si>
  <si>
    <t>Kelly Andreada</t>
  </si>
  <si>
    <t>IN-2012-17727</t>
  </si>
  <si>
    <t>OFF-ST-10004464</t>
  </si>
  <si>
    <t>Eldon Trays, Blue</t>
  </si>
  <si>
    <t>OFF-EN-10002784</t>
  </si>
  <si>
    <t>Cameo Manila Envelope, Recycled</t>
  </si>
  <si>
    <t>OFF-FA-10000197</t>
  </si>
  <si>
    <t>Stockwell Push Pins, Metal</t>
  </si>
  <si>
    <t>OFF-SU-10003723</t>
  </si>
  <si>
    <t>Elite Shears, High Speed</t>
  </si>
  <si>
    <t>OFF-SU-10000914</t>
  </si>
  <si>
    <t>Kleencut Scissors, Serrated</t>
  </si>
  <si>
    <t>OFF-PA-10002618</t>
  </si>
  <si>
    <t>Eaton Memo Slips, Multicolor</t>
  </si>
  <si>
    <t>OFF-AP-10000490</t>
  </si>
  <si>
    <t>Hamilton Beach Coffee Grinder, Silver</t>
  </si>
  <si>
    <t>IN-2014-39693</t>
  </si>
  <si>
    <t>CM-12235</t>
  </si>
  <si>
    <t>Chris McAfee</t>
  </si>
  <si>
    <t>OFF-AP-10000935</t>
  </si>
  <si>
    <t>Cuisinart Toaster, White</t>
  </si>
  <si>
    <t>ID-2011-45272</t>
  </si>
  <si>
    <t>TZ-21580</t>
  </si>
  <si>
    <t>Tracy Zic</t>
  </si>
  <si>
    <t>IN-2012-45979</t>
  </si>
  <si>
    <t>OFF-EN-10004053</t>
  </si>
  <si>
    <t>GlobeWeis Manila Envelope, with clear poly window</t>
  </si>
  <si>
    <t>OFF-SU-10002448</t>
  </si>
  <si>
    <t>Stiletto Trimmer, High Speed</t>
  </si>
  <si>
    <t>OFF-SU-10000484</t>
  </si>
  <si>
    <t>Kleencut Ruler, High Speed</t>
  </si>
  <si>
    <t>IN-2012-42367</t>
  </si>
  <si>
    <t>LH-16900</t>
  </si>
  <si>
    <t>Lena Hernandez</t>
  </si>
  <si>
    <t>OFF-EN-10003413</t>
  </si>
  <si>
    <t>Jiffy Interoffice Envelope, with clear poly window</t>
  </si>
  <si>
    <t>OFF-EN-10004892</t>
  </si>
  <si>
    <t>Ames Manila Envelope, with clear poly window</t>
  </si>
  <si>
    <t>IN-2013-55772</t>
  </si>
  <si>
    <t>OFF-EN-10000428</t>
  </si>
  <si>
    <t>Cameo Clasp Envelope, with clear poly window</t>
  </si>
  <si>
    <t>IN-2013-65950</t>
  </si>
  <si>
    <t>IN-2012-73930</t>
  </si>
  <si>
    <t>CD-12280</t>
  </si>
  <si>
    <t>Christina DeMoss</t>
  </si>
  <si>
    <t>OFF-FA-10001026</t>
  </si>
  <si>
    <t>IN-2014-30845</t>
  </si>
  <si>
    <t>MS-17530</t>
  </si>
  <si>
    <t>MaryBeth Skach</t>
  </si>
  <si>
    <t>OFF-PA-10003499</t>
  </si>
  <si>
    <t>Xerox Parchment Paper, 8.5 x 11</t>
  </si>
  <si>
    <t>IN-2011-45041</t>
  </si>
  <si>
    <t>OFF-BI-10002446</t>
  </si>
  <si>
    <t>Wilson Jones Binder, Economy</t>
  </si>
  <si>
    <t>OFF-PA-10003550</t>
  </si>
  <si>
    <t>Eaton Cards &amp; Envelopes, Recycled</t>
  </si>
  <si>
    <t>OFF-FA-10001596</t>
  </si>
  <si>
    <t>Stockwell Clamps, 12 Pack</t>
  </si>
  <si>
    <t>OFF-PA-10003332</t>
  </si>
  <si>
    <t>Xerox Cards &amp; Envelopes, Recycled</t>
  </si>
  <si>
    <t>IN-2013-76296</t>
  </si>
  <si>
    <t>OFF-AP-10002371</t>
  </si>
  <si>
    <t>KitchenAid Blender, Silver</t>
  </si>
  <si>
    <t>OFF-EN-10000699</t>
  </si>
  <si>
    <t>Cameo Interoffice Envelope, Set of 50</t>
  </si>
  <si>
    <t>IN-2014-52272</t>
  </si>
  <si>
    <t>BD-11770</t>
  </si>
  <si>
    <t>Bryan Davis</t>
  </si>
  <si>
    <t>ID-2014-52923</t>
  </si>
  <si>
    <t>OFF-LA-10001803</t>
  </si>
  <si>
    <t>Avery Legal Exhibit Labels, Adjustable</t>
  </si>
  <si>
    <t>OFF-LA-10000244</t>
  </si>
  <si>
    <t>Hon Legal Exhibit Labels, Alphabetical</t>
  </si>
  <si>
    <t>IN-2013-61127</t>
  </si>
  <si>
    <t>KB-16585</t>
  </si>
  <si>
    <t>Ken Black</t>
  </si>
  <si>
    <t>OFF-FA-10000838</t>
  </si>
  <si>
    <t>Stockwell Push Pins, Assorted Sizes</t>
  </si>
  <si>
    <t>OFF-PA-10001979</t>
  </si>
  <si>
    <t>Enermax Message Books, Premium</t>
  </si>
  <si>
    <t>IN-2011-74994</t>
  </si>
  <si>
    <t>AG-10495</t>
  </si>
  <si>
    <t>Andrew Gjertsen</t>
  </si>
  <si>
    <t>IN-2013-34457</t>
  </si>
  <si>
    <t>OFF-EN-10004173</t>
  </si>
  <si>
    <t>Ames Peel and Seal, Recycled</t>
  </si>
  <si>
    <t>IN-2013-27639</t>
  </si>
  <si>
    <t>OFF-ST-10002085</t>
  </si>
  <si>
    <t>Tenex File Cart, Industrial</t>
  </si>
  <si>
    <t>OFF-ST-10004325</t>
  </si>
  <si>
    <t>Eldon Box, Single Width</t>
  </si>
  <si>
    <t>IN-2012-58817</t>
  </si>
  <si>
    <t>OFF-SU-10003717</t>
  </si>
  <si>
    <t>Stiletto Ruler, Serrated</t>
  </si>
  <si>
    <t>OFF-AR-10001518</t>
  </si>
  <si>
    <t>Binney &amp; Smith Pencil Sharpener, Water Color</t>
  </si>
  <si>
    <t>IN-2012-18273</t>
  </si>
  <si>
    <t>EB-13975</t>
  </si>
  <si>
    <t>Erica Bern</t>
  </si>
  <si>
    <t>OFF-PA-10003511</t>
  </si>
  <si>
    <t>Green Bar Memo Slips, 8.5 x 11</t>
  </si>
  <si>
    <t>OFF-EN-10002700</t>
  </si>
  <si>
    <t>Kraft Interoffice Envelope, with clear poly window</t>
  </si>
  <si>
    <t>IN-2011-75526</t>
  </si>
  <si>
    <t>DM-12955</t>
  </si>
  <si>
    <t>Dario Medina</t>
  </si>
  <si>
    <t>OFF-BI-10004120</t>
  </si>
  <si>
    <t>Ibico 3-Hole Punch, Durable</t>
  </si>
  <si>
    <t>OFF-AR-10004900</t>
  </si>
  <si>
    <t>Boston Canvas, Easy-Erase</t>
  </si>
  <si>
    <t>OFF-BI-10002907</t>
  </si>
  <si>
    <t>Wilson Jones 3-Hole Punch, Economy</t>
  </si>
  <si>
    <t>OFF-AP-10002933</t>
  </si>
  <si>
    <t>Hoover Blender, Silver</t>
  </si>
  <si>
    <t>OFF-PA-10004943</t>
  </si>
  <si>
    <t>Enermax Memo Slips, 8.5 x 11</t>
  </si>
  <si>
    <t>IN-2011-41254</t>
  </si>
  <si>
    <t>SC-20230</t>
  </si>
  <si>
    <t>Scot Coram</t>
  </si>
  <si>
    <t>OFF-SU-10000178</t>
  </si>
  <si>
    <t>Acme Ruler, Easy Grip</t>
  </si>
  <si>
    <t>OFF-AR-10001073</t>
  </si>
  <si>
    <t>Sanford Markers, Easy-Erase</t>
  </si>
  <si>
    <t>OFF-AR-10002260</t>
  </si>
  <si>
    <t>Boston Pens, Blue</t>
  </si>
  <si>
    <t>OFF-ST-10004315</t>
  </si>
  <si>
    <t>Rogers Lockers, Blue</t>
  </si>
  <si>
    <t>IN-2014-74504</t>
  </si>
  <si>
    <t>EK-13795</t>
  </si>
  <si>
    <t>Eileen Kiefer</t>
  </si>
  <si>
    <t>OFF-AR-10002392</t>
  </si>
  <si>
    <t>Binney &amp; Smith Highlighters, Blue</t>
  </si>
  <si>
    <t>OFF-FA-10001246</t>
  </si>
  <si>
    <t>OIC Staples, Metal</t>
  </si>
  <si>
    <t>OFF-PA-10003139</t>
  </si>
  <si>
    <t>SanDisk Parchment Paper, Recycled</t>
  </si>
  <si>
    <t>OFF-FA-10000038</t>
  </si>
  <si>
    <t>Stockwell Clamps, Assorted Sizes</t>
  </si>
  <si>
    <t>IN-2011-72411</t>
  </si>
  <si>
    <t>AB-10255</t>
  </si>
  <si>
    <t>Alejandro Ballentine</t>
  </si>
  <si>
    <t>OFF-SU-10004575</t>
  </si>
  <si>
    <t>Fiskars Letter Opener, Steel</t>
  </si>
  <si>
    <t>IN-2012-56647</t>
  </si>
  <si>
    <t>PH-18790</t>
  </si>
  <si>
    <t>Patricia Hirasaki</t>
  </si>
  <si>
    <t>ID-2012-58201</t>
  </si>
  <si>
    <t>OFF-AR-10004153</t>
  </si>
  <si>
    <t>Binney &amp; Smith Highlighters, Easy-Erase</t>
  </si>
  <si>
    <t>OFF-BI-10003917</t>
  </si>
  <si>
    <t>Avery Hole Reinforcements, Economy</t>
  </si>
  <si>
    <t>IN-2012-26757</t>
  </si>
  <si>
    <t>VM-21685</t>
  </si>
  <si>
    <t>Valerie Mitchum</t>
  </si>
  <si>
    <t>OFF-ST-10004346</t>
  </si>
  <si>
    <t>Tenex Shelving, Single Width</t>
  </si>
  <si>
    <t>OFF-SU-10004177</t>
  </si>
  <si>
    <t>Fiskars Box Cutter, Easy Grip</t>
  </si>
  <si>
    <t>IN-2014-41954</t>
  </si>
  <si>
    <t>OFF-ST-10000485</t>
  </si>
  <si>
    <t>Fellowes Folders, Single Width</t>
  </si>
  <si>
    <t>OFF-AR-10003023</t>
  </si>
  <si>
    <t>Stanley Highlighters, Water Color</t>
  </si>
  <si>
    <t>OFF-FA-10004171</t>
  </si>
  <si>
    <t>Accos Paper Clips, Assorted Sizes</t>
  </si>
  <si>
    <t>ID-2014-21640</t>
  </si>
  <si>
    <t>SU-20665</t>
  </si>
  <si>
    <t>Stephanie Ulpright</t>
  </si>
  <si>
    <t>OFF-ST-10003306</t>
  </si>
  <si>
    <t>OFF-AP-10004711</t>
  </si>
  <si>
    <t>Breville Refrigerator, Silver</t>
  </si>
  <si>
    <t>IN-2011-44558</t>
  </si>
  <si>
    <t>RB-19795</t>
  </si>
  <si>
    <t>Ross Baird</t>
  </si>
  <si>
    <t>OFF-EN-10002671</t>
  </si>
  <si>
    <t>GlobeWeis Interoffice Envelope, with clear poly window</t>
  </si>
  <si>
    <t>IN-2011-16033</t>
  </si>
  <si>
    <t>OFF-PA-10001850</t>
  </si>
  <si>
    <t>IN-2014-58173</t>
  </si>
  <si>
    <t>Kakinada</t>
  </si>
  <si>
    <t>IN-2011-10552</t>
  </si>
  <si>
    <t>CC-12430</t>
  </si>
  <si>
    <t>Chuck Clark</t>
  </si>
  <si>
    <t>OFF-LA-10004430</t>
  </si>
  <si>
    <t>Avery Shipping Labels, Laser Printer Compatible</t>
  </si>
  <si>
    <t>OFF-SU-10002911</t>
  </si>
  <si>
    <t>Acme Scissors, Serrated</t>
  </si>
  <si>
    <t>IN-2014-63619</t>
  </si>
  <si>
    <t>OFF-PA-10000383</t>
  </si>
  <si>
    <t>OFF-FA-10003596</t>
  </si>
  <si>
    <t>Stockwell Push Pins, Bulk Pack</t>
  </si>
  <si>
    <t>OFF-BI-10002190</t>
  </si>
  <si>
    <t>Wilson Jones Binder, Durable</t>
  </si>
  <si>
    <t>OFF-ST-10001554</t>
  </si>
  <si>
    <t>Eldon Folders, Industrial</t>
  </si>
  <si>
    <t>IN-2012-57823</t>
  </si>
  <si>
    <t>CR-12625</t>
  </si>
  <si>
    <t>Corey Roper</t>
  </si>
  <si>
    <t>OFF-SU-10003651</t>
  </si>
  <si>
    <t>Elite Ruler, Serrated</t>
  </si>
  <si>
    <t>OFF-SU-10001686</t>
  </si>
  <si>
    <t>Kleencut Trimmer, Easy Grip</t>
  </si>
  <si>
    <t>IN-2014-26918</t>
  </si>
  <si>
    <t>OFF-EN-10004849</t>
  </si>
  <si>
    <t>Cameo Mailers, Security-Tint</t>
  </si>
  <si>
    <t>IN-2013-48471</t>
  </si>
  <si>
    <t>OFF-FA-10003980</t>
  </si>
  <si>
    <t>OIC Paper Clips, Metal</t>
  </si>
  <si>
    <t>OFF-PA-10003350</t>
  </si>
  <si>
    <t>Eaton Message Books, 8.5 x 11</t>
  </si>
  <si>
    <t>IN-2014-61974</t>
  </si>
  <si>
    <t>IN-2014-31587</t>
  </si>
  <si>
    <t>DF-13135</t>
  </si>
  <si>
    <t>David Flashing</t>
  </si>
  <si>
    <t>Shahjahanpur</t>
  </si>
  <si>
    <t>OFF-AR-10003554</t>
  </si>
  <si>
    <t>Stanley Canvas, Blue</t>
  </si>
  <si>
    <t>OFF-AR-10002727</t>
  </si>
  <si>
    <t>Stanley Pencil Sharpener, Fluorescent</t>
  </si>
  <si>
    <t>IN-2012-79103</t>
  </si>
  <si>
    <t>OFF-AR-10002036</t>
  </si>
  <si>
    <t>Binney &amp; Smith Pencil Sharpener, Fluorescent</t>
  </si>
  <si>
    <t>OFF-ST-10004802</t>
  </si>
  <si>
    <t>Rogers File Cart, Industrial</t>
  </si>
  <si>
    <t>IN-2013-66216</t>
  </si>
  <si>
    <t>OFF-BI-10003098</t>
  </si>
  <si>
    <t>Ibico Binding Machine, Economy</t>
  </si>
  <si>
    <t>IN-2014-36200</t>
  </si>
  <si>
    <t>PC-19000</t>
  </si>
  <si>
    <t>Pauline Chand</t>
  </si>
  <si>
    <t>IN-2014-73545</t>
  </si>
  <si>
    <t>GG-14650</t>
  </si>
  <si>
    <t>Greg Guthrie</t>
  </si>
  <si>
    <t>OFF-ST-10003121</t>
  </si>
  <si>
    <t>Rogers Box, Industrial</t>
  </si>
  <si>
    <t>IN-2013-60308</t>
  </si>
  <si>
    <t>PO-19195</t>
  </si>
  <si>
    <t>Phillina Ober</t>
  </si>
  <si>
    <t>OFF-LA-10000615</t>
  </si>
  <si>
    <t>Hon Removable Labels, Adjustable</t>
  </si>
  <si>
    <t>IN-2013-35017</t>
  </si>
  <si>
    <t>SR-20740</t>
  </si>
  <si>
    <t>Steven Roelle</t>
  </si>
  <si>
    <t>OFF-EN-10004418</t>
  </si>
  <si>
    <t>GlobeWeis Clasp Envelope, Recycled</t>
  </si>
  <si>
    <t>OFF-PA-10003115</t>
  </si>
  <si>
    <t>Enermax Note Cards, Premium</t>
  </si>
  <si>
    <t>OFF-LA-10001191</t>
  </si>
  <si>
    <t>Harbour Creations File Folder Labels, Alphabetical</t>
  </si>
  <si>
    <t>OFF-FA-10003833</t>
  </si>
  <si>
    <t>OIC Thumb Tacks, Metal</t>
  </si>
  <si>
    <t>OFF-ST-10000287</t>
  </si>
  <si>
    <t>Rogers Box, Blue</t>
  </si>
  <si>
    <t>IN-2011-31496</t>
  </si>
  <si>
    <t>OFF-PA-10000070</t>
  </si>
  <si>
    <t>Eaton Computer Printout Paper, Recycled</t>
  </si>
  <si>
    <t>OFF-SU-10000283</t>
  </si>
  <si>
    <t>Stiletto Letter Opener, Easy Grip</t>
  </si>
  <si>
    <t>IN-2011-10426</t>
  </si>
  <si>
    <t>OFF-ST-10004331</t>
  </si>
  <si>
    <t>Eldon Folders, Single Width</t>
  </si>
  <si>
    <t>OFF-PA-10004648</t>
  </si>
  <si>
    <t>Xerox Message Books, Recycled</t>
  </si>
  <si>
    <t>IN-2013-50410</t>
  </si>
  <si>
    <t>NP-18685</t>
  </si>
  <si>
    <t>Nora Pelletier</t>
  </si>
  <si>
    <t>OFF-ST-10003256</t>
  </si>
  <si>
    <t>Eldon Shelving, Wire Frame</t>
  </si>
  <si>
    <t>OFF-PA-10002022</t>
  </si>
  <si>
    <t>Xerox Message Books, 8.5 x 11</t>
  </si>
  <si>
    <t>OFF-EN-10002434</t>
  </si>
  <si>
    <t>Kraft Manila Envelope, Recycled</t>
  </si>
  <si>
    <t>OFF-SU-10004846</t>
  </si>
  <si>
    <t>Acme Box Cutter, Serrated</t>
  </si>
  <si>
    <t>OFF-PA-10001236</t>
  </si>
  <si>
    <t>Enermax Message Books, Recycled</t>
  </si>
  <si>
    <t>OFF-ST-10003088</t>
  </si>
  <si>
    <t>Fellowes Box, Wire Frame</t>
  </si>
  <si>
    <t>IN-2013-22102</t>
  </si>
  <si>
    <t>OFF-ST-10001534</t>
  </si>
  <si>
    <t>Smead Folders, Industrial</t>
  </si>
  <si>
    <t>OFF-EN-10000328</t>
  </si>
  <si>
    <t>Kraft Business Envelopes, Set of 50</t>
  </si>
  <si>
    <t>OFF-BI-10001399</t>
  </si>
  <si>
    <t>Avery Binder Covers, Clear</t>
  </si>
  <si>
    <t>OFF-AR-10002022</t>
  </si>
  <si>
    <t>Stanley Sketch Pad, Water Color</t>
  </si>
  <si>
    <t>IN-2014-72313</t>
  </si>
  <si>
    <t>CM-12715</t>
  </si>
  <si>
    <t>Craig Molinari</t>
  </si>
  <si>
    <t>IN-2014-19981</t>
  </si>
  <si>
    <t>CA-12310</t>
  </si>
  <si>
    <t>Christine Abelman</t>
  </si>
  <si>
    <t>OFF-AR-10004780</t>
  </si>
  <si>
    <t>Stanley Markers, Blue</t>
  </si>
  <si>
    <t>OFF-AR-10000058</t>
  </si>
  <si>
    <t>Stanley Canvas, Water Color</t>
  </si>
  <si>
    <t>OFF-SU-10004236</t>
  </si>
  <si>
    <t>Stiletto Letter Opener, Steel</t>
  </si>
  <si>
    <t>IN-2013-48807</t>
  </si>
  <si>
    <t>IN-2014-71998</t>
  </si>
  <si>
    <t>IN-2014-72565</t>
  </si>
  <si>
    <t>MW-18235</t>
  </si>
  <si>
    <t>Mitch Willingham</t>
  </si>
  <si>
    <t>OFF-FA-10003819</t>
  </si>
  <si>
    <t>OFF-AR-10001922</t>
  </si>
  <si>
    <t>Sanford Pens, Blue</t>
  </si>
  <si>
    <t>IN-2013-68449</t>
  </si>
  <si>
    <t>PC-18745</t>
  </si>
  <si>
    <t>Pamela Coakley</t>
  </si>
  <si>
    <t>OFF-LA-10001658</t>
  </si>
  <si>
    <t>Avery Round Labels, 5000 Label Set</t>
  </si>
  <si>
    <t>IN-2011-23712</t>
  </si>
  <si>
    <t>IN-2012-17986</t>
  </si>
  <si>
    <t>KD-16615</t>
  </si>
  <si>
    <t>Ken Dana</t>
  </si>
  <si>
    <t>OFF-LA-10000658</t>
  </si>
  <si>
    <t>Avery Shipping Labels, 5000 Label Set</t>
  </si>
  <si>
    <t>OFF-BI-10003806</t>
  </si>
  <si>
    <t>OFF-EN-10002427</t>
  </si>
  <si>
    <t>Ames Manila Envelope, Recycled</t>
  </si>
  <si>
    <t>OFF-AR-10004424</t>
  </si>
  <si>
    <t>Boston Markers, Blue</t>
  </si>
  <si>
    <t>OFF-AR-10004614</t>
  </si>
  <si>
    <t>Boston Pencil Sharpener, Water Color</t>
  </si>
  <si>
    <t>OFF-EN-10002613</t>
  </si>
  <si>
    <t>Ames Clasp Envelope, Security-Tint</t>
  </si>
  <si>
    <t>OFF-EN-10000657</t>
  </si>
  <si>
    <t>Jiffy Peel and Seal, with clear poly window</t>
  </si>
  <si>
    <t>OFF-FA-10003893</t>
  </si>
  <si>
    <t>OIC Paper Clips, 12 Pack</t>
  </si>
  <si>
    <t>OFF-LA-10000879</t>
  </si>
  <si>
    <t>Hon File Folder Labels, Alphabetical</t>
  </si>
  <si>
    <t>OFF-LA-10000425</t>
  </si>
  <si>
    <t>Avery Shipping Labels, Alphabetical</t>
  </si>
  <si>
    <t>IN-2013-22879</t>
  </si>
  <si>
    <t>ID-2011-58726</t>
  </si>
  <si>
    <t>DL-12865</t>
  </si>
  <si>
    <t>Dan Lawera</t>
  </si>
  <si>
    <t>OFF-LA-10003848</t>
  </si>
  <si>
    <t>Avery File Folder Labels, 5000 Label Set</t>
  </si>
  <si>
    <t>ID-2014-67602</t>
  </si>
  <si>
    <t>IN-2014-10272</t>
  </si>
  <si>
    <t>OFF-SU-10001346</t>
  </si>
  <si>
    <t>Stiletto Shears, Steel</t>
  </si>
  <si>
    <t>OFF-SU-10003085</t>
  </si>
  <si>
    <t>Stiletto Ruler, Easy Grip</t>
  </si>
  <si>
    <t>IN-2014-19820</t>
  </si>
  <si>
    <t>LF-17185</t>
  </si>
  <si>
    <t>Luke Foster</t>
  </si>
  <si>
    <t>OFF-LA-10004398</t>
  </si>
  <si>
    <t>Hon Color Coded Labels, Alphabetical</t>
  </si>
  <si>
    <t>OFF-SU-10002445</t>
  </si>
  <si>
    <t>Fiskars Trimmer, High Speed</t>
  </si>
  <si>
    <t>OFF-PA-10003731</t>
  </si>
  <si>
    <t>OFF-ST-10000622</t>
  </si>
  <si>
    <t>Rogers File Cart, Single Width</t>
  </si>
  <si>
    <t>OFF-SU-10000375</t>
  </si>
  <si>
    <t>Kleencut Box Cutter, Steel</t>
  </si>
  <si>
    <t>IN-2013-34030</t>
  </si>
  <si>
    <t>OFF-FA-10000757</t>
  </si>
  <si>
    <t>OFF-AP-10000904</t>
  </si>
  <si>
    <t>Cuisinart Coffee Grinder, Silver</t>
  </si>
  <si>
    <t>IN-2013-25651</t>
  </si>
  <si>
    <t>LE-16810</t>
  </si>
  <si>
    <t>Laurel Elliston</t>
  </si>
  <si>
    <t>OFF-AR-10003684</t>
  </si>
  <si>
    <t>BIC Sketch Pad, Fluorescent</t>
  </si>
  <si>
    <t>OFF-AR-10002144</t>
  </si>
  <si>
    <t>Stanley Pens, Blue</t>
  </si>
  <si>
    <t>OFF-BI-10002562</t>
  </si>
  <si>
    <t>Ibico Binding Machine, Durable</t>
  </si>
  <si>
    <t>OFF-BI-10003018</t>
  </si>
  <si>
    <t>Avery Binder, Clear</t>
  </si>
  <si>
    <t>IN-2014-47946</t>
  </si>
  <si>
    <t>JK-15625</t>
  </si>
  <si>
    <t>Jim Karlsson</t>
  </si>
  <si>
    <t>OFF-FA-10001272</t>
  </si>
  <si>
    <t>OIC Thumb Tacks, Assorted Sizes</t>
  </si>
  <si>
    <t>OFF-PA-10000302</t>
  </si>
  <si>
    <t>Eaton Computer Printout Paper, Multicolor</t>
  </si>
  <si>
    <t>OFF-EN-10004144</t>
  </si>
  <si>
    <t>Cameo Clasp Envelope, Security-Tint</t>
  </si>
  <si>
    <t>OFF-PA-10000924</t>
  </si>
  <si>
    <t>Green Bar Message Books, Multicolor</t>
  </si>
  <si>
    <t>ID-2012-18938</t>
  </si>
  <si>
    <t>Acme Letter Opener, Serrated</t>
  </si>
  <si>
    <t>IN-2014-34863</t>
  </si>
  <si>
    <t>IN-2014-18672</t>
  </si>
  <si>
    <t>OFF-FA-10004606</t>
  </si>
  <si>
    <t>Stockwell Staples, 12 Pack</t>
  </si>
  <si>
    <t>OFF-FA-10003604</t>
  </si>
  <si>
    <t>OFF-EN-10000947</t>
  </si>
  <si>
    <t>GlobeWeis Mailers, Security-Tint</t>
  </si>
  <si>
    <t>ID-2014-17314</t>
  </si>
  <si>
    <t>OFF-SU-10001343</t>
  </si>
  <si>
    <t>Elite Scissors, High Speed</t>
  </si>
  <si>
    <t>IN-2011-52783</t>
  </si>
  <si>
    <t>SP-20920</t>
  </si>
  <si>
    <t>Susan Pistek</t>
  </si>
  <si>
    <t>TEC-MA-10001267</t>
  </si>
  <si>
    <t>Epson Calculator, Red</t>
  </si>
  <si>
    <t>IN-2014-22207</t>
  </si>
  <si>
    <t>TEC-MA-10004997</t>
  </si>
  <si>
    <t>Konica Receipt Printer, Red</t>
  </si>
  <si>
    <t>TEC-MA-10001358</t>
  </si>
  <si>
    <t>StarTech Phone, Wireless</t>
  </si>
  <si>
    <t>IN-2013-22746</t>
  </si>
  <si>
    <t>GH-14410</t>
  </si>
  <si>
    <t>Gary Hansen</t>
  </si>
  <si>
    <t>TEC-MA-10002155</t>
  </si>
  <si>
    <t>Panasonic Receipt Printer, Durable</t>
  </si>
  <si>
    <t>TEC-CO-10002150</t>
  </si>
  <si>
    <t>Canon Fax and Copier, Digital</t>
  </si>
  <si>
    <t>TEC-CO-10000269</t>
  </si>
  <si>
    <t>HP Ink, Laser</t>
  </si>
  <si>
    <t>TEC-CO-10002788</t>
  </si>
  <si>
    <t>Hewlett Personal Copier, Digital</t>
  </si>
  <si>
    <t>TEC-CO-10004689</t>
  </si>
  <si>
    <t>Canon Ink, Color</t>
  </si>
  <si>
    <t>TEC-CO-10000560</t>
  </si>
  <si>
    <t>Hewlett Ink, High-Speed</t>
  </si>
  <si>
    <t>IN-2011-69751</t>
  </si>
  <si>
    <t>IN-2013-26743</t>
  </si>
  <si>
    <t>TEC-AC-10002884</t>
  </si>
  <si>
    <t>Belkin Keyboard, USB</t>
  </si>
  <si>
    <t>IN-2014-16579</t>
  </si>
  <si>
    <t>BS-11590</t>
  </si>
  <si>
    <t>Brendan Sweed</t>
  </si>
  <si>
    <t>TEC-AC-10004566</t>
  </si>
  <si>
    <t>Belkin Mouse, USB</t>
  </si>
  <si>
    <t>TEC-AC-10002833</t>
  </si>
  <si>
    <t>Logitech Mouse, USB</t>
  </si>
  <si>
    <t>TEC-AC-10001664</t>
  </si>
  <si>
    <t>SanDisk Keyboard, USB</t>
  </si>
  <si>
    <t>IN-2014-74672</t>
  </si>
  <si>
    <t>TEC-AC-10003989</t>
  </si>
  <si>
    <t>TEC-AC-10003895</t>
  </si>
  <si>
    <t>Enermax Mouse, Bluetooth</t>
  </si>
  <si>
    <t>IN-2014-32651</t>
  </si>
  <si>
    <t>TEC-AC-10001500</t>
  </si>
  <si>
    <t>Logitech Memory Card, Erganomic</t>
  </si>
  <si>
    <t>TEC-AC-10003276</t>
  </si>
  <si>
    <t>Enermax Router, USB</t>
  </si>
  <si>
    <t>TEC-PH-10001585</t>
  </si>
  <si>
    <t>Nokia Signal Booster, Cordless</t>
  </si>
  <si>
    <t>IN-2014-28416</t>
  </si>
  <si>
    <t>IN-2013-22438</t>
  </si>
  <si>
    <t>TC-21475</t>
  </si>
  <si>
    <t>Tony Chapman</t>
  </si>
  <si>
    <t>TEC-PH-10003784</t>
  </si>
  <si>
    <t>Motorola Signal Booster, with Caller ID</t>
  </si>
  <si>
    <t>TEC-PH-10001619</t>
  </si>
  <si>
    <t>Cisco Signal Booster, Full Size</t>
  </si>
  <si>
    <t>TEC-PH-10001457</t>
  </si>
  <si>
    <t>Apple Smart Phone, Full Size</t>
  </si>
  <si>
    <t>IN-2012-29977</t>
  </si>
  <si>
    <t>IN-2014-46875</t>
  </si>
  <si>
    <t>IN-2013-18973</t>
  </si>
  <si>
    <t>GT-14635</t>
  </si>
  <si>
    <t>Grant Thornton</t>
  </si>
  <si>
    <t>FUR-CH-10004810</t>
  </si>
  <si>
    <t>Hon Swivel Stool, Set of Two</t>
  </si>
  <si>
    <t>IN-2012-23957</t>
  </si>
  <si>
    <t>FUR-CH-10000825</t>
  </si>
  <si>
    <t>SAFCO Chairmat, Red</t>
  </si>
  <si>
    <t>FUR-BO-10004852</t>
  </si>
  <si>
    <t>Sauder Classic Bookcase, Traditional</t>
  </si>
  <si>
    <t>IN-2013-34968</t>
  </si>
  <si>
    <t>FUR-BO-10004679</t>
  </si>
  <si>
    <t>Safco Library with Doors, Pine</t>
  </si>
  <si>
    <t>IN-2012-54729</t>
  </si>
  <si>
    <t>PV-18985</t>
  </si>
  <si>
    <t>Paul Van Hugh</t>
  </si>
  <si>
    <t>IN-2014-32168</t>
  </si>
  <si>
    <t>TC-20980</t>
  </si>
  <si>
    <t>Tamara Chand</t>
  </si>
  <si>
    <t>Eldon Light Bulb, Erganomic</t>
  </si>
  <si>
    <t>IN-2012-76121</t>
  </si>
  <si>
    <t>FUR-FU-10004797</t>
  </si>
  <si>
    <t>FUR-FU-10001557</t>
  </si>
  <si>
    <t>Advantus Clock, Duo Pack</t>
  </si>
  <si>
    <t>FUR-FU-10003094</t>
  </si>
  <si>
    <t>Eldon Clock, Erganomic</t>
  </si>
  <si>
    <t>FUR-FU-10000606</t>
  </si>
  <si>
    <t>Deflect-O Photo Frame, Durable</t>
  </si>
  <si>
    <t>FUR-FU-10003414</t>
  </si>
  <si>
    <t>Tenex Clock, Duo Pack</t>
  </si>
  <si>
    <t>IN-2014-40400</t>
  </si>
  <si>
    <t>FUR-FU-10002829</t>
  </si>
  <si>
    <t>Deflect-O Clock, Black</t>
  </si>
  <si>
    <t>IN-2014-10083</t>
  </si>
  <si>
    <t>FUR-FU-10004811</t>
  </si>
  <si>
    <t>Eldon Door Stop, Erganomic</t>
  </si>
  <si>
    <t>IN-2011-29592</t>
  </si>
  <si>
    <t>FUR-FU-10000666</t>
  </si>
  <si>
    <t>Rubbermaid Frame, Black</t>
  </si>
  <si>
    <t>FUR-TA-10000226</t>
  </si>
  <si>
    <t>Chromcraft Conference Table, with Bottom Storage</t>
  </si>
  <si>
    <t>FUR-BO-10004529</t>
  </si>
  <si>
    <t>Sauder 3-Shelf Cabinet, Pine</t>
  </si>
  <si>
    <t>IN-2014-63206</t>
  </si>
  <si>
    <t>DV-13465</t>
  </si>
  <si>
    <t>Dianna Vittorini</t>
  </si>
  <si>
    <t>IN-2014-29116</t>
  </si>
  <si>
    <t>IN-2014-44138</t>
  </si>
  <si>
    <t>FUR-BO-10001147</t>
  </si>
  <si>
    <t>Bush Floating Shelf Set, Metal</t>
  </si>
  <si>
    <t>FUR-BO-10000071</t>
  </si>
  <si>
    <t>Safco 3-Shelf Cabinet, Metal</t>
  </si>
  <si>
    <t>FUR-FU-10002210</t>
  </si>
  <si>
    <t>Tenex Clock, Black</t>
  </si>
  <si>
    <t>IN-2012-57123</t>
  </si>
  <si>
    <t>PK-18910</t>
  </si>
  <si>
    <t>Paul Knutson</t>
  </si>
  <si>
    <t>IN-2011-16341</t>
  </si>
  <si>
    <t>IN-2012-77773</t>
  </si>
  <si>
    <t>Gaya</t>
  </si>
  <si>
    <t>FUR-BO-10004541</t>
  </si>
  <si>
    <t>Dania Library with Doors, Mobile</t>
  </si>
  <si>
    <t>IN-2013-12771</t>
  </si>
  <si>
    <t>FUR-CH-10002188</t>
  </si>
  <si>
    <t>SAFCO Steel Folding Chair, Set of Two</t>
  </si>
  <si>
    <t>TEC-AC-10003407</t>
  </si>
  <si>
    <t>Memorex Mouse, Erganomic</t>
  </si>
  <si>
    <t>TEC-CO-10003992</t>
  </si>
  <si>
    <t>HP Ink, Color</t>
  </si>
  <si>
    <t>TEC-PH-10003348</t>
  </si>
  <si>
    <t>Cisco Speaker Phone, with Caller ID</t>
  </si>
  <si>
    <t>TEC-PH-10000840</t>
  </si>
  <si>
    <t>Cisco Audio Dock, VoIP</t>
  </si>
  <si>
    <t>IN-2013-52398</t>
  </si>
  <si>
    <t>TEC-PH-10000822</t>
  </si>
  <si>
    <t>Apple Speaker Phone, Full Size</t>
  </si>
  <si>
    <t>IN-2013-51285</t>
  </si>
  <si>
    <t>JP-16135</t>
  </si>
  <si>
    <t>Julie Prescott</t>
  </si>
  <si>
    <t>FUR-FU-10002972</t>
  </si>
  <si>
    <t>Advantus Light Bulb, Duo Pack</t>
  </si>
  <si>
    <t>FUR-BO-10001212</t>
  </si>
  <si>
    <t>Safco Classic Bookcase, Mobile</t>
  </si>
  <si>
    <t>FUR-TA-10001116</t>
  </si>
  <si>
    <t>Barricks Conference Table, Fully Assembled</t>
  </si>
  <si>
    <t>TEC-MA-10003632</t>
  </si>
  <si>
    <t>Epson Calculator, Wireless</t>
  </si>
  <si>
    <t>TEC-AC-10000742</t>
  </si>
  <si>
    <t>SanDisk Flash Drive, Erganomic</t>
  </si>
  <si>
    <t>TEC-AC-10001254</t>
  </si>
  <si>
    <t>Enermax Memory Card, Programmable</t>
  </si>
  <si>
    <t>TEC-AC-10000860</t>
  </si>
  <si>
    <t>Enermax Numeric Keypad, USB</t>
  </si>
  <si>
    <t>TEC-PH-10000030</t>
  </si>
  <si>
    <t>Samsung Smart Phone, with Caller ID</t>
  </si>
  <si>
    <t>IN-2014-12323</t>
  </si>
  <si>
    <t>TEC-PH-10001478</t>
  </si>
  <si>
    <t>Nokia Headset, Full Size</t>
  </si>
  <si>
    <t>IN-2013-73412</t>
  </si>
  <si>
    <t>AM-10360</t>
  </si>
  <si>
    <t>Alice McCarthy</t>
  </si>
  <si>
    <t>IN-2013-61232</t>
  </si>
  <si>
    <t>HG-14965</t>
  </si>
  <si>
    <t>Henry Goldwyn</t>
  </si>
  <si>
    <t>FUR-BO-10000243</t>
  </si>
  <si>
    <t>Safco Floating Shelf Set, Pine</t>
  </si>
  <si>
    <t>FUR-TA-10001531</t>
  </si>
  <si>
    <t>Lesro Training Table, Adjustable Height</t>
  </si>
  <si>
    <t>IN-2011-16418</t>
  </si>
  <si>
    <t>DL-13495</t>
  </si>
  <si>
    <t>Dionis Lloyd</t>
  </si>
  <si>
    <t>FUR-CH-10003846</t>
  </si>
  <si>
    <t>Office Star Swivel Stool, Set of Two</t>
  </si>
  <si>
    <t>TEC-CO-10003506</t>
  </si>
  <si>
    <t>HP Fax Machine, Laser</t>
  </si>
  <si>
    <t>TEC-CO-10000452</t>
  </si>
  <si>
    <t>HP Copy Machine, Laser</t>
  </si>
  <si>
    <t>TEC-CO-10001501</t>
  </si>
  <si>
    <t>Canon Fax and Copier, Laser</t>
  </si>
  <si>
    <t>IN-2012-17335</t>
  </si>
  <si>
    <t>BF-11020</t>
  </si>
  <si>
    <t>Barry Franzšsisch</t>
  </si>
  <si>
    <t>TEC-MA-10000606</t>
  </si>
  <si>
    <t>Okidata Printer, White</t>
  </si>
  <si>
    <t>IN-2014-62247</t>
  </si>
  <si>
    <t>TEC-MA-10002998</t>
  </si>
  <si>
    <t>Okidata Receipt Printer, Durable</t>
  </si>
  <si>
    <t>TEC-MA-10001311</t>
  </si>
  <si>
    <t>Epson Printer, Wireless</t>
  </si>
  <si>
    <t>TEC-PH-10004402</t>
  </si>
  <si>
    <t>Cisco Headset, with Caller ID</t>
  </si>
  <si>
    <t>IN-2011-49087</t>
  </si>
  <si>
    <t>HR-14830</t>
  </si>
  <si>
    <t>Harold Ryan</t>
  </si>
  <si>
    <t>IN-2012-79817</t>
  </si>
  <si>
    <t>TEC-CO-10001157</t>
  </si>
  <si>
    <t>Hewlett Personal Copier, Color</t>
  </si>
  <si>
    <t>IN-2013-61001</t>
  </si>
  <si>
    <t>RP-19855</t>
  </si>
  <si>
    <t>Roy Phan</t>
  </si>
  <si>
    <t>TEC-AC-10004704</t>
  </si>
  <si>
    <t>SanDisk Numeric Keypad, USB</t>
  </si>
  <si>
    <t>TEC-PH-10001428</t>
  </si>
  <si>
    <t>Motorola Headset, VoIP</t>
  </si>
  <si>
    <t>IN-2014-78396</t>
  </si>
  <si>
    <t>MG-18145</t>
  </si>
  <si>
    <t>Mike Gockenbach</t>
  </si>
  <si>
    <t>Bhilwara</t>
  </si>
  <si>
    <t>FUR-TA-10004744</t>
  </si>
  <si>
    <t>Lesro Conference Table, with Bottom Storage</t>
  </si>
  <si>
    <t>FUR-TA-10002860</t>
  </si>
  <si>
    <t>Hon Training Table, with Bottom Storage</t>
  </si>
  <si>
    <t>IN-2011-31895</t>
  </si>
  <si>
    <t>RD-19900</t>
  </si>
  <si>
    <t>Ruben Dartt</t>
  </si>
  <si>
    <t>FUR-CH-10001871</t>
  </si>
  <si>
    <t>Harbour Creations Steel Folding Chair, Set of Two</t>
  </si>
  <si>
    <t>FUR-FU-10003052</t>
  </si>
  <si>
    <t>Advantus Photo Frame, Duo Pack</t>
  </si>
  <si>
    <t>FUR-FU-10003214</t>
  </si>
  <si>
    <t>Eldon Stacking Tray, Durable</t>
  </si>
  <si>
    <t>IN-2012-59538</t>
  </si>
  <si>
    <t>Hisar</t>
  </si>
  <si>
    <t>TEC-PH-10004680</t>
  </si>
  <si>
    <t>Samsung Speaker Phone, with Caller ID</t>
  </si>
  <si>
    <t>TEC-CO-10001703</t>
  </si>
  <si>
    <t>Brother Copy Machine, Laser</t>
  </si>
  <si>
    <t>IN-2013-33428</t>
  </si>
  <si>
    <t>TEC-MA-10001627</t>
  </si>
  <si>
    <t>Konica Printer, White</t>
  </si>
  <si>
    <t>TEC-MA-10001726</t>
  </si>
  <si>
    <t>Epson Receipt Printer, White</t>
  </si>
  <si>
    <t>IN-2012-31111</t>
  </si>
  <si>
    <t>TEC-AC-10003776</t>
  </si>
  <si>
    <t>Belkin Flash Drive, Programmable</t>
  </si>
  <si>
    <t>ID-2013-77836</t>
  </si>
  <si>
    <t>FUR-CH-10000432</t>
  </si>
  <si>
    <t>Harbour Creations Swivel Stool, Adjustable</t>
  </si>
  <si>
    <t>TEC-CO-10003113</t>
  </si>
  <si>
    <t>Hewlett Fax Machine, Color</t>
  </si>
  <si>
    <t>TEC-MA-10004666</t>
  </si>
  <si>
    <t>Panasonic Inkjet, Red</t>
  </si>
  <si>
    <t>TEC-MA-10000473</t>
  </si>
  <si>
    <t>Epson Receipt Printer, Durable</t>
  </si>
  <si>
    <t>FUR-TA-10002256</t>
  </si>
  <si>
    <t>Hon Wood Table, Fully Assembled</t>
  </si>
  <si>
    <t>FUR-FU-10003451</t>
  </si>
  <si>
    <t>Eldon Frame, Black</t>
  </si>
  <si>
    <t>FUR-FU-10000628</t>
  </si>
  <si>
    <t>Rubbermaid Light Bulb, Black</t>
  </si>
  <si>
    <t>TEC-MA-10004954</t>
  </si>
  <si>
    <t>StarTech Calculator, Red</t>
  </si>
  <si>
    <t>TEC-AC-10004414</t>
  </si>
  <si>
    <t>Enermax Router, Bluetooth</t>
  </si>
  <si>
    <t>FUR-BO-10003282</t>
  </si>
  <si>
    <t>Ikea Classic Bookcase, Mobile</t>
  </si>
  <si>
    <t>FUR-BO-10003206</t>
  </si>
  <si>
    <t>Sauder Floating Shelf Set, Pine</t>
  </si>
  <si>
    <t>FUR-TA-10001237</t>
  </si>
  <si>
    <t>Barricks Coffee Table, Fully Assembled</t>
  </si>
  <si>
    <t>TEC-PH-10002042</t>
  </si>
  <si>
    <t>Cisco Audio Dock, Full Size</t>
  </si>
  <si>
    <t>FUR-TA-10001786</t>
  </si>
  <si>
    <t>Chromcraft Computer Table, with Bottom Storage</t>
  </si>
  <si>
    <t>TEC-PH-10003481</t>
  </si>
  <si>
    <t>Apple Office Telephone, Full Size</t>
  </si>
  <si>
    <t>IN-2013-10027</t>
  </si>
  <si>
    <t>FUR-FU-10002659</t>
  </si>
  <si>
    <t>Eldon Clock, Black</t>
  </si>
  <si>
    <t>IN-2014-56241</t>
  </si>
  <si>
    <t>HZ-14950</t>
  </si>
  <si>
    <t>Henia Zydlo</t>
  </si>
  <si>
    <t>FUR-TA-10002351</t>
  </si>
  <si>
    <t>Hon Training Table, Adjustable Height</t>
  </si>
  <si>
    <t>IN-2014-15585</t>
  </si>
  <si>
    <t>IN-2014-31902</t>
  </si>
  <si>
    <t>LC-17140</t>
  </si>
  <si>
    <t>Logan Currie</t>
  </si>
  <si>
    <t>FUR-CH-10002631</t>
  </si>
  <si>
    <t>Office Star Bag Chairs, Black</t>
  </si>
  <si>
    <t>TEC-AC-10004252</t>
  </si>
  <si>
    <t>SanDisk Mouse, Bluetooth</t>
  </si>
  <si>
    <t>IN-2012-26337</t>
  </si>
  <si>
    <t>TB-21520</t>
  </si>
  <si>
    <t>Tracy Blumstein</t>
  </si>
  <si>
    <t>TEC-PH-10002138</t>
  </si>
  <si>
    <t>Apple Audio Dock, Cordless</t>
  </si>
  <si>
    <t>IN-2012-48520</t>
  </si>
  <si>
    <t>ID-2011-29389</t>
  </si>
  <si>
    <t>OFF-AR-10000989</t>
  </si>
  <si>
    <t>Binney &amp; Smith Canvas, Blue</t>
  </si>
  <si>
    <t>IN-2013-52230</t>
  </si>
  <si>
    <t>SC-20380</t>
  </si>
  <si>
    <t>Shahid Collister</t>
  </si>
  <si>
    <t>OFF-PA-10003020</t>
  </si>
  <si>
    <t>Xerox Message Books, Premium</t>
  </si>
  <si>
    <t>IN-2011-19953</t>
  </si>
  <si>
    <t>SC-20725</t>
  </si>
  <si>
    <t>Steven Cartwright</t>
  </si>
  <si>
    <t>IN-2013-19337</t>
  </si>
  <si>
    <t>BW-11200</t>
  </si>
  <si>
    <t>Ben Wallace</t>
  </si>
  <si>
    <t>IN-2014-55912</t>
  </si>
  <si>
    <t>OFF-AP-10000004</t>
  </si>
  <si>
    <t>Cuisinart Stove, Silver</t>
  </si>
  <si>
    <t>IN-2014-78116</t>
  </si>
  <si>
    <t>DL-12925</t>
  </si>
  <si>
    <t>Daniel Lacy</t>
  </si>
  <si>
    <t>IN-2012-43291</t>
  </si>
  <si>
    <t>GB-14575</t>
  </si>
  <si>
    <t>Giulietta Baptist</t>
  </si>
  <si>
    <t>IN-2013-54736</t>
  </si>
  <si>
    <t>IN-2011-43109</t>
  </si>
  <si>
    <t>OFF-ST-10000351</t>
  </si>
  <si>
    <t>Smead Shelving, Wire Frame</t>
  </si>
  <si>
    <t>IN-2012-35668</t>
  </si>
  <si>
    <t>SO-20335</t>
  </si>
  <si>
    <t>Sean O'Donnell</t>
  </si>
  <si>
    <t>IN-2013-21192</t>
  </si>
  <si>
    <t>OFF-SU-10004077</t>
  </si>
  <si>
    <t>Acme Letter Opener, Easy Grip</t>
  </si>
  <si>
    <t>IN-2013-64452</t>
  </si>
  <si>
    <t>Darbhanga</t>
  </si>
  <si>
    <t>IN-2012-32343</t>
  </si>
  <si>
    <t>OFF-BI-10002632</t>
  </si>
  <si>
    <t>Acco Binding Machine, Recycled</t>
  </si>
  <si>
    <t>IN-2012-37957</t>
  </si>
  <si>
    <t>IN-2013-77766</t>
  </si>
  <si>
    <t>IN-2013-29683</t>
  </si>
  <si>
    <t>AS-10225</t>
  </si>
  <si>
    <t>Alan Schoenberger</t>
  </si>
  <si>
    <t>OFF-LA-10003379</t>
  </si>
  <si>
    <t>Smead Color Coded Labels, Laser Printer Compatible</t>
  </si>
  <si>
    <t>IN-2013-34506</t>
  </si>
  <si>
    <t>GR-14560</t>
  </si>
  <si>
    <t>Georgia Rosenberg</t>
  </si>
  <si>
    <t>IN-2014-55471</t>
  </si>
  <si>
    <t>GM-14695</t>
  </si>
  <si>
    <t>Greg Maxwell</t>
  </si>
  <si>
    <t>OFF-EN-10001882</t>
  </si>
  <si>
    <t>Jiffy Manila Envelope, with clear poly window</t>
  </si>
  <si>
    <t>IN-2011-29438</t>
  </si>
  <si>
    <t>OFF-ST-10003547</t>
  </si>
  <si>
    <t>Smead Shelving, Blue</t>
  </si>
  <si>
    <t>IN-2013-49423</t>
  </si>
  <si>
    <t>IN-2011-73734</t>
  </si>
  <si>
    <t>MG-17890</t>
  </si>
  <si>
    <t>Michael Granlund</t>
  </si>
  <si>
    <t>OFF-BI-10004440</t>
  </si>
  <si>
    <t>Cardinal Binder, Economy</t>
  </si>
  <si>
    <t>IN-2014-34653</t>
  </si>
  <si>
    <t>NK-18490</t>
  </si>
  <si>
    <t>Neil Knudson</t>
  </si>
  <si>
    <t>IN-2013-60049</t>
  </si>
  <si>
    <t>OFF-LA-10000219</t>
  </si>
  <si>
    <t>Harbour Creations File Folder Labels, Adjustable</t>
  </si>
  <si>
    <t>IN-2014-68218</t>
  </si>
  <si>
    <t>GK-14620</t>
  </si>
  <si>
    <t>Grace Kelly</t>
  </si>
  <si>
    <t>OFF-ST-10001124</t>
  </si>
  <si>
    <t>Fellowes Trays, Wire Frame</t>
  </si>
  <si>
    <t>OFF-PA-10003381</t>
  </si>
  <si>
    <t>Eaton Cards &amp; Envelopes, Multicolor</t>
  </si>
  <si>
    <t>ID-2013-74882</t>
  </si>
  <si>
    <t>OFF-LA-10003236</t>
  </si>
  <si>
    <t>Hon Round Labels, Adjustable</t>
  </si>
  <si>
    <t>IN-2012-57116</t>
  </si>
  <si>
    <t>IN-2013-55016</t>
  </si>
  <si>
    <t>TN-21040</t>
  </si>
  <si>
    <t>Tanja Norvell</t>
  </si>
  <si>
    <t>IN-2014-13051</t>
  </si>
  <si>
    <t>IN-2012-70472</t>
  </si>
  <si>
    <t>SA-20830</t>
  </si>
  <si>
    <t>Sue Ann Reed</t>
  </si>
  <si>
    <t>IN-2014-65712</t>
  </si>
  <si>
    <t>OFF-EN-10000061</t>
  </si>
  <si>
    <t>Jiffy Clasp Envelope, Security-Tint</t>
  </si>
  <si>
    <t>IN-2012-41926</t>
  </si>
  <si>
    <t>IN-2012-42045</t>
  </si>
  <si>
    <t>IN-2013-70381</t>
  </si>
  <si>
    <t>OFF-AR-10001850</t>
  </si>
  <si>
    <t>BIC Highlighters, Fluorescent</t>
  </si>
  <si>
    <t>IN-2014-53427</t>
  </si>
  <si>
    <t>IN-2011-22368</t>
  </si>
  <si>
    <t>JM-15250</t>
  </si>
  <si>
    <t>Janet Martin</t>
  </si>
  <si>
    <t>IN-2011-46581</t>
  </si>
  <si>
    <t>TA-21385</t>
  </si>
  <si>
    <t>Tom Ashbrook</t>
  </si>
  <si>
    <t>IN-2014-63374</t>
  </si>
  <si>
    <t>OFF-LA-10004062</t>
  </si>
  <si>
    <t>Hon Removable Labels, 5000 Label Set</t>
  </si>
  <si>
    <t>IN-2012-66090</t>
  </si>
  <si>
    <t>SH-20635</t>
  </si>
  <si>
    <t>Stefanie Holloman</t>
  </si>
  <si>
    <t>OFF-AP-10000043</t>
  </si>
  <si>
    <t>Cuisinart Toaster, Silver</t>
  </si>
  <si>
    <t>ID-2014-23642</t>
  </si>
  <si>
    <t>KC-16255</t>
  </si>
  <si>
    <t>Karen Carlisle</t>
  </si>
  <si>
    <t>OFF-ST-10003411</t>
  </si>
  <si>
    <t>Eldon Trays, Wire Frame</t>
  </si>
  <si>
    <t>IN-2012-11476</t>
  </si>
  <si>
    <t>ID-2013-69464</t>
  </si>
  <si>
    <t>OFF-LA-10001383</t>
  </si>
  <si>
    <t>Smead Shipping Labels, Adjustable</t>
  </si>
  <si>
    <t>IN-2014-16439</t>
  </si>
  <si>
    <t>IN-2013-61617</t>
  </si>
  <si>
    <t>IN-2012-48548</t>
  </si>
  <si>
    <t>RB-19360</t>
  </si>
  <si>
    <t>Raymond Buch</t>
  </si>
  <si>
    <t>OFF-SU-10000649</t>
  </si>
  <si>
    <t>Fiskars Box Cutter, High Speed</t>
  </si>
  <si>
    <t>IN-2014-53707</t>
  </si>
  <si>
    <t>DJ-13630</t>
  </si>
  <si>
    <t>Doug Jacobs</t>
  </si>
  <si>
    <t>OFF-LA-10003678</t>
  </si>
  <si>
    <t>Hon Round Labels, 5000 Label Set</t>
  </si>
  <si>
    <t>IN-2014-25847</t>
  </si>
  <si>
    <t>IN-2013-74952</t>
  </si>
  <si>
    <t>IN-2011-29928</t>
  </si>
  <si>
    <t>OFF-BI-10002301</t>
  </si>
  <si>
    <t>Cardinal Hole Reinforcements, Economy</t>
  </si>
  <si>
    <t>IN-2014-41898</t>
  </si>
  <si>
    <t>OFF-SU-10002961</t>
  </si>
  <si>
    <t>Kleencut Ruler, Serrated</t>
  </si>
  <si>
    <t>IN-2014-23922</t>
  </si>
  <si>
    <t>JK-15730</t>
  </si>
  <si>
    <t>Joe Kamberova</t>
  </si>
  <si>
    <t>OFF-PA-10003943</t>
  </si>
  <si>
    <t>Green Bar Computer Printout Paper, Multicolor</t>
  </si>
  <si>
    <t>IN-2012-53420</t>
  </si>
  <si>
    <t>TEC-CO-10004961</t>
  </si>
  <si>
    <t>HP Wireless Fax, Color</t>
  </si>
  <si>
    <t>IN-2011-25035</t>
  </si>
  <si>
    <t>TEC-AC-10000284</t>
  </si>
  <si>
    <t>Belkin Flash Drive, Bluetooth</t>
  </si>
  <si>
    <t>IN-2013-47393</t>
  </si>
  <si>
    <t>MH-17455</t>
  </si>
  <si>
    <t>Mark Hamilton</t>
  </si>
  <si>
    <t>TEC-PH-10001884</t>
  </si>
  <si>
    <t>Nokia Office Telephone, Full Size</t>
  </si>
  <si>
    <t>IN-2013-17482</t>
  </si>
  <si>
    <t>FUR-CH-10004009</t>
  </si>
  <si>
    <t>SAFCO Rocking Chair, Set of Two</t>
  </si>
  <si>
    <t>IN-2014-47449</t>
  </si>
  <si>
    <t>IN-2012-70619</t>
  </si>
  <si>
    <t>FUR-CH-10004572</t>
  </si>
  <si>
    <t>Harbour Creations Bag Chairs, Red</t>
  </si>
  <si>
    <t>IN-2014-69527</t>
  </si>
  <si>
    <t>IN-2012-67735</t>
  </si>
  <si>
    <t>FUR-CH-10004913</t>
  </si>
  <si>
    <t>Office Star Rocking Chair, Red</t>
  </si>
  <si>
    <t>FUR-BO-10000288</t>
  </si>
  <si>
    <t>Safco Classic Bookcase, Traditional</t>
  </si>
  <si>
    <t>IN-2014-43872</t>
  </si>
  <si>
    <t>FUR-FU-10000556</t>
  </si>
  <si>
    <t>Tenex Light Bulb, Durable</t>
  </si>
  <si>
    <t>IN-2014-49815</t>
  </si>
  <si>
    <t>RB-19330</t>
  </si>
  <si>
    <t>Randy Bradley</t>
  </si>
  <si>
    <t>FUR-TA-10004711</t>
  </si>
  <si>
    <t>Lesro Conference Table, Adjustable Height</t>
  </si>
  <si>
    <t>IN-2011-62016</t>
  </si>
  <si>
    <t>NM-18520</t>
  </si>
  <si>
    <t>Neoma Murray</t>
  </si>
  <si>
    <t>FUR-TA-10000558</t>
  </si>
  <si>
    <t>Hon Wood Table, Rectangular</t>
  </si>
  <si>
    <t>IN-2014-60623</t>
  </si>
  <si>
    <t>TEC-PH-10001730</t>
  </si>
  <si>
    <t>Motorola Signal Booster, Full Size</t>
  </si>
  <si>
    <t>TEC-CO-10003917</t>
  </si>
  <si>
    <t>HP Fax and Copier, Digital</t>
  </si>
  <si>
    <t>IN-2012-65397</t>
  </si>
  <si>
    <t>TEC-AC-10002455</t>
  </si>
  <si>
    <t>Logitech Flash Drive, Programmable</t>
  </si>
  <si>
    <t>IN-2011-78284</t>
  </si>
  <si>
    <t>TEC-CO-10004267</t>
  </si>
  <si>
    <t>Brother Ink, Laser</t>
  </si>
  <si>
    <t>ID-2012-46210</t>
  </si>
  <si>
    <t>FUR-FU-10001130</t>
  </si>
  <si>
    <t>IN-2013-76835</t>
  </si>
  <si>
    <t>RA-19285</t>
  </si>
  <si>
    <t>Ralph Arnett</t>
  </si>
  <si>
    <t>TEC-CO-10004170</t>
  </si>
  <si>
    <t>HP Wireless Fax, High-Speed</t>
  </si>
  <si>
    <t>TEC-PH-10003913</t>
  </si>
  <si>
    <t>Samsung Signal Booster, Cordless</t>
  </si>
  <si>
    <t>IN-2011-56710</t>
  </si>
  <si>
    <t>TS-21340</t>
  </si>
  <si>
    <t>Toby Swindell</t>
  </si>
  <si>
    <t>IN-2013-64865</t>
  </si>
  <si>
    <t>IN-2013-33596</t>
  </si>
  <si>
    <t>Tumkur</t>
  </si>
  <si>
    <t>IN-2014-39371</t>
  </si>
  <si>
    <t>FUR-CH-10001147</t>
  </si>
  <si>
    <t>Hon Swivel Stool, Adjustable</t>
  </si>
  <si>
    <t>IN-2014-42801</t>
  </si>
  <si>
    <t>JP-15460</t>
  </si>
  <si>
    <t>Jennifer Patt</t>
  </si>
  <si>
    <t>IN-2012-46259</t>
  </si>
  <si>
    <t>RW-19630</t>
  </si>
  <si>
    <t>Rob Williams</t>
  </si>
  <si>
    <t>TEC-MA-10003868</t>
  </si>
  <si>
    <t>StarTech Phone, Durable</t>
  </si>
  <si>
    <t>IN-2013-19176</t>
  </si>
  <si>
    <t>IN-2012-29571</t>
  </si>
  <si>
    <t>MD-17860</t>
  </si>
  <si>
    <t>Michael Dominguez</t>
  </si>
  <si>
    <t>IN-2013-30257</t>
  </si>
  <si>
    <t>JR-16210</t>
  </si>
  <si>
    <t>Justin Ritter</t>
  </si>
  <si>
    <t>IN-2013-25042</t>
  </si>
  <si>
    <t>FUR-TA-10000665</t>
  </si>
  <si>
    <t>Bevis Computer Table, Fully Assembled</t>
  </si>
  <si>
    <t>IN-2012-30117</t>
  </si>
  <si>
    <t>FUR-BO-10001192</t>
  </si>
  <si>
    <t>Bush Library with Doors, Mobile</t>
  </si>
  <si>
    <t>IN-2014-57172</t>
  </si>
  <si>
    <t>CB-12025</t>
  </si>
  <si>
    <t>Cassandra Brandow</t>
  </si>
  <si>
    <t>IN-2012-74210</t>
  </si>
  <si>
    <t>TEC-PH-10004959</t>
  </si>
  <si>
    <t>Motorola Audio Dock, with Caller ID</t>
  </si>
  <si>
    <t>IN-2014-19967</t>
  </si>
  <si>
    <t>IN-2013-46798</t>
  </si>
  <si>
    <t>TEC-PH-10002936</t>
  </si>
  <si>
    <t>Nokia Smart Phone, Full Size</t>
  </si>
  <si>
    <t>IN-2014-40764</t>
  </si>
  <si>
    <t>FUR-BO-10004648</t>
  </si>
  <si>
    <t>Sauder Library with Doors, Pine</t>
  </si>
  <si>
    <t>IN-2013-64515</t>
  </si>
  <si>
    <t>TEC-AC-10000221</t>
  </si>
  <si>
    <t>Belkin Memory Card, Programmable</t>
  </si>
  <si>
    <t>IN-2013-12092</t>
  </si>
  <si>
    <t>ID-2014-59489</t>
  </si>
  <si>
    <t>FUR-CH-10003419</t>
  </si>
  <si>
    <t>Hon Steel Folding Chair, Black</t>
  </si>
  <si>
    <t>FUR-CH-10000187</t>
  </si>
  <si>
    <t>Hon Chairmat, Red</t>
  </si>
  <si>
    <t>IN-2012-70325</t>
  </si>
  <si>
    <t>TEC-AC-10004054</t>
  </si>
  <si>
    <t>Memorex Keyboard, Bluetooth</t>
  </si>
  <si>
    <t>IN-2013-13583</t>
  </si>
  <si>
    <t>BF-11080</t>
  </si>
  <si>
    <t>Bart Folk</t>
  </si>
  <si>
    <t>OFF-PA-10004380</t>
  </si>
  <si>
    <t>SanDisk Memo Slips, Multicolor</t>
  </si>
  <si>
    <t>IN-2011-70402</t>
  </si>
  <si>
    <t>BD-11500</t>
  </si>
  <si>
    <t>Bradley Drucker</t>
  </si>
  <si>
    <t>OFF-PA-10003416</t>
  </si>
  <si>
    <t>Green Bar Parchment Paper, Recycled</t>
  </si>
  <si>
    <t>IN-2013-63633</t>
  </si>
  <si>
    <t>OFF-AR-10000681</t>
  </si>
  <si>
    <t>Binney &amp; Smith Sketch Pad, Water Color</t>
  </si>
  <si>
    <t>IN-2011-61372</t>
  </si>
  <si>
    <t>TB-21400</t>
  </si>
  <si>
    <t>Tom Boeckenhauer</t>
  </si>
  <si>
    <t>OFF-PA-10004815</t>
  </si>
  <si>
    <t>Xerox Note Cards, Premium</t>
  </si>
  <si>
    <t>OFF-ST-10000344</t>
  </si>
  <si>
    <t>Fellowes Box, Industrial</t>
  </si>
  <si>
    <t>OFF-EN-10000871</t>
  </si>
  <si>
    <t>Ames Interoffice Envelope, Set of 50</t>
  </si>
  <si>
    <t>IN-2013-71774</t>
  </si>
  <si>
    <t>Barasat</t>
  </si>
  <si>
    <t>OFF-LA-10003973</t>
  </si>
  <si>
    <t>Hon Removable Labels, Laser Printer Compatible</t>
  </si>
  <si>
    <t>IN-2014-52048</t>
  </si>
  <si>
    <t>Karnal</t>
  </si>
  <si>
    <t>OFF-SU-10002362</t>
  </si>
  <si>
    <t>Acme Ruler, Serrated</t>
  </si>
  <si>
    <t>IN-2012-52076</t>
  </si>
  <si>
    <t>ML-17395</t>
  </si>
  <si>
    <t>Marina Lichtenstein</t>
  </si>
  <si>
    <t>OFF-BI-10002627</t>
  </si>
  <si>
    <t>Avery Binder Covers, Economy</t>
  </si>
  <si>
    <t>OFF-PA-10000030</t>
  </si>
  <si>
    <t>Eaton Parchment Paper, Recycled</t>
  </si>
  <si>
    <t>OFF-SU-10003559</t>
  </si>
  <si>
    <t>Kleencut Ruler, Steel</t>
  </si>
  <si>
    <t>IN-2014-30264</t>
  </si>
  <si>
    <t>OFF-BI-10000698</t>
  </si>
  <si>
    <t>Wilson Jones Hole Reinforcements, Recycled</t>
  </si>
  <si>
    <t>IN-2014-15011</t>
  </si>
  <si>
    <t>MC-17635</t>
  </si>
  <si>
    <t>Matthew Clasen</t>
  </si>
  <si>
    <t>IN-2011-13534</t>
  </si>
  <si>
    <t>MG-17875</t>
  </si>
  <si>
    <t>Michael Grace</t>
  </si>
  <si>
    <t>OFF-EN-10003455</t>
  </si>
  <si>
    <t>Cameo Manila Envelope, Set of 50</t>
  </si>
  <si>
    <t>IN-2012-53490</t>
  </si>
  <si>
    <t>OFF-LA-10004623</t>
  </si>
  <si>
    <t>Smead Removable Labels, 5000 Label Set</t>
  </si>
  <si>
    <t>IN-2013-19400</t>
  </si>
  <si>
    <t>DP-13390</t>
  </si>
  <si>
    <t>Dennis Pardue</t>
  </si>
  <si>
    <t>OFF-BI-10004534</t>
  </si>
  <si>
    <t>Wilson Jones Binding Machine, Recycled</t>
  </si>
  <si>
    <t>OFF-SU-10002547</t>
  </si>
  <si>
    <t>Acme Ruler, Steel</t>
  </si>
  <si>
    <t>IN-2012-50823</t>
  </si>
  <si>
    <t>OFF-FA-10002058</t>
  </si>
  <si>
    <t>Stockwell Thumb Tacks, Assorted Sizes</t>
  </si>
  <si>
    <t>IN-2012-58432</t>
  </si>
  <si>
    <t>AS-10630</t>
  </si>
  <si>
    <t>Ann Steele</t>
  </si>
  <si>
    <t>OFF-EN-10003463</t>
  </si>
  <si>
    <t>Jiffy Peel and Seal, Recycled</t>
  </si>
  <si>
    <t>ID-2011-65152</t>
  </si>
  <si>
    <t>IN-2011-60917</t>
  </si>
  <si>
    <t>SP-20860</t>
  </si>
  <si>
    <t>Sung Pak</t>
  </si>
  <si>
    <t>IN-2014-21920</t>
  </si>
  <si>
    <t>OFF-AR-10001132</t>
  </si>
  <si>
    <t>BIC Markers, Blue</t>
  </si>
  <si>
    <t>IN-2014-20870</t>
  </si>
  <si>
    <t>EM-14140</t>
  </si>
  <si>
    <t>Eugene Moren</t>
  </si>
  <si>
    <t>OFF-SU-10002344</t>
  </si>
  <si>
    <t>Stiletto Box Cutter, Serrated</t>
  </si>
  <si>
    <t>IN-2012-32826</t>
  </si>
  <si>
    <t>AG-10270</t>
  </si>
  <si>
    <t>Alejandro Grove</t>
  </si>
  <si>
    <t>IN-2013-79292</t>
  </si>
  <si>
    <t>IN-2011-60063</t>
  </si>
  <si>
    <t>TS-21610</t>
  </si>
  <si>
    <t>Troy Staebel</t>
  </si>
  <si>
    <t>IN-2012-63500</t>
  </si>
  <si>
    <t>SM-20005</t>
  </si>
  <si>
    <t>Sally Matthias</t>
  </si>
  <si>
    <t>Rohtak</t>
  </si>
  <si>
    <t>IN-2013-55184</t>
  </si>
  <si>
    <t>RH-19555</t>
  </si>
  <si>
    <t>Ritsa Hightower</t>
  </si>
  <si>
    <t>IN-2013-59552</t>
  </si>
  <si>
    <t>NP-18325</t>
  </si>
  <si>
    <t>Naresj Patel</t>
  </si>
  <si>
    <t>OFF-BI-10004869</t>
  </si>
  <si>
    <t>Avery 3-Hole Punch, Recycled</t>
  </si>
  <si>
    <t>IN-2014-27954</t>
  </si>
  <si>
    <t>IN-2011-47533</t>
  </si>
  <si>
    <t>OFF-SU-10001709</t>
  </si>
  <si>
    <t>Kleencut Scissors, High Speed</t>
  </si>
  <si>
    <t>IN-2011-73244</t>
  </si>
  <si>
    <t>IN-2014-38664</t>
  </si>
  <si>
    <t>IN-2014-13737</t>
  </si>
  <si>
    <t>IN-2013-54757</t>
  </si>
  <si>
    <t>AR-10825</t>
  </si>
  <si>
    <t>Anthony Rawles</t>
  </si>
  <si>
    <t>IN-2012-59874</t>
  </si>
  <si>
    <t>BG-11695</t>
  </si>
  <si>
    <t>Brooke Gillingham</t>
  </si>
  <si>
    <t>OFF-ST-10000892</t>
  </si>
  <si>
    <t>Tenex Trays, Wire Frame</t>
  </si>
  <si>
    <t>IN-2014-25840</t>
  </si>
  <si>
    <t>BD-11320</t>
  </si>
  <si>
    <t>Bill Donatelli</t>
  </si>
  <si>
    <t>IN-2012-16166</t>
  </si>
  <si>
    <t>IN-2011-47309</t>
  </si>
  <si>
    <t>PW-19240</t>
  </si>
  <si>
    <t>Pierre Wener</t>
  </si>
  <si>
    <t>IN-2012-47757</t>
  </si>
  <si>
    <t>JF-15415</t>
  </si>
  <si>
    <t>Jennifer Ferguson</t>
  </si>
  <si>
    <t>OFF-SU-10001689</t>
  </si>
  <si>
    <t>Acme Box Cutter, Easy Grip</t>
  </si>
  <si>
    <t>IN-2011-29067</t>
  </si>
  <si>
    <t>ST-20530</t>
  </si>
  <si>
    <t>Shui Tom</t>
  </si>
  <si>
    <t>New Delhi</t>
  </si>
  <si>
    <t>TEC-MA-10003682</t>
  </si>
  <si>
    <t>Panasonic Phone, White</t>
  </si>
  <si>
    <t>TEC-MA-10002039</t>
  </si>
  <si>
    <t>Panasonic Calculator, Wireless</t>
  </si>
  <si>
    <t>IN-2014-41485</t>
  </si>
  <si>
    <t>TEC-CO-10000953</t>
  </si>
  <si>
    <t>HP Wireless Fax, Laser</t>
  </si>
  <si>
    <t>IN-2011-19421</t>
  </si>
  <si>
    <t>IN-2012-74028</t>
  </si>
  <si>
    <t>TEC-PH-10004300</t>
  </si>
  <si>
    <t>Apple Office Telephone, Cordless</t>
  </si>
  <si>
    <t>IN-2013-69331</t>
  </si>
  <si>
    <t>FUR-FU-10002525</t>
  </si>
  <si>
    <t>Deflect-O Door Stop, Erganomic</t>
  </si>
  <si>
    <t>IN-2014-17230</t>
  </si>
  <si>
    <t>TEC-CO-10003982</t>
  </si>
  <si>
    <t>HP Ink, High-Speed</t>
  </si>
  <si>
    <t>IN-2013-55170</t>
  </si>
  <si>
    <t>FUR-CH-10002872</t>
  </si>
  <si>
    <t>SAFCO Executive Leather Armchair, Adjustable</t>
  </si>
  <si>
    <t>IN-2014-44089</t>
  </si>
  <si>
    <t>FUR-CH-10004863</t>
  </si>
  <si>
    <t>SAFCO Swivel Stool, Black</t>
  </si>
  <si>
    <t>IN-2011-29872</t>
  </si>
  <si>
    <t>FUR-FU-10001471</t>
  </si>
  <si>
    <t>Eldon Door Stop, Durable</t>
  </si>
  <si>
    <t>TEC-MA-10003441</t>
  </si>
  <si>
    <t>TEC-AC-10003668</t>
  </si>
  <si>
    <t>Belkin Memory Card, Bluetooth</t>
  </si>
  <si>
    <t>IN-2013-27247</t>
  </si>
  <si>
    <t>Thanjavur</t>
  </si>
  <si>
    <t>FUR-FU-10000482</t>
  </si>
  <si>
    <t>Eldon Photo Frame, Duo Pack</t>
  </si>
  <si>
    <t>IN-2014-59706</t>
  </si>
  <si>
    <t>FUR-CH-10000117</t>
  </si>
  <si>
    <t>Novimex Steel Folding Chair, Black</t>
  </si>
  <si>
    <t>TEC-CO-10001787</t>
  </si>
  <si>
    <t>HP Fax and Copier, Laser</t>
  </si>
  <si>
    <t>Dania Floating Shelf Set, Traditional</t>
  </si>
  <si>
    <t>FUR-FU-10000339</t>
  </si>
  <si>
    <t>Tenex Frame, Black</t>
  </si>
  <si>
    <t>IN-2012-65894</t>
  </si>
  <si>
    <t>FUR-FU-10000422</t>
  </si>
  <si>
    <t>Deflect-O Photo Frame, Black</t>
  </si>
  <si>
    <t>IN-2012-54134</t>
  </si>
  <si>
    <t>LB-16735</t>
  </si>
  <si>
    <t>Larry Blacks</t>
  </si>
  <si>
    <t>TEC-CO-10003759</t>
  </si>
  <si>
    <t>Canon Fax Machine, Laser</t>
  </si>
  <si>
    <t>IN-2011-12288</t>
  </si>
  <si>
    <t>JS-15880</t>
  </si>
  <si>
    <t>John Stevenson</t>
  </si>
  <si>
    <t>ID-2012-65236</t>
  </si>
  <si>
    <t>AA-10375</t>
  </si>
  <si>
    <t>Allen Armold</t>
  </si>
  <si>
    <t>FUR-BO-10000208</t>
  </si>
  <si>
    <t>Bush Stackable Bookrack, Mobile</t>
  </si>
  <si>
    <t>FUR-CH-10004447</t>
  </si>
  <si>
    <t>Harbour Creations Rocking Chair, Set of Two</t>
  </si>
  <si>
    <t>TEC-AC-10002719</t>
  </si>
  <si>
    <t>Enermax Router, Programmable</t>
  </si>
  <si>
    <t>IN-2013-50809</t>
  </si>
  <si>
    <t>TEC-PH-10000169</t>
  </si>
  <si>
    <t>Apple Smart Phone, with Caller ID</t>
  </si>
  <si>
    <t>FUR-BO-10001471</t>
  </si>
  <si>
    <t>Sauder Classic Bookcase, Metal</t>
  </si>
  <si>
    <t>ID-2013-35094</t>
  </si>
  <si>
    <t>JM-15580</t>
  </si>
  <si>
    <t>Jill Matthias</t>
  </si>
  <si>
    <t>FUR-TA-10002172</t>
  </si>
  <si>
    <t>Hon Conference Table, Rectangular</t>
  </si>
  <si>
    <t>IN-2014-10377</t>
  </si>
  <si>
    <t>BD-11725</t>
  </si>
  <si>
    <t>Bruce Degenhardt</t>
  </si>
  <si>
    <t>OFF-LA-10000707</t>
  </si>
  <si>
    <t>Avery Removable Labels, Adjustable</t>
  </si>
  <si>
    <t>OFF-PA-10000944</t>
  </si>
  <si>
    <t>Enermax Computer Printout Paper, 8.5 x 11</t>
  </si>
  <si>
    <t>IN-2014-45734</t>
  </si>
  <si>
    <t>OFF-ST-10001753</t>
  </si>
  <si>
    <t>Eldon Shelving, Industrial</t>
  </si>
  <si>
    <t>IN-2014-39546</t>
  </si>
  <si>
    <t>CA-12265</t>
  </si>
  <si>
    <t>Christina Anderson</t>
  </si>
  <si>
    <t>OFF-AR-10002400</t>
  </si>
  <si>
    <t>Boston Highlighters, Water Color</t>
  </si>
  <si>
    <t>IN-2012-52496</t>
  </si>
  <si>
    <t>OFF-ST-10004226</t>
  </si>
  <si>
    <t>Fellowes File Cart, Blue</t>
  </si>
  <si>
    <t>IN-2013-59867</t>
  </si>
  <si>
    <t>EP-13915</t>
  </si>
  <si>
    <t>Emily Phan</t>
  </si>
  <si>
    <t>OFF-BI-10004181</t>
  </si>
  <si>
    <t>Avery 3-Hole Punch, Clear</t>
  </si>
  <si>
    <t>IN-2012-28269</t>
  </si>
  <si>
    <t>IN-2013-40134</t>
  </si>
  <si>
    <t>IN-2012-37362</t>
  </si>
  <si>
    <t>DB-13120</t>
  </si>
  <si>
    <t>David Bremer</t>
  </si>
  <si>
    <t>IN-2014-10020</t>
  </si>
  <si>
    <t>OFF-PA-10002073</t>
  </si>
  <si>
    <t>Green Bar Parchment Paper, 8.5 x 11</t>
  </si>
  <si>
    <t>OFF-AP-10002226</t>
  </si>
  <si>
    <t>Hoover Blender, Black</t>
  </si>
  <si>
    <t>OFF-AR-10003536</t>
  </si>
  <si>
    <t>Stanley Pencil Sharpener, Water Color</t>
  </si>
  <si>
    <t>OFF-ST-10004015</t>
  </si>
  <si>
    <t>Smead Trays, Blue</t>
  </si>
  <si>
    <t>IN-2013-49024</t>
  </si>
  <si>
    <t>OFF-AR-10000539</t>
  </si>
  <si>
    <t>Boston Markers, Easy-Erase</t>
  </si>
  <si>
    <t>OFF-BI-10003475</t>
  </si>
  <si>
    <t>Wilson Jones Index Tab, Recycled</t>
  </si>
  <si>
    <t>IN-2013-42087</t>
  </si>
  <si>
    <t>OFF-AP-10001305</t>
  </si>
  <si>
    <t>Breville Microwave, White</t>
  </si>
  <si>
    <t>OFF-AR-10002417</t>
  </si>
  <si>
    <t>Boston Sketch Pad, Water Color</t>
  </si>
  <si>
    <t>IN-2012-26624</t>
  </si>
  <si>
    <t>JJ-15760</t>
  </si>
  <si>
    <t>Joel Jenkins</t>
  </si>
  <si>
    <t>OFF-SU-10003665</t>
  </si>
  <si>
    <t>Kleencut Trimmer, Serrated</t>
  </si>
  <si>
    <t>OFF-FA-10004839</t>
  </si>
  <si>
    <t>Accos Clamps, Metal</t>
  </si>
  <si>
    <t>IN-2011-31713</t>
  </si>
  <si>
    <t>OFF-AR-10000097</t>
  </si>
  <si>
    <t>BIC Sketch Pad, Blue</t>
  </si>
  <si>
    <t>OFF-FA-10004739</t>
  </si>
  <si>
    <t>Accos Rubber Bands, Bulk Pack</t>
  </si>
  <si>
    <t>OFF-AP-10000391</t>
  </si>
  <si>
    <t>Hamilton Beach Coffee Grinder, Black</t>
  </si>
  <si>
    <t>OFF-AR-10003592</t>
  </si>
  <si>
    <t>Sanford Pencil Sharpener, Fluorescent</t>
  </si>
  <si>
    <t>OFF-PA-10004124</t>
  </si>
  <si>
    <t>SanDisk Message Books, 8.5 x 11</t>
  </si>
  <si>
    <t>IN-2011-76198</t>
  </si>
  <si>
    <t>OFF-AR-10002256</t>
  </si>
  <si>
    <t>BIC Sketch Pad, Easy-Erase</t>
  </si>
  <si>
    <t>IN-2014-39434</t>
  </si>
  <si>
    <t>JB-15925</t>
  </si>
  <si>
    <t>Joni Blumstein</t>
  </si>
  <si>
    <t>IN-2014-23488</t>
  </si>
  <si>
    <t>OFF-AR-10000242</t>
  </si>
  <si>
    <t>BIC Pencil Sharpener, Blue</t>
  </si>
  <si>
    <t>IN-2011-42570</t>
  </si>
  <si>
    <t>MH-17785</t>
  </si>
  <si>
    <t>Maya Herman</t>
  </si>
  <si>
    <t>OFF-EN-10004590</t>
  </si>
  <si>
    <t>Ames Peel and Seal, with clear poly window</t>
  </si>
  <si>
    <t>OFF-PA-10003252</t>
  </si>
  <si>
    <t>Xerox Note Cards, 8.5 x 11</t>
  </si>
  <si>
    <t>OFF-EN-10003601</t>
  </si>
  <si>
    <t>GlobeWeis Clasp Envelope, Set of 50</t>
  </si>
  <si>
    <t>IN-2013-30775</t>
  </si>
  <si>
    <t>AR-10405</t>
  </si>
  <si>
    <t>Allen Rosenblatt</t>
  </si>
  <si>
    <t>IN-2014-10475</t>
  </si>
  <si>
    <t>TH-21100</t>
  </si>
  <si>
    <t>Thea Hendricks</t>
  </si>
  <si>
    <t>OFF-LA-10000216</t>
  </si>
  <si>
    <t>Novimex Round Labels, Alphabetical</t>
  </si>
  <si>
    <t>OFF-ST-10004668</t>
  </si>
  <si>
    <t>Smead Trays, Industrial</t>
  </si>
  <si>
    <t>IN-2014-52636</t>
  </si>
  <si>
    <t>TEC-CO-10004404</t>
  </si>
  <si>
    <t>Brother Copy Machine, High-Speed</t>
  </si>
  <si>
    <t>ID-2011-71851</t>
  </si>
  <si>
    <t>MK-17905</t>
  </si>
  <si>
    <t>Michael Kennedy</t>
  </si>
  <si>
    <t>TEC-AC-10002243</t>
  </si>
  <si>
    <t>SanDisk Keyboard, Programmable</t>
  </si>
  <si>
    <t>IN-2011-62982</t>
  </si>
  <si>
    <t>TEC-AC-10001835</t>
  </si>
  <si>
    <t>Belkin Mouse, Programmable</t>
  </si>
  <si>
    <t>IN-2014-26561</t>
  </si>
  <si>
    <t>FUR-CH-10003861</t>
  </si>
  <si>
    <t>Novimex Rocking Chair, Set of Two</t>
  </si>
  <si>
    <t>IN-2012-66727</t>
  </si>
  <si>
    <t>EC-14050</t>
  </si>
  <si>
    <t>Erin Creighton</t>
  </si>
  <si>
    <t>TEC-AC-10002244</t>
  </si>
  <si>
    <t>Enermax Router, Erganomic</t>
  </si>
  <si>
    <t>IN-2014-23124</t>
  </si>
  <si>
    <t>AJ-10780</t>
  </si>
  <si>
    <t>Anthony Jacobs</t>
  </si>
  <si>
    <t>FUR-BO-10003301</t>
  </si>
  <si>
    <t>Dania Floating Shelf Set, Metal</t>
  </si>
  <si>
    <t>TEC-PH-10003075</t>
  </si>
  <si>
    <t>Samsung Signal Booster, Full Size</t>
  </si>
  <si>
    <t>FUR-CH-10003580</t>
  </si>
  <si>
    <t>Harbour Creations Bag Chairs, Black</t>
  </si>
  <si>
    <t>TEC-CO-10003702</t>
  </si>
  <si>
    <t>Brother Ink, Digital</t>
  </si>
  <si>
    <t>TEC-MA-10000697</t>
  </si>
  <si>
    <t>StarTech Card Printer, Wireless</t>
  </si>
  <si>
    <t>FUR-FU-10004780</t>
  </si>
  <si>
    <t>Deflect-O Frame, Duo Pack</t>
  </si>
  <si>
    <t>IN-2011-21983</t>
  </si>
  <si>
    <t>TEC-CO-10003087</t>
  </si>
  <si>
    <t>Canon Wireless Fax, Laser</t>
  </si>
  <si>
    <t>IN-2011-69835</t>
  </si>
  <si>
    <t>LC-16960</t>
  </si>
  <si>
    <t>Lindsay Castell</t>
  </si>
  <si>
    <t>FUR-FU-10001942</t>
  </si>
  <si>
    <t>Eldon Frame, Duo Pack</t>
  </si>
  <si>
    <t>FUR-FU-10001452</t>
  </si>
  <si>
    <t>Rubbermaid Door Stop, Black</t>
  </si>
  <si>
    <t>FUR-BO-10003783</t>
  </si>
  <si>
    <t>Dania Library with Doors, Pine</t>
  </si>
  <si>
    <t>FUR-BO-10004507</t>
  </si>
  <si>
    <t>Ikea Corner Shelving, Metal</t>
  </si>
  <si>
    <t>TEC-AC-10000269</t>
  </si>
  <si>
    <t>Memorex Numeric Keypad, USB</t>
  </si>
  <si>
    <t>TEC-PH-10003546</t>
  </si>
  <si>
    <t>Apple Signal Booster, with Caller ID</t>
  </si>
  <si>
    <t>IN-2012-67609</t>
  </si>
  <si>
    <t>MY-17380</t>
  </si>
  <si>
    <t>Maribeth Yedwab</t>
  </si>
  <si>
    <t>FUR-FU-10003420</t>
  </si>
  <si>
    <t>Deflect-O Door Stop, Durable</t>
  </si>
  <si>
    <t>IN-2014-50088</t>
  </si>
  <si>
    <t>TEC-PH-10002443</t>
  </si>
  <si>
    <t>Cisco Signal Booster, with Caller ID</t>
  </si>
  <si>
    <t>IN-2014-66510</t>
  </si>
  <si>
    <t>TEC-AC-10003951</t>
  </si>
  <si>
    <t>Logitech Numeric Keypad, USB</t>
  </si>
  <si>
    <t>IN-2014-63325</t>
  </si>
  <si>
    <t>TEC-AC-10003416</t>
  </si>
  <si>
    <t>Memorex Mouse, USB</t>
  </si>
  <si>
    <t>IN-2013-14675</t>
  </si>
  <si>
    <t>CS-12130</t>
  </si>
  <si>
    <t>Chad Sievert</t>
  </si>
  <si>
    <t>TEC-CO-10002035</t>
  </si>
  <si>
    <t>Canon Wireless Fax, High-Speed</t>
  </si>
  <si>
    <t>Sales, Profit, and Quantity Analysis</t>
  </si>
  <si>
    <t>1. What is the total Sales, Profit, and Quantity sold across all records?</t>
  </si>
  <si>
    <t>2. Which Product Name has the highest Sales?</t>
  </si>
  <si>
    <t>3. Which Customer placed the highest number of orders?</t>
  </si>
  <si>
    <t>4. What is the average Sales and Profit per order?</t>
  </si>
  <si>
    <t>5. Which Region has the highest total profit?</t>
  </si>
  <si>
    <t>6. How many orders were placed in each year?</t>
  </si>
  <si>
    <t>7. Calculate the number of days taken to ship each order (Ship Date - Order Date). What is the average shipping time?</t>
  </si>
  <si>
    <t>8. Identify orders where shipping took more than 10 days.</t>
  </si>
  <si>
    <t>9. Count how many orders were placed in each month.</t>
  </si>
  <si>
    <t>10. Which month had the highest Sales?</t>
  </si>
  <si>
    <t>11. What are the total Sales and Profit by State?</t>
  </si>
  <si>
    <t>12. Which City contributed the most to overall profit?</t>
  </si>
  <si>
    <t>13. Group Sales by Region and compare average Shipping Cost per region.</t>
  </si>
  <si>
    <t>14. Which states have negative profit?</t>
  </si>
  <si>
    <t>15. What is the total sales for each Sub-Category?</t>
  </si>
  <si>
    <t>16. Find out the most profitable and least profitable Sub-Category.</t>
  </si>
  <si>
    <t>17. Which Category has the highest Shipping Cost?</t>
  </si>
  <si>
    <t>18. List all unique Product Names sold in Karnataka.</t>
  </si>
  <si>
    <t>19. Which Team Lead has managed the highest sales?</t>
  </si>
  <si>
    <t>20. Group data by Manager and find average profit per order.</t>
  </si>
  <si>
    <t>21. Which Team Lead has the highest average shipping cost per order?</t>
  </si>
  <si>
    <t>22. Count the number of male vs. female customers.</t>
  </si>
  <si>
    <t>23. What is the total sales by gender?</t>
  </si>
  <si>
    <t>24. Who are the top 5 customers by total profit earned?</t>
  </si>
  <si>
    <t>25. How many orders have Sales between ₹200 and ₹500?</t>
  </si>
  <si>
    <t>26. List all orders where “Column4” is “Not ok”.</t>
  </si>
  <si>
    <t>27. Find customers who placed more than 2 orders (you’ll need to group).</t>
  </si>
  <si>
    <t>28. Which orders have negative profit?</t>
  </si>
  <si>
    <t>29. Create a Pivot Table to show Sub-Category-wise Sales and Profit.</t>
  </si>
  <si>
    <t>30. Create a line chart showing monthly sales trends over the year.</t>
  </si>
  <si>
    <t>A. Sales, Quantity &amp; Profit Analysis</t>
  </si>
  <si>
    <t>1. Show total Sales, Quantity, and Profit by Category.</t>
  </si>
  <si>
    <t>2. Create a Pivot Table showing total Sales by Sub-Category and Region.</t>
  </si>
  <si>
    <t>3. Find average Profit per Order by Ship Mode.</t>
  </si>
  <si>
    <t>4. Compare Sales by Customer Segment and Region.</t>
  </si>
  <si>
    <t>5. Show Profit margins (Profit ÷ Sales) for each Product Name.</t>
  </si>
  <si>
    <t>6. Create a Pivot Table showing monthly Sales.</t>
  </si>
  <si>
    <r>
      <t xml:space="preserve">7. Group </t>
    </r>
    <r>
      <rPr>
        <b/>
        <sz val="10"/>
        <color theme="1"/>
        <rFont val="Arial Unicode MS"/>
      </rPr>
      <t>Order Date</t>
    </r>
    <r>
      <rPr>
        <b/>
        <sz val="11"/>
        <color theme="1"/>
        <rFont val="Aptos Narrow"/>
        <family val="2"/>
        <scheme val="minor"/>
      </rPr>
      <t xml:space="preserve"> by Year and Month and find total Sales and Profit.</t>
    </r>
  </si>
  <si>
    <t>8. Compare average Shipping Time (Ship Date – Order Date) across Regions.</t>
  </si>
  <si>
    <t>9. Show number of orders by Year and Ship Mode.</t>
  </si>
  <si>
    <t>10. Compare Sales trend across Quarters using Order Date.</t>
  </si>
  <si>
    <t>11. Create a Pivot Table to show total Sales and Profit by State.</t>
  </si>
  <si>
    <t>12. Which 5 Cities generated the highest Sales?</t>
  </si>
  <si>
    <t>13. Compare Sales across Regions and also count number of orders.</t>
  </si>
  <si>
    <t>14. Show average Profit per Product sold in each Region.</t>
  </si>
  <si>
    <t>15. Group orders by Region and Segment to analyze Shipping Costs.</t>
  </si>
  <si>
    <t>16. Create Pivot Table showing Sales by Gender and Product Category.</t>
  </si>
  <si>
    <t>17. Compare Sales and Profit by Customer Name — top 10 customers only.</t>
  </si>
  <si>
    <t>18. Show number of orders and average profit by Gender and Region.</t>
  </si>
  <si>
    <t>19. Sales by Gender and Order Priority.</t>
  </si>
  <si>
    <t>20. Group Customers by Manager or Team Lead and analyze total quantity ordered.</t>
  </si>
  <si>
    <t>21. Show total Quantity sold by Product Name and Sub-Category.</t>
  </si>
  <si>
    <t>22. Analyze Sales by Product Category and Shipping Cost.</t>
  </si>
  <si>
    <t>23. Which Sub-Category has the highest Profit-to-Sales ratio?</t>
  </si>
  <si>
    <t>24. Group Products by Category and calculate average Sales and average Profit.</t>
  </si>
  <si>
    <t>25. Show Sub-Categories that contributed over ₹1000 in total Profit.</t>
  </si>
  <si>
    <t>E. Product &amp; Category Insights</t>
  </si>
  <si>
    <t>D. Customer &amp; Gender Analysis</t>
  </si>
  <si>
    <t xml:space="preserve"> C. Region, State, and City</t>
  </si>
  <si>
    <t xml:space="preserve"> B. Time-Based (Order Date / Ship Date)</t>
  </si>
  <si>
    <t xml:space="preserve"> 8. Pivot Table / Chart Based</t>
  </si>
  <si>
    <t>7. Filter-Based / Condition-Based</t>
  </si>
  <si>
    <t xml:space="preserve"> 6. Customer &amp; Gender Based</t>
  </si>
  <si>
    <t xml:space="preserve"> 5. Manager &amp; Team Questions</t>
  </si>
  <si>
    <t>4. Product/Category Questions</t>
  </si>
  <si>
    <t xml:space="preserve"> 3. Location-Based Questions</t>
  </si>
  <si>
    <t xml:space="preserve"> 2. Date &amp; Time Based Questions</t>
  </si>
  <si>
    <t>Row ID</t>
  </si>
  <si>
    <t>Order ID</t>
  </si>
  <si>
    <t>Ship Mode</t>
  </si>
  <si>
    <t>Customer ID</t>
  </si>
  <si>
    <t>Customer Name</t>
  </si>
  <si>
    <t>Segment</t>
  </si>
  <si>
    <t>City</t>
  </si>
  <si>
    <t>State</t>
  </si>
  <si>
    <t>Country</t>
  </si>
  <si>
    <t>Region</t>
  </si>
  <si>
    <t>Product ID</t>
  </si>
  <si>
    <t>Category</t>
  </si>
  <si>
    <t>Sub-Category</t>
  </si>
  <si>
    <t>Product Name</t>
  </si>
  <si>
    <t>Sales</t>
  </si>
  <si>
    <t>Quantity</t>
  </si>
  <si>
    <t>Profit</t>
  </si>
  <si>
    <t>Shipping Cost</t>
  </si>
  <si>
    <t>Order Priority</t>
  </si>
  <si>
    <t>Target</t>
  </si>
  <si>
    <t>Manager</t>
  </si>
  <si>
    <t>Team lead</t>
  </si>
  <si>
    <t>Gender</t>
  </si>
  <si>
    <t>Order Date</t>
  </si>
  <si>
    <t>Ship Date</t>
  </si>
  <si>
    <t>Column chart</t>
  </si>
  <si>
    <t>vertical bars</t>
  </si>
  <si>
    <t>bar chart</t>
  </si>
  <si>
    <t>Horizontal bars</t>
  </si>
  <si>
    <t>when we use columnor bar chart</t>
  </si>
  <si>
    <t>e.g.1. region wise total sales</t>
  </si>
  <si>
    <t>2. year wise total profit</t>
  </si>
  <si>
    <t>3.categorywise total qty ordered</t>
  </si>
  <si>
    <t>Text</t>
  </si>
  <si>
    <t>Numeric</t>
  </si>
  <si>
    <t>Column chart(vertical)</t>
  </si>
  <si>
    <t>X-axis</t>
  </si>
  <si>
    <t>Y-axis</t>
  </si>
  <si>
    <t>Bar chart(Horizontal)</t>
  </si>
  <si>
    <t>Total Sales</t>
  </si>
  <si>
    <t>Total Profit</t>
  </si>
  <si>
    <t>Total Quantity Ordered</t>
  </si>
  <si>
    <t>Sum of Sales</t>
  </si>
  <si>
    <t>Sum of Profit</t>
  </si>
  <si>
    <t>Sum of Quantity</t>
  </si>
  <si>
    <t>(blank)</t>
  </si>
  <si>
    <t>Grand Total</t>
  </si>
  <si>
    <t>KPI</t>
  </si>
  <si>
    <t xml:space="preserve">Key Performance Indecator is a measurable value that shows how well a business ,team or process is achieving its goals </t>
  </si>
  <si>
    <t>It tells you whether performance is improving , declining or staying the same</t>
  </si>
  <si>
    <t>e.g Total Sales</t>
  </si>
  <si>
    <t>Total Customers</t>
  </si>
  <si>
    <t>Total Orders</t>
  </si>
  <si>
    <t>Revenue growth %</t>
  </si>
  <si>
    <t>KPI's</t>
  </si>
  <si>
    <t>Ans 1</t>
  </si>
  <si>
    <t>Ans2</t>
  </si>
  <si>
    <t>Row Labels</t>
  </si>
  <si>
    <t>Customer_name wise count of orders</t>
  </si>
  <si>
    <t>order wise avg sales and avg profit</t>
  </si>
  <si>
    <t>Region wise sum of profit</t>
  </si>
  <si>
    <t>Count of Order ID</t>
  </si>
  <si>
    <t>Customer_Name</t>
  </si>
  <si>
    <t>Ans3</t>
  </si>
  <si>
    <t>Ans4</t>
  </si>
  <si>
    <t>Average of Sales</t>
  </si>
  <si>
    <t>Average of Profit</t>
  </si>
  <si>
    <t>Order Id</t>
  </si>
  <si>
    <t>Pie chart</t>
  </si>
  <si>
    <t>Donught chart</t>
  </si>
  <si>
    <t>when we want to display % contribution</t>
  </si>
  <si>
    <t>e.g. calculate year wise % of total sales</t>
  </si>
  <si>
    <t>year</t>
  </si>
  <si>
    <t>Year</t>
  </si>
  <si>
    <t>DASHBOARD</t>
  </si>
  <si>
    <t xml:space="preserve">It is a visual display of important information,shown in a single screen using charts,numbers,tables ,slicers(filter) and KPIs </t>
  </si>
  <si>
    <t>it is used to monitor performance,track trends and make decisions</t>
  </si>
  <si>
    <t>TotalSales</t>
  </si>
  <si>
    <t>TotalProfit</t>
  </si>
  <si>
    <t>TotalQuantityOrdered</t>
  </si>
  <si>
    <t>Tree map/Hierarchy chart</t>
  </si>
  <si>
    <t>Top5</t>
  </si>
  <si>
    <t>month</t>
  </si>
  <si>
    <t>Ans9</t>
  </si>
  <si>
    <t>Jan</t>
  </si>
  <si>
    <t>Feb</t>
  </si>
  <si>
    <t>Mar</t>
  </si>
  <si>
    <t>Apr</t>
  </si>
  <si>
    <t>May</t>
  </si>
  <si>
    <t>Jun</t>
  </si>
  <si>
    <t>Jul</t>
  </si>
  <si>
    <t>Aug</t>
  </si>
  <si>
    <t>Sep</t>
  </si>
  <si>
    <t>Oct</t>
  </si>
  <si>
    <t>Nov</t>
  </si>
  <si>
    <t>Dec</t>
  </si>
  <si>
    <t>We cant create tree map chart and funnel chart direct on pivot table</t>
  </si>
  <si>
    <t>Month</t>
  </si>
  <si>
    <t>Total orders</t>
  </si>
  <si>
    <t>Funnel chart</t>
  </si>
  <si>
    <t>Top/Bottom</t>
  </si>
  <si>
    <t>Team Lead</t>
  </si>
  <si>
    <t>Top 5 Team Lead in sales</t>
  </si>
  <si>
    <t>Day wise sum sales</t>
  </si>
  <si>
    <t>map chart</t>
  </si>
  <si>
    <t>Location/City/Region</t>
  </si>
  <si>
    <t>scatter chart</t>
  </si>
  <si>
    <t>To show relation between two numeric columns</t>
  </si>
  <si>
    <t>e.g. sales vs profit</t>
  </si>
  <si>
    <t>Car age</t>
  </si>
  <si>
    <t>Car price</t>
  </si>
  <si>
    <t>Height</t>
  </si>
  <si>
    <t>weight</t>
  </si>
  <si>
    <t>line chart</t>
  </si>
  <si>
    <t xml:space="preserve">Time sereies data </t>
  </si>
  <si>
    <t>to show trends</t>
  </si>
  <si>
    <t>Histogram</t>
  </si>
  <si>
    <t>Single column numeric</t>
  </si>
  <si>
    <t>To show frequency dustribution</t>
  </si>
  <si>
    <t>Box Plot</t>
  </si>
  <si>
    <t>Single colum numeric</t>
  </si>
  <si>
    <t>To show outliers from the data</t>
  </si>
  <si>
    <t>Outliers: The points that are not matching with rest of the data points</t>
  </si>
  <si>
    <t>Age</t>
  </si>
  <si>
    <t>Very small or very large</t>
  </si>
  <si>
    <t>Combo chart</t>
  </si>
  <si>
    <t>Line chart with bar chart</t>
  </si>
  <si>
    <t xml:space="preserve">create pivot table : monthwise total sales and profit </t>
  </si>
  <si>
    <t>April</t>
  </si>
  <si>
    <t>Clustered bar chart</t>
  </si>
  <si>
    <t>when we have one text column and two numeric column</t>
  </si>
  <si>
    <t xml:space="preserve">Multiple columns bar: side by side </t>
  </si>
  <si>
    <t>Stacked bar chart</t>
  </si>
  <si>
    <t>Multiple columns bar: layer by layer</t>
  </si>
  <si>
    <t>waterfall chart</t>
  </si>
  <si>
    <t>when we want to display change(increase or decrease in sales/profit)</t>
  </si>
  <si>
    <t>jan</t>
  </si>
  <si>
    <t>feb</t>
  </si>
  <si>
    <t>march</t>
  </si>
  <si>
    <t>april</t>
  </si>
  <si>
    <t>may</t>
  </si>
  <si>
    <t>june</t>
  </si>
  <si>
    <t>current sales</t>
  </si>
  <si>
    <t>previous sales</t>
  </si>
  <si>
    <t>difference</t>
  </si>
  <si>
    <t>Slicers/Filters</t>
  </si>
  <si>
    <t>We can apply any filter on graphs(year,month)</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</si>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</sst>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
    <font>
      <sz val="11"/>
      <color theme="1"/>
      <name val="Aptos Narrow"/>
      <family val="2"/>
      <scheme val="minor"/>
    </font>
    <font>
      <b/>
      <sz val="11"/>
      <color theme="1"/>
      <name val="Aptos Narrow"/>
      <family val="2"/>
      <scheme val="minor"/>
    </font>
    <font>
      <b/>
      <sz val="13.5"/>
      <color theme="1"/>
      <name val="Aptos Narrow"/>
      <family val="2"/>
      <scheme val="minor"/>
    </font>
    <font>
      <b/>
      <sz val="10"/>
      <color theme="1"/>
      <name val="Arial Unicode MS"/>
    </font>
    <font>
      <b/>
      <sz val="15"/>
      <color theme="0"/>
      <name val="Cambria"/>
      <family val="2"/>
    </font>
    <font>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7" tint="0.79998168889431442"/>
        <bgColor theme="7" tint="0.79998168889431442"/>
      </patternFill>
    </fill>
    <fill>
      <patternFill patternType="solid">
        <fgColor theme="7"/>
        <bgColor theme="7"/>
      </patternFill>
    </fill>
    <fill>
      <patternFill patternType="solid">
        <fgColor rgb="FFFFFF00"/>
        <bgColor indexed="64"/>
      </patternFill>
    </fill>
  </fills>
  <borders count="6">
    <border>
      <left/>
      <right/>
      <top/>
      <bottom/>
      <diagonal/>
    </border>
    <border>
      <left style="thin">
        <color indexed="64"/>
      </left>
      <right/>
      <top style="thin">
        <color indexed="64"/>
      </top>
      <bottom style="thin">
        <color theme="7" tint="0.39997558519241921"/>
      </bottom>
      <diagonal/>
    </border>
    <border>
      <left style="thin">
        <color indexed="64"/>
      </left>
      <right style="thin">
        <color indexed="64"/>
      </right>
      <top style="thin">
        <color indexed="64"/>
      </top>
      <bottom style="thin">
        <color theme="7"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9" fontId="5" fillId="0" borderId="0" applyFont="0" applyFill="0" applyBorder="0" applyAlignment="0" applyProtection="0"/>
    <xf numFmtId="0" fontId="6" fillId="0" borderId="0" applyNumberFormat="0" applyFill="0" applyBorder="0" applyAlignment="0" applyProtection="0"/>
  </cellStyleXfs>
  <cellXfs count="34">
    <xf numFmtId="0" fontId="0" fillId="0" borderId="0" xfId="0"/>
    <xf numFmtId="0" fontId="0" fillId="2" borderId="1" xfId="0" applyFill="1" applyBorder="1"/>
    <xf numFmtId="0" fontId="0" fillId="2" borderId="2" xfId="0" applyFill="1" applyBorder="1"/>
    <xf numFmtId="15" fontId="0" fillId="2" borderId="4" xfId="0" applyNumberFormat="1" applyFill="1" applyBorder="1"/>
    <xf numFmtId="0" fontId="0" fillId="0" borderId="1" xfId="0" applyBorder="1"/>
    <xf numFmtId="0" fontId="0" fillId="0" borderId="2" xfId="0" applyBorder="1"/>
    <xf numFmtId="15" fontId="0" fillId="0" borderId="4" xfId="0" applyNumberFormat="1" applyBorder="1"/>
    <xf numFmtId="15" fontId="0" fillId="2" borderId="1" xfId="0" applyNumberFormat="1" applyFill="1" applyBorder="1"/>
    <xf numFmtId="164" fontId="0" fillId="0" borderId="3" xfId="0" applyNumberFormat="1" applyBorder="1"/>
    <xf numFmtId="164" fontId="0" fillId="0" borderId="4" xfId="0" applyNumberFormat="1" applyBorder="1"/>
    <xf numFmtId="0" fontId="0" fillId="2" borderId="4" xfId="0" applyFill="1" applyBorder="1"/>
    <xf numFmtId="0" fontId="0" fillId="2" borderId="3" xfId="0" applyFill="1" applyBorder="1"/>
    <xf numFmtId="164" fontId="0" fillId="2" borderId="3" xfId="0" applyNumberFormat="1" applyFill="1" applyBorder="1"/>
    <xf numFmtId="164" fontId="0" fillId="2" borderId="4" xfId="0" applyNumberFormat="1" applyFill="1" applyBorder="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4" fillId="0" borderId="5" xfId="0" applyFont="1" applyBorder="1"/>
    <xf numFmtId="0" fontId="4" fillId="3" borderId="1" xfId="0" applyFont="1" applyFill="1" applyBorder="1"/>
    <xf numFmtId="0" fontId="4" fillId="3" borderId="2" xfId="0" applyFont="1" applyFill="1" applyBorder="1"/>
    <xf numFmtId="0" fontId="4" fillId="3" borderId="3" xfId="0" applyFont="1" applyFill="1" applyBorder="1"/>
    <xf numFmtId="0" fontId="0" fillId="0" borderId="0" xfId="0" pivotButton="1"/>
    <xf numFmtId="0" fontId="0" fillId="4" borderId="0" xfId="0" applyFill="1"/>
    <xf numFmtId="0" fontId="0" fillId="0" borderId="0" xfId="0" applyAlignment="1">
      <alignment horizontal="left"/>
    </xf>
    <xf numFmtId="14" fontId="0" fillId="2" borderId="3" xfId="0" applyNumberFormat="1" applyFill="1" applyBorder="1"/>
    <xf numFmtId="14" fontId="0" fillId="0" borderId="3" xfId="0" applyNumberFormat="1" applyBorder="1"/>
    <xf numFmtId="14" fontId="0" fillId="2" borderId="2" xfId="0" applyNumberFormat="1" applyFill="1" applyBorder="1"/>
    <xf numFmtId="9" fontId="0" fillId="0" borderId="0" xfId="1" applyFont="1"/>
    <xf numFmtId="1" fontId="0" fillId="0" borderId="0" xfId="0" applyNumberFormat="1"/>
    <xf numFmtId="14" fontId="0" fillId="2" borderId="4" xfId="0" applyNumberFormat="1" applyFill="1" applyBorder="1"/>
    <xf numFmtId="14" fontId="0" fillId="0" borderId="0" xfId="0" applyNumberFormat="1" applyAlignment="1">
      <alignment horizontal="left"/>
    </xf>
    <xf numFmtId="0" fontId="6" fillId="0" borderId="0" xfId="2"/>
    <xf numFmtId="0" fontId="0" fillId="0" borderId="3" xfId="0" applyBorder="1"/>
    <xf numFmtId="0" fontId="0" fillId="0" borderId="0" xfId="0" applyNumberForma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 SALES  DATA ANALYSIS using excel(AutoRecovered).xlsx]solution!PivotTable5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tx2">
                  <a:lumMod val="90000"/>
                  <a:lumOff val="10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102608815707643"/>
          <c:y val="7.3286364917320421E-2"/>
          <c:w val="0.64349650209176201"/>
          <c:h val="0.84304246247829606"/>
        </c:manualLayout>
      </c:layout>
      <c:bar3DChart>
        <c:barDir val="bar"/>
        <c:grouping val="clustered"/>
        <c:varyColors val="0"/>
        <c:ser>
          <c:idx val="0"/>
          <c:order val="0"/>
          <c:tx>
            <c:strRef>
              <c:f>solution!$B$26</c:f>
              <c:strCache>
                <c:ptCount val="1"/>
                <c:pt idx="0">
                  <c:v>Total</c:v>
                </c:pt>
              </c:strCache>
            </c:strRef>
          </c:tx>
          <c:spPr>
            <a:gradFill rotWithShape="1">
              <a:gsLst>
                <a:gs pos="0">
                  <a:schemeClr val="tx2">
                    <a:lumMod val="90000"/>
                    <a:lumOff val="10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solution!$A$27:$A$32</c:f>
              <c:strCache>
                <c:ptCount val="5"/>
                <c:pt idx="0">
                  <c:v>Motorola Smart Phone, with Caller ID</c:v>
                </c:pt>
                <c:pt idx="1">
                  <c:v>Sauder Classic Bookcase, Traditional</c:v>
                </c:pt>
                <c:pt idx="2">
                  <c:v>Apple Smart Phone, Full Size</c:v>
                </c:pt>
                <c:pt idx="3">
                  <c:v>Cisco Smart Phone, Full Size</c:v>
                </c:pt>
                <c:pt idx="4">
                  <c:v>Bush Library with Doors, Metal</c:v>
                </c:pt>
              </c:strCache>
            </c:strRef>
          </c:cat>
          <c:val>
            <c:numRef>
              <c:f>solution!$B$27:$B$32</c:f>
              <c:numCache>
                <c:formatCode>General</c:formatCode>
                <c:ptCount val="5"/>
                <c:pt idx="0">
                  <c:v>9683.0999999999985</c:v>
                </c:pt>
                <c:pt idx="1">
                  <c:v>7847.82</c:v>
                </c:pt>
                <c:pt idx="2">
                  <c:v>7650</c:v>
                </c:pt>
                <c:pt idx="3">
                  <c:v>5870.25</c:v>
                </c:pt>
                <c:pt idx="4">
                  <c:v>5820.48</c:v>
                </c:pt>
              </c:numCache>
            </c:numRef>
          </c:val>
          <c:extLst>
            <c:ext xmlns:c16="http://schemas.microsoft.com/office/drawing/2014/chart" uri="{C3380CC4-5D6E-409C-BE32-E72D297353CC}">
              <c16:uniqueId val="{00000000-22D8-4990-B551-432136331092}"/>
            </c:ext>
          </c:extLst>
        </c:ser>
        <c:dLbls>
          <c:showLegendKey val="0"/>
          <c:showVal val="1"/>
          <c:showCatName val="0"/>
          <c:showSerName val="0"/>
          <c:showPercent val="0"/>
          <c:showBubbleSize val="0"/>
        </c:dLbls>
        <c:gapWidth val="150"/>
        <c:shape val="box"/>
        <c:axId val="1134270240"/>
        <c:axId val="1134270720"/>
        <c:axId val="0"/>
      </c:bar3DChart>
      <c:catAx>
        <c:axId val="1134270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4270720"/>
        <c:crosses val="autoZero"/>
        <c:auto val="1"/>
        <c:lblAlgn val="ctr"/>
        <c:lblOffset val="100"/>
        <c:noMultiLvlLbl val="0"/>
      </c:catAx>
      <c:valAx>
        <c:axId val="11342707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427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excel(AutoRecovered).xlsx]Charts or graphs!PivotTable4</c:name>
    <c:fmtId val="1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Year wise sum of sales</a:t>
            </a:r>
          </a:p>
        </c:rich>
      </c:tx>
      <c:layout>
        <c:manualLayout>
          <c:xMode val="edge"/>
          <c:yMode val="edge"/>
          <c:x val="0.41332320182591087"/>
          <c:y val="3.68606538848817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9223905568227743"/>
          <c:w val="0.74866448546882436"/>
          <c:h val="0.60445692826171837"/>
        </c:manualLayout>
      </c:layout>
      <c:pie3DChart>
        <c:varyColors val="1"/>
        <c:ser>
          <c:idx val="0"/>
          <c:order val="0"/>
          <c:tx>
            <c:strRef>
              <c:f>'Charts or graphs'!$O$11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58F-4C38-AB61-7FF5F7C5303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58F-4C38-AB61-7FF5F7C5303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58F-4C38-AB61-7FF5F7C5303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58F-4C38-AB61-7FF5F7C530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or graphs'!$N$12:$N$13</c:f>
              <c:strCache>
                <c:ptCount val="1"/>
                <c:pt idx="0">
                  <c:v>2022</c:v>
                </c:pt>
              </c:strCache>
            </c:strRef>
          </c:cat>
          <c:val>
            <c:numRef>
              <c:f>'Charts or graphs'!$O$12:$O$13</c:f>
              <c:numCache>
                <c:formatCode>General</c:formatCode>
                <c:ptCount val="1"/>
                <c:pt idx="0">
                  <c:v>10683.24</c:v>
                </c:pt>
              </c:numCache>
            </c:numRef>
          </c:val>
          <c:extLst>
            <c:ext xmlns:c16="http://schemas.microsoft.com/office/drawing/2014/chart" uri="{C3380CC4-5D6E-409C-BE32-E72D297353CC}">
              <c16:uniqueId val="{00000008-158F-4C38-AB61-7FF5F7C5303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excel(AutoRecovered).xlsx]solution!PivotTable6</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solution!$B$41</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solution!$A$42:$A$54</c:f>
              <c:strCache>
                <c:ptCount val="12"/>
                <c:pt idx="0">
                  <c:v>Arthur Gainer</c:v>
                </c:pt>
                <c:pt idx="1">
                  <c:v>Katherine Ducich</c:v>
                </c:pt>
                <c:pt idx="2">
                  <c:v>Luke Foster</c:v>
                </c:pt>
                <c:pt idx="3">
                  <c:v>Lena Radford</c:v>
                </c:pt>
                <c:pt idx="4">
                  <c:v>Lisa DeCherney</c:v>
                </c:pt>
                <c:pt idx="5">
                  <c:v>Harry Greene</c:v>
                </c:pt>
                <c:pt idx="6">
                  <c:v>Jessica Myrick</c:v>
                </c:pt>
                <c:pt idx="7">
                  <c:v>Richard Bierner</c:v>
                </c:pt>
                <c:pt idx="8">
                  <c:v>Corey-Lock</c:v>
                </c:pt>
                <c:pt idx="9">
                  <c:v>Stewart Carmichael</c:v>
                </c:pt>
                <c:pt idx="10">
                  <c:v>Alejandro Savely</c:v>
                </c:pt>
                <c:pt idx="11">
                  <c:v>Frank Gastineau</c:v>
                </c:pt>
              </c:strCache>
            </c:strRef>
          </c:cat>
          <c:val>
            <c:numRef>
              <c:f>solution!$B$42:$B$54</c:f>
              <c:numCache>
                <c:formatCode>General</c:formatCode>
                <c:ptCount val="12"/>
                <c:pt idx="0">
                  <c:v>17</c:v>
                </c:pt>
                <c:pt idx="1">
                  <c:v>12</c:v>
                </c:pt>
                <c:pt idx="2">
                  <c:v>11</c:v>
                </c:pt>
                <c:pt idx="3">
                  <c:v>10</c:v>
                </c:pt>
                <c:pt idx="4">
                  <c:v>10</c:v>
                </c:pt>
                <c:pt idx="5">
                  <c:v>10</c:v>
                </c:pt>
                <c:pt idx="6">
                  <c:v>10</c:v>
                </c:pt>
                <c:pt idx="7">
                  <c:v>9</c:v>
                </c:pt>
                <c:pt idx="8">
                  <c:v>9</c:v>
                </c:pt>
                <c:pt idx="9">
                  <c:v>9</c:v>
                </c:pt>
                <c:pt idx="10">
                  <c:v>9</c:v>
                </c:pt>
                <c:pt idx="11">
                  <c:v>9</c:v>
                </c:pt>
              </c:numCache>
            </c:numRef>
          </c:val>
          <c:shape val="cylinder"/>
          <c:extLst>
            <c:ext xmlns:c16="http://schemas.microsoft.com/office/drawing/2014/chart" uri="{C3380CC4-5D6E-409C-BE32-E72D297353CC}">
              <c16:uniqueId val="{00000000-EB4C-4566-B952-1AE9068CF5E6}"/>
            </c:ext>
          </c:extLst>
        </c:ser>
        <c:dLbls>
          <c:showLegendKey val="0"/>
          <c:showVal val="1"/>
          <c:showCatName val="0"/>
          <c:showSerName val="0"/>
          <c:showPercent val="0"/>
          <c:showBubbleSize val="0"/>
        </c:dLbls>
        <c:gapWidth val="150"/>
        <c:shape val="box"/>
        <c:axId val="1078944432"/>
        <c:axId val="1078945872"/>
        <c:axId val="0"/>
      </c:bar3DChart>
      <c:catAx>
        <c:axId val="1078944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8945872"/>
        <c:crosses val="autoZero"/>
        <c:auto val="1"/>
        <c:lblAlgn val="ctr"/>
        <c:lblOffset val="100"/>
        <c:noMultiLvlLbl val="0"/>
      </c:catAx>
      <c:valAx>
        <c:axId val="1078945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894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excel(AutoRecovered).xlsx]solution!PivotTable12</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Daywise Sum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solution!$B$116</c:f>
              <c:strCache>
                <c:ptCount val="1"/>
                <c:pt idx="0">
                  <c:v>Total</c:v>
                </c:pt>
              </c:strCache>
            </c:strRef>
          </c:tx>
          <c:spPr>
            <a:ln w="28575" cap="rnd">
              <a:solidFill>
                <a:schemeClr val="bg1"/>
              </a:solidFill>
              <a:round/>
            </a:ln>
            <a:effectLst/>
          </c:spPr>
          <c:marker>
            <c:symbol val="none"/>
          </c:marker>
          <c:cat>
            <c:strRef>
              <c:f>solution!$A$117:$A$124</c:f>
              <c:strCache>
                <c:ptCount val="7"/>
                <c:pt idx="0">
                  <c:v>02-04-2022</c:v>
                </c:pt>
                <c:pt idx="1">
                  <c:v>05-04-2022</c:v>
                </c:pt>
                <c:pt idx="2">
                  <c:v>06-04-2022</c:v>
                </c:pt>
                <c:pt idx="3">
                  <c:v>10-04-2022</c:v>
                </c:pt>
                <c:pt idx="4">
                  <c:v>14-04-2022</c:v>
                </c:pt>
                <c:pt idx="5">
                  <c:v>16-04-2022</c:v>
                </c:pt>
                <c:pt idx="6">
                  <c:v>21-04-2022</c:v>
                </c:pt>
              </c:strCache>
            </c:strRef>
          </c:cat>
          <c:val>
            <c:numRef>
              <c:f>solution!$B$117:$B$124</c:f>
              <c:numCache>
                <c:formatCode>General</c:formatCode>
                <c:ptCount val="7"/>
                <c:pt idx="0">
                  <c:v>314.16000000000003</c:v>
                </c:pt>
                <c:pt idx="1">
                  <c:v>165.24</c:v>
                </c:pt>
                <c:pt idx="2">
                  <c:v>7812.0899999999992</c:v>
                </c:pt>
                <c:pt idx="3">
                  <c:v>1004.49</c:v>
                </c:pt>
                <c:pt idx="4">
                  <c:v>1118.5500000000002</c:v>
                </c:pt>
                <c:pt idx="5">
                  <c:v>30.15</c:v>
                </c:pt>
                <c:pt idx="6">
                  <c:v>238.56</c:v>
                </c:pt>
              </c:numCache>
            </c:numRef>
          </c:val>
          <c:smooth val="0"/>
          <c:extLst>
            <c:ext xmlns:c16="http://schemas.microsoft.com/office/drawing/2014/chart" uri="{C3380CC4-5D6E-409C-BE32-E72D297353CC}">
              <c16:uniqueId val="{00000000-B701-4912-BD68-0F63EB1D0FE3}"/>
            </c:ext>
          </c:extLst>
        </c:ser>
        <c:dLbls>
          <c:showLegendKey val="0"/>
          <c:showVal val="0"/>
          <c:showCatName val="0"/>
          <c:showSerName val="0"/>
          <c:showPercent val="0"/>
          <c:showBubbleSize val="0"/>
        </c:dLbls>
        <c:smooth val="0"/>
        <c:axId val="1545930783"/>
        <c:axId val="100641263"/>
      </c:lineChart>
      <c:catAx>
        <c:axId val="15459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641263"/>
        <c:crosses val="autoZero"/>
        <c:auto val="1"/>
        <c:lblAlgn val="ctr"/>
        <c:lblOffset val="100"/>
        <c:noMultiLvlLbl val="0"/>
      </c:catAx>
      <c:valAx>
        <c:axId val="10064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59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0254751666327043E-2"/>
          <c:y val="0.14100456906640393"/>
          <c:w val="0.87630131999923366"/>
          <c:h val="0.84081429990069512"/>
        </c:manualLayout>
      </c:layout>
      <c:scatterChart>
        <c:scatterStyle val="lineMarker"/>
        <c:varyColors val="0"/>
        <c:ser>
          <c:idx val="0"/>
          <c:order val="0"/>
          <c:spPr>
            <a:ln w="38100" cap="rnd">
              <a:noFill/>
              <a:round/>
            </a:ln>
            <a:effectLst/>
          </c:spPr>
          <c:marker>
            <c:symbol val="circle"/>
            <c:size val="5"/>
            <c:spPr>
              <a:solidFill>
                <a:schemeClr val="bg1"/>
              </a:solidFill>
              <a:ln w="9525">
                <a:solidFill>
                  <a:schemeClr val="accent1"/>
                </a:solidFill>
              </a:ln>
              <a:effectLst/>
            </c:spPr>
          </c:marker>
          <c:xVal>
            <c:numRef>
              <c:f>Dataset!$O$2:$O$1556</c:f>
              <c:numCache>
                <c:formatCode>General</c:formatCode>
                <c:ptCount val="1555"/>
                <c:pt idx="0">
                  <c:v>56.52</c:v>
                </c:pt>
                <c:pt idx="1">
                  <c:v>1000</c:v>
                </c:pt>
                <c:pt idx="2">
                  <c:v>14.04</c:v>
                </c:pt>
                <c:pt idx="3">
                  <c:v>9.5399999999999991</c:v>
                </c:pt>
                <c:pt idx="4">
                  <c:v>124.32</c:v>
                </c:pt>
                <c:pt idx="5">
                  <c:v>33.119999999999997</c:v>
                </c:pt>
                <c:pt idx="6">
                  <c:v>71.94</c:v>
                </c:pt>
                <c:pt idx="7">
                  <c:v>25.08</c:v>
                </c:pt>
                <c:pt idx="8">
                  <c:v>21.6</c:v>
                </c:pt>
                <c:pt idx="9">
                  <c:v>17.399999999999999</c:v>
                </c:pt>
                <c:pt idx="10">
                  <c:v>18.72</c:v>
                </c:pt>
                <c:pt idx="11">
                  <c:v>26.82</c:v>
                </c:pt>
                <c:pt idx="12">
                  <c:v>57.84</c:v>
                </c:pt>
                <c:pt idx="13">
                  <c:v>73.02</c:v>
                </c:pt>
                <c:pt idx="14">
                  <c:v>89.94</c:v>
                </c:pt>
                <c:pt idx="15">
                  <c:v>9.33</c:v>
                </c:pt>
                <c:pt idx="16">
                  <c:v>40.049999999999997</c:v>
                </c:pt>
                <c:pt idx="17">
                  <c:v>11.4</c:v>
                </c:pt>
                <c:pt idx="18">
                  <c:v>9.0299999999999994</c:v>
                </c:pt>
                <c:pt idx="19">
                  <c:v>13.8</c:v>
                </c:pt>
                <c:pt idx="20">
                  <c:v>46.53</c:v>
                </c:pt>
                <c:pt idx="21">
                  <c:v>45.99</c:v>
                </c:pt>
                <c:pt idx="22">
                  <c:v>22.05</c:v>
                </c:pt>
                <c:pt idx="23">
                  <c:v>11.61</c:v>
                </c:pt>
                <c:pt idx="24">
                  <c:v>17.100000000000001</c:v>
                </c:pt>
                <c:pt idx="25">
                  <c:v>81.27</c:v>
                </c:pt>
                <c:pt idx="26">
                  <c:v>32.31</c:v>
                </c:pt>
                <c:pt idx="27">
                  <c:v>49.59</c:v>
                </c:pt>
                <c:pt idx="28">
                  <c:v>94.05</c:v>
                </c:pt>
                <c:pt idx="29">
                  <c:v>50.67</c:v>
                </c:pt>
                <c:pt idx="30">
                  <c:v>182.76</c:v>
                </c:pt>
                <c:pt idx="31">
                  <c:v>94.8</c:v>
                </c:pt>
                <c:pt idx="32">
                  <c:v>196.92</c:v>
                </c:pt>
                <c:pt idx="33">
                  <c:v>205.08</c:v>
                </c:pt>
                <c:pt idx="34">
                  <c:v>141.75</c:v>
                </c:pt>
                <c:pt idx="35">
                  <c:v>61.8</c:v>
                </c:pt>
                <c:pt idx="36">
                  <c:v>44.55</c:v>
                </c:pt>
                <c:pt idx="37">
                  <c:v>117</c:v>
                </c:pt>
                <c:pt idx="38">
                  <c:v>41.55</c:v>
                </c:pt>
                <c:pt idx="39">
                  <c:v>66.45</c:v>
                </c:pt>
                <c:pt idx="40">
                  <c:v>55.8</c:v>
                </c:pt>
                <c:pt idx="41">
                  <c:v>80.099999999999994</c:v>
                </c:pt>
                <c:pt idx="42">
                  <c:v>98.85</c:v>
                </c:pt>
                <c:pt idx="43">
                  <c:v>131.4</c:v>
                </c:pt>
                <c:pt idx="44">
                  <c:v>278.64</c:v>
                </c:pt>
                <c:pt idx="45">
                  <c:v>178.74</c:v>
                </c:pt>
                <c:pt idx="46">
                  <c:v>87.36</c:v>
                </c:pt>
                <c:pt idx="47">
                  <c:v>110.88</c:v>
                </c:pt>
                <c:pt idx="48">
                  <c:v>215.04</c:v>
                </c:pt>
                <c:pt idx="49">
                  <c:v>2799.63</c:v>
                </c:pt>
                <c:pt idx="50">
                  <c:v>498</c:v>
                </c:pt>
                <c:pt idx="51">
                  <c:v>85.92</c:v>
                </c:pt>
                <c:pt idx="52">
                  <c:v>260.39999999999998</c:v>
                </c:pt>
                <c:pt idx="53">
                  <c:v>401.58</c:v>
                </c:pt>
                <c:pt idx="54">
                  <c:v>75.239999999999995</c:v>
                </c:pt>
                <c:pt idx="55">
                  <c:v>173.7</c:v>
                </c:pt>
                <c:pt idx="56">
                  <c:v>67.95</c:v>
                </c:pt>
                <c:pt idx="57">
                  <c:v>2077.3200000000002</c:v>
                </c:pt>
                <c:pt idx="58">
                  <c:v>787.92</c:v>
                </c:pt>
                <c:pt idx="59">
                  <c:v>248.64</c:v>
                </c:pt>
                <c:pt idx="60">
                  <c:v>32.58</c:v>
                </c:pt>
                <c:pt idx="61">
                  <c:v>23.58</c:v>
                </c:pt>
                <c:pt idx="62">
                  <c:v>54.36</c:v>
                </c:pt>
                <c:pt idx="63">
                  <c:v>145.88999999999999</c:v>
                </c:pt>
                <c:pt idx="64">
                  <c:v>115.11</c:v>
                </c:pt>
                <c:pt idx="65">
                  <c:v>76.41</c:v>
                </c:pt>
                <c:pt idx="66">
                  <c:v>32.31</c:v>
                </c:pt>
                <c:pt idx="67">
                  <c:v>140.22</c:v>
                </c:pt>
                <c:pt idx="68">
                  <c:v>17.73</c:v>
                </c:pt>
                <c:pt idx="69">
                  <c:v>13.47</c:v>
                </c:pt>
                <c:pt idx="70">
                  <c:v>67.86</c:v>
                </c:pt>
                <c:pt idx="71">
                  <c:v>95.04</c:v>
                </c:pt>
                <c:pt idx="72">
                  <c:v>30.96</c:v>
                </c:pt>
                <c:pt idx="73">
                  <c:v>16.739999999999998</c:v>
                </c:pt>
                <c:pt idx="74">
                  <c:v>55.5</c:v>
                </c:pt>
                <c:pt idx="75">
                  <c:v>31.14</c:v>
                </c:pt>
                <c:pt idx="76">
                  <c:v>29.49</c:v>
                </c:pt>
                <c:pt idx="77">
                  <c:v>15.48</c:v>
                </c:pt>
                <c:pt idx="78">
                  <c:v>27.81</c:v>
                </c:pt>
                <c:pt idx="79">
                  <c:v>33.75</c:v>
                </c:pt>
                <c:pt idx="80">
                  <c:v>39.869999999999997</c:v>
                </c:pt>
                <c:pt idx="81">
                  <c:v>33.21</c:v>
                </c:pt>
                <c:pt idx="82">
                  <c:v>21.96</c:v>
                </c:pt>
                <c:pt idx="83">
                  <c:v>48.84</c:v>
                </c:pt>
                <c:pt idx="84">
                  <c:v>45.6</c:v>
                </c:pt>
                <c:pt idx="85">
                  <c:v>387.3</c:v>
                </c:pt>
                <c:pt idx="86">
                  <c:v>94.2</c:v>
                </c:pt>
                <c:pt idx="87">
                  <c:v>234</c:v>
                </c:pt>
                <c:pt idx="88">
                  <c:v>84.06</c:v>
                </c:pt>
                <c:pt idx="89">
                  <c:v>115.71</c:v>
                </c:pt>
                <c:pt idx="90">
                  <c:v>262.64999999999998</c:v>
                </c:pt>
                <c:pt idx="91">
                  <c:v>34.11</c:v>
                </c:pt>
                <c:pt idx="92">
                  <c:v>51.03</c:v>
                </c:pt>
                <c:pt idx="93">
                  <c:v>134.61000000000001</c:v>
                </c:pt>
                <c:pt idx="94">
                  <c:v>595.16999999999996</c:v>
                </c:pt>
                <c:pt idx="95">
                  <c:v>19.98</c:v>
                </c:pt>
                <c:pt idx="96">
                  <c:v>393.39</c:v>
                </c:pt>
                <c:pt idx="97">
                  <c:v>271.44</c:v>
                </c:pt>
                <c:pt idx="98">
                  <c:v>2973.06</c:v>
                </c:pt>
                <c:pt idx="99">
                  <c:v>148.94999999999999</c:v>
                </c:pt>
                <c:pt idx="100">
                  <c:v>74.52</c:v>
                </c:pt>
                <c:pt idx="101">
                  <c:v>47.88</c:v>
                </c:pt>
                <c:pt idx="102">
                  <c:v>40.229999999999997</c:v>
                </c:pt>
                <c:pt idx="103">
                  <c:v>30.734999999999999</c:v>
                </c:pt>
                <c:pt idx="104">
                  <c:v>96.78</c:v>
                </c:pt>
                <c:pt idx="105">
                  <c:v>34.14</c:v>
                </c:pt>
                <c:pt idx="106">
                  <c:v>190.32</c:v>
                </c:pt>
                <c:pt idx="107">
                  <c:v>339.15</c:v>
                </c:pt>
                <c:pt idx="108">
                  <c:v>112.08</c:v>
                </c:pt>
                <c:pt idx="109">
                  <c:v>73.424999999999997</c:v>
                </c:pt>
                <c:pt idx="110">
                  <c:v>15.9</c:v>
                </c:pt>
                <c:pt idx="111">
                  <c:v>19.2</c:v>
                </c:pt>
                <c:pt idx="112">
                  <c:v>243.15</c:v>
                </c:pt>
                <c:pt idx="113">
                  <c:v>84.15</c:v>
                </c:pt>
                <c:pt idx="114">
                  <c:v>152.4</c:v>
                </c:pt>
                <c:pt idx="115">
                  <c:v>277.38</c:v>
                </c:pt>
                <c:pt idx="116">
                  <c:v>71.040000000000006</c:v>
                </c:pt>
                <c:pt idx="117">
                  <c:v>151.83000000000001</c:v>
                </c:pt>
                <c:pt idx="118">
                  <c:v>54.75</c:v>
                </c:pt>
                <c:pt idx="119">
                  <c:v>65.040000000000006</c:v>
                </c:pt>
                <c:pt idx="120">
                  <c:v>43.08</c:v>
                </c:pt>
                <c:pt idx="121">
                  <c:v>144.9</c:v>
                </c:pt>
                <c:pt idx="122">
                  <c:v>145.35</c:v>
                </c:pt>
                <c:pt idx="123">
                  <c:v>49.95</c:v>
                </c:pt>
                <c:pt idx="124">
                  <c:v>38.340000000000003</c:v>
                </c:pt>
                <c:pt idx="125">
                  <c:v>33.96</c:v>
                </c:pt>
                <c:pt idx="126">
                  <c:v>22.86</c:v>
                </c:pt>
                <c:pt idx="127">
                  <c:v>50.7</c:v>
                </c:pt>
                <c:pt idx="128">
                  <c:v>414.72</c:v>
                </c:pt>
                <c:pt idx="129">
                  <c:v>26.94</c:v>
                </c:pt>
                <c:pt idx="130">
                  <c:v>133.19999999999999</c:v>
                </c:pt>
                <c:pt idx="131">
                  <c:v>49.71</c:v>
                </c:pt>
                <c:pt idx="132">
                  <c:v>27.12</c:v>
                </c:pt>
                <c:pt idx="133">
                  <c:v>189.63</c:v>
                </c:pt>
                <c:pt idx="134">
                  <c:v>179.88</c:v>
                </c:pt>
                <c:pt idx="135">
                  <c:v>95.04</c:v>
                </c:pt>
                <c:pt idx="136">
                  <c:v>25.92</c:v>
                </c:pt>
                <c:pt idx="137">
                  <c:v>26.73</c:v>
                </c:pt>
                <c:pt idx="138">
                  <c:v>75.69</c:v>
                </c:pt>
                <c:pt idx="139">
                  <c:v>39.6</c:v>
                </c:pt>
                <c:pt idx="140">
                  <c:v>8.07</c:v>
                </c:pt>
                <c:pt idx="141">
                  <c:v>72</c:v>
                </c:pt>
                <c:pt idx="142">
                  <c:v>39.42</c:v>
                </c:pt>
                <c:pt idx="143">
                  <c:v>44.76</c:v>
                </c:pt>
                <c:pt idx="144">
                  <c:v>210.24</c:v>
                </c:pt>
                <c:pt idx="145">
                  <c:v>69.959999999999994</c:v>
                </c:pt>
                <c:pt idx="146">
                  <c:v>141.9</c:v>
                </c:pt>
                <c:pt idx="147">
                  <c:v>58.65</c:v>
                </c:pt>
                <c:pt idx="148">
                  <c:v>59.4</c:v>
                </c:pt>
                <c:pt idx="149">
                  <c:v>1429.26</c:v>
                </c:pt>
                <c:pt idx="150">
                  <c:v>23.7</c:v>
                </c:pt>
                <c:pt idx="151">
                  <c:v>57</c:v>
                </c:pt>
                <c:pt idx="152">
                  <c:v>2636.85</c:v>
                </c:pt>
                <c:pt idx="153">
                  <c:v>426.6</c:v>
                </c:pt>
                <c:pt idx="154">
                  <c:v>52.8</c:v>
                </c:pt>
                <c:pt idx="155">
                  <c:v>56.85</c:v>
                </c:pt>
                <c:pt idx="156">
                  <c:v>244.2</c:v>
                </c:pt>
                <c:pt idx="157">
                  <c:v>32.25</c:v>
                </c:pt>
                <c:pt idx="158">
                  <c:v>88.02</c:v>
                </c:pt>
                <c:pt idx="159">
                  <c:v>170.1</c:v>
                </c:pt>
                <c:pt idx="160">
                  <c:v>349.44</c:v>
                </c:pt>
                <c:pt idx="161">
                  <c:v>101.64</c:v>
                </c:pt>
                <c:pt idx="162">
                  <c:v>79.8</c:v>
                </c:pt>
                <c:pt idx="163">
                  <c:v>375.9</c:v>
                </c:pt>
                <c:pt idx="164">
                  <c:v>80.22</c:v>
                </c:pt>
                <c:pt idx="165">
                  <c:v>392.88</c:v>
                </c:pt>
                <c:pt idx="166">
                  <c:v>1027.2</c:v>
                </c:pt>
                <c:pt idx="167">
                  <c:v>236.25</c:v>
                </c:pt>
                <c:pt idx="168">
                  <c:v>26.88</c:v>
                </c:pt>
                <c:pt idx="169">
                  <c:v>53.76</c:v>
                </c:pt>
                <c:pt idx="170">
                  <c:v>53.76</c:v>
                </c:pt>
                <c:pt idx="171">
                  <c:v>2153.16</c:v>
                </c:pt>
                <c:pt idx="172">
                  <c:v>22.8</c:v>
                </c:pt>
                <c:pt idx="173">
                  <c:v>231.48</c:v>
                </c:pt>
                <c:pt idx="174">
                  <c:v>118.35</c:v>
                </c:pt>
                <c:pt idx="175">
                  <c:v>41.22</c:v>
                </c:pt>
                <c:pt idx="176">
                  <c:v>31.14</c:v>
                </c:pt>
                <c:pt idx="177">
                  <c:v>43.65</c:v>
                </c:pt>
                <c:pt idx="178">
                  <c:v>46.44</c:v>
                </c:pt>
                <c:pt idx="179">
                  <c:v>90.9</c:v>
                </c:pt>
                <c:pt idx="180">
                  <c:v>50.94</c:v>
                </c:pt>
                <c:pt idx="181">
                  <c:v>24.12</c:v>
                </c:pt>
                <c:pt idx="182">
                  <c:v>280.64999999999998</c:v>
                </c:pt>
                <c:pt idx="183">
                  <c:v>13.32</c:v>
                </c:pt>
                <c:pt idx="184">
                  <c:v>8.16</c:v>
                </c:pt>
                <c:pt idx="185">
                  <c:v>55.14</c:v>
                </c:pt>
                <c:pt idx="186">
                  <c:v>16.739999999999998</c:v>
                </c:pt>
                <c:pt idx="187">
                  <c:v>27.42</c:v>
                </c:pt>
                <c:pt idx="188">
                  <c:v>37.380000000000003</c:v>
                </c:pt>
                <c:pt idx="189">
                  <c:v>63.24</c:v>
                </c:pt>
                <c:pt idx="190">
                  <c:v>395.88</c:v>
                </c:pt>
                <c:pt idx="191">
                  <c:v>43.38</c:v>
                </c:pt>
                <c:pt idx="192">
                  <c:v>59.34</c:v>
                </c:pt>
                <c:pt idx="193">
                  <c:v>33.6</c:v>
                </c:pt>
                <c:pt idx="194">
                  <c:v>31.92</c:v>
                </c:pt>
                <c:pt idx="195">
                  <c:v>21.96</c:v>
                </c:pt>
                <c:pt idx="196">
                  <c:v>11.58</c:v>
                </c:pt>
                <c:pt idx="197">
                  <c:v>22.74</c:v>
                </c:pt>
                <c:pt idx="198">
                  <c:v>156.87</c:v>
                </c:pt>
                <c:pt idx="199">
                  <c:v>1607.76</c:v>
                </c:pt>
                <c:pt idx="200">
                  <c:v>2173.5</c:v>
                </c:pt>
                <c:pt idx="201">
                  <c:v>485.73</c:v>
                </c:pt>
                <c:pt idx="202">
                  <c:v>240</c:v>
                </c:pt>
                <c:pt idx="203">
                  <c:v>194.31</c:v>
                </c:pt>
                <c:pt idx="204">
                  <c:v>2372.2199999999998</c:v>
                </c:pt>
                <c:pt idx="205">
                  <c:v>1590.6</c:v>
                </c:pt>
                <c:pt idx="206">
                  <c:v>785.61</c:v>
                </c:pt>
                <c:pt idx="207">
                  <c:v>1272.72</c:v>
                </c:pt>
                <c:pt idx="208">
                  <c:v>1469.25</c:v>
                </c:pt>
                <c:pt idx="209">
                  <c:v>963.36</c:v>
                </c:pt>
                <c:pt idx="210">
                  <c:v>144.18</c:v>
                </c:pt>
                <c:pt idx="211">
                  <c:v>294.3</c:v>
                </c:pt>
                <c:pt idx="212">
                  <c:v>77.040000000000006</c:v>
                </c:pt>
                <c:pt idx="213">
                  <c:v>258.75</c:v>
                </c:pt>
                <c:pt idx="214">
                  <c:v>276.60000000000002</c:v>
                </c:pt>
                <c:pt idx="215">
                  <c:v>280.26</c:v>
                </c:pt>
                <c:pt idx="216">
                  <c:v>382.56</c:v>
                </c:pt>
                <c:pt idx="217">
                  <c:v>61.02</c:v>
                </c:pt>
                <c:pt idx="218">
                  <c:v>458.4</c:v>
                </c:pt>
                <c:pt idx="219">
                  <c:v>172.08</c:v>
                </c:pt>
                <c:pt idx="220">
                  <c:v>318.48</c:v>
                </c:pt>
                <c:pt idx="221">
                  <c:v>115.5</c:v>
                </c:pt>
                <c:pt idx="222">
                  <c:v>1908.45</c:v>
                </c:pt>
                <c:pt idx="223">
                  <c:v>524.28</c:v>
                </c:pt>
                <c:pt idx="224">
                  <c:v>228.15</c:v>
                </c:pt>
                <c:pt idx="225">
                  <c:v>3916.08</c:v>
                </c:pt>
                <c:pt idx="226">
                  <c:v>130.44</c:v>
                </c:pt>
                <c:pt idx="227">
                  <c:v>130.56</c:v>
                </c:pt>
                <c:pt idx="228">
                  <c:v>293.39999999999998</c:v>
                </c:pt>
                <c:pt idx="229">
                  <c:v>951.6</c:v>
                </c:pt>
                <c:pt idx="230">
                  <c:v>636.29999999999995</c:v>
                </c:pt>
                <c:pt idx="231">
                  <c:v>833.7</c:v>
                </c:pt>
                <c:pt idx="232">
                  <c:v>1916.73</c:v>
                </c:pt>
                <c:pt idx="233">
                  <c:v>333.66</c:v>
                </c:pt>
                <c:pt idx="234">
                  <c:v>277.14</c:v>
                </c:pt>
                <c:pt idx="235">
                  <c:v>642.78</c:v>
                </c:pt>
                <c:pt idx="236">
                  <c:v>109.66500000000001</c:v>
                </c:pt>
                <c:pt idx="237">
                  <c:v>1878.72</c:v>
                </c:pt>
                <c:pt idx="238">
                  <c:v>969.36</c:v>
                </c:pt>
                <c:pt idx="239">
                  <c:v>803.52</c:v>
                </c:pt>
                <c:pt idx="240">
                  <c:v>2289.75</c:v>
                </c:pt>
                <c:pt idx="241">
                  <c:v>1395</c:v>
                </c:pt>
                <c:pt idx="242">
                  <c:v>527.30999999999995</c:v>
                </c:pt>
                <c:pt idx="243">
                  <c:v>1315.68</c:v>
                </c:pt>
                <c:pt idx="244">
                  <c:v>1409.04</c:v>
                </c:pt>
                <c:pt idx="245">
                  <c:v>341.55</c:v>
                </c:pt>
                <c:pt idx="246">
                  <c:v>183.84</c:v>
                </c:pt>
                <c:pt idx="247">
                  <c:v>1409.04</c:v>
                </c:pt>
                <c:pt idx="248">
                  <c:v>398.61</c:v>
                </c:pt>
                <c:pt idx="249">
                  <c:v>415.44</c:v>
                </c:pt>
                <c:pt idx="250">
                  <c:v>281.88</c:v>
                </c:pt>
                <c:pt idx="251">
                  <c:v>264.95999999999998</c:v>
                </c:pt>
                <c:pt idx="252">
                  <c:v>310.35000000000002</c:v>
                </c:pt>
                <c:pt idx="253">
                  <c:v>282.60000000000002</c:v>
                </c:pt>
                <c:pt idx="254">
                  <c:v>360.24</c:v>
                </c:pt>
                <c:pt idx="255">
                  <c:v>266.22000000000003</c:v>
                </c:pt>
                <c:pt idx="256">
                  <c:v>200.76</c:v>
                </c:pt>
                <c:pt idx="257">
                  <c:v>148.5</c:v>
                </c:pt>
                <c:pt idx="258">
                  <c:v>85.44</c:v>
                </c:pt>
                <c:pt idx="259">
                  <c:v>87.06</c:v>
                </c:pt>
                <c:pt idx="260">
                  <c:v>175.77</c:v>
                </c:pt>
                <c:pt idx="261">
                  <c:v>148.32</c:v>
                </c:pt>
                <c:pt idx="262">
                  <c:v>2871.54</c:v>
                </c:pt>
                <c:pt idx="263">
                  <c:v>877.38</c:v>
                </c:pt>
                <c:pt idx="264">
                  <c:v>2065.5</c:v>
                </c:pt>
                <c:pt idx="265">
                  <c:v>868.95</c:v>
                </c:pt>
                <c:pt idx="266">
                  <c:v>630.15</c:v>
                </c:pt>
                <c:pt idx="267">
                  <c:v>424.35</c:v>
                </c:pt>
                <c:pt idx="268">
                  <c:v>725.7</c:v>
                </c:pt>
                <c:pt idx="269">
                  <c:v>826.56</c:v>
                </c:pt>
                <c:pt idx="270">
                  <c:v>287.94</c:v>
                </c:pt>
                <c:pt idx="271">
                  <c:v>247.86</c:v>
                </c:pt>
                <c:pt idx="272">
                  <c:v>17.46</c:v>
                </c:pt>
                <c:pt idx="273">
                  <c:v>113.46</c:v>
                </c:pt>
                <c:pt idx="274">
                  <c:v>142.02000000000001</c:v>
                </c:pt>
                <c:pt idx="275">
                  <c:v>43.65</c:v>
                </c:pt>
                <c:pt idx="276">
                  <c:v>90.18</c:v>
                </c:pt>
                <c:pt idx="277">
                  <c:v>47.7</c:v>
                </c:pt>
                <c:pt idx="278">
                  <c:v>250.8</c:v>
                </c:pt>
                <c:pt idx="279">
                  <c:v>130.94999999999999</c:v>
                </c:pt>
                <c:pt idx="280">
                  <c:v>536.58000000000004</c:v>
                </c:pt>
                <c:pt idx="281">
                  <c:v>150.47999999999999</c:v>
                </c:pt>
                <c:pt idx="282">
                  <c:v>120.48</c:v>
                </c:pt>
                <c:pt idx="283">
                  <c:v>180.36</c:v>
                </c:pt>
                <c:pt idx="284">
                  <c:v>1920.36</c:v>
                </c:pt>
                <c:pt idx="285">
                  <c:v>1850.46</c:v>
                </c:pt>
                <c:pt idx="286">
                  <c:v>851.67</c:v>
                </c:pt>
                <c:pt idx="287">
                  <c:v>439.56</c:v>
                </c:pt>
                <c:pt idx="288">
                  <c:v>869.1</c:v>
                </c:pt>
                <c:pt idx="289">
                  <c:v>296.33999999999997</c:v>
                </c:pt>
                <c:pt idx="290">
                  <c:v>863.82</c:v>
                </c:pt>
                <c:pt idx="291">
                  <c:v>589.20000000000005</c:v>
                </c:pt>
                <c:pt idx="292">
                  <c:v>66.69</c:v>
                </c:pt>
                <c:pt idx="293">
                  <c:v>148.16999999999999</c:v>
                </c:pt>
                <c:pt idx="294">
                  <c:v>529.91999999999996</c:v>
                </c:pt>
                <c:pt idx="295">
                  <c:v>364.74</c:v>
                </c:pt>
                <c:pt idx="296">
                  <c:v>2582.16</c:v>
                </c:pt>
                <c:pt idx="297">
                  <c:v>706.65</c:v>
                </c:pt>
                <c:pt idx="298">
                  <c:v>244.89</c:v>
                </c:pt>
                <c:pt idx="299">
                  <c:v>225.24</c:v>
                </c:pt>
                <c:pt idx="300">
                  <c:v>1236.33</c:v>
                </c:pt>
                <c:pt idx="301">
                  <c:v>438.84</c:v>
                </c:pt>
                <c:pt idx="302">
                  <c:v>2756.34</c:v>
                </c:pt>
                <c:pt idx="303">
                  <c:v>323.45999999999998</c:v>
                </c:pt>
                <c:pt idx="304">
                  <c:v>951.72</c:v>
                </c:pt>
                <c:pt idx="305">
                  <c:v>207.36</c:v>
                </c:pt>
                <c:pt idx="306">
                  <c:v>47.7</c:v>
                </c:pt>
                <c:pt idx="307">
                  <c:v>621.45000000000005</c:v>
                </c:pt>
                <c:pt idx="308">
                  <c:v>781.47</c:v>
                </c:pt>
                <c:pt idx="309">
                  <c:v>382.14</c:v>
                </c:pt>
                <c:pt idx="310">
                  <c:v>140.94</c:v>
                </c:pt>
                <c:pt idx="311">
                  <c:v>1302.96</c:v>
                </c:pt>
                <c:pt idx="312">
                  <c:v>965.58</c:v>
                </c:pt>
                <c:pt idx="313">
                  <c:v>667.92</c:v>
                </c:pt>
                <c:pt idx="314">
                  <c:v>417.42</c:v>
                </c:pt>
                <c:pt idx="315">
                  <c:v>235.32</c:v>
                </c:pt>
                <c:pt idx="316">
                  <c:v>137.88</c:v>
                </c:pt>
                <c:pt idx="317">
                  <c:v>150.03</c:v>
                </c:pt>
                <c:pt idx="318">
                  <c:v>860.79</c:v>
                </c:pt>
                <c:pt idx="319">
                  <c:v>123.45</c:v>
                </c:pt>
                <c:pt idx="320">
                  <c:v>1210.8599999999999</c:v>
                </c:pt>
                <c:pt idx="321">
                  <c:v>348.48</c:v>
                </c:pt>
                <c:pt idx="322">
                  <c:v>313.56</c:v>
                </c:pt>
                <c:pt idx="323">
                  <c:v>342.18</c:v>
                </c:pt>
                <c:pt idx="324">
                  <c:v>567.45000000000005</c:v>
                </c:pt>
                <c:pt idx="325">
                  <c:v>84.96</c:v>
                </c:pt>
                <c:pt idx="326">
                  <c:v>207.18</c:v>
                </c:pt>
                <c:pt idx="327">
                  <c:v>59.34</c:v>
                </c:pt>
                <c:pt idx="328">
                  <c:v>1813.5</c:v>
                </c:pt>
                <c:pt idx="329">
                  <c:v>863.31</c:v>
                </c:pt>
                <c:pt idx="330">
                  <c:v>504.36</c:v>
                </c:pt>
                <c:pt idx="331">
                  <c:v>155.69999999999999</c:v>
                </c:pt>
                <c:pt idx="332">
                  <c:v>56.79</c:v>
                </c:pt>
                <c:pt idx="333">
                  <c:v>2186.6999999999998</c:v>
                </c:pt>
                <c:pt idx="334">
                  <c:v>1106.46</c:v>
                </c:pt>
                <c:pt idx="335">
                  <c:v>434.16</c:v>
                </c:pt>
                <c:pt idx="336">
                  <c:v>567.13499999999999</c:v>
                </c:pt>
                <c:pt idx="337">
                  <c:v>732.78</c:v>
                </c:pt>
                <c:pt idx="338">
                  <c:v>869.7</c:v>
                </c:pt>
                <c:pt idx="339">
                  <c:v>180.12</c:v>
                </c:pt>
                <c:pt idx="340">
                  <c:v>163.65</c:v>
                </c:pt>
                <c:pt idx="341">
                  <c:v>129</c:v>
                </c:pt>
                <c:pt idx="342">
                  <c:v>58.02</c:v>
                </c:pt>
                <c:pt idx="343">
                  <c:v>769.68</c:v>
                </c:pt>
                <c:pt idx="344">
                  <c:v>192.78</c:v>
                </c:pt>
                <c:pt idx="345">
                  <c:v>493.32</c:v>
                </c:pt>
                <c:pt idx="346">
                  <c:v>637.44000000000005</c:v>
                </c:pt>
                <c:pt idx="347">
                  <c:v>145.32</c:v>
                </c:pt>
                <c:pt idx="348">
                  <c:v>81.42</c:v>
                </c:pt>
                <c:pt idx="349">
                  <c:v>279.54000000000002</c:v>
                </c:pt>
                <c:pt idx="350">
                  <c:v>161.1</c:v>
                </c:pt>
                <c:pt idx="351">
                  <c:v>628.44000000000005</c:v>
                </c:pt>
                <c:pt idx="352">
                  <c:v>347.16</c:v>
                </c:pt>
                <c:pt idx="353">
                  <c:v>347.88</c:v>
                </c:pt>
                <c:pt idx="354">
                  <c:v>665.1</c:v>
                </c:pt>
                <c:pt idx="355">
                  <c:v>87.3</c:v>
                </c:pt>
                <c:pt idx="356">
                  <c:v>1162.8900000000001</c:v>
                </c:pt>
                <c:pt idx="357">
                  <c:v>1402.29</c:v>
                </c:pt>
                <c:pt idx="358">
                  <c:v>807.84</c:v>
                </c:pt>
                <c:pt idx="359">
                  <c:v>448.74</c:v>
                </c:pt>
                <c:pt idx="360">
                  <c:v>514.53</c:v>
                </c:pt>
                <c:pt idx="361">
                  <c:v>500.22</c:v>
                </c:pt>
                <c:pt idx="362">
                  <c:v>171.99</c:v>
                </c:pt>
                <c:pt idx="363">
                  <c:v>1455.12</c:v>
                </c:pt>
                <c:pt idx="364">
                  <c:v>595.67999999999995</c:v>
                </c:pt>
                <c:pt idx="365">
                  <c:v>1845.72</c:v>
                </c:pt>
                <c:pt idx="366">
                  <c:v>531.48</c:v>
                </c:pt>
                <c:pt idx="367">
                  <c:v>460.08</c:v>
                </c:pt>
                <c:pt idx="368">
                  <c:v>154.08000000000001</c:v>
                </c:pt>
                <c:pt idx="369">
                  <c:v>333.24</c:v>
                </c:pt>
                <c:pt idx="370">
                  <c:v>288.89999999999998</c:v>
                </c:pt>
                <c:pt idx="371">
                  <c:v>3187.2</c:v>
                </c:pt>
                <c:pt idx="372">
                  <c:v>402.75</c:v>
                </c:pt>
                <c:pt idx="373">
                  <c:v>1892.25</c:v>
                </c:pt>
                <c:pt idx="374">
                  <c:v>879.15</c:v>
                </c:pt>
                <c:pt idx="375">
                  <c:v>1232.0999999999999</c:v>
                </c:pt>
                <c:pt idx="376">
                  <c:v>351.3</c:v>
                </c:pt>
                <c:pt idx="377">
                  <c:v>196.65</c:v>
                </c:pt>
                <c:pt idx="378">
                  <c:v>911.52</c:v>
                </c:pt>
                <c:pt idx="379">
                  <c:v>311.76</c:v>
                </c:pt>
                <c:pt idx="380">
                  <c:v>151.19999999999999</c:v>
                </c:pt>
                <c:pt idx="381">
                  <c:v>3040.8</c:v>
                </c:pt>
                <c:pt idx="382">
                  <c:v>344.16</c:v>
                </c:pt>
                <c:pt idx="383">
                  <c:v>486.12</c:v>
                </c:pt>
                <c:pt idx="384">
                  <c:v>1285.47</c:v>
                </c:pt>
                <c:pt idx="385">
                  <c:v>45.15</c:v>
                </c:pt>
                <c:pt idx="386">
                  <c:v>43.95</c:v>
                </c:pt>
                <c:pt idx="387">
                  <c:v>51.96</c:v>
                </c:pt>
                <c:pt idx="388">
                  <c:v>654.24</c:v>
                </c:pt>
                <c:pt idx="389">
                  <c:v>301.89</c:v>
                </c:pt>
                <c:pt idx="390">
                  <c:v>281.82</c:v>
                </c:pt>
                <c:pt idx="391">
                  <c:v>340.68</c:v>
                </c:pt>
                <c:pt idx="392">
                  <c:v>291.77999999999997</c:v>
                </c:pt>
                <c:pt idx="393">
                  <c:v>103.2</c:v>
                </c:pt>
                <c:pt idx="394">
                  <c:v>87.72</c:v>
                </c:pt>
                <c:pt idx="395">
                  <c:v>934.86</c:v>
                </c:pt>
                <c:pt idx="396">
                  <c:v>128.22</c:v>
                </c:pt>
                <c:pt idx="397">
                  <c:v>113.7</c:v>
                </c:pt>
                <c:pt idx="398">
                  <c:v>61.8</c:v>
                </c:pt>
                <c:pt idx="399">
                  <c:v>93.42</c:v>
                </c:pt>
                <c:pt idx="400">
                  <c:v>162.06</c:v>
                </c:pt>
                <c:pt idx="401">
                  <c:v>340.08</c:v>
                </c:pt>
                <c:pt idx="402">
                  <c:v>385.86</c:v>
                </c:pt>
                <c:pt idx="403">
                  <c:v>98.46</c:v>
                </c:pt>
                <c:pt idx="404">
                  <c:v>60.96</c:v>
                </c:pt>
                <c:pt idx="405">
                  <c:v>99.54</c:v>
                </c:pt>
                <c:pt idx="406">
                  <c:v>23.1</c:v>
                </c:pt>
                <c:pt idx="407">
                  <c:v>30.3</c:v>
                </c:pt>
                <c:pt idx="408">
                  <c:v>9.06</c:v>
                </c:pt>
                <c:pt idx="409">
                  <c:v>31.08</c:v>
                </c:pt>
                <c:pt idx="410">
                  <c:v>109.38</c:v>
                </c:pt>
                <c:pt idx="411">
                  <c:v>77.099999999999994</c:v>
                </c:pt>
                <c:pt idx="412">
                  <c:v>32.880000000000003</c:v>
                </c:pt>
                <c:pt idx="413">
                  <c:v>17.46</c:v>
                </c:pt>
                <c:pt idx="414">
                  <c:v>10.08</c:v>
                </c:pt>
                <c:pt idx="415">
                  <c:v>59.4</c:v>
                </c:pt>
                <c:pt idx="416">
                  <c:v>90.36</c:v>
                </c:pt>
                <c:pt idx="417">
                  <c:v>36.18</c:v>
                </c:pt>
                <c:pt idx="418">
                  <c:v>28.8</c:v>
                </c:pt>
                <c:pt idx="419">
                  <c:v>15.54</c:v>
                </c:pt>
                <c:pt idx="420">
                  <c:v>136.38</c:v>
                </c:pt>
                <c:pt idx="421">
                  <c:v>12.734999999999999</c:v>
                </c:pt>
                <c:pt idx="422">
                  <c:v>40.14</c:v>
                </c:pt>
                <c:pt idx="423">
                  <c:v>20.16</c:v>
                </c:pt>
                <c:pt idx="424">
                  <c:v>20.52</c:v>
                </c:pt>
                <c:pt idx="425">
                  <c:v>20.07</c:v>
                </c:pt>
                <c:pt idx="426">
                  <c:v>57.42</c:v>
                </c:pt>
                <c:pt idx="427">
                  <c:v>187.83</c:v>
                </c:pt>
                <c:pt idx="428">
                  <c:v>412.02</c:v>
                </c:pt>
                <c:pt idx="429">
                  <c:v>138.69</c:v>
                </c:pt>
                <c:pt idx="430">
                  <c:v>131.76</c:v>
                </c:pt>
                <c:pt idx="431">
                  <c:v>34.11</c:v>
                </c:pt>
                <c:pt idx="432">
                  <c:v>35.64</c:v>
                </c:pt>
                <c:pt idx="433">
                  <c:v>34.200000000000003</c:v>
                </c:pt>
                <c:pt idx="434">
                  <c:v>96.66</c:v>
                </c:pt>
                <c:pt idx="435">
                  <c:v>70.83</c:v>
                </c:pt>
                <c:pt idx="436">
                  <c:v>203.22</c:v>
                </c:pt>
                <c:pt idx="437">
                  <c:v>185.58</c:v>
                </c:pt>
                <c:pt idx="438">
                  <c:v>211.41</c:v>
                </c:pt>
                <c:pt idx="439">
                  <c:v>40.905000000000001</c:v>
                </c:pt>
                <c:pt idx="440">
                  <c:v>1987.32</c:v>
                </c:pt>
                <c:pt idx="441">
                  <c:v>245.16</c:v>
                </c:pt>
                <c:pt idx="442">
                  <c:v>64.2</c:v>
                </c:pt>
                <c:pt idx="443">
                  <c:v>262.95</c:v>
                </c:pt>
                <c:pt idx="444">
                  <c:v>36.299999999999997</c:v>
                </c:pt>
                <c:pt idx="445">
                  <c:v>82.2</c:v>
                </c:pt>
                <c:pt idx="446">
                  <c:v>82.2</c:v>
                </c:pt>
                <c:pt idx="447">
                  <c:v>78.75</c:v>
                </c:pt>
                <c:pt idx="448">
                  <c:v>61.2</c:v>
                </c:pt>
                <c:pt idx="449">
                  <c:v>257.7</c:v>
                </c:pt>
                <c:pt idx="450">
                  <c:v>169.65</c:v>
                </c:pt>
                <c:pt idx="451">
                  <c:v>105.6</c:v>
                </c:pt>
                <c:pt idx="452">
                  <c:v>142.19999999999999</c:v>
                </c:pt>
                <c:pt idx="453">
                  <c:v>43.74</c:v>
                </c:pt>
                <c:pt idx="454">
                  <c:v>209.34</c:v>
                </c:pt>
                <c:pt idx="455">
                  <c:v>193.41</c:v>
                </c:pt>
                <c:pt idx="456">
                  <c:v>336.63</c:v>
                </c:pt>
                <c:pt idx="457">
                  <c:v>237.72</c:v>
                </c:pt>
                <c:pt idx="458">
                  <c:v>52.32</c:v>
                </c:pt>
                <c:pt idx="459">
                  <c:v>271.44</c:v>
                </c:pt>
                <c:pt idx="460">
                  <c:v>237.84</c:v>
                </c:pt>
                <c:pt idx="461">
                  <c:v>178.2</c:v>
                </c:pt>
                <c:pt idx="462">
                  <c:v>102.42</c:v>
                </c:pt>
                <c:pt idx="463">
                  <c:v>152.28</c:v>
                </c:pt>
                <c:pt idx="464">
                  <c:v>83.55</c:v>
                </c:pt>
                <c:pt idx="465">
                  <c:v>66.45</c:v>
                </c:pt>
                <c:pt idx="466">
                  <c:v>62.7</c:v>
                </c:pt>
                <c:pt idx="467">
                  <c:v>67.5</c:v>
                </c:pt>
                <c:pt idx="468">
                  <c:v>54.36</c:v>
                </c:pt>
                <c:pt idx="469">
                  <c:v>33</c:v>
                </c:pt>
                <c:pt idx="470">
                  <c:v>194.64</c:v>
                </c:pt>
                <c:pt idx="471">
                  <c:v>33.479999999999997</c:v>
                </c:pt>
                <c:pt idx="472">
                  <c:v>1621.44</c:v>
                </c:pt>
                <c:pt idx="473">
                  <c:v>49.5</c:v>
                </c:pt>
                <c:pt idx="474">
                  <c:v>42.21</c:v>
                </c:pt>
                <c:pt idx="475">
                  <c:v>26.37</c:v>
                </c:pt>
                <c:pt idx="476">
                  <c:v>40.950000000000003</c:v>
                </c:pt>
                <c:pt idx="477">
                  <c:v>30.51</c:v>
                </c:pt>
                <c:pt idx="478">
                  <c:v>42.57</c:v>
                </c:pt>
                <c:pt idx="479">
                  <c:v>13.26</c:v>
                </c:pt>
                <c:pt idx="480">
                  <c:v>46.41</c:v>
                </c:pt>
                <c:pt idx="481">
                  <c:v>127.92</c:v>
                </c:pt>
                <c:pt idx="482">
                  <c:v>25.92</c:v>
                </c:pt>
                <c:pt idx="483">
                  <c:v>22.68</c:v>
                </c:pt>
                <c:pt idx="484">
                  <c:v>9.3000000000000007</c:v>
                </c:pt>
                <c:pt idx="485">
                  <c:v>96.18</c:v>
                </c:pt>
                <c:pt idx="486">
                  <c:v>109.8</c:v>
                </c:pt>
                <c:pt idx="487">
                  <c:v>93.18</c:v>
                </c:pt>
                <c:pt idx="488">
                  <c:v>102.54</c:v>
                </c:pt>
                <c:pt idx="489">
                  <c:v>101.1</c:v>
                </c:pt>
                <c:pt idx="490">
                  <c:v>59.82</c:v>
                </c:pt>
                <c:pt idx="491">
                  <c:v>28.8</c:v>
                </c:pt>
                <c:pt idx="492">
                  <c:v>12.9</c:v>
                </c:pt>
                <c:pt idx="493">
                  <c:v>1136.94</c:v>
                </c:pt>
                <c:pt idx="494">
                  <c:v>101.94</c:v>
                </c:pt>
                <c:pt idx="495">
                  <c:v>52.2</c:v>
                </c:pt>
                <c:pt idx="496">
                  <c:v>22.5</c:v>
                </c:pt>
                <c:pt idx="497">
                  <c:v>34.92</c:v>
                </c:pt>
                <c:pt idx="498">
                  <c:v>10.26</c:v>
                </c:pt>
                <c:pt idx="499">
                  <c:v>41.67</c:v>
                </c:pt>
                <c:pt idx="500">
                  <c:v>58.14</c:v>
                </c:pt>
                <c:pt idx="501">
                  <c:v>267.95999999999998</c:v>
                </c:pt>
                <c:pt idx="502">
                  <c:v>66</c:v>
                </c:pt>
                <c:pt idx="503">
                  <c:v>189</c:v>
                </c:pt>
                <c:pt idx="504">
                  <c:v>291.06</c:v>
                </c:pt>
                <c:pt idx="505">
                  <c:v>290.52</c:v>
                </c:pt>
                <c:pt idx="506">
                  <c:v>244.26</c:v>
                </c:pt>
                <c:pt idx="507">
                  <c:v>78.66</c:v>
                </c:pt>
                <c:pt idx="508">
                  <c:v>367.71</c:v>
                </c:pt>
                <c:pt idx="509">
                  <c:v>67.319999999999993</c:v>
                </c:pt>
                <c:pt idx="510">
                  <c:v>274.68</c:v>
                </c:pt>
                <c:pt idx="511">
                  <c:v>13.38</c:v>
                </c:pt>
                <c:pt idx="512">
                  <c:v>197.94</c:v>
                </c:pt>
                <c:pt idx="513">
                  <c:v>621.99</c:v>
                </c:pt>
                <c:pt idx="514">
                  <c:v>56.52</c:v>
                </c:pt>
                <c:pt idx="515">
                  <c:v>45.54</c:v>
                </c:pt>
                <c:pt idx="516">
                  <c:v>29.07</c:v>
                </c:pt>
                <c:pt idx="517">
                  <c:v>3622.29</c:v>
                </c:pt>
                <c:pt idx="518">
                  <c:v>121.23</c:v>
                </c:pt>
                <c:pt idx="519">
                  <c:v>2249.16</c:v>
                </c:pt>
                <c:pt idx="520">
                  <c:v>39.6</c:v>
                </c:pt>
                <c:pt idx="521">
                  <c:v>93.24</c:v>
                </c:pt>
                <c:pt idx="522">
                  <c:v>33.72</c:v>
                </c:pt>
                <c:pt idx="523">
                  <c:v>32.880000000000003</c:v>
                </c:pt>
                <c:pt idx="524">
                  <c:v>35.700000000000003</c:v>
                </c:pt>
                <c:pt idx="525">
                  <c:v>37.86</c:v>
                </c:pt>
                <c:pt idx="526">
                  <c:v>1187.6400000000001</c:v>
                </c:pt>
                <c:pt idx="527">
                  <c:v>93.51</c:v>
                </c:pt>
                <c:pt idx="528">
                  <c:v>33.96</c:v>
                </c:pt>
                <c:pt idx="529">
                  <c:v>255.45</c:v>
                </c:pt>
                <c:pt idx="530">
                  <c:v>15.48</c:v>
                </c:pt>
                <c:pt idx="531">
                  <c:v>248.64</c:v>
                </c:pt>
                <c:pt idx="532">
                  <c:v>54.6</c:v>
                </c:pt>
                <c:pt idx="533">
                  <c:v>56.7</c:v>
                </c:pt>
                <c:pt idx="534">
                  <c:v>56.52</c:v>
                </c:pt>
                <c:pt idx="535">
                  <c:v>31.59</c:v>
                </c:pt>
                <c:pt idx="536">
                  <c:v>95.64</c:v>
                </c:pt>
                <c:pt idx="537">
                  <c:v>232.08</c:v>
                </c:pt>
                <c:pt idx="538">
                  <c:v>120</c:v>
                </c:pt>
                <c:pt idx="539">
                  <c:v>143.4</c:v>
                </c:pt>
                <c:pt idx="540">
                  <c:v>96.45</c:v>
                </c:pt>
                <c:pt idx="541">
                  <c:v>194.64</c:v>
                </c:pt>
                <c:pt idx="542">
                  <c:v>596.70000000000005</c:v>
                </c:pt>
                <c:pt idx="543">
                  <c:v>170.73</c:v>
                </c:pt>
                <c:pt idx="544">
                  <c:v>46.71</c:v>
                </c:pt>
                <c:pt idx="545">
                  <c:v>20.25</c:v>
                </c:pt>
                <c:pt idx="546">
                  <c:v>40.98</c:v>
                </c:pt>
                <c:pt idx="547">
                  <c:v>21.78</c:v>
                </c:pt>
                <c:pt idx="548">
                  <c:v>46.5</c:v>
                </c:pt>
                <c:pt idx="549">
                  <c:v>163.62</c:v>
                </c:pt>
                <c:pt idx="550">
                  <c:v>362.46</c:v>
                </c:pt>
                <c:pt idx="551">
                  <c:v>183.75</c:v>
                </c:pt>
                <c:pt idx="552">
                  <c:v>61.95</c:v>
                </c:pt>
                <c:pt idx="553">
                  <c:v>4001.04</c:v>
                </c:pt>
                <c:pt idx="554">
                  <c:v>84.45</c:v>
                </c:pt>
                <c:pt idx="555">
                  <c:v>122.76</c:v>
                </c:pt>
                <c:pt idx="556">
                  <c:v>168.6</c:v>
                </c:pt>
                <c:pt idx="557">
                  <c:v>152.63999999999999</c:v>
                </c:pt>
                <c:pt idx="558">
                  <c:v>10.8</c:v>
                </c:pt>
                <c:pt idx="559">
                  <c:v>6</c:v>
                </c:pt>
                <c:pt idx="560">
                  <c:v>97.74</c:v>
                </c:pt>
                <c:pt idx="561">
                  <c:v>25.14</c:v>
                </c:pt>
                <c:pt idx="562">
                  <c:v>73.02</c:v>
                </c:pt>
                <c:pt idx="563">
                  <c:v>34.47</c:v>
                </c:pt>
                <c:pt idx="564">
                  <c:v>26.82</c:v>
                </c:pt>
                <c:pt idx="565">
                  <c:v>66.33</c:v>
                </c:pt>
                <c:pt idx="566">
                  <c:v>33.39</c:v>
                </c:pt>
                <c:pt idx="567">
                  <c:v>198.84</c:v>
                </c:pt>
                <c:pt idx="568">
                  <c:v>146.04</c:v>
                </c:pt>
                <c:pt idx="569">
                  <c:v>45.12</c:v>
                </c:pt>
                <c:pt idx="570">
                  <c:v>984.9</c:v>
                </c:pt>
                <c:pt idx="571">
                  <c:v>49.35</c:v>
                </c:pt>
                <c:pt idx="572">
                  <c:v>30</c:v>
                </c:pt>
                <c:pt idx="573">
                  <c:v>1865.97</c:v>
                </c:pt>
                <c:pt idx="574">
                  <c:v>169.5</c:v>
                </c:pt>
                <c:pt idx="575">
                  <c:v>97.68</c:v>
                </c:pt>
                <c:pt idx="576">
                  <c:v>55.98</c:v>
                </c:pt>
                <c:pt idx="577">
                  <c:v>100.92</c:v>
                </c:pt>
                <c:pt idx="578">
                  <c:v>109.8</c:v>
                </c:pt>
                <c:pt idx="579">
                  <c:v>76.2</c:v>
                </c:pt>
                <c:pt idx="580">
                  <c:v>133.5</c:v>
                </c:pt>
                <c:pt idx="581">
                  <c:v>23.25</c:v>
                </c:pt>
                <c:pt idx="582">
                  <c:v>84.75</c:v>
                </c:pt>
                <c:pt idx="583">
                  <c:v>155.85</c:v>
                </c:pt>
                <c:pt idx="584">
                  <c:v>227.4</c:v>
                </c:pt>
                <c:pt idx="585">
                  <c:v>1840.68</c:v>
                </c:pt>
                <c:pt idx="586">
                  <c:v>102.24</c:v>
                </c:pt>
                <c:pt idx="587">
                  <c:v>85.14</c:v>
                </c:pt>
                <c:pt idx="588">
                  <c:v>52.56</c:v>
                </c:pt>
                <c:pt idx="589">
                  <c:v>149.72999999999999</c:v>
                </c:pt>
                <c:pt idx="590">
                  <c:v>336</c:v>
                </c:pt>
                <c:pt idx="591">
                  <c:v>482.76</c:v>
                </c:pt>
                <c:pt idx="592">
                  <c:v>140.1</c:v>
                </c:pt>
                <c:pt idx="593">
                  <c:v>60.3</c:v>
                </c:pt>
                <c:pt idx="594">
                  <c:v>68.94</c:v>
                </c:pt>
                <c:pt idx="595">
                  <c:v>105.6</c:v>
                </c:pt>
                <c:pt idx="596">
                  <c:v>118.2</c:v>
                </c:pt>
                <c:pt idx="597">
                  <c:v>47.52</c:v>
                </c:pt>
                <c:pt idx="598">
                  <c:v>51.84</c:v>
                </c:pt>
                <c:pt idx="599">
                  <c:v>231.36</c:v>
                </c:pt>
                <c:pt idx="600">
                  <c:v>33.479999999999997</c:v>
                </c:pt>
                <c:pt idx="601">
                  <c:v>138.69</c:v>
                </c:pt>
                <c:pt idx="602">
                  <c:v>54.27</c:v>
                </c:pt>
                <c:pt idx="603">
                  <c:v>38.880000000000003</c:v>
                </c:pt>
                <c:pt idx="604">
                  <c:v>32.4</c:v>
                </c:pt>
                <c:pt idx="605">
                  <c:v>33.39</c:v>
                </c:pt>
                <c:pt idx="606">
                  <c:v>85.23</c:v>
                </c:pt>
                <c:pt idx="607">
                  <c:v>144.99</c:v>
                </c:pt>
                <c:pt idx="608">
                  <c:v>32.130000000000003</c:v>
                </c:pt>
                <c:pt idx="609">
                  <c:v>26.82</c:v>
                </c:pt>
                <c:pt idx="610">
                  <c:v>61.47</c:v>
                </c:pt>
                <c:pt idx="611">
                  <c:v>45.72</c:v>
                </c:pt>
                <c:pt idx="612">
                  <c:v>173.61</c:v>
                </c:pt>
                <c:pt idx="613">
                  <c:v>49.68</c:v>
                </c:pt>
                <c:pt idx="614">
                  <c:v>146.88</c:v>
                </c:pt>
                <c:pt idx="615">
                  <c:v>26.82</c:v>
                </c:pt>
                <c:pt idx="616">
                  <c:v>9.36</c:v>
                </c:pt>
                <c:pt idx="617">
                  <c:v>41.19</c:v>
                </c:pt>
                <c:pt idx="618">
                  <c:v>11.43</c:v>
                </c:pt>
                <c:pt idx="619">
                  <c:v>15.48</c:v>
                </c:pt>
                <c:pt idx="620">
                  <c:v>15.66</c:v>
                </c:pt>
                <c:pt idx="621">
                  <c:v>102.54</c:v>
                </c:pt>
                <c:pt idx="622">
                  <c:v>167.28</c:v>
                </c:pt>
                <c:pt idx="623">
                  <c:v>27.6</c:v>
                </c:pt>
                <c:pt idx="624">
                  <c:v>37.92</c:v>
                </c:pt>
                <c:pt idx="625">
                  <c:v>69.3</c:v>
                </c:pt>
                <c:pt idx="626">
                  <c:v>27.96</c:v>
                </c:pt>
                <c:pt idx="627">
                  <c:v>166.14</c:v>
                </c:pt>
                <c:pt idx="628">
                  <c:v>76.5</c:v>
                </c:pt>
                <c:pt idx="629">
                  <c:v>241.32</c:v>
                </c:pt>
                <c:pt idx="630">
                  <c:v>2174.13</c:v>
                </c:pt>
                <c:pt idx="631">
                  <c:v>788.22</c:v>
                </c:pt>
                <c:pt idx="632">
                  <c:v>476.28</c:v>
                </c:pt>
                <c:pt idx="633">
                  <c:v>683.88</c:v>
                </c:pt>
                <c:pt idx="634">
                  <c:v>940.32</c:v>
                </c:pt>
                <c:pt idx="635">
                  <c:v>959.76</c:v>
                </c:pt>
                <c:pt idx="636">
                  <c:v>569.88</c:v>
                </c:pt>
                <c:pt idx="637">
                  <c:v>1195.2</c:v>
                </c:pt>
                <c:pt idx="638">
                  <c:v>530.22</c:v>
                </c:pt>
                <c:pt idx="639">
                  <c:v>1526.52</c:v>
                </c:pt>
                <c:pt idx="640">
                  <c:v>587.16</c:v>
                </c:pt>
                <c:pt idx="641">
                  <c:v>697.32</c:v>
                </c:pt>
                <c:pt idx="642">
                  <c:v>1066.68</c:v>
                </c:pt>
                <c:pt idx="643">
                  <c:v>427.59</c:v>
                </c:pt>
                <c:pt idx="644">
                  <c:v>633.48</c:v>
                </c:pt>
                <c:pt idx="645">
                  <c:v>334.68</c:v>
                </c:pt>
                <c:pt idx="646">
                  <c:v>916.8</c:v>
                </c:pt>
                <c:pt idx="647">
                  <c:v>118.935</c:v>
                </c:pt>
                <c:pt idx="648">
                  <c:v>655.56</c:v>
                </c:pt>
                <c:pt idx="649">
                  <c:v>448.8</c:v>
                </c:pt>
                <c:pt idx="650">
                  <c:v>277.8</c:v>
                </c:pt>
                <c:pt idx="651">
                  <c:v>122.13</c:v>
                </c:pt>
                <c:pt idx="652">
                  <c:v>252.84</c:v>
                </c:pt>
                <c:pt idx="653">
                  <c:v>162</c:v>
                </c:pt>
                <c:pt idx="654">
                  <c:v>30.51</c:v>
                </c:pt>
                <c:pt idx="655">
                  <c:v>153.9</c:v>
                </c:pt>
                <c:pt idx="656">
                  <c:v>224.82</c:v>
                </c:pt>
                <c:pt idx="657">
                  <c:v>551.1</c:v>
                </c:pt>
                <c:pt idx="658">
                  <c:v>245.13</c:v>
                </c:pt>
                <c:pt idx="659">
                  <c:v>177.75</c:v>
                </c:pt>
                <c:pt idx="660">
                  <c:v>546</c:v>
                </c:pt>
                <c:pt idx="661">
                  <c:v>369.45</c:v>
                </c:pt>
                <c:pt idx="662">
                  <c:v>346.92</c:v>
                </c:pt>
                <c:pt idx="663">
                  <c:v>275.58</c:v>
                </c:pt>
                <c:pt idx="664">
                  <c:v>333.48</c:v>
                </c:pt>
                <c:pt idx="665">
                  <c:v>149.1</c:v>
                </c:pt>
                <c:pt idx="666">
                  <c:v>840.15</c:v>
                </c:pt>
                <c:pt idx="667">
                  <c:v>228.33</c:v>
                </c:pt>
                <c:pt idx="668">
                  <c:v>298.2</c:v>
                </c:pt>
                <c:pt idx="669">
                  <c:v>292.2</c:v>
                </c:pt>
                <c:pt idx="670">
                  <c:v>840.6</c:v>
                </c:pt>
                <c:pt idx="671">
                  <c:v>565.32000000000005</c:v>
                </c:pt>
                <c:pt idx="672">
                  <c:v>1917</c:v>
                </c:pt>
                <c:pt idx="673">
                  <c:v>682.95</c:v>
                </c:pt>
                <c:pt idx="674">
                  <c:v>2301</c:v>
                </c:pt>
                <c:pt idx="675">
                  <c:v>723.3</c:v>
                </c:pt>
                <c:pt idx="676">
                  <c:v>1838.52</c:v>
                </c:pt>
                <c:pt idx="677">
                  <c:v>403.83</c:v>
                </c:pt>
                <c:pt idx="678">
                  <c:v>248.28</c:v>
                </c:pt>
                <c:pt idx="679">
                  <c:v>500.85</c:v>
                </c:pt>
                <c:pt idx="680">
                  <c:v>448.77</c:v>
                </c:pt>
                <c:pt idx="681">
                  <c:v>366.84</c:v>
                </c:pt>
                <c:pt idx="682">
                  <c:v>423.6</c:v>
                </c:pt>
                <c:pt idx="683">
                  <c:v>173.94</c:v>
                </c:pt>
                <c:pt idx="684">
                  <c:v>159.30000000000001</c:v>
                </c:pt>
                <c:pt idx="685">
                  <c:v>134.91</c:v>
                </c:pt>
                <c:pt idx="686">
                  <c:v>110.88</c:v>
                </c:pt>
                <c:pt idx="687">
                  <c:v>57.93</c:v>
                </c:pt>
                <c:pt idx="688">
                  <c:v>327.3</c:v>
                </c:pt>
                <c:pt idx="689">
                  <c:v>261.24</c:v>
                </c:pt>
                <c:pt idx="690">
                  <c:v>159.30000000000001</c:v>
                </c:pt>
                <c:pt idx="691">
                  <c:v>168.96</c:v>
                </c:pt>
                <c:pt idx="692">
                  <c:v>149.58000000000001</c:v>
                </c:pt>
                <c:pt idx="693">
                  <c:v>510.57</c:v>
                </c:pt>
                <c:pt idx="694">
                  <c:v>429.48</c:v>
                </c:pt>
                <c:pt idx="695">
                  <c:v>3076.5</c:v>
                </c:pt>
                <c:pt idx="696">
                  <c:v>970.2</c:v>
                </c:pt>
                <c:pt idx="697">
                  <c:v>1094.22</c:v>
                </c:pt>
                <c:pt idx="698">
                  <c:v>196.74</c:v>
                </c:pt>
                <c:pt idx="699">
                  <c:v>171.87</c:v>
                </c:pt>
                <c:pt idx="700">
                  <c:v>332.28</c:v>
                </c:pt>
                <c:pt idx="701">
                  <c:v>337.68</c:v>
                </c:pt>
                <c:pt idx="702">
                  <c:v>217.2</c:v>
                </c:pt>
                <c:pt idx="703">
                  <c:v>434.4</c:v>
                </c:pt>
                <c:pt idx="704">
                  <c:v>66.959999999999994</c:v>
                </c:pt>
                <c:pt idx="705">
                  <c:v>25.23</c:v>
                </c:pt>
                <c:pt idx="706">
                  <c:v>311.39999999999998</c:v>
                </c:pt>
                <c:pt idx="707">
                  <c:v>169.74</c:v>
                </c:pt>
                <c:pt idx="708">
                  <c:v>70.44</c:v>
                </c:pt>
                <c:pt idx="709">
                  <c:v>132.03</c:v>
                </c:pt>
                <c:pt idx="710">
                  <c:v>3094.56</c:v>
                </c:pt>
                <c:pt idx="711">
                  <c:v>477.84</c:v>
                </c:pt>
                <c:pt idx="712">
                  <c:v>535.79999999999995</c:v>
                </c:pt>
                <c:pt idx="713">
                  <c:v>145.88999999999999</c:v>
                </c:pt>
                <c:pt idx="714">
                  <c:v>75.87</c:v>
                </c:pt>
                <c:pt idx="715">
                  <c:v>326.55</c:v>
                </c:pt>
                <c:pt idx="716">
                  <c:v>1134.9000000000001</c:v>
                </c:pt>
                <c:pt idx="717">
                  <c:v>760.38</c:v>
                </c:pt>
                <c:pt idx="718">
                  <c:v>144</c:v>
                </c:pt>
                <c:pt idx="719">
                  <c:v>265.26</c:v>
                </c:pt>
                <c:pt idx="720">
                  <c:v>1718.1</c:v>
                </c:pt>
                <c:pt idx="721">
                  <c:v>3194.55</c:v>
                </c:pt>
                <c:pt idx="722">
                  <c:v>476.49</c:v>
                </c:pt>
                <c:pt idx="723">
                  <c:v>136.59</c:v>
                </c:pt>
                <c:pt idx="724">
                  <c:v>487.38</c:v>
                </c:pt>
                <c:pt idx="725">
                  <c:v>168.6</c:v>
                </c:pt>
                <c:pt idx="726">
                  <c:v>143.1</c:v>
                </c:pt>
                <c:pt idx="727">
                  <c:v>716.85</c:v>
                </c:pt>
                <c:pt idx="728">
                  <c:v>200.76</c:v>
                </c:pt>
                <c:pt idx="729">
                  <c:v>667.56</c:v>
                </c:pt>
                <c:pt idx="730">
                  <c:v>698.85</c:v>
                </c:pt>
                <c:pt idx="731">
                  <c:v>114.66</c:v>
                </c:pt>
                <c:pt idx="732">
                  <c:v>743.25</c:v>
                </c:pt>
                <c:pt idx="733">
                  <c:v>303</c:v>
                </c:pt>
                <c:pt idx="734">
                  <c:v>110.7</c:v>
                </c:pt>
                <c:pt idx="735">
                  <c:v>84.6</c:v>
                </c:pt>
                <c:pt idx="736">
                  <c:v>770.85</c:v>
                </c:pt>
                <c:pt idx="737">
                  <c:v>1409.76</c:v>
                </c:pt>
                <c:pt idx="738">
                  <c:v>418.35</c:v>
                </c:pt>
                <c:pt idx="739">
                  <c:v>117.18</c:v>
                </c:pt>
                <c:pt idx="740">
                  <c:v>136.62</c:v>
                </c:pt>
                <c:pt idx="741">
                  <c:v>509.22</c:v>
                </c:pt>
                <c:pt idx="742">
                  <c:v>71.28</c:v>
                </c:pt>
                <c:pt idx="743">
                  <c:v>42.42</c:v>
                </c:pt>
                <c:pt idx="744">
                  <c:v>491.76</c:v>
                </c:pt>
                <c:pt idx="745">
                  <c:v>1611</c:v>
                </c:pt>
                <c:pt idx="746">
                  <c:v>759.96</c:v>
                </c:pt>
                <c:pt idx="747">
                  <c:v>861.6</c:v>
                </c:pt>
                <c:pt idx="748">
                  <c:v>871.2</c:v>
                </c:pt>
                <c:pt idx="749">
                  <c:v>94.86</c:v>
                </c:pt>
                <c:pt idx="750">
                  <c:v>873</c:v>
                </c:pt>
                <c:pt idx="751">
                  <c:v>509.88</c:v>
                </c:pt>
                <c:pt idx="752">
                  <c:v>123.12</c:v>
                </c:pt>
                <c:pt idx="753">
                  <c:v>204.54</c:v>
                </c:pt>
                <c:pt idx="754">
                  <c:v>4498.83</c:v>
                </c:pt>
                <c:pt idx="755">
                  <c:v>1954.17</c:v>
                </c:pt>
                <c:pt idx="756">
                  <c:v>352.59</c:v>
                </c:pt>
                <c:pt idx="757">
                  <c:v>94.5</c:v>
                </c:pt>
                <c:pt idx="758">
                  <c:v>747.3</c:v>
                </c:pt>
                <c:pt idx="759">
                  <c:v>961.8</c:v>
                </c:pt>
                <c:pt idx="760">
                  <c:v>529.29</c:v>
                </c:pt>
                <c:pt idx="761">
                  <c:v>290.7</c:v>
                </c:pt>
                <c:pt idx="762">
                  <c:v>507.12</c:v>
                </c:pt>
                <c:pt idx="763">
                  <c:v>976.08</c:v>
                </c:pt>
                <c:pt idx="764">
                  <c:v>38.520000000000003</c:v>
                </c:pt>
                <c:pt idx="765">
                  <c:v>1140.75</c:v>
                </c:pt>
                <c:pt idx="766">
                  <c:v>1039.08</c:v>
                </c:pt>
                <c:pt idx="767">
                  <c:v>273.36</c:v>
                </c:pt>
                <c:pt idx="768">
                  <c:v>166.83</c:v>
                </c:pt>
                <c:pt idx="769">
                  <c:v>602.76</c:v>
                </c:pt>
                <c:pt idx="770">
                  <c:v>97.86</c:v>
                </c:pt>
                <c:pt idx="771">
                  <c:v>911.04</c:v>
                </c:pt>
                <c:pt idx="772">
                  <c:v>289.32</c:v>
                </c:pt>
                <c:pt idx="773">
                  <c:v>1377</c:v>
                </c:pt>
                <c:pt idx="774">
                  <c:v>398.61</c:v>
                </c:pt>
                <c:pt idx="775">
                  <c:v>141.57</c:v>
                </c:pt>
                <c:pt idx="776">
                  <c:v>142.02000000000001</c:v>
                </c:pt>
                <c:pt idx="777">
                  <c:v>75.78</c:v>
                </c:pt>
                <c:pt idx="778">
                  <c:v>155.25</c:v>
                </c:pt>
                <c:pt idx="779">
                  <c:v>504.72</c:v>
                </c:pt>
                <c:pt idx="780">
                  <c:v>367.83</c:v>
                </c:pt>
                <c:pt idx="781">
                  <c:v>762.48</c:v>
                </c:pt>
                <c:pt idx="782">
                  <c:v>567.6</c:v>
                </c:pt>
                <c:pt idx="783">
                  <c:v>784.8</c:v>
                </c:pt>
                <c:pt idx="784">
                  <c:v>499.44</c:v>
                </c:pt>
                <c:pt idx="785">
                  <c:v>571.32000000000005</c:v>
                </c:pt>
                <c:pt idx="786">
                  <c:v>500.4</c:v>
                </c:pt>
                <c:pt idx="787">
                  <c:v>200.04</c:v>
                </c:pt>
                <c:pt idx="788">
                  <c:v>1272.48</c:v>
                </c:pt>
                <c:pt idx="789">
                  <c:v>963.36</c:v>
                </c:pt>
                <c:pt idx="790">
                  <c:v>157.32</c:v>
                </c:pt>
                <c:pt idx="791">
                  <c:v>497.76</c:v>
                </c:pt>
                <c:pt idx="792">
                  <c:v>157.80000000000001</c:v>
                </c:pt>
                <c:pt idx="793">
                  <c:v>855.45</c:v>
                </c:pt>
                <c:pt idx="794">
                  <c:v>819.54</c:v>
                </c:pt>
                <c:pt idx="795">
                  <c:v>735.66</c:v>
                </c:pt>
                <c:pt idx="796">
                  <c:v>369.72</c:v>
                </c:pt>
                <c:pt idx="797">
                  <c:v>338.04</c:v>
                </c:pt>
                <c:pt idx="798">
                  <c:v>705.6</c:v>
                </c:pt>
                <c:pt idx="799">
                  <c:v>771.39</c:v>
                </c:pt>
                <c:pt idx="800">
                  <c:v>2673.81</c:v>
                </c:pt>
                <c:pt idx="801">
                  <c:v>414.03</c:v>
                </c:pt>
                <c:pt idx="802">
                  <c:v>143.37</c:v>
                </c:pt>
                <c:pt idx="803">
                  <c:v>125.34</c:v>
                </c:pt>
                <c:pt idx="804">
                  <c:v>270.27</c:v>
                </c:pt>
                <c:pt idx="805">
                  <c:v>176.43</c:v>
                </c:pt>
                <c:pt idx="806">
                  <c:v>73.349999999999994</c:v>
                </c:pt>
                <c:pt idx="807">
                  <c:v>69.150000000000006</c:v>
                </c:pt>
                <c:pt idx="808">
                  <c:v>253.02</c:v>
                </c:pt>
                <c:pt idx="809">
                  <c:v>101.04</c:v>
                </c:pt>
                <c:pt idx="810">
                  <c:v>100.92</c:v>
                </c:pt>
                <c:pt idx="811">
                  <c:v>195.78</c:v>
                </c:pt>
                <c:pt idx="812">
                  <c:v>169.44</c:v>
                </c:pt>
                <c:pt idx="813">
                  <c:v>144.9</c:v>
                </c:pt>
                <c:pt idx="814">
                  <c:v>227.82</c:v>
                </c:pt>
                <c:pt idx="815">
                  <c:v>336.36</c:v>
                </c:pt>
                <c:pt idx="816">
                  <c:v>179.46</c:v>
                </c:pt>
                <c:pt idx="817">
                  <c:v>27.36</c:v>
                </c:pt>
                <c:pt idx="818">
                  <c:v>7.74</c:v>
                </c:pt>
                <c:pt idx="819">
                  <c:v>95.16</c:v>
                </c:pt>
                <c:pt idx="820">
                  <c:v>107.28</c:v>
                </c:pt>
                <c:pt idx="821">
                  <c:v>21.6</c:v>
                </c:pt>
                <c:pt idx="822">
                  <c:v>17.46</c:v>
                </c:pt>
                <c:pt idx="823">
                  <c:v>43.56</c:v>
                </c:pt>
                <c:pt idx="824">
                  <c:v>47.46</c:v>
                </c:pt>
                <c:pt idx="825">
                  <c:v>1139.1600000000001</c:v>
                </c:pt>
                <c:pt idx="826">
                  <c:v>45.69</c:v>
                </c:pt>
                <c:pt idx="827">
                  <c:v>196.98</c:v>
                </c:pt>
                <c:pt idx="828">
                  <c:v>6.9</c:v>
                </c:pt>
                <c:pt idx="829">
                  <c:v>6.27</c:v>
                </c:pt>
                <c:pt idx="830">
                  <c:v>11.13</c:v>
                </c:pt>
                <c:pt idx="831">
                  <c:v>8.31</c:v>
                </c:pt>
                <c:pt idx="832">
                  <c:v>44.97</c:v>
                </c:pt>
                <c:pt idx="833">
                  <c:v>88.47</c:v>
                </c:pt>
                <c:pt idx="834">
                  <c:v>46.53</c:v>
                </c:pt>
                <c:pt idx="835">
                  <c:v>143.91</c:v>
                </c:pt>
                <c:pt idx="836">
                  <c:v>72</c:v>
                </c:pt>
                <c:pt idx="837">
                  <c:v>77.400000000000006</c:v>
                </c:pt>
                <c:pt idx="838">
                  <c:v>145.97999999999999</c:v>
                </c:pt>
                <c:pt idx="839">
                  <c:v>61.47</c:v>
                </c:pt>
                <c:pt idx="840">
                  <c:v>49.32</c:v>
                </c:pt>
                <c:pt idx="841">
                  <c:v>43.47</c:v>
                </c:pt>
                <c:pt idx="842">
                  <c:v>141.03</c:v>
                </c:pt>
                <c:pt idx="843">
                  <c:v>56.97</c:v>
                </c:pt>
                <c:pt idx="844">
                  <c:v>45.45</c:v>
                </c:pt>
                <c:pt idx="845">
                  <c:v>203.22</c:v>
                </c:pt>
                <c:pt idx="846">
                  <c:v>130.22999999999999</c:v>
                </c:pt>
                <c:pt idx="847">
                  <c:v>154.80000000000001</c:v>
                </c:pt>
                <c:pt idx="848">
                  <c:v>67.454999999999998</c:v>
                </c:pt>
                <c:pt idx="849">
                  <c:v>123.72</c:v>
                </c:pt>
                <c:pt idx="850">
                  <c:v>171</c:v>
                </c:pt>
                <c:pt idx="851">
                  <c:v>118.2</c:v>
                </c:pt>
                <c:pt idx="852">
                  <c:v>54.24</c:v>
                </c:pt>
                <c:pt idx="853">
                  <c:v>231.36</c:v>
                </c:pt>
                <c:pt idx="854">
                  <c:v>29.4</c:v>
                </c:pt>
                <c:pt idx="855">
                  <c:v>249.9</c:v>
                </c:pt>
                <c:pt idx="856">
                  <c:v>141.15</c:v>
                </c:pt>
                <c:pt idx="857">
                  <c:v>65.25</c:v>
                </c:pt>
                <c:pt idx="858">
                  <c:v>96.9</c:v>
                </c:pt>
                <c:pt idx="859">
                  <c:v>72.75</c:v>
                </c:pt>
                <c:pt idx="860">
                  <c:v>67.5</c:v>
                </c:pt>
                <c:pt idx="861">
                  <c:v>87</c:v>
                </c:pt>
                <c:pt idx="862">
                  <c:v>78.12</c:v>
                </c:pt>
                <c:pt idx="863">
                  <c:v>53.64</c:v>
                </c:pt>
                <c:pt idx="864">
                  <c:v>270.54000000000002</c:v>
                </c:pt>
                <c:pt idx="865">
                  <c:v>130.62</c:v>
                </c:pt>
                <c:pt idx="866">
                  <c:v>314.16000000000003</c:v>
                </c:pt>
                <c:pt idx="867">
                  <c:v>691.95</c:v>
                </c:pt>
                <c:pt idx="868">
                  <c:v>379.44</c:v>
                </c:pt>
                <c:pt idx="869">
                  <c:v>389.28</c:v>
                </c:pt>
                <c:pt idx="870">
                  <c:v>36.96</c:v>
                </c:pt>
                <c:pt idx="871">
                  <c:v>106.8</c:v>
                </c:pt>
                <c:pt idx="872">
                  <c:v>218.4</c:v>
                </c:pt>
                <c:pt idx="873">
                  <c:v>185.46</c:v>
                </c:pt>
                <c:pt idx="874">
                  <c:v>118.2</c:v>
                </c:pt>
                <c:pt idx="875">
                  <c:v>315</c:v>
                </c:pt>
                <c:pt idx="876">
                  <c:v>417.06</c:v>
                </c:pt>
                <c:pt idx="877">
                  <c:v>112.08</c:v>
                </c:pt>
                <c:pt idx="878">
                  <c:v>99.84</c:v>
                </c:pt>
                <c:pt idx="879">
                  <c:v>91.98</c:v>
                </c:pt>
                <c:pt idx="880">
                  <c:v>75.39</c:v>
                </c:pt>
                <c:pt idx="881">
                  <c:v>203.76</c:v>
                </c:pt>
                <c:pt idx="882">
                  <c:v>87.45</c:v>
                </c:pt>
                <c:pt idx="883">
                  <c:v>670.65</c:v>
                </c:pt>
                <c:pt idx="884">
                  <c:v>51.45</c:v>
                </c:pt>
                <c:pt idx="885">
                  <c:v>123.72</c:v>
                </c:pt>
                <c:pt idx="886">
                  <c:v>46.32</c:v>
                </c:pt>
                <c:pt idx="887">
                  <c:v>107.76</c:v>
                </c:pt>
                <c:pt idx="888">
                  <c:v>200.79</c:v>
                </c:pt>
                <c:pt idx="889">
                  <c:v>149.4</c:v>
                </c:pt>
                <c:pt idx="890">
                  <c:v>63.27</c:v>
                </c:pt>
                <c:pt idx="891">
                  <c:v>151.38</c:v>
                </c:pt>
                <c:pt idx="892">
                  <c:v>115.11</c:v>
                </c:pt>
                <c:pt idx="893">
                  <c:v>80.099999999999994</c:v>
                </c:pt>
                <c:pt idx="894">
                  <c:v>50.94</c:v>
                </c:pt>
                <c:pt idx="895">
                  <c:v>95.85</c:v>
                </c:pt>
                <c:pt idx="896">
                  <c:v>53.91</c:v>
                </c:pt>
                <c:pt idx="897">
                  <c:v>27.99</c:v>
                </c:pt>
                <c:pt idx="898">
                  <c:v>194.34</c:v>
                </c:pt>
                <c:pt idx="899">
                  <c:v>39.6</c:v>
                </c:pt>
                <c:pt idx="900">
                  <c:v>36.659999999999997</c:v>
                </c:pt>
                <c:pt idx="901">
                  <c:v>34.979999999999997</c:v>
                </c:pt>
                <c:pt idx="902">
                  <c:v>47.04</c:v>
                </c:pt>
                <c:pt idx="903">
                  <c:v>28.44</c:v>
                </c:pt>
                <c:pt idx="904">
                  <c:v>56.52</c:v>
                </c:pt>
                <c:pt idx="905">
                  <c:v>423.24</c:v>
                </c:pt>
                <c:pt idx="906">
                  <c:v>408.36</c:v>
                </c:pt>
                <c:pt idx="907">
                  <c:v>47.4</c:v>
                </c:pt>
                <c:pt idx="908">
                  <c:v>33.18</c:v>
                </c:pt>
                <c:pt idx="909">
                  <c:v>22.92</c:v>
                </c:pt>
                <c:pt idx="910">
                  <c:v>33.24</c:v>
                </c:pt>
                <c:pt idx="911">
                  <c:v>33.36</c:v>
                </c:pt>
                <c:pt idx="912">
                  <c:v>49.26</c:v>
                </c:pt>
                <c:pt idx="913">
                  <c:v>18.690000000000001</c:v>
                </c:pt>
                <c:pt idx="914">
                  <c:v>6.75</c:v>
                </c:pt>
                <c:pt idx="915">
                  <c:v>8.43</c:v>
                </c:pt>
                <c:pt idx="916">
                  <c:v>13.23</c:v>
                </c:pt>
                <c:pt idx="917">
                  <c:v>164.07</c:v>
                </c:pt>
                <c:pt idx="918">
                  <c:v>115.11</c:v>
                </c:pt>
                <c:pt idx="919">
                  <c:v>111.42</c:v>
                </c:pt>
                <c:pt idx="920">
                  <c:v>79.290000000000006</c:v>
                </c:pt>
                <c:pt idx="921">
                  <c:v>53.64</c:v>
                </c:pt>
                <c:pt idx="922">
                  <c:v>34.47</c:v>
                </c:pt>
                <c:pt idx="923">
                  <c:v>192.55500000000001</c:v>
                </c:pt>
                <c:pt idx="924">
                  <c:v>2080.3200000000002</c:v>
                </c:pt>
                <c:pt idx="925">
                  <c:v>205.44</c:v>
                </c:pt>
                <c:pt idx="926">
                  <c:v>106.32</c:v>
                </c:pt>
                <c:pt idx="927">
                  <c:v>19.350000000000001</c:v>
                </c:pt>
                <c:pt idx="928">
                  <c:v>59.25</c:v>
                </c:pt>
                <c:pt idx="929">
                  <c:v>132.84</c:v>
                </c:pt>
                <c:pt idx="930">
                  <c:v>125.73</c:v>
                </c:pt>
                <c:pt idx="931">
                  <c:v>33</c:v>
                </c:pt>
                <c:pt idx="932">
                  <c:v>56.52</c:v>
                </c:pt>
                <c:pt idx="933">
                  <c:v>62.4</c:v>
                </c:pt>
                <c:pt idx="934">
                  <c:v>28.74</c:v>
                </c:pt>
                <c:pt idx="935">
                  <c:v>93.18</c:v>
                </c:pt>
                <c:pt idx="936">
                  <c:v>58.08</c:v>
                </c:pt>
                <c:pt idx="937">
                  <c:v>244.44</c:v>
                </c:pt>
                <c:pt idx="938">
                  <c:v>94.5</c:v>
                </c:pt>
                <c:pt idx="939">
                  <c:v>258.3</c:v>
                </c:pt>
                <c:pt idx="940">
                  <c:v>243.36</c:v>
                </c:pt>
                <c:pt idx="941">
                  <c:v>65.55</c:v>
                </c:pt>
                <c:pt idx="942">
                  <c:v>72.75</c:v>
                </c:pt>
                <c:pt idx="943">
                  <c:v>98.88</c:v>
                </c:pt>
                <c:pt idx="944">
                  <c:v>62.4</c:v>
                </c:pt>
                <c:pt idx="945">
                  <c:v>38.76</c:v>
                </c:pt>
                <c:pt idx="946">
                  <c:v>17.399999999999999</c:v>
                </c:pt>
                <c:pt idx="947">
                  <c:v>247.35</c:v>
                </c:pt>
                <c:pt idx="948">
                  <c:v>285.48</c:v>
                </c:pt>
                <c:pt idx="949">
                  <c:v>269.55</c:v>
                </c:pt>
                <c:pt idx="950">
                  <c:v>99.12</c:v>
                </c:pt>
                <c:pt idx="951">
                  <c:v>26.67</c:v>
                </c:pt>
                <c:pt idx="952">
                  <c:v>566.4</c:v>
                </c:pt>
                <c:pt idx="953">
                  <c:v>511.68</c:v>
                </c:pt>
                <c:pt idx="954">
                  <c:v>289.35000000000002</c:v>
                </c:pt>
                <c:pt idx="955">
                  <c:v>124.68</c:v>
                </c:pt>
                <c:pt idx="956">
                  <c:v>397.8</c:v>
                </c:pt>
                <c:pt idx="957">
                  <c:v>33.06</c:v>
                </c:pt>
                <c:pt idx="958">
                  <c:v>154.26</c:v>
                </c:pt>
                <c:pt idx="959">
                  <c:v>75.36</c:v>
                </c:pt>
                <c:pt idx="960">
                  <c:v>97.8</c:v>
                </c:pt>
                <c:pt idx="961">
                  <c:v>16.8</c:v>
                </c:pt>
                <c:pt idx="962">
                  <c:v>101.76</c:v>
                </c:pt>
                <c:pt idx="963">
                  <c:v>74.55</c:v>
                </c:pt>
                <c:pt idx="964">
                  <c:v>43.5</c:v>
                </c:pt>
                <c:pt idx="965">
                  <c:v>113.52</c:v>
                </c:pt>
                <c:pt idx="966">
                  <c:v>114</c:v>
                </c:pt>
                <c:pt idx="967">
                  <c:v>210.12</c:v>
                </c:pt>
                <c:pt idx="968">
                  <c:v>34.200000000000003</c:v>
                </c:pt>
                <c:pt idx="969">
                  <c:v>56.76</c:v>
                </c:pt>
                <c:pt idx="970">
                  <c:v>71.91</c:v>
                </c:pt>
                <c:pt idx="971">
                  <c:v>79.38</c:v>
                </c:pt>
                <c:pt idx="972">
                  <c:v>85.14</c:v>
                </c:pt>
                <c:pt idx="973">
                  <c:v>6.54</c:v>
                </c:pt>
                <c:pt idx="974">
                  <c:v>34.020000000000003</c:v>
                </c:pt>
                <c:pt idx="975">
                  <c:v>40.56</c:v>
                </c:pt>
                <c:pt idx="976">
                  <c:v>94.98</c:v>
                </c:pt>
                <c:pt idx="977">
                  <c:v>49.02</c:v>
                </c:pt>
                <c:pt idx="978">
                  <c:v>50.58</c:v>
                </c:pt>
                <c:pt idx="979">
                  <c:v>69</c:v>
                </c:pt>
                <c:pt idx="980">
                  <c:v>44.82</c:v>
                </c:pt>
                <c:pt idx="981">
                  <c:v>37.5</c:v>
                </c:pt>
                <c:pt idx="982">
                  <c:v>53.91</c:v>
                </c:pt>
                <c:pt idx="983">
                  <c:v>179.82</c:v>
                </c:pt>
                <c:pt idx="984">
                  <c:v>52.65</c:v>
                </c:pt>
                <c:pt idx="985">
                  <c:v>190.44</c:v>
                </c:pt>
                <c:pt idx="986">
                  <c:v>41.22</c:v>
                </c:pt>
                <c:pt idx="987">
                  <c:v>66.599999999999994</c:v>
                </c:pt>
                <c:pt idx="988">
                  <c:v>52.65</c:v>
                </c:pt>
                <c:pt idx="989">
                  <c:v>25.08</c:v>
                </c:pt>
                <c:pt idx="990">
                  <c:v>33.93</c:v>
                </c:pt>
                <c:pt idx="991">
                  <c:v>22.8</c:v>
                </c:pt>
                <c:pt idx="992">
                  <c:v>50.7</c:v>
                </c:pt>
                <c:pt idx="993">
                  <c:v>16.62</c:v>
                </c:pt>
                <c:pt idx="994">
                  <c:v>95.85</c:v>
                </c:pt>
                <c:pt idx="995">
                  <c:v>41.85</c:v>
                </c:pt>
                <c:pt idx="996">
                  <c:v>50.85</c:v>
                </c:pt>
                <c:pt idx="997">
                  <c:v>33.299999999999997</c:v>
                </c:pt>
                <c:pt idx="998">
                  <c:v>86.76</c:v>
                </c:pt>
                <c:pt idx="999">
                  <c:v>205.68</c:v>
                </c:pt>
                <c:pt idx="1000">
                  <c:v>30.12</c:v>
                </c:pt>
                <c:pt idx="1001">
                  <c:v>68.16</c:v>
                </c:pt>
                <c:pt idx="1002">
                  <c:v>74.760000000000005</c:v>
                </c:pt>
                <c:pt idx="1003">
                  <c:v>28.08</c:v>
                </c:pt>
                <c:pt idx="1004">
                  <c:v>61.2</c:v>
                </c:pt>
                <c:pt idx="1005">
                  <c:v>44.31</c:v>
                </c:pt>
                <c:pt idx="1006">
                  <c:v>258.12</c:v>
                </c:pt>
                <c:pt idx="1007">
                  <c:v>254.34</c:v>
                </c:pt>
                <c:pt idx="1008">
                  <c:v>65.34</c:v>
                </c:pt>
                <c:pt idx="1009">
                  <c:v>23.49</c:v>
                </c:pt>
                <c:pt idx="1010">
                  <c:v>26.37</c:v>
                </c:pt>
                <c:pt idx="1011">
                  <c:v>58.44</c:v>
                </c:pt>
                <c:pt idx="1012">
                  <c:v>9.6</c:v>
                </c:pt>
                <c:pt idx="1013">
                  <c:v>117.75</c:v>
                </c:pt>
                <c:pt idx="1014">
                  <c:v>69.3</c:v>
                </c:pt>
                <c:pt idx="1015">
                  <c:v>200.25</c:v>
                </c:pt>
                <c:pt idx="1016">
                  <c:v>174.45</c:v>
                </c:pt>
                <c:pt idx="1017">
                  <c:v>42.3</c:v>
                </c:pt>
                <c:pt idx="1018">
                  <c:v>58.35</c:v>
                </c:pt>
                <c:pt idx="1019">
                  <c:v>66.900000000000006</c:v>
                </c:pt>
                <c:pt idx="1020">
                  <c:v>23.774999999999999</c:v>
                </c:pt>
                <c:pt idx="1021">
                  <c:v>45.18</c:v>
                </c:pt>
                <c:pt idx="1022">
                  <c:v>284.94</c:v>
                </c:pt>
                <c:pt idx="1023">
                  <c:v>99</c:v>
                </c:pt>
                <c:pt idx="1024">
                  <c:v>3410.82</c:v>
                </c:pt>
                <c:pt idx="1025">
                  <c:v>88.41</c:v>
                </c:pt>
                <c:pt idx="1026">
                  <c:v>343.77</c:v>
                </c:pt>
                <c:pt idx="1027">
                  <c:v>39.9</c:v>
                </c:pt>
                <c:pt idx="1028">
                  <c:v>338.4</c:v>
                </c:pt>
                <c:pt idx="1029">
                  <c:v>50.64</c:v>
                </c:pt>
                <c:pt idx="1030">
                  <c:v>358.92</c:v>
                </c:pt>
                <c:pt idx="1031">
                  <c:v>94.44</c:v>
                </c:pt>
                <c:pt idx="1032">
                  <c:v>568.32000000000005</c:v>
                </c:pt>
                <c:pt idx="1033">
                  <c:v>193.68</c:v>
                </c:pt>
                <c:pt idx="1034">
                  <c:v>220.56</c:v>
                </c:pt>
                <c:pt idx="1035">
                  <c:v>29.04</c:v>
                </c:pt>
                <c:pt idx="1036">
                  <c:v>102.15</c:v>
                </c:pt>
                <c:pt idx="1037">
                  <c:v>63.36</c:v>
                </c:pt>
                <c:pt idx="1038">
                  <c:v>32.85</c:v>
                </c:pt>
                <c:pt idx="1039">
                  <c:v>41.58</c:v>
                </c:pt>
                <c:pt idx="1040">
                  <c:v>24.93</c:v>
                </c:pt>
                <c:pt idx="1041">
                  <c:v>118.08</c:v>
                </c:pt>
                <c:pt idx="1042">
                  <c:v>149.76</c:v>
                </c:pt>
                <c:pt idx="1043">
                  <c:v>30.15</c:v>
                </c:pt>
                <c:pt idx="1044">
                  <c:v>158.76</c:v>
                </c:pt>
                <c:pt idx="1045">
                  <c:v>37.08</c:v>
                </c:pt>
                <c:pt idx="1046">
                  <c:v>50.46</c:v>
                </c:pt>
                <c:pt idx="1047">
                  <c:v>16.8</c:v>
                </c:pt>
                <c:pt idx="1048">
                  <c:v>11.49</c:v>
                </c:pt>
                <c:pt idx="1049">
                  <c:v>11.52</c:v>
                </c:pt>
                <c:pt idx="1050">
                  <c:v>55.92</c:v>
                </c:pt>
                <c:pt idx="1051">
                  <c:v>23.82</c:v>
                </c:pt>
                <c:pt idx="1052">
                  <c:v>50.4</c:v>
                </c:pt>
                <c:pt idx="1053">
                  <c:v>26.91</c:v>
                </c:pt>
                <c:pt idx="1054">
                  <c:v>21.54</c:v>
                </c:pt>
                <c:pt idx="1055">
                  <c:v>20.46</c:v>
                </c:pt>
                <c:pt idx="1056">
                  <c:v>22.68</c:v>
                </c:pt>
                <c:pt idx="1057">
                  <c:v>81.900000000000006</c:v>
                </c:pt>
                <c:pt idx="1058">
                  <c:v>22.53</c:v>
                </c:pt>
                <c:pt idx="1059">
                  <c:v>16.02</c:v>
                </c:pt>
                <c:pt idx="1060">
                  <c:v>30.3</c:v>
                </c:pt>
                <c:pt idx="1061">
                  <c:v>34.020000000000003</c:v>
                </c:pt>
                <c:pt idx="1062">
                  <c:v>95.16</c:v>
                </c:pt>
                <c:pt idx="1063">
                  <c:v>87.12</c:v>
                </c:pt>
                <c:pt idx="1064">
                  <c:v>676.8</c:v>
                </c:pt>
                <c:pt idx="1065">
                  <c:v>597</c:v>
                </c:pt>
                <c:pt idx="1066">
                  <c:v>149.04</c:v>
                </c:pt>
                <c:pt idx="1067">
                  <c:v>363.06</c:v>
                </c:pt>
                <c:pt idx="1068">
                  <c:v>763.92</c:v>
                </c:pt>
                <c:pt idx="1069">
                  <c:v>386.1</c:v>
                </c:pt>
                <c:pt idx="1070">
                  <c:v>575.64</c:v>
                </c:pt>
                <c:pt idx="1071">
                  <c:v>148.59</c:v>
                </c:pt>
                <c:pt idx="1072">
                  <c:v>1526.52</c:v>
                </c:pt>
                <c:pt idx="1073">
                  <c:v>1320</c:v>
                </c:pt>
                <c:pt idx="1074">
                  <c:v>146.88</c:v>
                </c:pt>
                <c:pt idx="1075">
                  <c:v>340.08</c:v>
                </c:pt>
                <c:pt idx="1076">
                  <c:v>1282.8</c:v>
                </c:pt>
                <c:pt idx="1077">
                  <c:v>504.54</c:v>
                </c:pt>
                <c:pt idx="1078">
                  <c:v>40.92</c:v>
                </c:pt>
                <c:pt idx="1079">
                  <c:v>235.92</c:v>
                </c:pt>
                <c:pt idx="1080">
                  <c:v>163.38</c:v>
                </c:pt>
                <c:pt idx="1081">
                  <c:v>172.62</c:v>
                </c:pt>
                <c:pt idx="1082">
                  <c:v>120.87</c:v>
                </c:pt>
                <c:pt idx="1083">
                  <c:v>607.14</c:v>
                </c:pt>
                <c:pt idx="1084">
                  <c:v>775.62</c:v>
                </c:pt>
                <c:pt idx="1085">
                  <c:v>278.7</c:v>
                </c:pt>
                <c:pt idx="1086">
                  <c:v>130.56</c:v>
                </c:pt>
                <c:pt idx="1087">
                  <c:v>286.26</c:v>
                </c:pt>
                <c:pt idx="1088">
                  <c:v>1071.8399999999999</c:v>
                </c:pt>
                <c:pt idx="1089">
                  <c:v>2550</c:v>
                </c:pt>
                <c:pt idx="1090">
                  <c:v>448.65</c:v>
                </c:pt>
                <c:pt idx="1091">
                  <c:v>961.8</c:v>
                </c:pt>
                <c:pt idx="1092">
                  <c:v>930</c:v>
                </c:pt>
                <c:pt idx="1093">
                  <c:v>331.8</c:v>
                </c:pt>
                <c:pt idx="1094">
                  <c:v>553.91999999999996</c:v>
                </c:pt>
                <c:pt idx="1095">
                  <c:v>215.64</c:v>
                </c:pt>
                <c:pt idx="1096">
                  <c:v>116.04</c:v>
                </c:pt>
                <c:pt idx="1097">
                  <c:v>171.42</c:v>
                </c:pt>
                <c:pt idx="1098">
                  <c:v>119.64</c:v>
                </c:pt>
                <c:pt idx="1099">
                  <c:v>5667.87</c:v>
                </c:pt>
                <c:pt idx="1100">
                  <c:v>312.14999999999998</c:v>
                </c:pt>
                <c:pt idx="1101">
                  <c:v>1564.56</c:v>
                </c:pt>
                <c:pt idx="1102">
                  <c:v>687.48</c:v>
                </c:pt>
                <c:pt idx="1103">
                  <c:v>434.16</c:v>
                </c:pt>
                <c:pt idx="1104">
                  <c:v>364.59</c:v>
                </c:pt>
                <c:pt idx="1105">
                  <c:v>149.46</c:v>
                </c:pt>
                <c:pt idx="1106">
                  <c:v>47.64</c:v>
                </c:pt>
                <c:pt idx="1107">
                  <c:v>44.52</c:v>
                </c:pt>
                <c:pt idx="1108">
                  <c:v>102.9</c:v>
                </c:pt>
                <c:pt idx="1109">
                  <c:v>205.8</c:v>
                </c:pt>
                <c:pt idx="1110">
                  <c:v>220.56</c:v>
                </c:pt>
                <c:pt idx="1111">
                  <c:v>195.72</c:v>
                </c:pt>
                <c:pt idx="1112">
                  <c:v>251.55</c:v>
                </c:pt>
                <c:pt idx="1113">
                  <c:v>251.55</c:v>
                </c:pt>
                <c:pt idx="1114">
                  <c:v>132.03</c:v>
                </c:pt>
                <c:pt idx="1115">
                  <c:v>439.02</c:v>
                </c:pt>
                <c:pt idx="1116">
                  <c:v>109.89</c:v>
                </c:pt>
                <c:pt idx="1117">
                  <c:v>43.86</c:v>
                </c:pt>
                <c:pt idx="1118">
                  <c:v>94.65</c:v>
                </c:pt>
                <c:pt idx="1119">
                  <c:v>1745.34</c:v>
                </c:pt>
                <c:pt idx="1120">
                  <c:v>840.15</c:v>
                </c:pt>
                <c:pt idx="1121">
                  <c:v>1094.22</c:v>
                </c:pt>
                <c:pt idx="1122">
                  <c:v>180.12</c:v>
                </c:pt>
                <c:pt idx="1123">
                  <c:v>422.82</c:v>
                </c:pt>
                <c:pt idx="1124">
                  <c:v>286.32</c:v>
                </c:pt>
                <c:pt idx="1125">
                  <c:v>434.16</c:v>
                </c:pt>
                <c:pt idx="1126">
                  <c:v>341.46</c:v>
                </c:pt>
                <c:pt idx="1127">
                  <c:v>168.3</c:v>
                </c:pt>
                <c:pt idx="1128">
                  <c:v>100.5</c:v>
                </c:pt>
                <c:pt idx="1129">
                  <c:v>1869.72</c:v>
                </c:pt>
                <c:pt idx="1130">
                  <c:v>176.4</c:v>
                </c:pt>
                <c:pt idx="1131">
                  <c:v>4518.78</c:v>
                </c:pt>
                <c:pt idx="1132">
                  <c:v>683.4</c:v>
                </c:pt>
                <c:pt idx="1133">
                  <c:v>369.45</c:v>
                </c:pt>
                <c:pt idx="1134">
                  <c:v>340.35</c:v>
                </c:pt>
                <c:pt idx="1135">
                  <c:v>219.33</c:v>
                </c:pt>
                <c:pt idx="1136">
                  <c:v>3271.2</c:v>
                </c:pt>
                <c:pt idx="1137">
                  <c:v>1912.5</c:v>
                </c:pt>
                <c:pt idx="1138">
                  <c:v>2737.98</c:v>
                </c:pt>
                <c:pt idx="1139">
                  <c:v>364.92</c:v>
                </c:pt>
                <c:pt idx="1140">
                  <c:v>175.92</c:v>
                </c:pt>
                <c:pt idx="1141">
                  <c:v>50.46</c:v>
                </c:pt>
                <c:pt idx="1142">
                  <c:v>110.7</c:v>
                </c:pt>
                <c:pt idx="1143">
                  <c:v>103.92</c:v>
                </c:pt>
                <c:pt idx="1144">
                  <c:v>72.84</c:v>
                </c:pt>
                <c:pt idx="1145">
                  <c:v>780.84</c:v>
                </c:pt>
                <c:pt idx="1146">
                  <c:v>415.44</c:v>
                </c:pt>
                <c:pt idx="1147">
                  <c:v>413.37</c:v>
                </c:pt>
                <c:pt idx="1148">
                  <c:v>364.32</c:v>
                </c:pt>
                <c:pt idx="1149">
                  <c:v>418.5</c:v>
                </c:pt>
                <c:pt idx="1150">
                  <c:v>249.18</c:v>
                </c:pt>
                <c:pt idx="1151">
                  <c:v>144.66</c:v>
                </c:pt>
                <c:pt idx="1152">
                  <c:v>104.76</c:v>
                </c:pt>
                <c:pt idx="1153">
                  <c:v>40.26</c:v>
                </c:pt>
                <c:pt idx="1154">
                  <c:v>1322.01</c:v>
                </c:pt>
                <c:pt idx="1155">
                  <c:v>830.7</c:v>
                </c:pt>
                <c:pt idx="1156">
                  <c:v>1307.97</c:v>
                </c:pt>
                <c:pt idx="1157">
                  <c:v>575.88</c:v>
                </c:pt>
                <c:pt idx="1158">
                  <c:v>5451.3</c:v>
                </c:pt>
                <c:pt idx="1159">
                  <c:v>185.64</c:v>
                </c:pt>
                <c:pt idx="1160">
                  <c:v>1031.4000000000001</c:v>
                </c:pt>
                <c:pt idx="1161">
                  <c:v>336.15</c:v>
                </c:pt>
                <c:pt idx="1162">
                  <c:v>579.45000000000005</c:v>
                </c:pt>
                <c:pt idx="1163">
                  <c:v>165.42</c:v>
                </c:pt>
                <c:pt idx="1164">
                  <c:v>2544.6</c:v>
                </c:pt>
                <c:pt idx="1165">
                  <c:v>297.60000000000002</c:v>
                </c:pt>
                <c:pt idx="1166">
                  <c:v>126</c:v>
                </c:pt>
                <c:pt idx="1167">
                  <c:v>109.89</c:v>
                </c:pt>
                <c:pt idx="1168">
                  <c:v>3274.02</c:v>
                </c:pt>
                <c:pt idx="1169">
                  <c:v>2637</c:v>
                </c:pt>
                <c:pt idx="1170">
                  <c:v>1239.3</c:v>
                </c:pt>
                <c:pt idx="1171">
                  <c:v>743.25</c:v>
                </c:pt>
                <c:pt idx="1172">
                  <c:v>1386.63</c:v>
                </c:pt>
                <c:pt idx="1173">
                  <c:v>1354.95</c:v>
                </c:pt>
                <c:pt idx="1174">
                  <c:v>880.95</c:v>
                </c:pt>
                <c:pt idx="1175">
                  <c:v>64.11</c:v>
                </c:pt>
                <c:pt idx="1176">
                  <c:v>185.4</c:v>
                </c:pt>
                <c:pt idx="1177">
                  <c:v>1590.66</c:v>
                </c:pt>
                <c:pt idx="1178">
                  <c:v>1199.76</c:v>
                </c:pt>
                <c:pt idx="1179">
                  <c:v>729.99</c:v>
                </c:pt>
                <c:pt idx="1180">
                  <c:v>1134.9000000000001</c:v>
                </c:pt>
                <c:pt idx="1181">
                  <c:v>574.02</c:v>
                </c:pt>
                <c:pt idx="1182">
                  <c:v>1334.55</c:v>
                </c:pt>
                <c:pt idx="1183">
                  <c:v>861.21</c:v>
                </c:pt>
                <c:pt idx="1184">
                  <c:v>1050.48</c:v>
                </c:pt>
                <c:pt idx="1185">
                  <c:v>1928.34</c:v>
                </c:pt>
                <c:pt idx="1186">
                  <c:v>707.52</c:v>
                </c:pt>
                <c:pt idx="1187">
                  <c:v>551.16</c:v>
                </c:pt>
                <c:pt idx="1188">
                  <c:v>291.42</c:v>
                </c:pt>
                <c:pt idx="1189">
                  <c:v>106.32</c:v>
                </c:pt>
                <c:pt idx="1190">
                  <c:v>86.04</c:v>
                </c:pt>
                <c:pt idx="1191">
                  <c:v>1285.56</c:v>
                </c:pt>
                <c:pt idx="1192">
                  <c:v>159.66</c:v>
                </c:pt>
                <c:pt idx="1193">
                  <c:v>2572.7399999999998</c:v>
                </c:pt>
                <c:pt idx="1194">
                  <c:v>998.1</c:v>
                </c:pt>
                <c:pt idx="1195">
                  <c:v>300.42</c:v>
                </c:pt>
                <c:pt idx="1196">
                  <c:v>159.12</c:v>
                </c:pt>
                <c:pt idx="1197">
                  <c:v>155.25</c:v>
                </c:pt>
                <c:pt idx="1198">
                  <c:v>85.59</c:v>
                </c:pt>
                <c:pt idx="1199">
                  <c:v>369.72</c:v>
                </c:pt>
                <c:pt idx="1200">
                  <c:v>785.79</c:v>
                </c:pt>
                <c:pt idx="1201">
                  <c:v>510.12</c:v>
                </c:pt>
                <c:pt idx="1202">
                  <c:v>798.75</c:v>
                </c:pt>
                <c:pt idx="1203">
                  <c:v>346.32</c:v>
                </c:pt>
                <c:pt idx="1204">
                  <c:v>130.32</c:v>
                </c:pt>
                <c:pt idx="1205">
                  <c:v>273.91500000000002</c:v>
                </c:pt>
                <c:pt idx="1206">
                  <c:v>195.72</c:v>
                </c:pt>
                <c:pt idx="1207">
                  <c:v>1285.44</c:v>
                </c:pt>
                <c:pt idx="1208">
                  <c:v>1236.96</c:v>
                </c:pt>
                <c:pt idx="1209">
                  <c:v>468.6</c:v>
                </c:pt>
                <c:pt idx="1210">
                  <c:v>2664</c:v>
                </c:pt>
                <c:pt idx="1211">
                  <c:v>674.55</c:v>
                </c:pt>
                <c:pt idx="1212">
                  <c:v>581.25</c:v>
                </c:pt>
                <c:pt idx="1213">
                  <c:v>94.2</c:v>
                </c:pt>
                <c:pt idx="1214">
                  <c:v>185.55</c:v>
                </c:pt>
                <c:pt idx="1215">
                  <c:v>1291.6500000000001</c:v>
                </c:pt>
                <c:pt idx="1216">
                  <c:v>2485.62</c:v>
                </c:pt>
                <c:pt idx="1217">
                  <c:v>1175.58</c:v>
                </c:pt>
                <c:pt idx="1218">
                  <c:v>2120.79</c:v>
                </c:pt>
                <c:pt idx="1219">
                  <c:v>361.2</c:v>
                </c:pt>
                <c:pt idx="1220">
                  <c:v>1283.52</c:v>
                </c:pt>
                <c:pt idx="1221">
                  <c:v>1220.31</c:v>
                </c:pt>
                <c:pt idx="1222">
                  <c:v>3547.44</c:v>
                </c:pt>
                <c:pt idx="1223">
                  <c:v>532.55999999999995</c:v>
                </c:pt>
                <c:pt idx="1224">
                  <c:v>2217.7800000000002</c:v>
                </c:pt>
                <c:pt idx="1225">
                  <c:v>168.03</c:v>
                </c:pt>
                <c:pt idx="1226">
                  <c:v>56.34</c:v>
                </c:pt>
                <c:pt idx="1227">
                  <c:v>64.11</c:v>
                </c:pt>
                <c:pt idx="1228">
                  <c:v>56.52</c:v>
                </c:pt>
                <c:pt idx="1229">
                  <c:v>22.23</c:v>
                </c:pt>
                <c:pt idx="1230">
                  <c:v>136.5</c:v>
                </c:pt>
                <c:pt idx="1231">
                  <c:v>669.78</c:v>
                </c:pt>
                <c:pt idx="1232">
                  <c:v>874.68</c:v>
                </c:pt>
                <c:pt idx="1233">
                  <c:v>106.08</c:v>
                </c:pt>
                <c:pt idx="1234">
                  <c:v>94.68</c:v>
                </c:pt>
                <c:pt idx="1235">
                  <c:v>266.22000000000003</c:v>
                </c:pt>
                <c:pt idx="1236">
                  <c:v>106.02</c:v>
                </c:pt>
                <c:pt idx="1237">
                  <c:v>224.82</c:v>
                </c:pt>
                <c:pt idx="1238">
                  <c:v>76.62</c:v>
                </c:pt>
                <c:pt idx="1239">
                  <c:v>114.66</c:v>
                </c:pt>
                <c:pt idx="1240">
                  <c:v>339.48</c:v>
                </c:pt>
                <c:pt idx="1241">
                  <c:v>532.5</c:v>
                </c:pt>
                <c:pt idx="1242">
                  <c:v>636.36</c:v>
                </c:pt>
                <c:pt idx="1243">
                  <c:v>51.36</c:v>
                </c:pt>
                <c:pt idx="1244">
                  <c:v>40.74</c:v>
                </c:pt>
                <c:pt idx="1245">
                  <c:v>17.04</c:v>
                </c:pt>
                <c:pt idx="1246">
                  <c:v>13.47</c:v>
                </c:pt>
                <c:pt idx="1247">
                  <c:v>539.04</c:v>
                </c:pt>
                <c:pt idx="1248">
                  <c:v>45.99</c:v>
                </c:pt>
                <c:pt idx="1249">
                  <c:v>129.15</c:v>
                </c:pt>
                <c:pt idx="1250">
                  <c:v>54.36</c:v>
                </c:pt>
                <c:pt idx="1251">
                  <c:v>240</c:v>
                </c:pt>
                <c:pt idx="1252">
                  <c:v>68.400000000000006</c:v>
                </c:pt>
                <c:pt idx="1253">
                  <c:v>286.47000000000003</c:v>
                </c:pt>
                <c:pt idx="1254">
                  <c:v>642</c:v>
                </c:pt>
                <c:pt idx="1255">
                  <c:v>257.25</c:v>
                </c:pt>
                <c:pt idx="1256">
                  <c:v>55.92</c:v>
                </c:pt>
                <c:pt idx="1257">
                  <c:v>54.99</c:v>
                </c:pt>
                <c:pt idx="1258">
                  <c:v>23.85</c:v>
                </c:pt>
                <c:pt idx="1259">
                  <c:v>13.05</c:v>
                </c:pt>
                <c:pt idx="1260">
                  <c:v>98.22</c:v>
                </c:pt>
                <c:pt idx="1261">
                  <c:v>59.1</c:v>
                </c:pt>
                <c:pt idx="1262">
                  <c:v>97.86</c:v>
                </c:pt>
                <c:pt idx="1263">
                  <c:v>12.57</c:v>
                </c:pt>
                <c:pt idx="1264">
                  <c:v>13.83</c:v>
                </c:pt>
                <c:pt idx="1265">
                  <c:v>80.73</c:v>
                </c:pt>
                <c:pt idx="1266">
                  <c:v>46.41</c:v>
                </c:pt>
                <c:pt idx="1267">
                  <c:v>225.84</c:v>
                </c:pt>
                <c:pt idx="1268">
                  <c:v>93.18</c:v>
                </c:pt>
                <c:pt idx="1269">
                  <c:v>4.5599999999999996</c:v>
                </c:pt>
                <c:pt idx="1270">
                  <c:v>142.47</c:v>
                </c:pt>
                <c:pt idx="1271">
                  <c:v>315.36</c:v>
                </c:pt>
                <c:pt idx="1272">
                  <c:v>96.6</c:v>
                </c:pt>
                <c:pt idx="1273">
                  <c:v>58.2</c:v>
                </c:pt>
                <c:pt idx="1274">
                  <c:v>21.84</c:v>
                </c:pt>
                <c:pt idx="1275">
                  <c:v>80.010000000000005</c:v>
                </c:pt>
                <c:pt idx="1276">
                  <c:v>44.22</c:v>
                </c:pt>
                <c:pt idx="1277">
                  <c:v>60.57</c:v>
                </c:pt>
                <c:pt idx="1278">
                  <c:v>98.85</c:v>
                </c:pt>
                <c:pt idx="1279">
                  <c:v>8.94</c:v>
                </c:pt>
                <c:pt idx="1280">
                  <c:v>191.28</c:v>
                </c:pt>
                <c:pt idx="1281">
                  <c:v>41.04</c:v>
                </c:pt>
                <c:pt idx="1282">
                  <c:v>50.46</c:v>
                </c:pt>
                <c:pt idx="1283">
                  <c:v>108.42</c:v>
                </c:pt>
                <c:pt idx="1284">
                  <c:v>70.56</c:v>
                </c:pt>
                <c:pt idx="1285">
                  <c:v>254.85</c:v>
                </c:pt>
                <c:pt idx="1286">
                  <c:v>38.04</c:v>
                </c:pt>
                <c:pt idx="1287">
                  <c:v>69.84</c:v>
                </c:pt>
                <c:pt idx="1288">
                  <c:v>22.86</c:v>
                </c:pt>
                <c:pt idx="1289">
                  <c:v>177.6</c:v>
                </c:pt>
                <c:pt idx="1290">
                  <c:v>35.25</c:v>
                </c:pt>
                <c:pt idx="1291">
                  <c:v>2488.56</c:v>
                </c:pt>
                <c:pt idx="1292">
                  <c:v>75.69</c:v>
                </c:pt>
                <c:pt idx="1293">
                  <c:v>147.69</c:v>
                </c:pt>
                <c:pt idx="1294">
                  <c:v>16.02</c:v>
                </c:pt>
                <c:pt idx="1295">
                  <c:v>10.26</c:v>
                </c:pt>
                <c:pt idx="1296">
                  <c:v>62.34</c:v>
                </c:pt>
                <c:pt idx="1297">
                  <c:v>723.3</c:v>
                </c:pt>
                <c:pt idx="1298">
                  <c:v>168.6</c:v>
                </c:pt>
                <c:pt idx="1299">
                  <c:v>802.2</c:v>
                </c:pt>
                <c:pt idx="1300">
                  <c:v>251.64</c:v>
                </c:pt>
                <c:pt idx="1301">
                  <c:v>664.2</c:v>
                </c:pt>
                <c:pt idx="1302">
                  <c:v>685.8</c:v>
                </c:pt>
                <c:pt idx="1303">
                  <c:v>443.73</c:v>
                </c:pt>
                <c:pt idx="1304">
                  <c:v>61.62</c:v>
                </c:pt>
                <c:pt idx="1305">
                  <c:v>106.02</c:v>
                </c:pt>
                <c:pt idx="1306">
                  <c:v>422.73</c:v>
                </c:pt>
                <c:pt idx="1307">
                  <c:v>2190.75</c:v>
                </c:pt>
                <c:pt idx="1308">
                  <c:v>15.96</c:v>
                </c:pt>
                <c:pt idx="1309">
                  <c:v>445.95</c:v>
                </c:pt>
                <c:pt idx="1310">
                  <c:v>4298.8500000000004</c:v>
                </c:pt>
                <c:pt idx="1311">
                  <c:v>1057.8</c:v>
                </c:pt>
                <c:pt idx="1312">
                  <c:v>288.83999999999997</c:v>
                </c:pt>
                <c:pt idx="1313">
                  <c:v>345.06</c:v>
                </c:pt>
                <c:pt idx="1314">
                  <c:v>32.01</c:v>
                </c:pt>
                <c:pt idx="1315">
                  <c:v>147.30000000000001</c:v>
                </c:pt>
                <c:pt idx="1316">
                  <c:v>425.7</c:v>
                </c:pt>
                <c:pt idx="1317">
                  <c:v>22.17</c:v>
                </c:pt>
                <c:pt idx="1318">
                  <c:v>1075.23</c:v>
                </c:pt>
                <c:pt idx="1319">
                  <c:v>697.2</c:v>
                </c:pt>
                <c:pt idx="1320">
                  <c:v>249.18</c:v>
                </c:pt>
                <c:pt idx="1321">
                  <c:v>931.77</c:v>
                </c:pt>
                <c:pt idx="1322">
                  <c:v>887.46</c:v>
                </c:pt>
                <c:pt idx="1323">
                  <c:v>576</c:v>
                </c:pt>
                <c:pt idx="1324">
                  <c:v>830.7</c:v>
                </c:pt>
                <c:pt idx="1325">
                  <c:v>72.66</c:v>
                </c:pt>
                <c:pt idx="1326">
                  <c:v>373.2</c:v>
                </c:pt>
                <c:pt idx="1327">
                  <c:v>2582.16</c:v>
                </c:pt>
                <c:pt idx="1328">
                  <c:v>3187.5</c:v>
                </c:pt>
                <c:pt idx="1329">
                  <c:v>93.42</c:v>
                </c:pt>
                <c:pt idx="1330">
                  <c:v>333.66</c:v>
                </c:pt>
                <c:pt idx="1331">
                  <c:v>989.04</c:v>
                </c:pt>
                <c:pt idx="1332">
                  <c:v>287.94</c:v>
                </c:pt>
                <c:pt idx="1333">
                  <c:v>1100.52</c:v>
                </c:pt>
                <c:pt idx="1334">
                  <c:v>1230.6600000000001</c:v>
                </c:pt>
                <c:pt idx="1335">
                  <c:v>173.34</c:v>
                </c:pt>
                <c:pt idx="1336">
                  <c:v>60.39</c:v>
                </c:pt>
                <c:pt idx="1337">
                  <c:v>520.11</c:v>
                </c:pt>
                <c:pt idx="1338">
                  <c:v>578.34</c:v>
                </c:pt>
                <c:pt idx="1339">
                  <c:v>3180.3</c:v>
                </c:pt>
                <c:pt idx="1340">
                  <c:v>2722.86</c:v>
                </c:pt>
                <c:pt idx="1341">
                  <c:v>814.17</c:v>
                </c:pt>
                <c:pt idx="1342">
                  <c:v>284.97000000000003</c:v>
                </c:pt>
                <c:pt idx="1343">
                  <c:v>362.85</c:v>
                </c:pt>
                <c:pt idx="1344">
                  <c:v>39.494999999999997</c:v>
                </c:pt>
                <c:pt idx="1345">
                  <c:v>111.06</c:v>
                </c:pt>
                <c:pt idx="1346">
                  <c:v>142.68</c:v>
                </c:pt>
                <c:pt idx="1347">
                  <c:v>48.9</c:v>
                </c:pt>
                <c:pt idx="1348">
                  <c:v>55.5</c:v>
                </c:pt>
                <c:pt idx="1349">
                  <c:v>36.78</c:v>
                </c:pt>
                <c:pt idx="1350">
                  <c:v>33.18</c:v>
                </c:pt>
                <c:pt idx="1351">
                  <c:v>148.5</c:v>
                </c:pt>
                <c:pt idx="1352">
                  <c:v>34.380000000000003</c:v>
                </c:pt>
                <c:pt idx="1353">
                  <c:v>139.22999999999999</c:v>
                </c:pt>
                <c:pt idx="1354">
                  <c:v>79.11</c:v>
                </c:pt>
                <c:pt idx="1355">
                  <c:v>100.8</c:v>
                </c:pt>
                <c:pt idx="1356">
                  <c:v>225.6</c:v>
                </c:pt>
                <c:pt idx="1357">
                  <c:v>204.9</c:v>
                </c:pt>
                <c:pt idx="1358">
                  <c:v>90.72</c:v>
                </c:pt>
                <c:pt idx="1359">
                  <c:v>147.51</c:v>
                </c:pt>
                <c:pt idx="1360">
                  <c:v>105.6</c:v>
                </c:pt>
                <c:pt idx="1361">
                  <c:v>55.35</c:v>
                </c:pt>
                <c:pt idx="1362">
                  <c:v>53.52</c:v>
                </c:pt>
                <c:pt idx="1363">
                  <c:v>38.880000000000003</c:v>
                </c:pt>
                <c:pt idx="1364">
                  <c:v>4.8899999999999997</c:v>
                </c:pt>
                <c:pt idx="1365">
                  <c:v>21.78</c:v>
                </c:pt>
                <c:pt idx="1366">
                  <c:v>112.92</c:v>
                </c:pt>
                <c:pt idx="1367">
                  <c:v>54</c:v>
                </c:pt>
                <c:pt idx="1368">
                  <c:v>21</c:v>
                </c:pt>
                <c:pt idx="1369">
                  <c:v>147.96</c:v>
                </c:pt>
                <c:pt idx="1370">
                  <c:v>64.44</c:v>
                </c:pt>
                <c:pt idx="1371">
                  <c:v>63.54</c:v>
                </c:pt>
                <c:pt idx="1372">
                  <c:v>169.29</c:v>
                </c:pt>
                <c:pt idx="1373">
                  <c:v>22.2</c:v>
                </c:pt>
                <c:pt idx="1374">
                  <c:v>21.78</c:v>
                </c:pt>
                <c:pt idx="1375">
                  <c:v>21.78</c:v>
                </c:pt>
                <c:pt idx="1376">
                  <c:v>79.290000000000006</c:v>
                </c:pt>
                <c:pt idx="1377">
                  <c:v>163.35</c:v>
                </c:pt>
                <c:pt idx="1378">
                  <c:v>96.9</c:v>
                </c:pt>
                <c:pt idx="1379">
                  <c:v>66.75</c:v>
                </c:pt>
                <c:pt idx="1380">
                  <c:v>21.12</c:v>
                </c:pt>
                <c:pt idx="1381">
                  <c:v>173.46</c:v>
                </c:pt>
                <c:pt idx="1382">
                  <c:v>40.14</c:v>
                </c:pt>
                <c:pt idx="1383">
                  <c:v>26.82</c:v>
                </c:pt>
                <c:pt idx="1384">
                  <c:v>39.15</c:v>
                </c:pt>
                <c:pt idx="1385">
                  <c:v>33.6</c:v>
                </c:pt>
                <c:pt idx="1386">
                  <c:v>169.38</c:v>
                </c:pt>
                <c:pt idx="1387">
                  <c:v>31.59</c:v>
                </c:pt>
                <c:pt idx="1388">
                  <c:v>22.5</c:v>
                </c:pt>
                <c:pt idx="1389">
                  <c:v>44.58</c:v>
                </c:pt>
                <c:pt idx="1390">
                  <c:v>55.98</c:v>
                </c:pt>
                <c:pt idx="1391">
                  <c:v>106.56</c:v>
                </c:pt>
                <c:pt idx="1392">
                  <c:v>158.1</c:v>
                </c:pt>
                <c:pt idx="1393">
                  <c:v>101.76</c:v>
                </c:pt>
                <c:pt idx="1394">
                  <c:v>157.94999999999999</c:v>
                </c:pt>
                <c:pt idx="1395">
                  <c:v>213.12</c:v>
                </c:pt>
                <c:pt idx="1396">
                  <c:v>4.53</c:v>
                </c:pt>
                <c:pt idx="1397">
                  <c:v>48.9</c:v>
                </c:pt>
                <c:pt idx="1398">
                  <c:v>54.75</c:v>
                </c:pt>
                <c:pt idx="1399">
                  <c:v>119.85</c:v>
                </c:pt>
                <c:pt idx="1400">
                  <c:v>39.479999999999997</c:v>
                </c:pt>
                <c:pt idx="1401">
                  <c:v>16.86</c:v>
                </c:pt>
                <c:pt idx="1402">
                  <c:v>78.84</c:v>
                </c:pt>
                <c:pt idx="1403">
                  <c:v>93.18</c:v>
                </c:pt>
                <c:pt idx="1404">
                  <c:v>11.4</c:v>
                </c:pt>
                <c:pt idx="1405">
                  <c:v>166.5</c:v>
                </c:pt>
                <c:pt idx="1406">
                  <c:v>100.56</c:v>
                </c:pt>
                <c:pt idx="1407">
                  <c:v>900.9</c:v>
                </c:pt>
                <c:pt idx="1408">
                  <c:v>720.42</c:v>
                </c:pt>
                <c:pt idx="1409">
                  <c:v>838.62</c:v>
                </c:pt>
                <c:pt idx="1410">
                  <c:v>728.64</c:v>
                </c:pt>
                <c:pt idx="1411">
                  <c:v>272.52</c:v>
                </c:pt>
                <c:pt idx="1412">
                  <c:v>149.58000000000001</c:v>
                </c:pt>
                <c:pt idx="1413">
                  <c:v>86.894999999999996</c:v>
                </c:pt>
                <c:pt idx="1414">
                  <c:v>131.58000000000001</c:v>
                </c:pt>
                <c:pt idx="1415">
                  <c:v>85.14</c:v>
                </c:pt>
                <c:pt idx="1416">
                  <c:v>95.04</c:v>
                </c:pt>
                <c:pt idx="1417">
                  <c:v>1395</c:v>
                </c:pt>
                <c:pt idx="1418">
                  <c:v>507.6</c:v>
                </c:pt>
                <c:pt idx="1419">
                  <c:v>1391.76</c:v>
                </c:pt>
                <c:pt idx="1420">
                  <c:v>493.38</c:v>
                </c:pt>
                <c:pt idx="1421">
                  <c:v>179.46</c:v>
                </c:pt>
                <c:pt idx="1422">
                  <c:v>413.77499999999998</c:v>
                </c:pt>
                <c:pt idx="1423">
                  <c:v>141.57</c:v>
                </c:pt>
                <c:pt idx="1424">
                  <c:v>628.20000000000005</c:v>
                </c:pt>
                <c:pt idx="1425">
                  <c:v>408.78</c:v>
                </c:pt>
                <c:pt idx="1426">
                  <c:v>114.81</c:v>
                </c:pt>
                <c:pt idx="1427">
                  <c:v>655.35</c:v>
                </c:pt>
                <c:pt idx="1428">
                  <c:v>174.51</c:v>
                </c:pt>
                <c:pt idx="1429">
                  <c:v>165.42</c:v>
                </c:pt>
                <c:pt idx="1430">
                  <c:v>454.5</c:v>
                </c:pt>
                <c:pt idx="1431">
                  <c:v>822.3</c:v>
                </c:pt>
                <c:pt idx="1432">
                  <c:v>79.8</c:v>
                </c:pt>
                <c:pt idx="1433">
                  <c:v>518.66999999999996</c:v>
                </c:pt>
                <c:pt idx="1434">
                  <c:v>95.64</c:v>
                </c:pt>
                <c:pt idx="1435">
                  <c:v>338.7</c:v>
                </c:pt>
                <c:pt idx="1436">
                  <c:v>329.94</c:v>
                </c:pt>
                <c:pt idx="1437">
                  <c:v>155.69999999999999</c:v>
                </c:pt>
                <c:pt idx="1438">
                  <c:v>955.17</c:v>
                </c:pt>
                <c:pt idx="1439">
                  <c:v>380.7</c:v>
                </c:pt>
                <c:pt idx="1440">
                  <c:v>185.26499999999999</c:v>
                </c:pt>
                <c:pt idx="1441">
                  <c:v>224.01</c:v>
                </c:pt>
                <c:pt idx="1442">
                  <c:v>1039.32</c:v>
                </c:pt>
                <c:pt idx="1443">
                  <c:v>5751.54</c:v>
                </c:pt>
                <c:pt idx="1444">
                  <c:v>435.45</c:v>
                </c:pt>
                <c:pt idx="1445">
                  <c:v>919.05</c:v>
                </c:pt>
                <c:pt idx="1446">
                  <c:v>113.04</c:v>
                </c:pt>
                <c:pt idx="1447">
                  <c:v>17.28</c:v>
                </c:pt>
                <c:pt idx="1448">
                  <c:v>123.72</c:v>
                </c:pt>
                <c:pt idx="1449">
                  <c:v>16.305</c:v>
                </c:pt>
                <c:pt idx="1450">
                  <c:v>37.08</c:v>
                </c:pt>
                <c:pt idx="1451">
                  <c:v>146.69999999999999</c:v>
                </c:pt>
                <c:pt idx="1452">
                  <c:v>66.84</c:v>
                </c:pt>
                <c:pt idx="1453">
                  <c:v>88.2</c:v>
                </c:pt>
                <c:pt idx="1454">
                  <c:v>787.92</c:v>
                </c:pt>
                <c:pt idx="1455">
                  <c:v>549.24</c:v>
                </c:pt>
                <c:pt idx="1456">
                  <c:v>109.32</c:v>
                </c:pt>
                <c:pt idx="1457">
                  <c:v>70.349999999999994</c:v>
                </c:pt>
                <c:pt idx="1458">
                  <c:v>67.05</c:v>
                </c:pt>
                <c:pt idx="1459">
                  <c:v>61.02</c:v>
                </c:pt>
                <c:pt idx="1460">
                  <c:v>181.8</c:v>
                </c:pt>
                <c:pt idx="1461">
                  <c:v>41.25</c:v>
                </c:pt>
                <c:pt idx="1462">
                  <c:v>642</c:v>
                </c:pt>
                <c:pt idx="1463">
                  <c:v>83.28</c:v>
                </c:pt>
                <c:pt idx="1464">
                  <c:v>289.8</c:v>
                </c:pt>
                <c:pt idx="1465">
                  <c:v>83.88</c:v>
                </c:pt>
                <c:pt idx="1466">
                  <c:v>18.39</c:v>
                </c:pt>
                <c:pt idx="1467">
                  <c:v>48.48</c:v>
                </c:pt>
                <c:pt idx="1468">
                  <c:v>53.28</c:v>
                </c:pt>
                <c:pt idx="1469">
                  <c:v>20.43</c:v>
                </c:pt>
                <c:pt idx="1470">
                  <c:v>899.55</c:v>
                </c:pt>
                <c:pt idx="1471">
                  <c:v>155.34</c:v>
                </c:pt>
                <c:pt idx="1472">
                  <c:v>149.13</c:v>
                </c:pt>
                <c:pt idx="1473">
                  <c:v>114.39</c:v>
                </c:pt>
                <c:pt idx="1474">
                  <c:v>170.91</c:v>
                </c:pt>
                <c:pt idx="1475">
                  <c:v>78</c:v>
                </c:pt>
                <c:pt idx="1476">
                  <c:v>145.97999999999999</c:v>
                </c:pt>
                <c:pt idx="1477">
                  <c:v>115.68</c:v>
                </c:pt>
                <c:pt idx="1478">
                  <c:v>39</c:v>
                </c:pt>
                <c:pt idx="1479">
                  <c:v>33.36</c:v>
                </c:pt>
                <c:pt idx="1480">
                  <c:v>126.27</c:v>
                </c:pt>
                <c:pt idx="1481">
                  <c:v>26.94</c:v>
                </c:pt>
                <c:pt idx="1482">
                  <c:v>50.46</c:v>
                </c:pt>
                <c:pt idx="1483">
                  <c:v>137.07</c:v>
                </c:pt>
                <c:pt idx="1484">
                  <c:v>51.66</c:v>
                </c:pt>
                <c:pt idx="1485">
                  <c:v>28.95</c:v>
                </c:pt>
                <c:pt idx="1486">
                  <c:v>383.76</c:v>
                </c:pt>
                <c:pt idx="1487">
                  <c:v>111.84</c:v>
                </c:pt>
                <c:pt idx="1488">
                  <c:v>56.85</c:v>
                </c:pt>
                <c:pt idx="1489">
                  <c:v>342.51</c:v>
                </c:pt>
                <c:pt idx="1490">
                  <c:v>77.099999999999994</c:v>
                </c:pt>
                <c:pt idx="1491">
                  <c:v>72.599999999999994</c:v>
                </c:pt>
                <c:pt idx="1492">
                  <c:v>29.01</c:v>
                </c:pt>
                <c:pt idx="1493">
                  <c:v>105.84</c:v>
                </c:pt>
                <c:pt idx="1494">
                  <c:v>27.36</c:v>
                </c:pt>
                <c:pt idx="1495">
                  <c:v>44.46</c:v>
                </c:pt>
                <c:pt idx="1496">
                  <c:v>91.53</c:v>
                </c:pt>
                <c:pt idx="1497">
                  <c:v>29.7</c:v>
                </c:pt>
                <c:pt idx="1498">
                  <c:v>767.52</c:v>
                </c:pt>
                <c:pt idx="1499">
                  <c:v>84.06</c:v>
                </c:pt>
                <c:pt idx="1500">
                  <c:v>15.585000000000001</c:v>
                </c:pt>
                <c:pt idx="1501">
                  <c:v>43.2</c:v>
                </c:pt>
                <c:pt idx="1502">
                  <c:v>76.680000000000007</c:v>
                </c:pt>
                <c:pt idx="1503">
                  <c:v>18.27</c:v>
                </c:pt>
                <c:pt idx="1504">
                  <c:v>146.88</c:v>
                </c:pt>
                <c:pt idx="1505">
                  <c:v>27.66</c:v>
                </c:pt>
                <c:pt idx="1506">
                  <c:v>2098.3200000000002</c:v>
                </c:pt>
                <c:pt idx="1507">
                  <c:v>117.99</c:v>
                </c:pt>
                <c:pt idx="1508">
                  <c:v>414.9</c:v>
                </c:pt>
                <c:pt idx="1509">
                  <c:v>191.28</c:v>
                </c:pt>
                <c:pt idx="1510">
                  <c:v>126.63</c:v>
                </c:pt>
                <c:pt idx="1511">
                  <c:v>139.5</c:v>
                </c:pt>
                <c:pt idx="1512">
                  <c:v>401.04</c:v>
                </c:pt>
                <c:pt idx="1513">
                  <c:v>96.9</c:v>
                </c:pt>
                <c:pt idx="1514">
                  <c:v>325.8</c:v>
                </c:pt>
                <c:pt idx="1515">
                  <c:v>1792.98</c:v>
                </c:pt>
                <c:pt idx="1516">
                  <c:v>871.98</c:v>
                </c:pt>
                <c:pt idx="1517">
                  <c:v>77.040000000000006</c:v>
                </c:pt>
                <c:pt idx="1518">
                  <c:v>2194.5300000000002</c:v>
                </c:pt>
                <c:pt idx="1519">
                  <c:v>413.64</c:v>
                </c:pt>
                <c:pt idx="1520">
                  <c:v>1091.3399999999999</c:v>
                </c:pt>
                <c:pt idx="1521">
                  <c:v>414.33</c:v>
                </c:pt>
                <c:pt idx="1522">
                  <c:v>124.14</c:v>
                </c:pt>
                <c:pt idx="1523">
                  <c:v>621</c:v>
                </c:pt>
                <c:pt idx="1524">
                  <c:v>639.84</c:v>
                </c:pt>
                <c:pt idx="1525">
                  <c:v>73.47</c:v>
                </c:pt>
                <c:pt idx="1526">
                  <c:v>163.5</c:v>
                </c:pt>
                <c:pt idx="1527">
                  <c:v>770.7</c:v>
                </c:pt>
                <c:pt idx="1528">
                  <c:v>127.71</c:v>
                </c:pt>
                <c:pt idx="1529">
                  <c:v>3407.94</c:v>
                </c:pt>
                <c:pt idx="1530">
                  <c:v>1272.48</c:v>
                </c:pt>
                <c:pt idx="1531">
                  <c:v>204.39</c:v>
                </c:pt>
                <c:pt idx="1532">
                  <c:v>697.86</c:v>
                </c:pt>
                <c:pt idx="1533">
                  <c:v>227.61</c:v>
                </c:pt>
                <c:pt idx="1534">
                  <c:v>43.8</c:v>
                </c:pt>
                <c:pt idx="1535">
                  <c:v>972.24</c:v>
                </c:pt>
                <c:pt idx="1536">
                  <c:v>1091.25</c:v>
                </c:pt>
                <c:pt idx="1537">
                  <c:v>612.6</c:v>
                </c:pt>
                <c:pt idx="1538">
                  <c:v>174.06</c:v>
                </c:pt>
                <c:pt idx="1539">
                  <c:v>172.08</c:v>
                </c:pt>
                <c:pt idx="1540">
                  <c:v>337.23</c:v>
                </c:pt>
                <c:pt idx="1541">
                  <c:v>1295.28</c:v>
                </c:pt>
                <c:pt idx="1542">
                  <c:v>249.93</c:v>
                </c:pt>
                <c:pt idx="1543">
                  <c:v>409.95</c:v>
                </c:pt>
                <c:pt idx="1544">
                  <c:v>339.48</c:v>
                </c:pt>
                <c:pt idx="1545">
                  <c:v>113.04</c:v>
                </c:pt>
                <c:pt idx="1546">
                  <c:v>289.32</c:v>
                </c:pt>
                <c:pt idx="1547">
                  <c:v>397.44</c:v>
                </c:pt>
                <c:pt idx="1548">
                  <c:v>122.94</c:v>
                </c:pt>
                <c:pt idx="1549">
                  <c:v>455.49</c:v>
                </c:pt>
                <c:pt idx="1550">
                  <c:v>139.59</c:v>
                </c:pt>
                <c:pt idx="1551">
                  <c:v>141.9</c:v>
                </c:pt>
                <c:pt idx="1552">
                  <c:v>1022.04</c:v>
                </c:pt>
                <c:pt idx="1553">
                  <c:v>956.13</c:v>
                </c:pt>
                <c:pt idx="1554">
                  <c:v>753.72</c:v>
                </c:pt>
              </c:numCache>
            </c:numRef>
          </c:xVal>
          <c:yVal>
            <c:numRef>
              <c:f>Dataset!$Q$2:$Q$1556</c:f>
              <c:numCache>
                <c:formatCode>General</c:formatCode>
                <c:ptCount val="1555"/>
                <c:pt idx="0">
                  <c:v>23.7</c:v>
                </c:pt>
                <c:pt idx="1">
                  <c:v>2.04</c:v>
                </c:pt>
                <c:pt idx="2">
                  <c:v>0.24</c:v>
                </c:pt>
                <c:pt idx="3">
                  <c:v>4.4400000000000004</c:v>
                </c:pt>
                <c:pt idx="4">
                  <c:v>54.66</c:v>
                </c:pt>
                <c:pt idx="5">
                  <c:v>4.62</c:v>
                </c:pt>
                <c:pt idx="6">
                  <c:v>10.74</c:v>
                </c:pt>
                <c:pt idx="7">
                  <c:v>3.96</c:v>
                </c:pt>
                <c:pt idx="8">
                  <c:v>1.26</c:v>
                </c:pt>
                <c:pt idx="9">
                  <c:v>1.38</c:v>
                </c:pt>
                <c:pt idx="10">
                  <c:v>9.1199999999999992</c:v>
                </c:pt>
                <c:pt idx="11">
                  <c:v>13.38</c:v>
                </c:pt>
                <c:pt idx="12">
                  <c:v>15</c:v>
                </c:pt>
                <c:pt idx="13">
                  <c:v>9.48</c:v>
                </c:pt>
                <c:pt idx="14">
                  <c:v>42.24</c:v>
                </c:pt>
                <c:pt idx="15">
                  <c:v>2.04</c:v>
                </c:pt>
                <c:pt idx="16">
                  <c:v>18.809999999999999</c:v>
                </c:pt>
                <c:pt idx="17">
                  <c:v>0.21</c:v>
                </c:pt>
                <c:pt idx="18">
                  <c:v>3.33</c:v>
                </c:pt>
                <c:pt idx="19">
                  <c:v>1.77</c:v>
                </c:pt>
                <c:pt idx="20">
                  <c:v>1.8</c:v>
                </c:pt>
                <c:pt idx="21">
                  <c:v>13.32</c:v>
                </c:pt>
                <c:pt idx="22">
                  <c:v>7.92</c:v>
                </c:pt>
                <c:pt idx="23">
                  <c:v>5.49</c:v>
                </c:pt>
                <c:pt idx="24">
                  <c:v>4.2300000000000004</c:v>
                </c:pt>
                <c:pt idx="25">
                  <c:v>36.54</c:v>
                </c:pt>
                <c:pt idx="26">
                  <c:v>12.6</c:v>
                </c:pt>
                <c:pt idx="27">
                  <c:v>12.33</c:v>
                </c:pt>
                <c:pt idx="28">
                  <c:v>33.840000000000003</c:v>
                </c:pt>
                <c:pt idx="29">
                  <c:v>10.62</c:v>
                </c:pt>
                <c:pt idx="30">
                  <c:v>74.88</c:v>
                </c:pt>
                <c:pt idx="31">
                  <c:v>19.8</c:v>
                </c:pt>
                <c:pt idx="32">
                  <c:v>90.48</c:v>
                </c:pt>
                <c:pt idx="33">
                  <c:v>36.840000000000003</c:v>
                </c:pt>
                <c:pt idx="34">
                  <c:v>69.45</c:v>
                </c:pt>
                <c:pt idx="35">
                  <c:v>26.55</c:v>
                </c:pt>
                <c:pt idx="36">
                  <c:v>1.2</c:v>
                </c:pt>
                <c:pt idx="37">
                  <c:v>22.2</c:v>
                </c:pt>
                <c:pt idx="38">
                  <c:v>8.25</c:v>
                </c:pt>
                <c:pt idx="39">
                  <c:v>3.9</c:v>
                </c:pt>
                <c:pt idx="40">
                  <c:v>6.6</c:v>
                </c:pt>
                <c:pt idx="41">
                  <c:v>11.1</c:v>
                </c:pt>
                <c:pt idx="42">
                  <c:v>24.6</c:v>
                </c:pt>
                <c:pt idx="43">
                  <c:v>55.05</c:v>
                </c:pt>
                <c:pt idx="44">
                  <c:v>55.62</c:v>
                </c:pt>
                <c:pt idx="45">
                  <c:v>14.22</c:v>
                </c:pt>
                <c:pt idx="46">
                  <c:v>7.77</c:v>
                </c:pt>
                <c:pt idx="47">
                  <c:v>43.05</c:v>
                </c:pt>
                <c:pt idx="48">
                  <c:v>53.76</c:v>
                </c:pt>
                <c:pt idx="49">
                  <c:v>391.77</c:v>
                </c:pt>
                <c:pt idx="50">
                  <c:v>44.7</c:v>
                </c:pt>
                <c:pt idx="51">
                  <c:v>30</c:v>
                </c:pt>
                <c:pt idx="52">
                  <c:v>31.08</c:v>
                </c:pt>
                <c:pt idx="53">
                  <c:v>16.02</c:v>
                </c:pt>
                <c:pt idx="54">
                  <c:v>11.88</c:v>
                </c:pt>
                <c:pt idx="55">
                  <c:v>3.42</c:v>
                </c:pt>
                <c:pt idx="56">
                  <c:v>12.15</c:v>
                </c:pt>
                <c:pt idx="57">
                  <c:v>581.64</c:v>
                </c:pt>
                <c:pt idx="58">
                  <c:v>338.76</c:v>
                </c:pt>
                <c:pt idx="59">
                  <c:v>109.32</c:v>
                </c:pt>
                <c:pt idx="60">
                  <c:v>11.07</c:v>
                </c:pt>
                <c:pt idx="61">
                  <c:v>5.4</c:v>
                </c:pt>
                <c:pt idx="62">
                  <c:v>20.07</c:v>
                </c:pt>
                <c:pt idx="63">
                  <c:v>17.46</c:v>
                </c:pt>
                <c:pt idx="64">
                  <c:v>13.77</c:v>
                </c:pt>
                <c:pt idx="65">
                  <c:v>2.97</c:v>
                </c:pt>
                <c:pt idx="66">
                  <c:v>9</c:v>
                </c:pt>
                <c:pt idx="67">
                  <c:v>42.03</c:v>
                </c:pt>
                <c:pt idx="68">
                  <c:v>0.63</c:v>
                </c:pt>
                <c:pt idx="69">
                  <c:v>1.2</c:v>
                </c:pt>
                <c:pt idx="70">
                  <c:v>0</c:v>
                </c:pt>
                <c:pt idx="71">
                  <c:v>13.26</c:v>
                </c:pt>
                <c:pt idx="72">
                  <c:v>7.74</c:v>
                </c:pt>
                <c:pt idx="73">
                  <c:v>0.66</c:v>
                </c:pt>
                <c:pt idx="74">
                  <c:v>25.5</c:v>
                </c:pt>
                <c:pt idx="75">
                  <c:v>10.86</c:v>
                </c:pt>
                <c:pt idx="76">
                  <c:v>12.66</c:v>
                </c:pt>
                <c:pt idx="77">
                  <c:v>3.87</c:v>
                </c:pt>
                <c:pt idx="78">
                  <c:v>2.4300000000000002</c:v>
                </c:pt>
                <c:pt idx="79">
                  <c:v>16.47</c:v>
                </c:pt>
                <c:pt idx="80">
                  <c:v>8.73</c:v>
                </c:pt>
                <c:pt idx="81">
                  <c:v>0.27</c:v>
                </c:pt>
                <c:pt idx="82">
                  <c:v>6.12</c:v>
                </c:pt>
                <c:pt idx="83">
                  <c:v>17.04</c:v>
                </c:pt>
                <c:pt idx="84">
                  <c:v>0.84</c:v>
                </c:pt>
                <c:pt idx="85">
                  <c:v>19.350000000000001</c:v>
                </c:pt>
                <c:pt idx="86">
                  <c:v>31.95</c:v>
                </c:pt>
                <c:pt idx="87">
                  <c:v>39.78</c:v>
                </c:pt>
                <c:pt idx="88">
                  <c:v>33.479999999999997</c:v>
                </c:pt>
                <c:pt idx="89">
                  <c:v>40.32</c:v>
                </c:pt>
                <c:pt idx="90">
                  <c:v>31.5</c:v>
                </c:pt>
                <c:pt idx="91">
                  <c:v>17.010000000000002</c:v>
                </c:pt>
                <c:pt idx="92">
                  <c:v>16.829999999999998</c:v>
                </c:pt>
                <c:pt idx="93">
                  <c:v>39.03</c:v>
                </c:pt>
                <c:pt idx="94">
                  <c:v>249.93</c:v>
                </c:pt>
                <c:pt idx="95">
                  <c:v>-14.04</c:v>
                </c:pt>
                <c:pt idx="96">
                  <c:v>145.53</c:v>
                </c:pt>
                <c:pt idx="97">
                  <c:v>62.4</c:v>
                </c:pt>
                <c:pt idx="98">
                  <c:v>445.86</c:v>
                </c:pt>
                <c:pt idx="99">
                  <c:v>16.350000000000001</c:v>
                </c:pt>
                <c:pt idx="100">
                  <c:v>10.35</c:v>
                </c:pt>
                <c:pt idx="101">
                  <c:v>9.09</c:v>
                </c:pt>
                <c:pt idx="102">
                  <c:v>20.07</c:v>
                </c:pt>
                <c:pt idx="103">
                  <c:v>-25.875</c:v>
                </c:pt>
                <c:pt idx="104">
                  <c:v>44.46</c:v>
                </c:pt>
                <c:pt idx="105">
                  <c:v>11.58</c:v>
                </c:pt>
                <c:pt idx="106">
                  <c:v>53.28</c:v>
                </c:pt>
                <c:pt idx="107">
                  <c:v>-305.55</c:v>
                </c:pt>
                <c:pt idx="108">
                  <c:v>4.32</c:v>
                </c:pt>
                <c:pt idx="109">
                  <c:v>-7.4999999999999997E-2</c:v>
                </c:pt>
                <c:pt idx="110">
                  <c:v>2.82</c:v>
                </c:pt>
                <c:pt idx="111">
                  <c:v>6.48</c:v>
                </c:pt>
                <c:pt idx="112">
                  <c:v>29.1</c:v>
                </c:pt>
                <c:pt idx="113">
                  <c:v>14.25</c:v>
                </c:pt>
                <c:pt idx="114">
                  <c:v>41.1</c:v>
                </c:pt>
                <c:pt idx="115">
                  <c:v>102.6</c:v>
                </c:pt>
                <c:pt idx="116">
                  <c:v>21.84</c:v>
                </c:pt>
                <c:pt idx="117">
                  <c:v>42.42</c:v>
                </c:pt>
                <c:pt idx="118">
                  <c:v>15.75</c:v>
                </c:pt>
                <c:pt idx="119">
                  <c:v>9</c:v>
                </c:pt>
                <c:pt idx="120">
                  <c:v>8.16</c:v>
                </c:pt>
                <c:pt idx="121">
                  <c:v>14.49</c:v>
                </c:pt>
                <c:pt idx="122">
                  <c:v>7.2</c:v>
                </c:pt>
                <c:pt idx="123">
                  <c:v>13.41</c:v>
                </c:pt>
                <c:pt idx="124">
                  <c:v>0</c:v>
                </c:pt>
                <c:pt idx="125">
                  <c:v>10.5</c:v>
                </c:pt>
                <c:pt idx="126">
                  <c:v>10.74</c:v>
                </c:pt>
                <c:pt idx="127">
                  <c:v>10.14</c:v>
                </c:pt>
                <c:pt idx="128">
                  <c:v>8.2799999999999994</c:v>
                </c:pt>
                <c:pt idx="129">
                  <c:v>1.86</c:v>
                </c:pt>
                <c:pt idx="130">
                  <c:v>61.26</c:v>
                </c:pt>
                <c:pt idx="131">
                  <c:v>15.9</c:v>
                </c:pt>
                <c:pt idx="132">
                  <c:v>13.2</c:v>
                </c:pt>
                <c:pt idx="133">
                  <c:v>85.26</c:v>
                </c:pt>
                <c:pt idx="134">
                  <c:v>84.48</c:v>
                </c:pt>
                <c:pt idx="135">
                  <c:v>47.52</c:v>
                </c:pt>
                <c:pt idx="136">
                  <c:v>12.6</c:v>
                </c:pt>
                <c:pt idx="137">
                  <c:v>0.72</c:v>
                </c:pt>
                <c:pt idx="138">
                  <c:v>2.25</c:v>
                </c:pt>
                <c:pt idx="139">
                  <c:v>12.6</c:v>
                </c:pt>
                <c:pt idx="140">
                  <c:v>2.0699999999999998</c:v>
                </c:pt>
                <c:pt idx="141">
                  <c:v>4.32</c:v>
                </c:pt>
                <c:pt idx="142">
                  <c:v>17.28</c:v>
                </c:pt>
                <c:pt idx="143">
                  <c:v>20.04</c:v>
                </c:pt>
                <c:pt idx="144">
                  <c:v>10.44</c:v>
                </c:pt>
                <c:pt idx="145">
                  <c:v>22.32</c:v>
                </c:pt>
                <c:pt idx="146">
                  <c:v>8.4</c:v>
                </c:pt>
                <c:pt idx="147">
                  <c:v>25.2</c:v>
                </c:pt>
                <c:pt idx="148">
                  <c:v>24.3</c:v>
                </c:pt>
                <c:pt idx="149">
                  <c:v>199.92</c:v>
                </c:pt>
                <c:pt idx="150">
                  <c:v>9.48</c:v>
                </c:pt>
                <c:pt idx="151">
                  <c:v>0.45</c:v>
                </c:pt>
                <c:pt idx="152">
                  <c:v>580.04999999999995</c:v>
                </c:pt>
                <c:pt idx="153">
                  <c:v>34.049999999999997</c:v>
                </c:pt>
                <c:pt idx="154">
                  <c:v>10.5</c:v>
                </c:pt>
                <c:pt idx="155">
                  <c:v>10.8</c:v>
                </c:pt>
                <c:pt idx="156">
                  <c:v>34.049999999999997</c:v>
                </c:pt>
                <c:pt idx="157">
                  <c:v>11.85</c:v>
                </c:pt>
                <c:pt idx="158">
                  <c:v>33.299999999999997</c:v>
                </c:pt>
                <c:pt idx="159">
                  <c:v>83.34</c:v>
                </c:pt>
                <c:pt idx="160">
                  <c:v>122.22</c:v>
                </c:pt>
                <c:pt idx="161">
                  <c:v>33.39</c:v>
                </c:pt>
                <c:pt idx="162">
                  <c:v>1.47</c:v>
                </c:pt>
                <c:pt idx="163">
                  <c:v>7.35</c:v>
                </c:pt>
                <c:pt idx="164">
                  <c:v>35.28</c:v>
                </c:pt>
                <c:pt idx="165">
                  <c:v>137.28</c:v>
                </c:pt>
                <c:pt idx="166">
                  <c:v>287.52</c:v>
                </c:pt>
                <c:pt idx="167">
                  <c:v>82.62</c:v>
                </c:pt>
                <c:pt idx="168">
                  <c:v>12</c:v>
                </c:pt>
                <c:pt idx="169">
                  <c:v>17.64</c:v>
                </c:pt>
                <c:pt idx="170">
                  <c:v>19.8</c:v>
                </c:pt>
                <c:pt idx="171">
                  <c:v>861.24</c:v>
                </c:pt>
                <c:pt idx="172">
                  <c:v>-22.44</c:v>
                </c:pt>
                <c:pt idx="173">
                  <c:v>30</c:v>
                </c:pt>
                <c:pt idx="174">
                  <c:v>36.630000000000003</c:v>
                </c:pt>
                <c:pt idx="175">
                  <c:v>18.54</c:v>
                </c:pt>
                <c:pt idx="176">
                  <c:v>2.4300000000000002</c:v>
                </c:pt>
                <c:pt idx="177">
                  <c:v>5.22</c:v>
                </c:pt>
                <c:pt idx="178">
                  <c:v>6.48</c:v>
                </c:pt>
                <c:pt idx="179">
                  <c:v>36.36</c:v>
                </c:pt>
                <c:pt idx="180">
                  <c:v>10.62</c:v>
                </c:pt>
                <c:pt idx="181">
                  <c:v>8.64</c:v>
                </c:pt>
                <c:pt idx="182">
                  <c:v>0</c:v>
                </c:pt>
                <c:pt idx="183">
                  <c:v>1.98</c:v>
                </c:pt>
                <c:pt idx="184">
                  <c:v>1.95</c:v>
                </c:pt>
                <c:pt idx="185">
                  <c:v>17.07</c:v>
                </c:pt>
                <c:pt idx="186">
                  <c:v>0.66</c:v>
                </c:pt>
                <c:pt idx="187">
                  <c:v>3.54</c:v>
                </c:pt>
                <c:pt idx="188">
                  <c:v>1.08</c:v>
                </c:pt>
                <c:pt idx="189">
                  <c:v>0.6</c:v>
                </c:pt>
                <c:pt idx="190">
                  <c:v>71.22</c:v>
                </c:pt>
                <c:pt idx="191">
                  <c:v>12.12</c:v>
                </c:pt>
                <c:pt idx="192">
                  <c:v>16.559999999999999</c:v>
                </c:pt>
                <c:pt idx="193">
                  <c:v>10.74</c:v>
                </c:pt>
                <c:pt idx="194">
                  <c:v>10.199999999999999</c:v>
                </c:pt>
                <c:pt idx="195">
                  <c:v>2.58</c:v>
                </c:pt>
                <c:pt idx="196">
                  <c:v>2.04</c:v>
                </c:pt>
                <c:pt idx="197">
                  <c:v>4.32</c:v>
                </c:pt>
                <c:pt idx="198">
                  <c:v>39.15</c:v>
                </c:pt>
                <c:pt idx="199">
                  <c:v>482.22</c:v>
                </c:pt>
                <c:pt idx="200">
                  <c:v>260.82</c:v>
                </c:pt>
                <c:pt idx="201">
                  <c:v>189.36</c:v>
                </c:pt>
                <c:pt idx="202">
                  <c:v>88.8</c:v>
                </c:pt>
                <c:pt idx="203">
                  <c:v>91.32</c:v>
                </c:pt>
                <c:pt idx="204">
                  <c:v>0</c:v>
                </c:pt>
                <c:pt idx="205">
                  <c:v>572.54999999999995</c:v>
                </c:pt>
                <c:pt idx="206">
                  <c:v>157.05000000000001</c:v>
                </c:pt>
                <c:pt idx="207">
                  <c:v>534.48</c:v>
                </c:pt>
                <c:pt idx="208">
                  <c:v>616.95000000000005</c:v>
                </c:pt>
                <c:pt idx="209">
                  <c:v>154.08000000000001</c:v>
                </c:pt>
                <c:pt idx="210">
                  <c:v>18.72</c:v>
                </c:pt>
                <c:pt idx="211">
                  <c:v>135.36000000000001</c:v>
                </c:pt>
                <c:pt idx="212">
                  <c:v>0</c:v>
                </c:pt>
                <c:pt idx="213">
                  <c:v>75.03</c:v>
                </c:pt>
                <c:pt idx="214">
                  <c:v>105</c:v>
                </c:pt>
                <c:pt idx="215">
                  <c:v>128.88</c:v>
                </c:pt>
                <c:pt idx="216">
                  <c:v>68.64</c:v>
                </c:pt>
                <c:pt idx="217">
                  <c:v>23.76</c:v>
                </c:pt>
                <c:pt idx="218">
                  <c:v>73.319999999999993</c:v>
                </c:pt>
                <c:pt idx="219">
                  <c:v>6.84</c:v>
                </c:pt>
                <c:pt idx="220">
                  <c:v>6.24</c:v>
                </c:pt>
                <c:pt idx="221">
                  <c:v>49.62</c:v>
                </c:pt>
                <c:pt idx="222">
                  <c:v>534.33000000000004</c:v>
                </c:pt>
                <c:pt idx="223">
                  <c:v>146.76</c:v>
                </c:pt>
                <c:pt idx="224">
                  <c:v>86.67</c:v>
                </c:pt>
                <c:pt idx="225">
                  <c:v>1252.98</c:v>
                </c:pt>
                <c:pt idx="226">
                  <c:v>45.6</c:v>
                </c:pt>
                <c:pt idx="227">
                  <c:v>50.88</c:v>
                </c:pt>
                <c:pt idx="228">
                  <c:v>8.76</c:v>
                </c:pt>
                <c:pt idx="229">
                  <c:v>66.3</c:v>
                </c:pt>
                <c:pt idx="230">
                  <c:v>235.41</c:v>
                </c:pt>
                <c:pt idx="231">
                  <c:v>316.8</c:v>
                </c:pt>
                <c:pt idx="232">
                  <c:v>498.33</c:v>
                </c:pt>
                <c:pt idx="233">
                  <c:v>103.38</c:v>
                </c:pt>
                <c:pt idx="234">
                  <c:v>38.76</c:v>
                </c:pt>
                <c:pt idx="235">
                  <c:v>25.71</c:v>
                </c:pt>
                <c:pt idx="236">
                  <c:v>-30.734999999999999</c:v>
                </c:pt>
                <c:pt idx="237">
                  <c:v>582.36</c:v>
                </c:pt>
                <c:pt idx="238">
                  <c:v>348.81</c:v>
                </c:pt>
                <c:pt idx="239">
                  <c:v>48.06</c:v>
                </c:pt>
                <c:pt idx="240">
                  <c:v>68.55</c:v>
                </c:pt>
                <c:pt idx="241">
                  <c:v>237.15</c:v>
                </c:pt>
                <c:pt idx="242">
                  <c:v>194.94</c:v>
                </c:pt>
                <c:pt idx="243">
                  <c:v>328.8</c:v>
                </c:pt>
                <c:pt idx="244">
                  <c:v>436.77</c:v>
                </c:pt>
                <c:pt idx="245">
                  <c:v>30.6</c:v>
                </c:pt>
                <c:pt idx="246">
                  <c:v>14.64</c:v>
                </c:pt>
                <c:pt idx="247">
                  <c:v>436.77</c:v>
                </c:pt>
                <c:pt idx="248">
                  <c:v>15.93</c:v>
                </c:pt>
                <c:pt idx="249">
                  <c:v>66.239999999999995</c:v>
                </c:pt>
                <c:pt idx="250">
                  <c:v>121.14</c:v>
                </c:pt>
                <c:pt idx="251">
                  <c:v>10.56</c:v>
                </c:pt>
                <c:pt idx="252">
                  <c:v>108.6</c:v>
                </c:pt>
                <c:pt idx="253">
                  <c:v>129.96</c:v>
                </c:pt>
                <c:pt idx="254">
                  <c:v>10.8</c:v>
                </c:pt>
                <c:pt idx="255">
                  <c:v>69.180000000000007</c:v>
                </c:pt>
                <c:pt idx="256">
                  <c:v>86.28</c:v>
                </c:pt>
                <c:pt idx="257">
                  <c:v>1.44</c:v>
                </c:pt>
                <c:pt idx="258">
                  <c:v>0.84</c:v>
                </c:pt>
                <c:pt idx="259">
                  <c:v>0.84</c:v>
                </c:pt>
                <c:pt idx="260">
                  <c:v>64.98</c:v>
                </c:pt>
                <c:pt idx="261">
                  <c:v>32.58</c:v>
                </c:pt>
                <c:pt idx="262">
                  <c:v>57.33</c:v>
                </c:pt>
                <c:pt idx="263">
                  <c:v>394.8</c:v>
                </c:pt>
                <c:pt idx="264">
                  <c:v>41.25</c:v>
                </c:pt>
                <c:pt idx="265">
                  <c:v>43.35</c:v>
                </c:pt>
                <c:pt idx="266">
                  <c:v>31.5</c:v>
                </c:pt>
                <c:pt idx="267">
                  <c:v>25.38</c:v>
                </c:pt>
                <c:pt idx="268">
                  <c:v>65.28</c:v>
                </c:pt>
                <c:pt idx="269">
                  <c:v>41.28</c:v>
                </c:pt>
                <c:pt idx="270">
                  <c:v>0</c:v>
                </c:pt>
                <c:pt idx="271">
                  <c:v>59.46</c:v>
                </c:pt>
                <c:pt idx="272">
                  <c:v>0.51</c:v>
                </c:pt>
                <c:pt idx="273">
                  <c:v>28.32</c:v>
                </c:pt>
                <c:pt idx="274">
                  <c:v>2.79</c:v>
                </c:pt>
                <c:pt idx="275">
                  <c:v>3.9</c:v>
                </c:pt>
                <c:pt idx="276">
                  <c:v>26.1</c:v>
                </c:pt>
                <c:pt idx="277">
                  <c:v>19.98</c:v>
                </c:pt>
                <c:pt idx="278">
                  <c:v>85.2</c:v>
                </c:pt>
                <c:pt idx="279">
                  <c:v>11.7</c:v>
                </c:pt>
                <c:pt idx="280">
                  <c:v>252.12</c:v>
                </c:pt>
                <c:pt idx="281">
                  <c:v>28.53</c:v>
                </c:pt>
                <c:pt idx="282">
                  <c:v>25.2</c:v>
                </c:pt>
                <c:pt idx="283">
                  <c:v>52.2</c:v>
                </c:pt>
                <c:pt idx="284">
                  <c:v>652.91999999999996</c:v>
                </c:pt>
                <c:pt idx="285">
                  <c:v>259.02</c:v>
                </c:pt>
                <c:pt idx="286">
                  <c:v>76.59</c:v>
                </c:pt>
                <c:pt idx="287">
                  <c:v>61.38</c:v>
                </c:pt>
                <c:pt idx="288">
                  <c:v>252</c:v>
                </c:pt>
                <c:pt idx="289">
                  <c:v>142.19999999999999</c:v>
                </c:pt>
                <c:pt idx="290">
                  <c:v>0</c:v>
                </c:pt>
                <c:pt idx="291">
                  <c:v>212.04</c:v>
                </c:pt>
                <c:pt idx="292">
                  <c:v>29.97</c:v>
                </c:pt>
                <c:pt idx="293">
                  <c:v>-5.97</c:v>
                </c:pt>
                <c:pt idx="294">
                  <c:v>21.12</c:v>
                </c:pt>
                <c:pt idx="295">
                  <c:v>123.96</c:v>
                </c:pt>
                <c:pt idx="296">
                  <c:v>361.44</c:v>
                </c:pt>
                <c:pt idx="297">
                  <c:v>204.9</c:v>
                </c:pt>
                <c:pt idx="298">
                  <c:v>65.88</c:v>
                </c:pt>
                <c:pt idx="299">
                  <c:v>110.34</c:v>
                </c:pt>
                <c:pt idx="300">
                  <c:v>519.21</c:v>
                </c:pt>
                <c:pt idx="301">
                  <c:v>65.790000000000006</c:v>
                </c:pt>
                <c:pt idx="302">
                  <c:v>413.28</c:v>
                </c:pt>
                <c:pt idx="303">
                  <c:v>138.96</c:v>
                </c:pt>
                <c:pt idx="304">
                  <c:v>-495</c:v>
                </c:pt>
                <c:pt idx="305">
                  <c:v>78.72</c:v>
                </c:pt>
                <c:pt idx="306">
                  <c:v>19.98</c:v>
                </c:pt>
                <c:pt idx="307">
                  <c:v>192.6</c:v>
                </c:pt>
                <c:pt idx="308">
                  <c:v>281.25</c:v>
                </c:pt>
                <c:pt idx="309">
                  <c:v>145.19999999999999</c:v>
                </c:pt>
                <c:pt idx="310">
                  <c:v>4.2</c:v>
                </c:pt>
                <c:pt idx="311">
                  <c:v>182.4</c:v>
                </c:pt>
                <c:pt idx="312">
                  <c:v>376.53</c:v>
                </c:pt>
                <c:pt idx="313">
                  <c:v>153.6</c:v>
                </c:pt>
                <c:pt idx="314">
                  <c:v>45.9</c:v>
                </c:pt>
                <c:pt idx="315">
                  <c:v>0</c:v>
                </c:pt>
                <c:pt idx="316">
                  <c:v>10.98</c:v>
                </c:pt>
                <c:pt idx="317">
                  <c:v>58.5</c:v>
                </c:pt>
                <c:pt idx="318">
                  <c:v>68.67</c:v>
                </c:pt>
                <c:pt idx="319">
                  <c:v>50.61</c:v>
                </c:pt>
                <c:pt idx="320">
                  <c:v>423.78</c:v>
                </c:pt>
                <c:pt idx="321">
                  <c:v>142.86000000000001</c:v>
                </c:pt>
                <c:pt idx="322">
                  <c:v>147.36000000000001</c:v>
                </c:pt>
                <c:pt idx="323">
                  <c:v>82.08</c:v>
                </c:pt>
                <c:pt idx="324">
                  <c:v>-522.09</c:v>
                </c:pt>
                <c:pt idx="325">
                  <c:v>25.47</c:v>
                </c:pt>
                <c:pt idx="326">
                  <c:v>43.5</c:v>
                </c:pt>
                <c:pt idx="327">
                  <c:v>14.22</c:v>
                </c:pt>
                <c:pt idx="328">
                  <c:v>145.08000000000001</c:v>
                </c:pt>
                <c:pt idx="329">
                  <c:v>301.98</c:v>
                </c:pt>
                <c:pt idx="330">
                  <c:v>191.61</c:v>
                </c:pt>
                <c:pt idx="331">
                  <c:v>55.98</c:v>
                </c:pt>
                <c:pt idx="332">
                  <c:v>8.4600000000000009</c:v>
                </c:pt>
                <c:pt idx="333">
                  <c:v>481.05</c:v>
                </c:pt>
                <c:pt idx="334">
                  <c:v>187.92</c:v>
                </c:pt>
                <c:pt idx="335">
                  <c:v>73.8</c:v>
                </c:pt>
                <c:pt idx="336">
                  <c:v>-510.435</c:v>
                </c:pt>
                <c:pt idx="337">
                  <c:v>278.37</c:v>
                </c:pt>
                <c:pt idx="338">
                  <c:v>191.25</c:v>
                </c:pt>
                <c:pt idx="339">
                  <c:v>5.4</c:v>
                </c:pt>
                <c:pt idx="340">
                  <c:v>75.27</c:v>
                </c:pt>
                <c:pt idx="341">
                  <c:v>20.64</c:v>
                </c:pt>
                <c:pt idx="342">
                  <c:v>29.01</c:v>
                </c:pt>
                <c:pt idx="343">
                  <c:v>130.77000000000001</c:v>
                </c:pt>
                <c:pt idx="344">
                  <c:v>92.52</c:v>
                </c:pt>
                <c:pt idx="345">
                  <c:v>172.56</c:v>
                </c:pt>
                <c:pt idx="346">
                  <c:v>108.36</c:v>
                </c:pt>
                <c:pt idx="347">
                  <c:v>45</c:v>
                </c:pt>
                <c:pt idx="348">
                  <c:v>11.34</c:v>
                </c:pt>
                <c:pt idx="349">
                  <c:v>58.68</c:v>
                </c:pt>
                <c:pt idx="350">
                  <c:v>14.46</c:v>
                </c:pt>
                <c:pt idx="351">
                  <c:v>276.48</c:v>
                </c:pt>
                <c:pt idx="352">
                  <c:v>138.84</c:v>
                </c:pt>
                <c:pt idx="353">
                  <c:v>163.5</c:v>
                </c:pt>
                <c:pt idx="354">
                  <c:v>212.82</c:v>
                </c:pt>
                <c:pt idx="355">
                  <c:v>7.8</c:v>
                </c:pt>
                <c:pt idx="356">
                  <c:v>81.36</c:v>
                </c:pt>
                <c:pt idx="357">
                  <c:v>0</c:v>
                </c:pt>
                <c:pt idx="358">
                  <c:v>250.38</c:v>
                </c:pt>
                <c:pt idx="359">
                  <c:v>44.82</c:v>
                </c:pt>
                <c:pt idx="360">
                  <c:v>210.87</c:v>
                </c:pt>
                <c:pt idx="361">
                  <c:v>190.08</c:v>
                </c:pt>
                <c:pt idx="362">
                  <c:v>6.84</c:v>
                </c:pt>
                <c:pt idx="363">
                  <c:v>116.4</c:v>
                </c:pt>
                <c:pt idx="364">
                  <c:v>0</c:v>
                </c:pt>
                <c:pt idx="365">
                  <c:v>535.20000000000005</c:v>
                </c:pt>
                <c:pt idx="366">
                  <c:v>21.24</c:v>
                </c:pt>
                <c:pt idx="367">
                  <c:v>13.8</c:v>
                </c:pt>
                <c:pt idx="368">
                  <c:v>0</c:v>
                </c:pt>
                <c:pt idx="369">
                  <c:v>79.92</c:v>
                </c:pt>
                <c:pt idx="370">
                  <c:v>127.05</c:v>
                </c:pt>
                <c:pt idx="371">
                  <c:v>541.79999999999995</c:v>
                </c:pt>
                <c:pt idx="372">
                  <c:v>36.15</c:v>
                </c:pt>
                <c:pt idx="373">
                  <c:v>927.15</c:v>
                </c:pt>
                <c:pt idx="374">
                  <c:v>35.1</c:v>
                </c:pt>
                <c:pt idx="375">
                  <c:v>431.1</c:v>
                </c:pt>
                <c:pt idx="376">
                  <c:v>144</c:v>
                </c:pt>
                <c:pt idx="377">
                  <c:v>82.5</c:v>
                </c:pt>
                <c:pt idx="378">
                  <c:v>309.77999999999997</c:v>
                </c:pt>
                <c:pt idx="379">
                  <c:v>105.84</c:v>
                </c:pt>
                <c:pt idx="380">
                  <c:v>33.119999999999997</c:v>
                </c:pt>
                <c:pt idx="381">
                  <c:v>1155.3599999999999</c:v>
                </c:pt>
                <c:pt idx="382">
                  <c:v>13.68</c:v>
                </c:pt>
                <c:pt idx="383">
                  <c:v>-77.88</c:v>
                </c:pt>
                <c:pt idx="384">
                  <c:v>565.38</c:v>
                </c:pt>
                <c:pt idx="385">
                  <c:v>19.41</c:v>
                </c:pt>
                <c:pt idx="386">
                  <c:v>10.98</c:v>
                </c:pt>
                <c:pt idx="387">
                  <c:v>17.64</c:v>
                </c:pt>
                <c:pt idx="388">
                  <c:v>268.23</c:v>
                </c:pt>
                <c:pt idx="389">
                  <c:v>3</c:v>
                </c:pt>
                <c:pt idx="390">
                  <c:v>98.58</c:v>
                </c:pt>
                <c:pt idx="391">
                  <c:v>13.62</c:v>
                </c:pt>
                <c:pt idx="392">
                  <c:v>37.92</c:v>
                </c:pt>
                <c:pt idx="393">
                  <c:v>44.34</c:v>
                </c:pt>
                <c:pt idx="394">
                  <c:v>10.5</c:v>
                </c:pt>
                <c:pt idx="395">
                  <c:v>439.38</c:v>
                </c:pt>
                <c:pt idx="396">
                  <c:v>48.72</c:v>
                </c:pt>
                <c:pt idx="397">
                  <c:v>11.34</c:v>
                </c:pt>
                <c:pt idx="398">
                  <c:v>14.82</c:v>
                </c:pt>
                <c:pt idx="399">
                  <c:v>42.96</c:v>
                </c:pt>
                <c:pt idx="400">
                  <c:v>66.42</c:v>
                </c:pt>
                <c:pt idx="401">
                  <c:v>33.96</c:v>
                </c:pt>
                <c:pt idx="402">
                  <c:v>84.84</c:v>
                </c:pt>
                <c:pt idx="403">
                  <c:v>45.24</c:v>
                </c:pt>
                <c:pt idx="404">
                  <c:v>17.04</c:v>
                </c:pt>
                <c:pt idx="405">
                  <c:v>33.840000000000003</c:v>
                </c:pt>
                <c:pt idx="406">
                  <c:v>7.14</c:v>
                </c:pt>
                <c:pt idx="407">
                  <c:v>10.56</c:v>
                </c:pt>
                <c:pt idx="408">
                  <c:v>3.84</c:v>
                </c:pt>
                <c:pt idx="409">
                  <c:v>9</c:v>
                </c:pt>
                <c:pt idx="410">
                  <c:v>3.24</c:v>
                </c:pt>
                <c:pt idx="411">
                  <c:v>33.119999999999997</c:v>
                </c:pt>
                <c:pt idx="412">
                  <c:v>4.26</c:v>
                </c:pt>
                <c:pt idx="413">
                  <c:v>6.06</c:v>
                </c:pt>
                <c:pt idx="414">
                  <c:v>0.48</c:v>
                </c:pt>
                <c:pt idx="415">
                  <c:v>26.1</c:v>
                </c:pt>
                <c:pt idx="416">
                  <c:v>19.86</c:v>
                </c:pt>
                <c:pt idx="417">
                  <c:v>11.52</c:v>
                </c:pt>
                <c:pt idx="418">
                  <c:v>4.32</c:v>
                </c:pt>
                <c:pt idx="419">
                  <c:v>4.5</c:v>
                </c:pt>
                <c:pt idx="420">
                  <c:v>55.89</c:v>
                </c:pt>
                <c:pt idx="421">
                  <c:v>-11.744999999999999</c:v>
                </c:pt>
                <c:pt idx="422">
                  <c:v>17.64</c:v>
                </c:pt>
                <c:pt idx="423">
                  <c:v>9</c:v>
                </c:pt>
                <c:pt idx="424">
                  <c:v>6.75</c:v>
                </c:pt>
                <c:pt idx="425">
                  <c:v>3.78</c:v>
                </c:pt>
                <c:pt idx="426">
                  <c:v>11.43</c:v>
                </c:pt>
                <c:pt idx="427">
                  <c:v>33.75</c:v>
                </c:pt>
                <c:pt idx="428">
                  <c:v>206.01</c:v>
                </c:pt>
                <c:pt idx="429">
                  <c:v>51.3</c:v>
                </c:pt>
                <c:pt idx="430">
                  <c:v>0</c:v>
                </c:pt>
                <c:pt idx="431">
                  <c:v>16.649999999999999</c:v>
                </c:pt>
                <c:pt idx="432">
                  <c:v>14.58</c:v>
                </c:pt>
                <c:pt idx="433">
                  <c:v>0.27</c:v>
                </c:pt>
                <c:pt idx="434">
                  <c:v>3.78</c:v>
                </c:pt>
                <c:pt idx="435">
                  <c:v>1.35</c:v>
                </c:pt>
                <c:pt idx="436">
                  <c:v>46.71</c:v>
                </c:pt>
                <c:pt idx="437">
                  <c:v>59.31</c:v>
                </c:pt>
                <c:pt idx="438">
                  <c:v>82.44</c:v>
                </c:pt>
                <c:pt idx="439">
                  <c:v>-6.6150000000000002</c:v>
                </c:pt>
                <c:pt idx="440">
                  <c:v>298.08</c:v>
                </c:pt>
                <c:pt idx="441">
                  <c:v>73.44</c:v>
                </c:pt>
                <c:pt idx="442">
                  <c:v>5.04</c:v>
                </c:pt>
                <c:pt idx="443">
                  <c:v>110.4</c:v>
                </c:pt>
                <c:pt idx="444">
                  <c:v>6.45</c:v>
                </c:pt>
                <c:pt idx="445">
                  <c:v>10.65</c:v>
                </c:pt>
                <c:pt idx="446">
                  <c:v>10.65</c:v>
                </c:pt>
                <c:pt idx="447">
                  <c:v>17.25</c:v>
                </c:pt>
                <c:pt idx="448">
                  <c:v>10.95</c:v>
                </c:pt>
                <c:pt idx="449">
                  <c:v>25.65</c:v>
                </c:pt>
                <c:pt idx="450">
                  <c:v>39</c:v>
                </c:pt>
                <c:pt idx="451">
                  <c:v>52.8</c:v>
                </c:pt>
                <c:pt idx="452">
                  <c:v>29.7</c:v>
                </c:pt>
                <c:pt idx="453">
                  <c:v>11.34</c:v>
                </c:pt>
                <c:pt idx="454">
                  <c:v>33.479999999999997</c:v>
                </c:pt>
                <c:pt idx="455">
                  <c:v>85.05</c:v>
                </c:pt>
                <c:pt idx="456">
                  <c:v>127.89</c:v>
                </c:pt>
                <c:pt idx="457">
                  <c:v>52.29</c:v>
                </c:pt>
                <c:pt idx="458">
                  <c:v>14.64</c:v>
                </c:pt>
                <c:pt idx="459">
                  <c:v>0</c:v>
                </c:pt>
                <c:pt idx="460">
                  <c:v>16.559999999999999</c:v>
                </c:pt>
                <c:pt idx="461">
                  <c:v>21.33</c:v>
                </c:pt>
                <c:pt idx="462">
                  <c:v>34.74</c:v>
                </c:pt>
                <c:pt idx="463">
                  <c:v>28.8</c:v>
                </c:pt>
                <c:pt idx="464">
                  <c:v>27.45</c:v>
                </c:pt>
                <c:pt idx="465">
                  <c:v>14.55</c:v>
                </c:pt>
                <c:pt idx="466">
                  <c:v>9.9</c:v>
                </c:pt>
                <c:pt idx="467">
                  <c:v>33</c:v>
                </c:pt>
                <c:pt idx="468">
                  <c:v>9.7200000000000006</c:v>
                </c:pt>
                <c:pt idx="469">
                  <c:v>0.24</c:v>
                </c:pt>
                <c:pt idx="470">
                  <c:v>9.7200000000000006</c:v>
                </c:pt>
                <c:pt idx="471">
                  <c:v>1.32</c:v>
                </c:pt>
                <c:pt idx="472">
                  <c:v>210.78</c:v>
                </c:pt>
                <c:pt idx="473">
                  <c:v>1.44</c:v>
                </c:pt>
                <c:pt idx="474">
                  <c:v>11.34</c:v>
                </c:pt>
                <c:pt idx="475">
                  <c:v>0.45</c:v>
                </c:pt>
                <c:pt idx="476">
                  <c:v>20.43</c:v>
                </c:pt>
                <c:pt idx="477">
                  <c:v>9.7200000000000006</c:v>
                </c:pt>
                <c:pt idx="478">
                  <c:v>10.62</c:v>
                </c:pt>
                <c:pt idx="479">
                  <c:v>2.76</c:v>
                </c:pt>
                <c:pt idx="480">
                  <c:v>1.83</c:v>
                </c:pt>
                <c:pt idx="481">
                  <c:v>7.65</c:v>
                </c:pt>
                <c:pt idx="482">
                  <c:v>8.2799999999999994</c:v>
                </c:pt>
                <c:pt idx="483">
                  <c:v>4.9800000000000004</c:v>
                </c:pt>
                <c:pt idx="484">
                  <c:v>2.46</c:v>
                </c:pt>
                <c:pt idx="485">
                  <c:v>36.54</c:v>
                </c:pt>
                <c:pt idx="486">
                  <c:v>43.92</c:v>
                </c:pt>
                <c:pt idx="487">
                  <c:v>36.299999999999997</c:v>
                </c:pt>
                <c:pt idx="488">
                  <c:v>18.420000000000002</c:v>
                </c:pt>
                <c:pt idx="489">
                  <c:v>35.340000000000003</c:v>
                </c:pt>
                <c:pt idx="490">
                  <c:v>18.54</c:v>
                </c:pt>
                <c:pt idx="491">
                  <c:v>1.98</c:v>
                </c:pt>
                <c:pt idx="492">
                  <c:v>4.74</c:v>
                </c:pt>
                <c:pt idx="493">
                  <c:v>45.42</c:v>
                </c:pt>
                <c:pt idx="494">
                  <c:v>12.18</c:v>
                </c:pt>
                <c:pt idx="495">
                  <c:v>18.78</c:v>
                </c:pt>
                <c:pt idx="496">
                  <c:v>9</c:v>
                </c:pt>
                <c:pt idx="497">
                  <c:v>13.95</c:v>
                </c:pt>
                <c:pt idx="498">
                  <c:v>3.99</c:v>
                </c:pt>
                <c:pt idx="499">
                  <c:v>17.010000000000002</c:v>
                </c:pt>
                <c:pt idx="500">
                  <c:v>15.66</c:v>
                </c:pt>
                <c:pt idx="501">
                  <c:v>48.12</c:v>
                </c:pt>
                <c:pt idx="502">
                  <c:v>1.92</c:v>
                </c:pt>
                <c:pt idx="503">
                  <c:v>58.5</c:v>
                </c:pt>
                <c:pt idx="504">
                  <c:v>72.72</c:v>
                </c:pt>
                <c:pt idx="505">
                  <c:v>136.44</c:v>
                </c:pt>
                <c:pt idx="506">
                  <c:v>95.22</c:v>
                </c:pt>
                <c:pt idx="507">
                  <c:v>34.56</c:v>
                </c:pt>
                <c:pt idx="508">
                  <c:v>44.1</c:v>
                </c:pt>
                <c:pt idx="509">
                  <c:v>11.4</c:v>
                </c:pt>
                <c:pt idx="510">
                  <c:v>137.34</c:v>
                </c:pt>
                <c:pt idx="511">
                  <c:v>-1.62</c:v>
                </c:pt>
                <c:pt idx="512">
                  <c:v>-126.72</c:v>
                </c:pt>
                <c:pt idx="513">
                  <c:v>267.39</c:v>
                </c:pt>
                <c:pt idx="514">
                  <c:v>5.58</c:v>
                </c:pt>
                <c:pt idx="515">
                  <c:v>10.89</c:v>
                </c:pt>
                <c:pt idx="516">
                  <c:v>14.49</c:v>
                </c:pt>
                <c:pt idx="517">
                  <c:v>1267.77</c:v>
                </c:pt>
                <c:pt idx="518">
                  <c:v>8.3699999999999992</c:v>
                </c:pt>
                <c:pt idx="519">
                  <c:v>224.88</c:v>
                </c:pt>
                <c:pt idx="520">
                  <c:v>12.6</c:v>
                </c:pt>
                <c:pt idx="521">
                  <c:v>29.82</c:v>
                </c:pt>
                <c:pt idx="522">
                  <c:v>10.74</c:v>
                </c:pt>
                <c:pt idx="523">
                  <c:v>4.26</c:v>
                </c:pt>
                <c:pt idx="524">
                  <c:v>4.62</c:v>
                </c:pt>
                <c:pt idx="525">
                  <c:v>16.98</c:v>
                </c:pt>
                <c:pt idx="526">
                  <c:v>213.66</c:v>
                </c:pt>
                <c:pt idx="527">
                  <c:v>2.79</c:v>
                </c:pt>
                <c:pt idx="528">
                  <c:v>5.04</c:v>
                </c:pt>
                <c:pt idx="529">
                  <c:v>28.05</c:v>
                </c:pt>
                <c:pt idx="530">
                  <c:v>7.32</c:v>
                </c:pt>
                <c:pt idx="531">
                  <c:v>84.48</c:v>
                </c:pt>
                <c:pt idx="532">
                  <c:v>18.45</c:v>
                </c:pt>
                <c:pt idx="533">
                  <c:v>12.45</c:v>
                </c:pt>
                <c:pt idx="534">
                  <c:v>5.58</c:v>
                </c:pt>
                <c:pt idx="535">
                  <c:v>0.9</c:v>
                </c:pt>
                <c:pt idx="536">
                  <c:v>14.34</c:v>
                </c:pt>
                <c:pt idx="537">
                  <c:v>48.72</c:v>
                </c:pt>
                <c:pt idx="538">
                  <c:v>7.2</c:v>
                </c:pt>
                <c:pt idx="539">
                  <c:v>51.6</c:v>
                </c:pt>
                <c:pt idx="540">
                  <c:v>38.549999999999997</c:v>
                </c:pt>
                <c:pt idx="541">
                  <c:v>9.7200000000000006</c:v>
                </c:pt>
                <c:pt idx="542">
                  <c:v>83.52</c:v>
                </c:pt>
                <c:pt idx="543">
                  <c:v>80.19</c:v>
                </c:pt>
                <c:pt idx="544">
                  <c:v>19.53</c:v>
                </c:pt>
                <c:pt idx="545">
                  <c:v>5.67</c:v>
                </c:pt>
                <c:pt idx="546">
                  <c:v>17.16</c:v>
                </c:pt>
                <c:pt idx="547">
                  <c:v>10.86</c:v>
                </c:pt>
                <c:pt idx="548">
                  <c:v>9.3000000000000007</c:v>
                </c:pt>
                <c:pt idx="549">
                  <c:v>78.48</c:v>
                </c:pt>
                <c:pt idx="550">
                  <c:v>36.119999999999997</c:v>
                </c:pt>
                <c:pt idx="551">
                  <c:v>64.260000000000005</c:v>
                </c:pt>
                <c:pt idx="552">
                  <c:v>7.35</c:v>
                </c:pt>
                <c:pt idx="553">
                  <c:v>1440.24</c:v>
                </c:pt>
                <c:pt idx="554">
                  <c:v>17.7</c:v>
                </c:pt>
                <c:pt idx="555">
                  <c:v>42.96</c:v>
                </c:pt>
                <c:pt idx="556">
                  <c:v>70.8</c:v>
                </c:pt>
                <c:pt idx="557">
                  <c:v>0</c:v>
                </c:pt>
                <c:pt idx="558">
                  <c:v>0.63</c:v>
                </c:pt>
                <c:pt idx="559">
                  <c:v>1.26</c:v>
                </c:pt>
                <c:pt idx="560">
                  <c:v>21.48</c:v>
                </c:pt>
                <c:pt idx="561">
                  <c:v>0.48</c:v>
                </c:pt>
                <c:pt idx="562">
                  <c:v>9.48</c:v>
                </c:pt>
                <c:pt idx="563">
                  <c:v>1.35</c:v>
                </c:pt>
                <c:pt idx="564">
                  <c:v>7.74</c:v>
                </c:pt>
                <c:pt idx="565">
                  <c:v>0</c:v>
                </c:pt>
                <c:pt idx="566">
                  <c:v>4.32</c:v>
                </c:pt>
                <c:pt idx="567">
                  <c:v>63.6</c:v>
                </c:pt>
                <c:pt idx="568">
                  <c:v>18.96</c:v>
                </c:pt>
                <c:pt idx="569">
                  <c:v>21.12</c:v>
                </c:pt>
                <c:pt idx="570">
                  <c:v>423.45</c:v>
                </c:pt>
                <c:pt idx="571">
                  <c:v>0.45</c:v>
                </c:pt>
                <c:pt idx="572">
                  <c:v>6.3</c:v>
                </c:pt>
                <c:pt idx="573">
                  <c:v>802.17</c:v>
                </c:pt>
                <c:pt idx="574">
                  <c:v>15.24</c:v>
                </c:pt>
                <c:pt idx="575">
                  <c:v>13.62</c:v>
                </c:pt>
                <c:pt idx="576">
                  <c:v>27.96</c:v>
                </c:pt>
                <c:pt idx="577">
                  <c:v>45.36</c:v>
                </c:pt>
                <c:pt idx="578">
                  <c:v>43.92</c:v>
                </c:pt>
                <c:pt idx="579">
                  <c:v>10.65</c:v>
                </c:pt>
                <c:pt idx="580">
                  <c:v>65.400000000000006</c:v>
                </c:pt>
                <c:pt idx="581">
                  <c:v>6.15</c:v>
                </c:pt>
                <c:pt idx="582">
                  <c:v>6.75</c:v>
                </c:pt>
                <c:pt idx="583">
                  <c:v>4.6500000000000004</c:v>
                </c:pt>
                <c:pt idx="584">
                  <c:v>49.95</c:v>
                </c:pt>
                <c:pt idx="585">
                  <c:v>846.54</c:v>
                </c:pt>
                <c:pt idx="586">
                  <c:v>43.92</c:v>
                </c:pt>
                <c:pt idx="587">
                  <c:v>21.24</c:v>
                </c:pt>
                <c:pt idx="588">
                  <c:v>18.899999999999999</c:v>
                </c:pt>
                <c:pt idx="589">
                  <c:v>40.32</c:v>
                </c:pt>
                <c:pt idx="590">
                  <c:v>23.52</c:v>
                </c:pt>
                <c:pt idx="591">
                  <c:v>183.33</c:v>
                </c:pt>
                <c:pt idx="592">
                  <c:v>5.4</c:v>
                </c:pt>
                <c:pt idx="593">
                  <c:v>1.8</c:v>
                </c:pt>
                <c:pt idx="594">
                  <c:v>-63.54</c:v>
                </c:pt>
                <c:pt idx="595">
                  <c:v>39</c:v>
                </c:pt>
                <c:pt idx="596">
                  <c:v>48.36</c:v>
                </c:pt>
                <c:pt idx="597">
                  <c:v>19.440000000000001</c:v>
                </c:pt>
                <c:pt idx="598">
                  <c:v>16.559999999999999</c:v>
                </c:pt>
                <c:pt idx="599">
                  <c:v>64.680000000000007</c:v>
                </c:pt>
                <c:pt idx="600">
                  <c:v>1.32</c:v>
                </c:pt>
                <c:pt idx="601">
                  <c:v>51.3</c:v>
                </c:pt>
                <c:pt idx="602">
                  <c:v>17.28</c:v>
                </c:pt>
                <c:pt idx="603">
                  <c:v>12.42</c:v>
                </c:pt>
                <c:pt idx="604">
                  <c:v>11.97</c:v>
                </c:pt>
                <c:pt idx="605">
                  <c:v>4.32</c:v>
                </c:pt>
                <c:pt idx="606">
                  <c:v>16.11</c:v>
                </c:pt>
                <c:pt idx="607">
                  <c:v>12.96</c:v>
                </c:pt>
                <c:pt idx="608">
                  <c:v>3.78</c:v>
                </c:pt>
                <c:pt idx="609">
                  <c:v>7.74</c:v>
                </c:pt>
                <c:pt idx="610">
                  <c:v>16.559999999999999</c:v>
                </c:pt>
                <c:pt idx="611">
                  <c:v>6.39</c:v>
                </c:pt>
                <c:pt idx="612">
                  <c:v>32.94</c:v>
                </c:pt>
                <c:pt idx="613">
                  <c:v>6.93</c:v>
                </c:pt>
                <c:pt idx="614">
                  <c:v>2.88</c:v>
                </c:pt>
                <c:pt idx="615">
                  <c:v>6.12</c:v>
                </c:pt>
                <c:pt idx="616">
                  <c:v>4.5599999999999996</c:v>
                </c:pt>
                <c:pt idx="617">
                  <c:v>19.77</c:v>
                </c:pt>
                <c:pt idx="618">
                  <c:v>3.3</c:v>
                </c:pt>
                <c:pt idx="619">
                  <c:v>3.87</c:v>
                </c:pt>
                <c:pt idx="620">
                  <c:v>3.42</c:v>
                </c:pt>
                <c:pt idx="621">
                  <c:v>18.420000000000002</c:v>
                </c:pt>
                <c:pt idx="622">
                  <c:v>70.2</c:v>
                </c:pt>
                <c:pt idx="623">
                  <c:v>6.3</c:v>
                </c:pt>
                <c:pt idx="624">
                  <c:v>2.2200000000000002</c:v>
                </c:pt>
                <c:pt idx="625">
                  <c:v>16.62</c:v>
                </c:pt>
                <c:pt idx="626">
                  <c:v>13.98</c:v>
                </c:pt>
                <c:pt idx="627">
                  <c:v>46.5</c:v>
                </c:pt>
                <c:pt idx="628">
                  <c:v>36.72</c:v>
                </c:pt>
                <c:pt idx="629">
                  <c:v>82.02</c:v>
                </c:pt>
                <c:pt idx="630">
                  <c:v>500.01</c:v>
                </c:pt>
                <c:pt idx="631">
                  <c:v>102.42</c:v>
                </c:pt>
                <c:pt idx="632">
                  <c:v>204.66</c:v>
                </c:pt>
                <c:pt idx="633">
                  <c:v>0</c:v>
                </c:pt>
                <c:pt idx="634">
                  <c:v>141.03</c:v>
                </c:pt>
                <c:pt idx="635">
                  <c:v>460.62</c:v>
                </c:pt>
                <c:pt idx="636">
                  <c:v>5.64</c:v>
                </c:pt>
                <c:pt idx="637">
                  <c:v>585.6</c:v>
                </c:pt>
                <c:pt idx="638">
                  <c:v>15.9</c:v>
                </c:pt>
                <c:pt idx="639">
                  <c:v>732.72</c:v>
                </c:pt>
                <c:pt idx="640">
                  <c:v>146.76</c:v>
                </c:pt>
                <c:pt idx="641">
                  <c:v>292.8</c:v>
                </c:pt>
                <c:pt idx="642">
                  <c:v>394.65</c:v>
                </c:pt>
                <c:pt idx="643">
                  <c:v>128.25</c:v>
                </c:pt>
                <c:pt idx="644">
                  <c:v>69.66</c:v>
                </c:pt>
                <c:pt idx="645">
                  <c:v>83.64</c:v>
                </c:pt>
                <c:pt idx="646">
                  <c:v>146.63999999999999</c:v>
                </c:pt>
                <c:pt idx="647">
                  <c:v>-4.8150000000000004</c:v>
                </c:pt>
                <c:pt idx="648">
                  <c:v>91.53</c:v>
                </c:pt>
                <c:pt idx="649">
                  <c:v>188.4</c:v>
                </c:pt>
                <c:pt idx="650">
                  <c:v>130.5</c:v>
                </c:pt>
                <c:pt idx="651">
                  <c:v>17.010000000000002</c:v>
                </c:pt>
                <c:pt idx="652">
                  <c:v>68.25</c:v>
                </c:pt>
                <c:pt idx="653">
                  <c:v>38.880000000000003</c:v>
                </c:pt>
                <c:pt idx="654">
                  <c:v>11.88</c:v>
                </c:pt>
                <c:pt idx="655">
                  <c:v>12.3</c:v>
                </c:pt>
                <c:pt idx="656">
                  <c:v>6.72</c:v>
                </c:pt>
                <c:pt idx="657">
                  <c:v>49.5</c:v>
                </c:pt>
                <c:pt idx="658">
                  <c:v>85.77</c:v>
                </c:pt>
                <c:pt idx="659">
                  <c:v>30.15</c:v>
                </c:pt>
                <c:pt idx="660">
                  <c:v>60</c:v>
                </c:pt>
                <c:pt idx="661">
                  <c:v>84.96</c:v>
                </c:pt>
                <c:pt idx="662">
                  <c:v>-152.76</c:v>
                </c:pt>
                <c:pt idx="663">
                  <c:v>77.16</c:v>
                </c:pt>
                <c:pt idx="664">
                  <c:v>126.72</c:v>
                </c:pt>
                <c:pt idx="665">
                  <c:v>58.14</c:v>
                </c:pt>
                <c:pt idx="666">
                  <c:v>260.39999999999998</c:v>
                </c:pt>
                <c:pt idx="667">
                  <c:v>70.739999999999995</c:v>
                </c:pt>
                <c:pt idx="668">
                  <c:v>116.28</c:v>
                </c:pt>
                <c:pt idx="669">
                  <c:v>119.76</c:v>
                </c:pt>
                <c:pt idx="670">
                  <c:v>319.35000000000002</c:v>
                </c:pt>
                <c:pt idx="671">
                  <c:v>163.92</c:v>
                </c:pt>
                <c:pt idx="672">
                  <c:v>690.12</c:v>
                </c:pt>
                <c:pt idx="673">
                  <c:v>116.1</c:v>
                </c:pt>
                <c:pt idx="674">
                  <c:v>91.95</c:v>
                </c:pt>
                <c:pt idx="675">
                  <c:v>122.85</c:v>
                </c:pt>
                <c:pt idx="676">
                  <c:v>349.2</c:v>
                </c:pt>
                <c:pt idx="677">
                  <c:v>185.64</c:v>
                </c:pt>
                <c:pt idx="678">
                  <c:v>86.88</c:v>
                </c:pt>
                <c:pt idx="679">
                  <c:v>125.19</c:v>
                </c:pt>
                <c:pt idx="680">
                  <c:v>170.52</c:v>
                </c:pt>
                <c:pt idx="681">
                  <c:v>21.96</c:v>
                </c:pt>
                <c:pt idx="682">
                  <c:v>84.6</c:v>
                </c:pt>
                <c:pt idx="683">
                  <c:v>38.25</c:v>
                </c:pt>
                <c:pt idx="684">
                  <c:v>27</c:v>
                </c:pt>
                <c:pt idx="685">
                  <c:v>39.119999999999997</c:v>
                </c:pt>
                <c:pt idx="686">
                  <c:v>16.62</c:v>
                </c:pt>
                <c:pt idx="687">
                  <c:v>17.940000000000001</c:v>
                </c:pt>
                <c:pt idx="688">
                  <c:v>150.54</c:v>
                </c:pt>
                <c:pt idx="689">
                  <c:v>101.88</c:v>
                </c:pt>
                <c:pt idx="690">
                  <c:v>27</c:v>
                </c:pt>
                <c:pt idx="691">
                  <c:v>6.72</c:v>
                </c:pt>
                <c:pt idx="692">
                  <c:v>14.94</c:v>
                </c:pt>
                <c:pt idx="693">
                  <c:v>56.16</c:v>
                </c:pt>
                <c:pt idx="694">
                  <c:v>-257.76</c:v>
                </c:pt>
                <c:pt idx="695">
                  <c:v>215.25</c:v>
                </c:pt>
                <c:pt idx="696">
                  <c:v>145.5</c:v>
                </c:pt>
                <c:pt idx="697">
                  <c:v>328.23</c:v>
                </c:pt>
                <c:pt idx="698">
                  <c:v>98.37</c:v>
                </c:pt>
                <c:pt idx="699">
                  <c:v>63.57</c:v>
                </c:pt>
                <c:pt idx="700">
                  <c:v>149.52000000000001</c:v>
                </c:pt>
                <c:pt idx="701">
                  <c:v>64.14</c:v>
                </c:pt>
                <c:pt idx="702">
                  <c:v>32.58</c:v>
                </c:pt>
                <c:pt idx="703">
                  <c:v>65.16</c:v>
                </c:pt>
                <c:pt idx="704">
                  <c:v>5.31</c:v>
                </c:pt>
                <c:pt idx="705">
                  <c:v>9.33</c:v>
                </c:pt>
                <c:pt idx="706">
                  <c:v>111.96</c:v>
                </c:pt>
                <c:pt idx="707">
                  <c:v>79.739999999999995</c:v>
                </c:pt>
                <c:pt idx="708">
                  <c:v>25.32</c:v>
                </c:pt>
                <c:pt idx="709">
                  <c:v>54.09</c:v>
                </c:pt>
                <c:pt idx="710">
                  <c:v>1423.44</c:v>
                </c:pt>
                <c:pt idx="711">
                  <c:v>14.31</c:v>
                </c:pt>
                <c:pt idx="712">
                  <c:v>-96.48</c:v>
                </c:pt>
                <c:pt idx="713">
                  <c:v>18.96</c:v>
                </c:pt>
                <c:pt idx="714">
                  <c:v>18.899999999999999</c:v>
                </c:pt>
                <c:pt idx="715">
                  <c:v>146.85</c:v>
                </c:pt>
                <c:pt idx="716">
                  <c:v>45.36</c:v>
                </c:pt>
                <c:pt idx="717">
                  <c:v>144.41999999999999</c:v>
                </c:pt>
                <c:pt idx="718">
                  <c:v>67.680000000000007</c:v>
                </c:pt>
                <c:pt idx="719">
                  <c:v>13.26</c:v>
                </c:pt>
                <c:pt idx="720">
                  <c:v>618.48</c:v>
                </c:pt>
                <c:pt idx="721">
                  <c:v>830.55</c:v>
                </c:pt>
                <c:pt idx="722">
                  <c:v>47.46</c:v>
                </c:pt>
                <c:pt idx="723">
                  <c:v>57.36</c:v>
                </c:pt>
                <c:pt idx="724">
                  <c:v>107.22</c:v>
                </c:pt>
                <c:pt idx="725">
                  <c:v>79.23</c:v>
                </c:pt>
                <c:pt idx="726">
                  <c:v>9.9600000000000009</c:v>
                </c:pt>
                <c:pt idx="727">
                  <c:v>250.8</c:v>
                </c:pt>
                <c:pt idx="728">
                  <c:v>86.28</c:v>
                </c:pt>
                <c:pt idx="729">
                  <c:v>153.47999999999999</c:v>
                </c:pt>
                <c:pt idx="730">
                  <c:v>146.69999999999999</c:v>
                </c:pt>
                <c:pt idx="731">
                  <c:v>4.5599999999999996</c:v>
                </c:pt>
                <c:pt idx="732">
                  <c:v>133.65</c:v>
                </c:pt>
                <c:pt idx="733">
                  <c:v>60.6</c:v>
                </c:pt>
                <c:pt idx="734">
                  <c:v>12.12</c:v>
                </c:pt>
                <c:pt idx="735">
                  <c:v>20.28</c:v>
                </c:pt>
                <c:pt idx="736">
                  <c:v>-447.15</c:v>
                </c:pt>
                <c:pt idx="737">
                  <c:v>169.11</c:v>
                </c:pt>
                <c:pt idx="738">
                  <c:v>204.9</c:v>
                </c:pt>
                <c:pt idx="739">
                  <c:v>43.32</c:v>
                </c:pt>
                <c:pt idx="740">
                  <c:v>12.24</c:v>
                </c:pt>
                <c:pt idx="741">
                  <c:v>239.22</c:v>
                </c:pt>
                <c:pt idx="742">
                  <c:v>34.92</c:v>
                </c:pt>
                <c:pt idx="743">
                  <c:v>19.920000000000002</c:v>
                </c:pt>
                <c:pt idx="744">
                  <c:v>83.52</c:v>
                </c:pt>
                <c:pt idx="745">
                  <c:v>64.44</c:v>
                </c:pt>
                <c:pt idx="746">
                  <c:v>30.33</c:v>
                </c:pt>
                <c:pt idx="747">
                  <c:v>275.7</c:v>
                </c:pt>
                <c:pt idx="748">
                  <c:v>357.15</c:v>
                </c:pt>
                <c:pt idx="749">
                  <c:v>33.18</c:v>
                </c:pt>
                <c:pt idx="750">
                  <c:v>384.12</c:v>
                </c:pt>
                <c:pt idx="751">
                  <c:v>71.19</c:v>
                </c:pt>
                <c:pt idx="752">
                  <c:v>20.88</c:v>
                </c:pt>
                <c:pt idx="753">
                  <c:v>94.08</c:v>
                </c:pt>
                <c:pt idx="754">
                  <c:v>674.73</c:v>
                </c:pt>
                <c:pt idx="755">
                  <c:v>312.66000000000003</c:v>
                </c:pt>
                <c:pt idx="756">
                  <c:v>158.55000000000001</c:v>
                </c:pt>
                <c:pt idx="757">
                  <c:v>40.590000000000003</c:v>
                </c:pt>
                <c:pt idx="758">
                  <c:v>283.95</c:v>
                </c:pt>
                <c:pt idx="759">
                  <c:v>163.38</c:v>
                </c:pt>
                <c:pt idx="760">
                  <c:v>68.760000000000005</c:v>
                </c:pt>
                <c:pt idx="761">
                  <c:v>124.92</c:v>
                </c:pt>
                <c:pt idx="762">
                  <c:v>182.4</c:v>
                </c:pt>
                <c:pt idx="763">
                  <c:v>361.08</c:v>
                </c:pt>
                <c:pt idx="764">
                  <c:v>8.4600000000000009</c:v>
                </c:pt>
                <c:pt idx="765">
                  <c:v>0</c:v>
                </c:pt>
                <c:pt idx="766">
                  <c:v>93.48</c:v>
                </c:pt>
                <c:pt idx="767">
                  <c:v>-246.12</c:v>
                </c:pt>
                <c:pt idx="768">
                  <c:v>11.67</c:v>
                </c:pt>
                <c:pt idx="769">
                  <c:v>186.84</c:v>
                </c:pt>
                <c:pt idx="770">
                  <c:v>48.9</c:v>
                </c:pt>
                <c:pt idx="771">
                  <c:v>282.42</c:v>
                </c:pt>
                <c:pt idx="772">
                  <c:v>49.14</c:v>
                </c:pt>
                <c:pt idx="773">
                  <c:v>179.01</c:v>
                </c:pt>
                <c:pt idx="774">
                  <c:v>15.93</c:v>
                </c:pt>
                <c:pt idx="775">
                  <c:v>49.5</c:v>
                </c:pt>
                <c:pt idx="776">
                  <c:v>2.79</c:v>
                </c:pt>
                <c:pt idx="777">
                  <c:v>30.24</c:v>
                </c:pt>
                <c:pt idx="778">
                  <c:v>24.84</c:v>
                </c:pt>
                <c:pt idx="779">
                  <c:v>232.11</c:v>
                </c:pt>
                <c:pt idx="780">
                  <c:v>47.79</c:v>
                </c:pt>
                <c:pt idx="781">
                  <c:v>121.95</c:v>
                </c:pt>
                <c:pt idx="782">
                  <c:v>113.52</c:v>
                </c:pt>
                <c:pt idx="783">
                  <c:v>156.96</c:v>
                </c:pt>
                <c:pt idx="784">
                  <c:v>179.76</c:v>
                </c:pt>
                <c:pt idx="785">
                  <c:v>251.28</c:v>
                </c:pt>
                <c:pt idx="786">
                  <c:v>245.16</c:v>
                </c:pt>
                <c:pt idx="787">
                  <c:v>78</c:v>
                </c:pt>
                <c:pt idx="788">
                  <c:v>458.04</c:v>
                </c:pt>
                <c:pt idx="789">
                  <c:v>154.08000000000001</c:v>
                </c:pt>
                <c:pt idx="790">
                  <c:v>66</c:v>
                </c:pt>
                <c:pt idx="791">
                  <c:v>94.56</c:v>
                </c:pt>
                <c:pt idx="792">
                  <c:v>12.6</c:v>
                </c:pt>
                <c:pt idx="793">
                  <c:v>205.2</c:v>
                </c:pt>
                <c:pt idx="794">
                  <c:v>139.32</c:v>
                </c:pt>
                <c:pt idx="795">
                  <c:v>95.58</c:v>
                </c:pt>
                <c:pt idx="796">
                  <c:v>-140.58000000000001</c:v>
                </c:pt>
                <c:pt idx="797">
                  <c:v>94.5</c:v>
                </c:pt>
                <c:pt idx="798">
                  <c:v>331.44</c:v>
                </c:pt>
                <c:pt idx="799">
                  <c:v>154.16999999999999</c:v>
                </c:pt>
                <c:pt idx="800">
                  <c:v>26.73</c:v>
                </c:pt>
                <c:pt idx="801">
                  <c:v>169.74</c:v>
                </c:pt>
                <c:pt idx="802">
                  <c:v>50.16</c:v>
                </c:pt>
                <c:pt idx="803">
                  <c:v>56.4</c:v>
                </c:pt>
                <c:pt idx="804">
                  <c:v>10.8</c:v>
                </c:pt>
                <c:pt idx="805">
                  <c:v>22.92</c:v>
                </c:pt>
                <c:pt idx="806">
                  <c:v>2.19</c:v>
                </c:pt>
                <c:pt idx="807">
                  <c:v>26.25</c:v>
                </c:pt>
                <c:pt idx="808">
                  <c:v>5.04</c:v>
                </c:pt>
                <c:pt idx="809">
                  <c:v>43.44</c:v>
                </c:pt>
                <c:pt idx="810">
                  <c:v>8.0399999999999991</c:v>
                </c:pt>
                <c:pt idx="811">
                  <c:v>76.319999999999993</c:v>
                </c:pt>
                <c:pt idx="812">
                  <c:v>33.840000000000003</c:v>
                </c:pt>
                <c:pt idx="813">
                  <c:v>72.42</c:v>
                </c:pt>
                <c:pt idx="814">
                  <c:v>0</c:v>
                </c:pt>
                <c:pt idx="815">
                  <c:v>117.72</c:v>
                </c:pt>
                <c:pt idx="816">
                  <c:v>43.02</c:v>
                </c:pt>
                <c:pt idx="817">
                  <c:v>8.6999999999999993</c:v>
                </c:pt>
                <c:pt idx="818">
                  <c:v>3.66</c:v>
                </c:pt>
                <c:pt idx="819">
                  <c:v>26.64</c:v>
                </c:pt>
                <c:pt idx="820">
                  <c:v>40.74</c:v>
                </c:pt>
                <c:pt idx="821">
                  <c:v>5.4</c:v>
                </c:pt>
                <c:pt idx="822">
                  <c:v>6.06</c:v>
                </c:pt>
                <c:pt idx="823">
                  <c:v>2.58</c:v>
                </c:pt>
                <c:pt idx="824">
                  <c:v>14.22</c:v>
                </c:pt>
                <c:pt idx="825">
                  <c:v>284.76</c:v>
                </c:pt>
                <c:pt idx="826">
                  <c:v>18.72</c:v>
                </c:pt>
                <c:pt idx="827">
                  <c:v>84.69</c:v>
                </c:pt>
                <c:pt idx="828">
                  <c:v>1.02</c:v>
                </c:pt>
                <c:pt idx="829">
                  <c:v>2.94</c:v>
                </c:pt>
                <c:pt idx="830">
                  <c:v>0.75</c:v>
                </c:pt>
                <c:pt idx="831">
                  <c:v>0.56999999999999995</c:v>
                </c:pt>
                <c:pt idx="832">
                  <c:v>21.12</c:v>
                </c:pt>
                <c:pt idx="833">
                  <c:v>37.979999999999997</c:v>
                </c:pt>
                <c:pt idx="834">
                  <c:v>1.8</c:v>
                </c:pt>
                <c:pt idx="835">
                  <c:v>63.27</c:v>
                </c:pt>
                <c:pt idx="836">
                  <c:v>4.32</c:v>
                </c:pt>
                <c:pt idx="837">
                  <c:v>34.83</c:v>
                </c:pt>
                <c:pt idx="838">
                  <c:v>7.29</c:v>
                </c:pt>
                <c:pt idx="839">
                  <c:v>4.8600000000000003</c:v>
                </c:pt>
                <c:pt idx="840">
                  <c:v>6.39</c:v>
                </c:pt>
                <c:pt idx="841">
                  <c:v>18.63</c:v>
                </c:pt>
                <c:pt idx="842">
                  <c:v>28.17</c:v>
                </c:pt>
                <c:pt idx="843">
                  <c:v>11.34</c:v>
                </c:pt>
                <c:pt idx="844">
                  <c:v>14.04</c:v>
                </c:pt>
                <c:pt idx="845">
                  <c:v>46.71</c:v>
                </c:pt>
                <c:pt idx="846">
                  <c:v>32.49</c:v>
                </c:pt>
                <c:pt idx="847">
                  <c:v>17.010000000000002</c:v>
                </c:pt>
                <c:pt idx="848">
                  <c:v>-4.0949999999999998</c:v>
                </c:pt>
                <c:pt idx="849">
                  <c:v>33.36</c:v>
                </c:pt>
                <c:pt idx="850">
                  <c:v>32.4</c:v>
                </c:pt>
                <c:pt idx="851">
                  <c:v>48.36</c:v>
                </c:pt>
                <c:pt idx="852">
                  <c:v>15.72</c:v>
                </c:pt>
                <c:pt idx="853">
                  <c:v>64.680000000000007</c:v>
                </c:pt>
                <c:pt idx="854">
                  <c:v>10.56</c:v>
                </c:pt>
                <c:pt idx="855">
                  <c:v>72.45</c:v>
                </c:pt>
                <c:pt idx="856">
                  <c:v>57.75</c:v>
                </c:pt>
                <c:pt idx="857">
                  <c:v>5.0999999999999996</c:v>
                </c:pt>
                <c:pt idx="858">
                  <c:v>26.1</c:v>
                </c:pt>
                <c:pt idx="859">
                  <c:v>8.6999999999999993</c:v>
                </c:pt>
                <c:pt idx="860">
                  <c:v>6.75</c:v>
                </c:pt>
                <c:pt idx="861">
                  <c:v>40.799999999999997</c:v>
                </c:pt>
                <c:pt idx="862">
                  <c:v>14.76</c:v>
                </c:pt>
                <c:pt idx="863">
                  <c:v>15.48</c:v>
                </c:pt>
                <c:pt idx="864">
                  <c:v>40.5</c:v>
                </c:pt>
                <c:pt idx="865">
                  <c:v>10.29</c:v>
                </c:pt>
                <c:pt idx="866">
                  <c:v>94.08</c:v>
                </c:pt>
                <c:pt idx="867">
                  <c:v>297.36</c:v>
                </c:pt>
                <c:pt idx="868">
                  <c:v>174.48</c:v>
                </c:pt>
                <c:pt idx="869">
                  <c:v>19.440000000000001</c:v>
                </c:pt>
                <c:pt idx="870">
                  <c:v>-27.36</c:v>
                </c:pt>
                <c:pt idx="871">
                  <c:v>35.1</c:v>
                </c:pt>
                <c:pt idx="872">
                  <c:v>69.81</c:v>
                </c:pt>
                <c:pt idx="873">
                  <c:v>59.07</c:v>
                </c:pt>
                <c:pt idx="874">
                  <c:v>0.9</c:v>
                </c:pt>
                <c:pt idx="875">
                  <c:v>91.14</c:v>
                </c:pt>
                <c:pt idx="876">
                  <c:v>45.78</c:v>
                </c:pt>
                <c:pt idx="877">
                  <c:v>4.32</c:v>
                </c:pt>
                <c:pt idx="878">
                  <c:v>8.8800000000000008</c:v>
                </c:pt>
                <c:pt idx="879">
                  <c:v>40.32</c:v>
                </c:pt>
                <c:pt idx="880">
                  <c:v>21</c:v>
                </c:pt>
                <c:pt idx="881">
                  <c:v>44.82</c:v>
                </c:pt>
                <c:pt idx="882">
                  <c:v>19.2</c:v>
                </c:pt>
                <c:pt idx="883">
                  <c:v>321.89999999999998</c:v>
                </c:pt>
                <c:pt idx="884">
                  <c:v>20.55</c:v>
                </c:pt>
                <c:pt idx="885">
                  <c:v>33.36</c:v>
                </c:pt>
                <c:pt idx="886">
                  <c:v>3.24</c:v>
                </c:pt>
                <c:pt idx="887">
                  <c:v>45.24</c:v>
                </c:pt>
                <c:pt idx="888">
                  <c:v>8.01</c:v>
                </c:pt>
                <c:pt idx="889">
                  <c:v>13.41</c:v>
                </c:pt>
                <c:pt idx="890">
                  <c:v>31.59</c:v>
                </c:pt>
                <c:pt idx="891">
                  <c:v>52.92</c:v>
                </c:pt>
                <c:pt idx="892">
                  <c:v>13.77</c:v>
                </c:pt>
                <c:pt idx="893">
                  <c:v>39.24</c:v>
                </c:pt>
                <c:pt idx="894">
                  <c:v>7.56</c:v>
                </c:pt>
                <c:pt idx="895">
                  <c:v>22.95</c:v>
                </c:pt>
                <c:pt idx="896">
                  <c:v>10.23</c:v>
                </c:pt>
                <c:pt idx="897">
                  <c:v>3.9</c:v>
                </c:pt>
                <c:pt idx="898">
                  <c:v>36.9</c:v>
                </c:pt>
                <c:pt idx="899">
                  <c:v>16.98</c:v>
                </c:pt>
                <c:pt idx="900">
                  <c:v>2.88</c:v>
                </c:pt>
                <c:pt idx="901">
                  <c:v>11.16</c:v>
                </c:pt>
                <c:pt idx="902">
                  <c:v>17.399999999999999</c:v>
                </c:pt>
                <c:pt idx="903">
                  <c:v>0</c:v>
                </c:pt>
                <c:pt idx="904">
                  <c:v>23.7</c:v>
                </c:pt>
                <c:pt idx="905">
                  <c:v>21.12</c:v>
                </c:pt>
                <c:pt idx="906">
                  <c:v>57.12</c:v>
                </c:pt>
                <c:pt idx="907">
                  <c:v>9.9</c:v>
                </c:pt>
                <c:pt idx="908">
                  <c:v>1.98</c:v>
                </c:pt>
                <c:pt idx="909">
                  <c:v>10.98</c:v>
                </c:pt>
                <c:pt idx="910">
                  <c:v>12.24</c:v>
                </c:pt>
                <c:pt idx="911">
                  <c:v>15</c:v>
                </c:pt>
                <c:pt idx="912">
                  <c:v>4.92</c:v>
                </c:pt>
                <c:pt idx="913">
                  <c:v>0.54</c:v>
                </c:pt>
                <c:pt idx="914">
                  <c:v>1.89</c:v>
                </c:pt>
                <c:pt idx="915">
                  <c:v>-0.51</c:v>
                </c:pt>
                <c:pt idx="916">
                  <c:v>3.96</c:v>
                </c:pt>
                <c:pt idx="917">
                  <c:v>21.24</c:v>
                </c:pt>
                <c:pt idx="918">
                  <c:v>13.77</c:v>
                </c:pt>
                <c:pt idx="919">
                  <c:v>24.48</c:v>
                </c:pt>
                <c:pt idx="920">
                  <c:v>18.18</c:v>
                </c:pt>
                <c:pt idx="921">
                  <c:v>11.25</c:v>
                </c:pt>
                <c:pt idx="922">
                  <c:v>9.99</c:v>
                </c:pt>
                <c:pt idx="923">
                  <c:v>-154.125</c:v>
                </c:pt>
                <c:pt idx="924">
                  <c:v>603.24</c:v>
                </c:pt>
                <c:pt idx="925">
                  <c:v>28.68</c:v>
                </c:pt>
                <c:pt idx="926">
                  <c:v>31.8</c:v>
                </c:pt>
                <c:pt idx="927">
                  <c:v>9.15</c:v>
                </c:pt>
                <c:pt idx="928">
                  <c:v>27.75</c:v>
                </c:pt>
                <c:pt idx="929">
                  <c:v>37.08</c:v>
                </c:pt>
                <c:pt idx="930">
                  <c:v>36.299999999999997</c:v>
                </c:pt>
                <c:pt idx="931">
                  <c:v>0.24</c:v>
                </c:pt>
                <c:pt idx="932">
                  <c:v>19.170000000000002</c:v>
                </c:pt>
                <c:pt idx="933">
                  <c:v>3.12</c:v>
                </c:pt>
                <c:pt idx="934">
                  <c:v>8.2799999999999994</c:v>
                </c:pt>
                <c:pt idx="935">
                  <c:v>36.299999999999997</c:v>
                </c:pt>
                <c:pt idx="936">
                  <c:v>16.8</c:v>
                </c:pt>
                <c:pt idx="937">
                  <c:v>7.14</c:v>
                </c:pt>
                <c:pt idx="938">
                  <c:v>10.26</c:v>
                </c:pt>
                <c:pt idx="939">
                  <c:v>46.44</c:v>
                </c:pt>
                <c:pt idx="940">
                  <c:v>80.28</c:v>
                </c:pt>
                <c:pt idx="941">
                  <c:v>28.8</c:v>
                </c:pt>
                <c:pt idx="942">
                  <c:v>5.7</c:v>
                </c:pt>
                <c:pt idx="943">
                  <c:v>37.56</c:v>
                </c:pt>
                <c:pt idx="944">
                  <c:v>3.12</c:v>
                </c:pt>
                <c:pt idx="945">
                  <c:v>10.44</c:v>
                </c:pt>
                <c:pt idx="946">
                  <c:v>1.38</c:v>
                </c:pt>
                <c:pt idx="947">
                  <c:v>56.85</c:v>
                </c:pt>
                <c:pt idx="948">
                  <c:v>79.92</c:v>
                </c:pt>
                <c:pt idx="949">
                  <c:v>51.15</c:v>
                </c:pt>
                <c:pt idx="950">
                  <c:v>27.72</c:v>
                </c:pt>
                <c:pt idx="951">
                  <c:v>11.46</c:v>
                </c:pt>
                <c:pt idx="952">
                  <c:v>135.84</c:v>
                </c:pt>
                <c:pt idx="953">
                  <c:v>30.6</c:v>
                </c:pt>
                <c:pt idx="954">
                  <c:v>54.9</c:v>
                </c:pt>
                <c:pt idx="955">
                  <c:v>3.72</c:v>
                </c:pt>
                <c:pt idx="956">
                  <c:v>55.68</c:v>
                </c:pt>
                <c:pt idx="957">
                  <c:v>11.52</c:v>
                </c:pt>
                <c:pt idx="958">
                  <c:v>60.12</c:v>
                </c:pt>
                <c:pt idx="959">
                  <c:v>25.56</c:v>
                </c:pt>
                <c:pt idx="960">
                  <c:v>13.68</c:v>
                </c:pt>
                <c:pt idx="961">
                  <c:v>5.37</c:v>
                </c:pt>
                <c:pt idx="962">
                  <c:v>0</c:v>
                </c:pt>
                <c:pt idx="963">
                  <c:v>17.850000000000001</c:v>
                </c:pt>
                <c:pt idx="964">
                  <c:v>6</c:v>
                </c:pt>
                <c:pt idx="965">
                  <c:v>6.72</c:v>
                </c:pt>
                <c:pt idx="966">
                  <c:v>45.6</c:v>
                </c:pt>
                <c:pt idx="967">
                  <c:v>25.2</c:v>
                </c:pt>
                <c:pt idx="968">
                  <c:v>12.6</c:v>
                </c:pt>
                <c:pt idx="969">
                  <c:v>3.96</c:v>
                </c:pt>
                <c:pt idx="970">
                  <c:v>20.79</c:v>
                </c:pt>
                <c:pt idx="971">
                  <c:v>25.38</c:v>
                </c:pt>
                <c:pt idx="972">
                  <c:v>13.59</c:v>
                </c:pt>
                <c:pt idx="973">
                  <c:v>1.83</c:v>
                </c:pt>
                <c:pt idx="974">
                  <c:v>3.36</c:v>
                </c:pt>
                <c:pt idx="975">
                  <c:v>2.82</c:v>
                </c:pt>
                <c:pt idx="976">
                  <c:v>0</c:v>
                </c:pt>
                <c:pt idx="977">
                  <c:v>1.44</c:v>
                </c:pt>
                <c:pt idx="978">
                  <c:v>15.66</c:v>
                </c:pt>
                <c:pt idx="979">
                  <c:v>19.32</c:v>
                </c:pt>
                <c:pt idx="980">
                  <c:v>2.64</c:v>
                </c:pt>
                <c:pt idx="981">
                  <c:v>6</c:v>
                </c:pt>
                <c:pt idx="982">
                  <c:v>24.75</c:v>
                </c:pt>
                <c:pt idx="983">
                  <c:v>68.31</c:v>
                </c:pt>
                <c:pt idx="984">
                  <c:v>8.85</c:v>
                </c:pt>
                <c:pt idx="985">
                  <c:v>32.28</c:v>
                </c:pt>
                <c:pt idx="986">
                  <c:v>18.54</c:v>
                </c:pt>
                <c:pt idx="987">
                  <c:v>31.95</c:v>
                </c:pt>
                <c:pt idx="988">
                  <c:v>17.88</c:v>
                </c:pt>
                <c:pt idx="989">
                  <c:v>8.25</c:v>
                </c:pt>
                <c:pt idx="990">
                  <c:v>7.8</c:v>
                </c:pt>
                <c:pt idx="991">
                  <c:v>0.18</c:v>
                </c:pt>
                <c:pt idx="992">
                  <c:v>10.14</c:v>
                </c:pt>
                <c:pt idx="993">
                  <c:v>3.3</c:v>
                </c:pt>
                <c:pt idx="994">
                  <c:v>22.95</c:v>
                </c:pt>
                <c:pt idx="995">
                  <c:v>14.22</c:v>
                </c:pt>
                <c:pt idx="996">
                  <c:v>4.05</c:v>
                </c:pt>
                <c:pt idx="997">
                  <c:v>5.94</c:v>
                </c:pt>
                <c:pt idx="998">
                  <c:v>-38.25</c:v>
                </c:pt>
                <c:pt idx="999">
                  <c:v>80.16</c:v>
                </c:pt>
                <c:pt idx="1000">
                  <c:v>3.84</c:v>
                </c:pt>
                <c:pt idx="1001">
                  <c:v>29.28</c:v>
                </c:pt>
                <c:pt idx="1002">
                  <c:v>2.16</c:v>
                </c:pt>
                <c:pt idx="1003">
                  <c:v>0.48</c:v>
                </c:pt>
                <c:pt idx="1004">
                  <c:v>21.9</c:v>
                </c:pt>
                <c:pt idx="1005">
                  <c:v>21.21</c:v>
                </c:pt>
                <c:pt idx="1006">
                  <c:v>92.88</c:v>
                </c:pt>
                <c:pt idx="1007">
                  <c:v>106.65</c:v>
                </c:pt>
                <c:pt idx="1008">
                  <c:v>11.61</c:v>
                </c:pt>
                <c:pt idx="1009">
                  <c:v>1.62</c:v>
                </c:pt>
                <c:pt idx="1010">
                  <c:v>1.29</c:v>
                </c:pt>
                <c:pt idx="1011">
                  <c:v>19.260000000000002</c:v>
                </c:pt>
                <c:pt idx="1012">
                  <c:v>-7.32</c:v>
                </c:pt>
                <c:pt idx="1013">
                  <c:v>38.85</c:v>
                </c:pt>
                <c:pt idx="1014">
                  <c:v>11.7</c:v>
                </c:pt>
                <c:pt idx="1015">
                  <c:v>94.05</c:v>
                </c:pt>
                <c:pt idx="1016">
                  <c:v>27.9</c:v>
                </c:pt>
                <c:pt idx="1017">
                  <c:v>19.350000000000001</c:v>
                </c:pt>
                <c:pt idx="1018">
                  <c:v>23.25</c:v>
                </c:pt>
                <c:pt idx="1019">
                  <c:v>29.4</c:v>
                </c:pt>
                <c:pt idx="1020">
                  <c:v>-21.524999999999999</c:v>
                </c:pt>
                <c:pt idx="1021">
                  <c:v>5.76</c:v>
                </c:pt>
                <c:pt idx="1022">
                  <c:v>28.44</c:v>
                </c:pt>
                <c:pt idx="1023">
                  <c:v>7.92</c:v>
                </c:pt>
                <c:pt idx="1024">
                  <c:v>136.26</c:v>
                </c:pt>
                <c:pt idx="1025">
                  <c:v>0</c:v>
                </c:pt>
                <c:pt idx="1026">
                  <c:v>120.12</c:v>
                </c:pt>
                <c:pt idx="1027">
                  <c:v>9.8699999999999992</c:v>
                </c:pt>
                <c:pt idx="1028">
                  <c:v>97.92</c:v>
                </c:pt>
                <c:pt idx="1029">
                  <c:v>24.24</c:v>
                </c:pt>
                <c:pt idx="1030">
                  <c:v>143.28</c:v>
                </c:pt>
                <c:pt idx="1031">
                  <c:v>1.8</c:v>
                </c:pt>
                <c:pt idx="1032">
                  <c:v>45.36</c:v>
                </c:pt>
                <c:pt idx="1033">
                  <c:v>90.96</c:v>
                </c:pt>
                <c:pt idx="1034">
                  <c:v>68.28</c:v>
                </c:pt>
                <c:pt idx="1035">
                  <c:v>5.16</c:v>
                </c:pt>
                <c:pt idx="1036">
                  <c:v>17.28</c:v>
                </c:pt>
                <c:pt idx="1037">
                  <c:v>31.68</c:v>
                </c:pt>
                <c:pt idx="1038">
                  <c:v>13.41</c:v>
                </c:pt>
                <c:pt idx="1039">
                  <c:v>7.02</c:v>
                </c:pt>
                <c:pt idx="1040">
                  <c:v>1.71</c:v>
                </c:pt>
                <c:pt idx="1041">
                  <c:v>25.92</c:v>
                </c:pt>
                <c:pt idx="1042">
                  <c:v>53.91</c:v>
                </c:pt>
                <c:pt idx="1043">
                  <c:v>13.5</c:v>
                </c:pt>
                <c:pt idx="1044">
                  <c:v>65.069999999999993</c:v>
                </c:pt>
                <c:pt idx="1045">
                  <c:v>17.73</c:v>
                </c:pt>
                <c:pt idx="1046">
                  <c:v>22.68</c:v>
                </c:pt>
                <c:pt idx="1047">
                  <c:v>5.37</c:v>
                </c:pt>
                <c:pt idx="1048">
                  <c:v>3.33</c:v>
                </c:pt>
                <c:pt idx="1049">
                  <c:v>3.78</c:v>
                </c:pt>
                <c:pt idx="1050">
                  <c:v>20.64</c:v>
                </c:pt>
                <c:pt idx="1051">
                  <c:v>8.52</c:v>
                </c:pt>
                <c:pt idx="1052">
                  <c:v>3</c:v>
                </c:pt>
                <c:pt idx="1053">
                  <c:v>-6.51</c:v>
                </c:pt>
                <c:pt idx="1054">
                  <c:v>6</c:v>
                </c:pt>
                <c:pt idx="1055">
                  <c:v>1.02</c:v>
                </c:pt>
                <c:pt idx="1056">
                  <c:v>3.12</c:v>
                </c:pt>
                <c:pt idx="1057">
                  <c:v>33.54</c:v>
                </c:pt>
                <c:pt idx="1058">
                  <c:v>-17.13</c:v>
                </c:pt>
                <c:pt idx="1059">
                  <c:v>-11.58</c:v>
                </c:pt>
                <c:pt idx="1060">
                  <c:v>10.56</c:v>
                </c:pt>
                <c:pt idx="1061">
                  <c:v>11.22</c:v>
                </c:pt>
                <c:pt idx="1062">
                  <c:v>26.64</c:v>
                </c:pt>
                <c:pt idx="1063">
                  <c:v>22.62</c:v>
                </c:pt>
                <c:pt idx="1064">
                  <c:v>162.24</c:v>
                </c:pt>
                <c:pt idx="1065">
                  <c:v>77.55</c:v>
                </c:pt>
                <c:pt idx="1066">
                  <c:v>65.52</c:v>
                </c:pt>
                <c:pt idx="1067">
                  <c:v>32.67</c:v>
                </c:pt>
                <c:pt idx="1068">
                  <c:v>381.96</c:v>
                </c:pt>
                <c:pt idx="1069">
                  <c:v>27</c:v>
                </c:pt>
                <c:pt idx="1070">
                  <c:v>270.48</c:v>
                </c:pt>
                <c:pt idx="1071">
                  <c:v>28.23</c:v>
                </c:pt>
                <c:pt idx="1072">
                  <c:v>732.72</c:v>
                </c:pt>
                <c:pt idx="1073">
                  <c:v>488.4</c:v>
                </c:pt>
                <c:pt idx="1074">
                  <c:v>2.91</c:v>
                </c:pt>
                <c:pt idx="1075">
                  <c:v>33.96</c:v>
                </c:pt>
                <c:pt idx="1076">
                  <c:v>217.95</c:v>
                </c:pt>
                <c:pt idx="1077">
                  <c:v>186.66</c:v>
                </c:pt>
                <c:pt idx="1078">
                  <c:v>13.89</c:v>
                </c:pt>
                <c:pt idx="1079">
                  <c:v>51.84</c:v>
                </c:pt>
                <c:pt idx="1080">
                  <c:v>45.72</c:v>
                </c:pt>
                <c:pt idx="1081">
                  <c:v>58.68</c:v>
                </c:pt>
                <c:pt idx="1082">
                  <c:v>53.1</c:v>
                </c:pt>
                <c:pt idx="1083">
                  <c:v>36.36</c:v>
                </c:pt>
                <c:pt idx="1084">
                  <c:v>224.91</c:v>
                </c:pt>
                <c:pt idx="1085">
                  <c:v>52.92</c:v>
                </c:pt>
                <c:pt idx="1086">
                  <c:v>50.88</c:v>
                </c:pt>
                <c:pt idx="1087">
                  <c:v>19.98</c:v>
                </c:pt>
                <c:pt idx="1088">
                  <c:v>107.1</c:v>
                </c:pt>
                <c:pt idx="1089">
                  <c:v>280.44</c:v>
                </c:pt>
                <c:pt idx="1090">
                  <c:v>107.55</c:v>
                </c:pt>
                <c:pt idx="1091">
                  <c:v>163.38</c:v>
                </c:pt>
                <c:pt idx="1092">
                  <c:v>158.1</c:v>
                </c:pt>
                <c:pt idx="1093">
                  <c:v>69.66</c:v>
                </c:pt>
                <c:pt idx="1094">
                  <c:v>199.32</c:v>
                </c:pt>
                <c:pt idx="1095">
                  <c:v>92.64</c:v>
                </c:pt>
                <c:pt idx="1096">
                  <c:v>58.02</c:v>
                </c:pt>
                <c:pt idx="1097">
                  <c:v>34.26</c:v>
                </c:pt>
                <c:pt idx="1098">
                  <c:v>46.62</c:v>
                </c:pt>
                <c:pt idx="1099">
                  <c:v>2097.0300000000002</c:v>
                </c:pt>
                <c:pt idx="1100">
                  <c:v>-87.45</c:v>
                </c:pt>
                <c:pt idx="1101">
                  <c:v>172.08</c:v>
                </c:pt>
                <c:pt idx="1102">
                  <c:v>254.28</c:v>
                </c:pt>
                <c:pt idx="1103">
                  <c:v>73.8</c:v>
                </c:pt>
                <c:pt idx="1104">
                  <c:v>153.09</c:v>
                </c:pt>
                <c:pt idx="1105">
                  <c:v>56.79</c:v>
                </c:pt>
                <c:pt idx="1106">
                  <c:v>19.5</c:v>
                </c:pt>
                <c:pt idx="1107">
                  <c:v>7.56</c:v>
                </c:pt>
                <c:pt idx="1108">
                  <c:v>15.42</c:v>
                </c:pt>
                <c:pt idx="1109">
                  <c:v>30.84</c:v>
                </c:pt>
                <c:pt idx="1110">
                  <c:v>110.28</c:v>
                </c:pt>
                <c:pt idx="1111">
                  <c:v>74.28</c:v>
                </c:pt>
                <c:pt idx="1112">
                  <c:v>98.1</c:v>
                </c:pt>
                <c:pt idx="1113">
                  <c:v>17.55</c:v>
                </c:pt>
                <c:pt idx="1114">
                  <c:v>54.09</c:v>
                </c:pt>
                <c:pt idx="1115">
                  <c:v>105.3</c:v>
                </c:pt>
                <c:pt idx="1116">
                  <c:v>29.67</c:v>
                </c:pt>
                <c:pt idx="1117">
                  <c:v>5.25</c:v>
                </c:pt>
                <c:pt idx="1118">
                  <c:v>14.1</c:v>
                </c:pt>
                <c:pt idx="1119">
                  <c:v>226.86</c:v>
                </c:pt>
                <c:pt idx="1120">
                  <c:v>100.8</c:v>
                </c:pt>
                <c:pt idx="1121">
                  <c:v>328.23</c:v>
                </c:pt>
                <c:pt idx="1122">
                  <c:v>5.4</c:v>
                </c:pt>
                <c:pt idx="1123">
                  <c:v>12.6</c:v>
                </c:pt>
                <c:pt idx="1124">
                  <c:v>57.24</c:v>
                </c:pt>
                <c:pt idx="1125">
                  <c:v>73.8</c:v>
                </c:pt>
                <c:pt idx="1126">
                  <c:v>88.74</c:v>
                </c:pt>
                <c:pt idx="1127">
                  <c:v>79.08</c:v>
                </c:pt>
                <c:pt idx="1128">
                  <c:v>17.04</c:v>
                </c:pt>
                <c:pt idx="1129">
                  <c:v>878.76</c:v>
                </c:pt>
                <c:pt idx="1130">
                  <c:v>82.86</c:v>
                </c:pt>
                <c:pt idx="1131">
                  <c:v>632.52</c:v>
                </c:pt>
                <c:pt idx="1132">
                  <c:v>34.049999999999997</c:v>
                </c:pt>
                <c:pt idx="1133">
                  <c:v>84.96</c:v>
                </c:pt>
                <c:pt idx="1134">
                  <c:v>33.9</c:v>
                </c:pt>
                <c:pt idx="1135">
                  <c:v>78.930000000000007</c:v>
                </c:pt>
                <c:pt idx="1136">
                  <c:v>1341.15</c:v>
                </c:pt>
                <c:pt idx="1137">
                  <c:v>210.33</c:v>
                </c:pt>
                <c:pt idx="1138">
                  <c:v>301.14</c:v>
                </c:pt>
                <c:pt idx="1139">
                  <c:v>62.01</c:v>
                </c:pt>
                <c:pt idx="1140">
                  <c:v>73.86</c:v>
                </c:pt>
                <c:pt idx="1141">
                  <c:v>18.66</c:v>
                </c:pt>
                <c:pt idx="1142">
                  <c:v>12.12</c:v>
                </c:pt>
                <c:pt idx="1143">
                  <c:v>14.52</c:v>
                </c:pt>
                <c:pt idx="1144">
                  <c:v>10.17</c:v>
                </c:pt>
                <c:pt idx="1145">
                  <c:v>54.54</c:v>
                </c:pt>
                <c:pt idx="1146">
                  <c:v>170.28</c:v>
                </c:pt>
                <c:pt idx="1147">
                  <c:v>115.74</c:v>
                </c:pt>
                <c:pt idx="1148">
                  <c:v>112.92</c:v>
                </c:pt>
                <c:pt idx="1149">
                  <c:v>33.479999999999997</c:v>
                </c:pt>
                <c:pt idx="1150">
                  <c:v>59.76</c:v>
                </c:pt>
                <c:pt idx="1151">
                  <c:v>24.57</c:v>
                </c:pt>
                <c:pt idx="1152">
                  <c:v>3.06</c:v>
                </c:pt>
                <c:pt idx="1153">
                  <c:v>4.0199999999999996</c:v>
                </c:pt>
                <c:pt idx="1154">
                  <c:v>145.35</c:v>
                </c:pt>
                <c:pt idx="1155">
                  <c:v>373.8</c:v>
                </c:pt>
                <c:pt idx="1156">
                  <c:v>483.93</c:v>
                </c:pt>
                <c:pt idx="1157">
                  <c:v>0</c:v>
                </c:pt>
                <c:pt idx="1158">
                  <c:v>327.06</c:v>
                </c:pt>
                <c:pt idx="1159">
                  <c:v>90.96</c:v>
                </c:pt>
                <c:pt idx="1160">
                  <c:v>164.97</c:v>
                </c:pt>
                <c:pt idx="1161">
                  <c:v>100.71</c:v>
                </c:pt>
                <c:pt idx="1162">
                  <c:v>225.9</c:v>
                </c:pt>
                <c:pt idx="1163">
                  <c:v>19.8</c:v>
                </c:pt>
                <c:pt idx="1164">
                  <c:v>865.08</c:v>
                </c:pt>
                <c:pt idx="1165">
                  <c:v>92.16</c:v>
                </c:pt>
                <c:pt idx="1166">
                  <c:v>27.6</c:v>
                </c:pt>
                <c:pt idx="1167">
                  <c:v>29.67</c:v>
                </c:pt>
                <c:pt idx="1168">
                  <c:v>261.89999999999998</c:v>
                </c:pt>
                <c:pt idx="1169">
                  <c:v>184.5</c:v>
                </c:pt>
                <c:pt idx="1170">
                  <c:v>24.75</c:v>
                </c:pt>
                <c:pt idx="1171">
                  <c:v>133.65</c:v>
                </c:pt>
                <c:pt idx="1172">
                  <c:v>360.36</c:v>
                </c:pt>
                <c:pt idx="1173">
                  <c:v>108.3</c:v>
                </c:pt>
                <c:pt idx="1174">
                  <c:v>0</c:v>
                </c:pt>
                <c:pt idx="1175">
                  <c:v>24.36</c:v>
                </c:pt>
                <c:pt idx="1176">
                  <c:v>44.46</c:v>
                </c:pt>
                <c:pt idx="1177">
                  <c:v>47.7</c:v>
                </c:pt>
                <c:pt idx="1178">
                  <c:v>395.88</c:v>
                </c:pt>
                <c:pt idx="1179">
                  <c:v>7.29</c:v>
                </c:pt>
                <c:pt idx="1180">
                  <c:v>45.36</c:v>
                </c:pt>
                <c:pt idx="1181">
                  <c:v>86.04</c:v>
                </c:pt>
                <c:pt idx="1182">
                  <c:v>360.3</c:v>
                </c:pt>
                <c:pt idx="1183">
                  <c:v>60.27</c:v>
                </c:pt>
                <c:pt idx="1184">
                  <c:v>94.44</c:v>
                </c:pt>
                <c:pt idx="1185">
                  <c:v>77.13</c:v>
                </c:pt>
                <c:pt idx="1186">
                  <c:v>297.12</c:v>
                </c:pt>
                <c:pt idx="1187">
                  <c:v>154.32</c:v>
                </c:pt>
                <c:pt idx="1188">
                  <c:v>131.1</c:v>
                </c:pt>
                <c:pt idx="1189">
                  <c:v>30.78</c:v>
                </c:pt>
                <c:pt idx="1190">
                  <c:v>3.42</c:v>
                </c:pt>
                <c:pt idx="1191">
                  <c:v>51.42</c:v>
                </c:pt>
                <c:pt idx="1192">
                  <c:v>20.7</c:v>
                </c:pt>
                <c:pt idx="1193">
                  <c:v>1080.54</c:v>
                </c:pt>
                <c:pt idx="1194">
                  <c:v>419.13</c:v>
                </c:pt>
                <c:pt idx="1195">
                  <c:v>18</c:v>
                </c:pt>
                <c:pt idx="1196">
                  <c:v>60.39</c:v>
                </c:pt>
                <c:pt idx="1197">
                  <c:v>24.84</c:v>
                </c:pt>
                <c:pt idx="1198">
                  <c:v>23.04</c:v>
                </c:pt>
                <c:pt idx="1199">
                  <c:v>166.32</c:v>
                </c:pt>
                <c:pt idx="1200">
                  <c:v>369.27</c:v>
                </c:pt>
                <c:pt idx="1201">
                  <c:v>50.94</c:v>
                </c:pt>
                <c:pt idx="1202">
                  <c:v>311.49</c:v>
                </c:pt>
                <c:pt idx="1203">
                  <c:v>13.77</c:v>
                </c:pt>
                <c:pt idx="1204">
                  <c:v>22.14</c:v>
                </c:pt>
                <c:pt idx="1205">
                  <c:v>-241.065</c:v>
                </c:pt>
                <c:pt idx="1206">
                  <c:v>97.8</c:v>
                </c:pt>
                <c:pt idx="1207">
                  <c:v>89.88</c:v>
                </c:pt>
                <c:pt idx="1208">
                  <c:v>24.72</c:v>
                </c:pt>
                <c:pt idx="1209">
                  <c:v>182.64</c:v>
                </c:pt>
                <c:pt idx="1210">
                  <c:v>905.7</c:v>
                </c:pt>
                <c:pt idx="1211">
                  <c:v>195.6</c:v>
                </c:pt>
                <c:pt idx="1212">
                  <c:v>46.5</c:v>
                </c:pt>
                <c:pt idx="1213">
                  <c:v>41.4</c:v>
                </c:pt>
                <c:pt idx="1214">
                  <c:v>79.650000000000006</c:v>
                </c:pt>
                <c:pt idx="1215">
                  <c:v>413.25</c:v>
                </c:pt>
                <c:pt idx="1216">
                  <c:v>795.24</c:v>
                </c:pt>
                <c:pt idx="1217">
                  <c:v>117.54</c:v>
                </c:pt>
                <c:pt idx="1218">
                  <c:v>169.47</c:v>
                </c:pt>
                <c:pt idx="1219">
                  <c:v>155.19</c:v>
                </c:pt>
                <c:pt idx="1220">
                  <c:v>205.17</c:v>
                </c:pt>
                <c:pt idx="1221">
                  <c:v>512.4</c:v>
                </c:pt>
                <c:pt idx="1222">
                  <c:v>780.24</c:v>
                </c:pt>
                <c:pt idx="1223">
                  <c:v>85.2</c:v>
                </c:pt>
                <c:pt idx="1224">
                  <c:v>775.98</c:v>
                </c:pt>
                <c:pt idx="1225">
                  <c:v>20.16</c:v>
                </c:pt>
                <c:pt idx="1226">
                  <c:v>15.75</c:v>
                </c:pt>
                <c:pt idx="1227">
                  <c:v>24.36</c:v>
                </c:pt>
                <c:pt idx="1228">
                  <c:v>19.2</c:v>
                </c:pt>
                <c:pt idx="1229">
                  <c:v>9.99</c:v>
                </c:pt>
                <c:pt idx="1230">
                  <c:v>15</c:v>
                </c:pt>
                <c:pt idx="1231">
                  <c:v>214.32</c:v>
                </c:pt>
                <c:pt idx="1232">
                  <c:v>192.42</c:v>
                </c:pt>
                <c:pt idx="1233">
                  <c:v>40.26</c:v>
                </c:pt>
                <c:pt idx="1234">
                  <c:v>1.86</c:v>
                </c:pt>
                <c:pt idx="1235">
                  <c:v>69.180000000000007</c:v>
                </c:pt>
                <c:pt idx="1236">
                  <c:v>9.5399999999999991</c:v>
                </c:pt>
                <c:pt idx="1237">
                  <c:v>6.72</c:v>
                </c:pt>
                <c:pt idx="1238">
                  <c:v>0.72</c:v>
                </c:pt>
                <c:pt idx="1239">
                  <c:v>4.5599999999999996</c:v>
                </c:pt>
                <c:pt idx="1240">
                  <c:v>27.12</c:v>
                </c:pt>
                <c:pt idx="1241">
                  <c:v>207.66</c:v>
                </c:pt>
                <c:pt idx="1242">
                  <c:v>267.24</c:v>
                </c:pt>
                <c:pt idx="1243">
                  <c:v>-48.3</c:v>
                </c:pt>
                <c:pt idx="1244">
                  <c:v>5.7</c:v>
                </c:pt>
                <c:pt idx="1245">
                  <c:v>7.32</c:v>
                </c:pt>
                <c:pt idx="1246">
                  <c:v>0.93</c:v>
                </c:pt>
                <c:pt idx="1247">
                  <c:v>183.27</c:v>
                </c:pt>
                <c:pt idx="1248">
                  <c:v>13.32</c:v>
                </c:pt>
                <c:pt idx="1249">
                  <c:v>23.22</c:v>
                </c:pt>
                <c:pt idx="1250">
                  <c:v>20.07</c:v>
                </c:pt>
                <c:pt idx="1251">
                  <c:v>2.4</c:v>
                </c:pt>
                <c:pt idx="1252">
                  <c:v>1.26</c:v>
                </c:pt>
                <c:pt idx="1253">
                  <c:v>117.45</c:v>
                </c:pt>
                <c:pt idx="1254">
                  <c:v>179.7</c:v>
                </c:pt>
                <c:pt idx="1255">
                  <c:v>69.45</c:v>
                </c:pt>
                <c:pt idx="1256">
                  <c:v>27.96</c:v>
                </c:pt>
                <c:pt idx="1257">
                  <c:v>4.32</c:v>
                </c:pt>
                <c:pt idx="1258">
                  <c:v>4.2300000000000004</c:v>
                </c:pt>
                <c:pt idx="1259">
                  <c:v>0.63</c:v>
                </c:pt>
                <c:pt idx="1260">
                  <c:v>34.32</c:v>
                </c:pt>
                <c:pt idx="1261">
                  <c:v>28.92</c:v>
                </c:pt>
                <c:pt idx="1262">
                  <c:v>43.02</c:v>
                </c:pt>
                <c:pt idx="1263">
                  <c:v>0.24</c:v>
                </c:pt>
                <c:pt idx="1264">
                  <c:v>3.3</c:v>
                </c:pt>
                <c:pt idx="1265">
                  <c:v>30.6</c:v>
                </c:pt>
                <c:pt idx="1266">
                  <c:v>3.99</c:v>
                </c:pt>
                <c:pt idx="1267">
                  <c:v>29.28</c:v>
                </c:pt>
                <c:pt idx="1268">
                  <c:v>23.28</c:v>
                </c:pt>
                <c:pt idx="1269">
                  <c:v>-1.5</c:v>
                </c:pt>
                <c:pt idx="1270">
                  <c:v>14.22</c:v>
                </c:pt>
                <c:pt idx="1271">
                  <c:v>15.66</c:v>
                </c:pt>
                <c:pt idx="1272">
                  <c:v>12.39</c:v>
                </c:pt>
                <c:pt idx="1273">
                  <c:v>4.5599999999999996</c:v>
                </c:pt>
                <c:pt idx="1274">
                  <c:v>4.32</c:v>
                </c:pt>
                <c:pt idx="1275">
                  <c:v>34.380000000000003</c:v>
                </c:pt>
                <c:pt idx="1276">
                  <c:v>0</c:v>
                </c:pt>
                <c:pt idx="1277">
                  <c:v>7.83</c:v>
                </c:pt>
                <c:pt idx="1278">
                  <c:v>42.48</c:v>
                </c:pt>
                <c:pt idx="1279">
                  <c:v>2.58</c:v>
                </c:pt>
                <c:pt idx="1280">
                  <c:v>28.68</c:v>
                </c:pt>
                <c:pt idx="1281">
                  <c:v>18.84</c:v>
                </c:pt>
                <c:pt idx="1282">
                  <c:v>17.64</c:v>
                </c:pt>
                <c:pt idx="1283">
                  <c:v>43.32</c:v>
                </c:pt>
                <c:pt idx="1284">
                  <c:v>-49.41</c:v>
                </c:pt>
                <c:pt idx="1285">
                  <c:v>30.45</c:v>
                </c:pt>
                <c:pt idx="1286">
                  <c:v>-0.84</c:v>
                </c:pt>
                <c:pt idx="1287">
                  <c:v>27.9</c:v>
                </c:pt>
                <c:pt idx="1288">
                  <c:v>6.6</c:v>
                </c:pt>
                <c:pt idx="1289">
                  <c:v>1.65</c:v>
                </c:pt>
                <c:pt idx="1290">
                  <c:v>0</c:v>
                </c:pt>
                <c:pt idx="1291">
                  <c:v>348.24</c:v>
                </c:pt>
                <c:pt idx="1292">
                  <c:v>2.25</c:v>
                </c:pt>
                <c:pt idx="1293">
                  <c:v>67.86</c:v>
                </c:pt>
                <c:pt idx="1294">
                  <c:v>5.58</c:v>
                </c:pt>
                <c:pt idx="1295">
                  <c:v>2.76</c:v>
                </c:pt>
                <c:pt idx="1296">
                  <c:v>13.68</c:v>
                </c:pt>
                <c:pt idx="1297">
                  <c:v>332.7</c:v>
                </c:pt>
                <c:pt idx="1298">
                  <c:v>79.23</c:v>
                </c:pt>
                <c:pt idx="1299">
                  <c:v>128.31</c:v>
                </c:pt>
                <c:pt idx="1300">
                  <c:v>72.900000000000006</c:v>
                </c:pt>
                <c:pt idx="1301">
                  <c:v>26.4</c:v>
                </c:pt>
                <c:pt idx="1302">
                  <c:v>157.65</c:v>
                </c:pt>
                <c:pt idx="1303">
                  <c:v>159.6</c:v>
                </c:pt>
                <c:pt idx="1304">
                  <c:v>23.4</c:v>
                </c:pt>
                <c:pt idx="1305">
                  <c:v>9.5399999999999991</c:v>
                </c:pt>
                <c:pt idx="1306">
                  <c:v>46.44</c:v>
                </c:pt>
                <c:pt idx="1307">
                  <c:v>65.7</c:v>
                </c:pt>
                <c:pt idx="1308">
                  <c:v>2.37</c:v>
                </c:pt>
                <c:pt idx="1309">
                  <c:v>80.19</c:v>
                </c:pt>
                <c:pt idx="1310">
                  <c:v>300.89999999999998</c:v>
                </c:pt>
                <c:pt idx="1311">
                  <c:v>338.46</c:v>
                </c:pt>
                <c:pt idx="1312">
                  <c:v>37.5</c:v>
                </c:pt>
                <c:pt idx="1313">
                  <c:v>-20.82</c:v>
                </c:pt>
                <c:pt idx="1314">
                  <c:v>10.23</c:v>
                </c:pt>
                <c:pt idx="1315">
                  <c:v>19.14</c:v>
                </c:pt>
                <c:pt idx="1316">
                  <c:v>85.14</c:v>
                </c:pt>
                <c:pt idx="1317">
                  <c:v>-10.23</c:v>
                </c:pt>
                <c:pt idx="1318">
                  <c:v>344.07</c:v>
                </c:pt>
                <c:pt idx="1319">
                  <c:v>132.44999999999999</c:v>
                </c:pt>
                <c:pt idx="1320">
                  <c:v>59.76</c:v>
                </c:pt>
                <c:pt idx="1321">
                  <c:v>214.29</c:v>
                </c:pt>
                <c:pt idx="1322">
                  <c:v>319.2</c:v>
                </c:pt>
                <c:pt idx="1323">
                  <c:v>270.72000000000003</c:v>
                </c:pt>
                <c:pt idx="1324">
                  <c:v>74.7</c:v>
                </c:pt>
                <c:pt idx="1325">
                  <c:v>22.5</c:v>
                </c:pt>
                <c:pt idx="1326">
                  <c:v>18.600000000000001</c:v>
                </c:pt>
                <c:pt idx="1327">
                  <c:v>361.44</c:v>
                </c:pt>
                <c:pt idx="1328">
                  <c:v>350.55</c:v>
                </c:pt>
                <c:pt idx="1329">
                  <c:v>42.96</c:v>
                </c:pt>
                <c:pt idx="1330">
                  <c:v>103.38</c:v>
                </c:pt>
                <c:pt idx="1331">
                  <c:v>88.98</c:v>
                </c:pt>
                <c:pt idx="1332">
                  <c:v>0</c:v>
                </c:pt>
                <c:pt idx="1333">
                  <c:v>473.22</c:v>
                </c:pt>
                <c:pt idx="1334">
                  <c:v>24.57</c:v>
                </c:pt>
                <c:pt idx="1335">
                  <c:v>76.23</c:v>
                </c:pt>
                <c:pt idx="1336">
                  <c:v>6.03</c:v>
                </c:pt>
                <c:pt idx="1337">
                  <c:v>244.44</c:v>
                </c:pt>
                <c:pt idx="1338">
                  <c:v>277.56</c:v>
                </c:pt>
                <c:pt idx="1339">
                  <c:v>381.6</c:v>
                </c:pt>
                <c:pt idx="1340">
                  <c:v>408.24</c:v>
                </c:pt>
                <c:pt idx="1341">
                  <c:v>170.94</c:v>
                </c:pt>
                <c:pt idx="1342">
                  <c:v>39.69</c:v>
                </c:pt>
                <c:pt idx="1343">
                  <c:v>32.64</c:v>
                </c:pt>
                <c:pt idx="1344">
                  <c:v>-28.454999999999998</c:v>
                </c:pt>
                <c:pt idx="1345">
                  <c:v>27.72</c:v>
                </c:pt>
                <c:pt idx="1346">
                  <c:v>45.6</c:v>
                </c:pt>
                <c:pt idx="1347">
                  <c:v>6.84</c:v>
                </c:pt>
                <c:pt idx="1348">
                  <c:v>25.5</c:v>
                </c:pt>
                <c:pt idx="1349">
                  <c:v>4.38</c:v>
                </c:pt>
                <c:pt idx="1350">
                  <c:v>3.3</c:v>
                </c:pt>
                <c:pt idx="1351">
                  <c:v>20.79</c:v>
                </c:pt>
                <c:pt idx="1352">
                  <c:v>16.47</c:v>
                </c:pt>
                <c:pt idx="1353">
                  <c:v>5.49</c:v>
                </c:pt>
                <c:pt idx="1354">
                  <c:v>23.67</c:v>
                </c:pt>
                <c:pt idx="1355">
                  <c:v>27.15</c:v>
                </c:pt>
                <c:pt idx="1356">
                  <c:v>58.65</c:v>
                </c:pt>
                <c:pt idx="1357">
                  <c:v>85.8</c:v>
                </c:pt>
                <c:pt idx="1358">
                  <c:v>16.2</c:v>
                </c:pt>
                <c:pt idx="1359">
                  <c:v>39.6</c:v>
                </c:pt>
                <c:pt idx="1360">
                  <c:v>52.8</c:v>
                </c:pt>
                <c:pt idx="1361">
                  <c:v>22.65</c:v>
                </c:pt>
                <c:pt idx="1362">
                  <c:v>22.92</c:v>
                </c:pt>
                <c:pt idx="1363">
                  <c:v>8.1</c:v>
                </c:pt>
                <c:pt idx="1364">
                  <c:v>1.71</c:v>
                </c:pt>
                <c:pt idx="1365">
                  <c:v>10.86</c:v>
                </c:pt>
                <c:pt idx="1366">
                  <c:v>14.64</c:v>
                </c:pt>
                <c:pt idx="1367">
                  <c:v>18.36</c:v>
                </c:pt>
                <c:pt idx="1368">
                  <c:v>9</c:v>
                </c:pt>
                <c:pt idx="1369">
                  <c:v>47.34</c:v>
                </c:pt>
                <c:pt idx="1370">
                  <c:v>7.08</c:v>
                </c:pt>
                <c:pt idx="1371">
                  <c:v>13.32</c:v>
                </c:pt>
                <c:pt idx="1372">
                  <c:v>65.88</c:v>
                </c:pt>
                <c:pt idx="1373">
                  <c:v>-14.28</c:v>
                </c:pt>
                <c:pt idx="1374">
                  <c:v>3.87</c:v>
                </c:pt>
                <c:pt idx="1375">
                  <c:v>3.87</c:v>
                </c:pt>
                <c:pt idx="1376">
                  <c:v>34.83</c:v>
                </c:pt>
                <c:pt idx="1377">
                  <c:v>75</c:v>
                </c:pt>
                <c:pt idx="1378">
                  <c:v>26.1</c:v>
                </c:pt>
                <c:pt idx="1379">
                  <c:v>-1.35</c:v>
                </c:pt>
                <c:pt idx="1380">
                  <c:v>4.2</c:v>
                </c:pt>
                <c:pt idx="1381">
                  <c:v>48.51</c:v>
                </c:pt>
                <c:pt idx="1382">
                  <c:v>17.64</c:v>
                </c:pt>
                <c:pt idx="1383">
                  <c:v>6.12</c:v>
                </c:pt>
                <c:pt idx="1384">
                  <c:v>8.5500000000000007</c:v>
                </c:pt>
                <c:pt idx="1385">
                  <c:v>15</c:v>
                </c:pt>
                <c:pt idx="1386">
                  <c:v>81.180000000000007</c:v>
                </c:pt>
                <c:pt idx="1387">
                  <c:v>5.31</c:v>
                </c:pt>
                <c:pt idx="1388">
                  <c:v>10.98</c:v>
                </c:pt>
                <c:pt idx="1389">
                  <c:v>19.14</c:v>
                </c:pt>
                <c:pt idx="1390">
                  <c:v>7.8</c:v>
                </c:pt>
                <c:pt idx="1391">
                  <c:v>0.99</c:v>
                </c:pt>
                <c:pt idx="1392">
                  <c:v>1.5</c:v>
                </c:pt>
                <c:pt idx="1393">
                  <c:v>0</c:v>
                </c:pt>
                <c:pt idx="1394">
                  <c:v>53.64</c:v>
                </c:pt>
                <c:pt idx="1395">
                  <c:v>95.88</c:v>
                </c:pt>
                <c:pt idx="1396">
                  <c:v>1.92</c:v>
                </c:pt>
                <c:pt idx="1397">
                  <c:v>6.84</c:v>
                </c:pt>
                <c:pt idx="1398">
                  <c:v>22.35</c:v>
                </c:pt>
                <c:pt idx="1399">
                  <c:v>34.65</c:v>
                </c:pt>
                <c:pt idx="1400">
                  <c:v>0.36</c:v>
                </c:pt>
                <c:pt idx="1401">
                  <c:v>7.92</c:v>
                </c:pt>
                <c:pt idx="1402">
                  <c:v>1.56</c:v>
                </c:pt>
                <c:pt idx="1403">
                  <c:v>23.28</c:v>
                </c:pt>
                <c:pt idx="1404">
                  <c:v>2.82</c:v>
                </c:pt>
                <c:pt idx="1405">
                  <c:v>19.98</c:v>
                </c:pt>
                <c:pt idx="1406">
                  <c:v>14.04</c:v>
                </c:pt>
                <c:pt idx="1407">
                  <c:v>63</c:v>
                </c:pt>
                <c:pt idx="1408">
                  <c:v>201.66</c:v>
                </c:pt>
                <c:pt idx="1409">
                  <c:v>176.04</c:v>
                </c:pt>
                <c:pt idx="1410">
                  <c:v>225.84</c:v>
                </c:pt>
                <c:pt idx="1411">
                  <c:v>128.04</c:v>
                </c:pt>
                <c:pt idx="1412">
                  <c:v>14.94</c:v>
                </c:pt>
                <c:pt idx="1413">
                  <c:v>-33.075000000000003</c:v>
                </c:pt>
                <c:pt idx="1414">
                  <c:v>15.75</c:v>
                </c:pt>
                <c:pt idx="1415">
                  <c:v>39.96</c:v>
                </c:pt>
                <c:pt idx="1416">
                  <c:v>46.56</c:v>
                </c:pt>
                <c:pt idx="1417">
                  <c:v>237.15</c:v>
                </c:pt>
                <c:pt idx="1418">
                  <c:v>218.16</c:v>
                </c:pt>
                <c:pt idx="1419">
                  <c:v>97.38</c:v>
                </c:pt>
                <c:pt idx="1420">
                  <c:v>123.3</c:v>
                </c:pt>
                <c:pt idx="1421">
                  <c:v>69.930000000000007</c:v>
                </c:pt>
                <c:pt idx="1422">
                  <c:v>-16.574999999999999</c:v>
                </c:pt>
                <c:pt idx="1423">
                  <c:v>52.38</c:v>
                </c:pt>
                <c:pt idx="1424">
                  <c:v>270.12</c:v>
                </c:pt>
                <c:pt idx="1425">
                  <c:v>192.06</c:v>
                </c:pt>
                <c:pt idx="1426">
                  <c:v>32.130000000000003</c:v>
                </c:pt>
                <c:pt idx="1427">
                  <c:v>183.45</c:v>
                </c:pt>
                <c:pt idx="1428">
                  <c:v>47.07</c:v>
                </c:pt>
                <c:pt idx="1429">
                  <c:v>82.71</c:v>
                </c:pt>
                <c:pt idx="1430">
                  <c:v>90.9</c:v>
                </c:pt>
                <c:pt idx="1431">
                  <c:v>205.5</c:v>
                </c:pt>
                <c:pt idx="1432">
                  <c:v>14.34</c:v>
                </c:pt>
                <c:pt idx="1433">
                  <c:v>124.47</c:v>
                </c:pt>
                <c:pt idx="1434">
                  <c:v>17.16</c:v>
                </c:pt>
                <c:pt idx="1435">
                  <c:v>148.97999999999999</c:v>
                </c:pt>
                <c:pt idx="1436">
                  <c:v>13.14</c:v>
                </c:pt>
                <c:pt idx="1437">
                  <c:v>13.95</c:v>
                </c:pt>
                <c:pt idx="1438">
                  <c:v>429.75</c:v>
                </c:pt>
                <c:pt idx="1439">
                  <c:v>163.62</c:v>
                </c:pt>
                <c:pt idx="1440">
                  <c:v>-81.584999999999994</c:v>
                </c:pt>
                <c:pt idx="1441">
                  <c:v>-215.1</c:v>
                </c:pt>
                <c:pt idx="1442">
                  <c:v>301.32</c:v>
                </c:pt>
                <c:pt idx="1443">
                  <c:v>2817.99</c:v>
                </c:pt>
                <c:pt idx="1444">
                  <c:v>209.01</c:v>
                </c:pt>
                <c:pt idx="1445">
                  <c:v>-128.66999999999999</c:v>
                </c:pt>
                <c:pt idx="1446">
                  <c:v>38.4</c:v>
                </c:pt>
                <c:pt idx="1447">
                  <c:v>0.48</c:v>
                </c:pt>
                <c:pt idx="1448">
                  <c:v>39.54</c:v>
                </c:pt>
                <c:pt idx="1449">
                  <c:v>-8.8049999999999997</c:v>
                </c:pt>
                <c:pt idx="1450">
                  <c:v>17.73</c:v>
                </c:pt>
                <c:pt idx="1451">
                  <c:v>21.96</c:v>
                </c:pt>
                <c:pt idx="1452">
                  <c:v>21.96</c:v>
                </c:pt>
                <c:pt idx="1453">
                  <c:v>6.96</c:v>
                </c:pt>
                <c:pt idx="1454">
                  <c:v>338.76</c:v>
                </c:pt>
                <c:pt idx="1455">
                  <c:v>252.6</c:v>
                </c:pt>
                <c:pt idx="1456">
                  <c:v>12</c:v>
                </c:pt>
                <c:pt idx="1457">
                  <c:v>18.899999999999999</c:v>
                </c:pt>
                <c:pt idx="1458">
                  <c:v>18</c:v>
                </c:pt>
                <c:pt idx="1459">
                  <c:v>19.440000000000001</c:v>
                </c:pt>
                <c:pt idx="1460">
                  <c:v>72.72</c:v>
                </c:pt>
                <c:pt idx="1461">
                  <c:v>0.3</c:v>
                </c:pt>
                <c:pt idx="1462">
                  <c:v>179.7</c:v>
                </c:pt>
                <c:pt idx="1463">
                  <c:v>32.4</c:v>
                </c:pt>
                <c:pt idx="1464">
                  <c:v>20.25</c:v>
                </c:pt>
                <c:pt idx="1465">
                  <c:v>17.55</c:v>
                </c:pt>
                <c:pt idx="1466">
                  <c:v>2.19</c:v>
                </c:pt>
                <c:pt idx="1467">
                  <c:v>23.73</c:v>
                </c:pt>
                <c:pt idx="1468">
                  <c:v>3.72</c:v>
                </c:pt>
                <c:pt idx="1469">
                  <c:v>9.36</c:v>
                </c:pt>
                <c:pt idx="1470">
                  <c:v>323.82</c:v>
                </c:pt>
                <c:pt idx="1471">
                  <c:v>17.010000000000002</c:v>
                </c:pt>
                <c:pt idx="1472">
                  <c:v>47.7</c:v>
                </c:pt>
                <c:pt idx="1473">
                  <c:v>14.85</c:v>
                </c:pt>
                <c:pt idx="1474">
                  <c:v>34.020000000000003</c:v>
                </c:pt>
                <c:pt idx="1475">
                  <c:v>24.12</c:v>
                </c:pt>
                <c:pt idx="1476">
                  <c:v>4.32</c:v>
                </c:pt>
                <c:pt idx="1477">
                  <c:v>32.340000000000003</c:v>
                </c:pt>
                <c:pt idx="1478">
                  <c:v>12.06</c:v>
                </c:pt>
                <c:pt idx="1479">
                  <c:v>13.98</c:v>
                </c:pt>
                <c:pt idx="1480">
                  <c:v>56.79</c:v>
                </c:pt>
                <c:pt idx="1481">
                  <c:v>1.86</c:v>
                </c:pt>
                <c:pt idx="1482">
                  <c:v>-15.18</c:v>
                </c:pt>
                <c:pt idx="1483">
                  <c:v>56.16</c:v>
                </c:pt>
                <c:pt idx="1484">
                  <c:v>17.52</c:v>
                </c:pt>
                <c:pt idx="1485">
                  <c:v>0.56999999999999995</c:v>
                </c:pt>
                <c:pt idx="1486">
                  <c:v>22.95</c:v>
                </c:pt>
                <c:pt idx="1487">
                  <c:v>3.24</c:v>
                </c:pt>
                <c:pt idx="1488">
                  <c:v>28.35</c:v>
                </c:pt>
                <c:pt idx="1489">
                  <c:v>54.6</c:v>
                </c:pt>
                <c:pt idx="1490">
                  <c:v>33.119999999999997</c:v>
                </c:pt>
                <c:pt idx="1491">
                  <c:v>23.85</c:v>
                </c:pt>
                <c:pt idx="1492">
                  <c:v>5.22</c:v>
                </c:pt>
                <c:pt idx="1493">
                  <c:v>43.38</c:v>
                </c:pt>
                <c:pt idx="1494">
                  <c:v>8.6999999999999993</c:v>
                </c:pt>
                <c:pt idx="1495">
                  <c:v>11.52</c:v>
                </c:pt>
                <c:pt idx="1496">
                  <c:v>0</c:v>
                </c:pt>
                <c:pt idx="1497">
                  <c:v>0</c:v>
                </c:pt>
                <c:pt idx="1498">
                  <c:v>45.9</c:v>
                </c:pt>
                <c:pt idx="1499">
                  <c:v>3.24</c:v>
                </c:pt>
                <c:pt idx="1500">
                  <c:v>-14.654999999999999</c:v>
                </c:pt>
                <c:pt idx="1501">
                  <c:v>1.2</c:v>
                </c:pt>
                <c:pt idx="1502">
                  <c:v>0</c:v>
                </c:pt>
                <c:pt idx="1503">
                  <c:v>2.7</c:v>
                </c:pt>
                <c:pt idx="1504">
                  <c:v>23.49</c:v>
                </c:pt>
                <c:pt idx="1505">
                  <c:v>6.6</c:v>
                </c:pt>
                <c:pt idx="1506">
                  <c:v>860.16</c:v>
                </c:pt>
                <c:pt idx="1507">
                  <c:v>-18.989999999999998</c:v>
                </c:pt>
                <c:pt idx="1508">
                  <c:v>124.35</c:v>
                </c:pt>
                <c:pt idx="1509">
                  <c:v>34.32</c:v>
                </c:pt>
                <c:pt idx="1510">
                  <c:v>17.64</c:v>
                </c:pt>
                <c:pt idx="1511">
                  <c:v>11.16</c:v>
                </c:pt>
                <c:pt idx="1512">
                  <c:v>176.4</c:v>
                </c:pt>
                <c:pt idx="1513">
                  <c:v>41.64</c:v>
                </c:pt>
                <c:pt idx="1514">
                  <c:v>48.87</c:v>
                </c:pt>
                <c:pt idx="1515">
                  <c:v>394.38</c:v>
                </c:pt>
                <c:pt idx="1516">
                  <c:v>322.62</c:v>
                </c:pt>
                <c:pt idx="1517">
                  <c:v>0</c:v>
                </c:pt>
                <c:pt idx="1518">
                  <c:v>438.75</c:v>
                </c:pt>
                <c:pt idx="1519">
                  <c:v>8.19</c:v>
                </c:pt>
                <c:pt idx="1520">
                  <c:v>87.3</c:v>
                </c:pt>
                <c:pt idx="1521">
                  <c:v>202.86</c:v>
                </c:pt>
                <c:pt idx="1522">
                  <c:v>43.44</c:v>
                </c:pt>
                <c:pt idx="1523">
                  <c:v>99.36</c:v>
                </c:pt>
                <c:pt idx="1524">
                  <c:v>-25.68</c:v>
                </c:pt>
                <c:pt idx="1525">
                  <c:v>-1.47</c:v>
                </c:pt>
                <c:pt idx="1526">
                  <c:v>37.590000000000003</c:v>
                </c:pt>
                <c:pt idx="1527">
                  <c:v>7.56</c:v>
                </c:pt>
                <c:pt idx="1528">
                  <c:v>59.94</c:v>
                </c:pt>
                <c:pt idx="1529">
                  <c:v>613.16999999999996</c:v>
                </c:pt>
                <c:pt idx="1530">
                  <c:v>458.04</c:v>
                </c:pt>
                <c:pt idx="1531">
                  <c:v>96.03</c:v>
                </c:pt>
                <c:pt idx="1532">
                  <c:v>209.34</c:v>
                </c:pt>
                <c:pt idx="1533">
                  <c:v>56.7</c:v>
                </c:pt>
                <c:pt idx="1534">
                  <c:v>6.99</c:v>
                </c:pt>
                <c:pt idx="1535">
                  <c:v>408.24</c:v>
                </c:pt>
                <c:pt idx="1536">
                  <c:v>196.38</c:v>
                </c:pt>
                <c:pt idx="1537">
                  <c:v>55.05</c:v>
                </c:pt>
                <c:pt idx="1538">
                  <c:v>87.03</c:v>
                </c:pt>
                <c:pt idx="1539">
                  <c:v>27.48</c:v>
                </c:pt>
                <c:pt idx="1540">
                  <c:v>10.08</c:v>
                </c:pt>
                <c:pt idx="1541">
                  <c:v>504.96</c:v>
                </c:pt>
                <c:pt idx="1542">
                  <c:v>59.94</c:v>
                </c:pt>
                <c:pt idx="1543">
                  <c:v>102.42</c:v>
                </c:pt>
                <c:pt idx="1544">
                  <c:v>27.12</c:v>
                </c:pt>
                <c:pt idx="1545">
                  <c:v>38.4</c:v>
                </c:pt>
                <c:pt idx="1546">
                  <c:v>49.14</c:v>
                </c:pt>
                <c:pt idx="1547">
                  <c:v>15.84</c:v>
                </c:pt>
                <c:pt idx="1548">
                  <c:v>50.4</c:v>
                </c:pt>
                <c:pt idx="1549">
                  <c:v>86.49</c:v>
                </c:pt>
                <c:pt idx="1550">
                  <c:v>69.75</c:v>
                </c:pt>
                <c:pt idx="1551">
                  <c:v>4.2</c:v>
                </c:pt>
                <c:pt idx="1552">
                  <c:v>40.86</c:v>
                </c:pt>
                <c:pt idx="1553">
                  <c:v>162.54</c:v>
                </c:pt>
                <c:pt idx="1554">
                  <c:v>60.24</c:v>
                </c:pt>
              </c:numCache>
            </c:numRef>
          </c:yVal>
          <c:smooth val="0"/>
          <c:extLst>
            <c:ext xmlns:c16="http://schemas.microsoft.com/office/drawing/2014/chart" uri="{C3380CC4-5D6E-409C-BE32-E72D297353CC}">
              <c16:uniqueId val="{00000000-8C2D-473E-9C7D-64C4BCF9A418}"/>
            </c:ext>
          </c:extLst>
        </c:ser>
        <c:dLbls>
          <c:showLegendKey val="0"/>
          <c:showVal val="0"/>
          <c:showCatName val="0"/>
          <c:showSerName val="0"/>
          <c:showPercent val="0"/>
          <c:showBubbleSize val="0"/>
        </c:dLbls>
        <c:axId val="2009903471"/>
        <c:axId val="2009905871"/>
      </c:scatterChart>
      <c:valAx>
        <c:axId val="200990347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9905871"/>
        <c:crosses val="autoZero"/>
        <c:crossBetween val="midCat"/>
      </c:valAx>
      <c:valAx>
        <c:axId val="200990587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9903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excel(AutoRecovered).xlsx]solution!PivotTable1</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6.666666666666666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3.88888888888888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6666666666664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666666666666664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6.666666666666666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3.88888888888888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666666666666664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6.666666666666666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3.88888888888888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solution!$A$13</c:f>
              <c:strCache>
                <c:ptCount val="1"/>
                <c:pt idx="0">
                  <c:v>TotalSales</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99DE-43C4-B990-94DB53EC8752}"/>
              </c:ext>
            </c:extLst>
          </c:dPt>
          <c:dLbls>
            <c:dLbl>
              <c:idx val="0"/>
              <c:layout>
                <c:manualLayout>
                  <c:x val="1.666666666666664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DE-43C4-B990-94DB53EC87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solution!$A$14</c:f>
              <c:strCache>
                <c:ptCount val="1"/>
                <c:pt idx="0">
                  <c:v>Total</c:v>
                </c:pt>
              </c:strCache>
            </c:strRef>
          </c:cat>
          <c:val>
            <c:numRef>
              <c:f>solution!$A$14</c:f>
              <c:numCache>
                <c:formatCode>General</c:formatCode>
                <c:ptCount val="1"/>
                <c:pt idx="0">
                  <c:v>589650.10499999952</c:v>
                </c:pt>
              </c:numCache>
            </c:numRef>
          </c:val>
          <c:extLst>
            <c:ext xmlns:c16="http://schemas.microsoft.com/office/drawing/2014/chart" uri="{C3380CC4-5D6E-409C-BE32-E72D297353CC}">
              <c16:uniqueId val="{00000001-99DE-43C4-B990-94DB53EC8752}"/>
            </c:ext>
          </c:extLst>
        </c:ser>
        <c:ser>
          <c:idx val="1"/>
          <c:order val="1"/>
          <c:tx>
            <c:strRef>
              <c:f>solution!$B$13</c:f>
              <c:strCache>
                <c:ptCount val="1"/>
                <c:pt idx="0">
                  <c:v>TotalProfit</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2-99DE-43C4-B990-94DB53EC8752}"/>
              </c:ext>
            </c:extLst>
          </c:dPt>
          <c:dLbls>
            <c:dLbl>
              <c:idx val="0"/>
              <c:layout>
                <c:manualLayout>
                  <c:x val="6.666666666666666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DE-43C4-B990-94DB53EC87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solution!$A$14</c:f>
              <c:strCache>
                <c:ptCount val="1"/>
                <c:pt idx="0">
                  <c:v>Total</c:v>
                </c:pt>
              </c:strCache>
            </c:strRef>
          </c:cat>
          <c:val>
            <c:numRef>
              <c:f>solution!$B$14</c:f>
              <c:numCache>
                <c:formatCode>General</c:formatCode>
                <c:ptCount val="1"/>
                <c:pt idx="0">
                  <c:v>129071.83500000006</c:v>
                </c:pt>
              </c:numCache>
            </c:numRef>
          </c:val>
          <c:extLst>
            <c:ext xmlns:c16="http://schemas.microsoft.com/office/drawing/2014/chart" uri="{C3380CC4-5D6E-409C-BE32-E72D297353CC}">
              <c16:uniqueId val="{00000003-99DE-43C4-B990-94DB53EC8752}"/>
            </c:ext>
          </c:extLst>
        </c:ser>
        <c:ser>
          <c:idx val="2"/>
          <c:order val="2"/>
          <c:tx>
            <c:strRef>
              <c:f>solution!$C$13</c:f>
              <c:strCache>
                <c:ptCount val="1"/>
                <c:pt idx="0">
                  <c:v>TotalQuantityOrdered</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4-99DE-43C4-B990-94DB53EC8752}"/>
              </c:ext>
            </c:extLst>
          </c:dPt>
          <c:dLbls>
            <c:dLbl>
              <c:idx val="0"/>
              <c:layout>
                <c:manualLayout>
                  <c:x val="3.888888888888889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DE-43C4-B990-94DB53EC87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solution!$A$14</c:f>
              <c:strCache>
                <c:ptCount val="1"/>
                <c:pt idx="0">
                  <c:v>Total</c:v>
                </c:pt>
              </c:strCache>
            </c:strRef>
          </c:cat>
          <c:val>
            <c:numRef>
              <c:f>solution!$C$14</c:f>
              <c:numCache>
                <c:formatCode>General</c:formatCode>
                <c:ptCount val="1"/>
                <c:pt idx="0">
                  <c:v>5758</c:v>
                </c:pt>
              </c:numCache>
            </c:numRef>
          </c:val>
          <c:extLst>
            <c:ext xmlns:c16="http://schemas.microsoft.com/office/drawing/2014/chart" uri="{C3380CC4-5D6E-409C-BE32-E72D297353CC}">
              <c16:uniqueId val="{00000005-99DE-43C4-B990-94DB53EC8752}"/>
            </c:ext>
          </c:extLst>
        </c:ser>
        <c:dLbls>
          <c:showLegendKey val="0"/>
          <c:showVal val="1"/>
          <c:showCatName val="0"/>
          <c:showSerName val="0"/>
          <c:showPercent val="0"/>
          <c:showBubbleSize val="0"/>
        </c:dLbls>
        <c:gapWidth val="150"/>
        <c:shape val="box"/>
        <c:axId val="1014726448"/>
        <c:axId val="1014731248"/>
        <c:axId val="0"/>
      </c:bar3DChart>
      <c:catAx>
        <c:axId val="101472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731248"/>
        <c:crosses val="autoZero"/>
        <c:auto val="1"/>
        <c:lblAlgn val="ctr"/>
        <c:lblOffset val="100"/>
        <c:noMultiLvlLbl val="0"/>
      </c:catAx>
      <c:valAx>
        <c:axId val="101473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72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excel(AutoRecovered).xlsx]solution!PivotTable7</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solution!$B$60</c:f>
              <c:strCache>
                <c:ptCount val="1"/>
                <c:pt idx="0">
                  <c:v>Average of Sales</c:v>
                </c:pt>
              </c:strCache>
            </c:strRef>
          </c:tx>
          <c:spPr>
            <a:solidFill>
              <a:schemeClr val="accent1"/>
            </a:solidFill>
            <a:ln>
              <a:noFill/>
            </a:ln>
            <a:effectLst/>
            <a:sp3d/>
          </c:spPr>
          <c:invertIfNegative val="0"/>
          <c:cat>
            <c:strRef>
              <c:f>solution!$A$61:$A$66</c:f>
              <c:strCache>
                <c:ptCount val="5"/>
                <c:pt idx="0">
                  <c:v>IN-2012-26274</c:v>
                </c:pt>
                <c:pt idx="1">
                  <c:v>IN-2012-29571</c:v>
                </c:pt>
                <c:pt idx="2">
                  <c:v>IN-2012-79439</c:v>
                </c:pt>
                <c:pt idx="3">
                  <c:v>IN-2013-46798</c:v>
                </c:pt>
                <c:pt idx="4">
                  <c:v>IN-2013-50809</c:v>
                </c:pt>
              </c:strCache>
            </c:strRef>
          </c:cat>
          <c:val>
            <c:numRef>
              <c:f>solution!$B$61:$B$66</c:f>
              <c:numCache>
                <c:formatCode>General</c:formatCode>
                <c:ptCount val="5"/>
                <c:pt idx="0">
                  <c:v>2761.29</c:v>
                </c:pt>
                <c:pt idx="1">
                  <c:v>3187.5</c:v>
                </c:pt>
                <c:pt idx="2">
                  <c:v>3076.5</c:v>
                </c:pt>
                <c:pt idx="3">
                  <c:v>3180.3</c:v>
                </c:pt>
                <c:pt idx="4">
                  <c:v>5751.54</c:v>
                </c:pt>
              </c:numCache>
            </c:numRef>
          </c:val>
          <c:extLst>
            <c:ext xmlns:c16="http://schemas.microsoft.com/office/drawing/2014/chart" uri="{C3380CC4-5D6E-409C-BE32-E72D297353CC}">
              <c16:uniqueId val="{00000000-1562-46EC-8C3F-ED0AF82C32D3}"/>
            </c:ext>
          </c:extLst>
        </c:ser>
        <c:ser>
          <c:idx val="1"/>
          <c:order val="1"/>
          <c:tx>
            <c:strRef>
              <c:f>solution!$C$60</c:f>
              <c:strCache>
                <c:ptCount val="1"/>
                <c:pt idx="0">
                  <c:v>Average of Profit</c:v>
                </c:pt>
              </c:strCache>
            </c:strRef>
          </c:tx>
          <c:spPr>
            <a:solidFill>
              <a:schemeClr val="accent2"/>
            </a:solidFill>
            <a:ln>
              <a:noFill/>
            </a:ln>
            <a:effectLst/>
            <a:sp3d/>
          </c:spPr>
          <c:invertIfNegative val="0"/>
          <c:cat>
            <c:strRef>
              <c:f>solution!$A$61:$A$66</c:f>
              <c:strCache>
                <c:ptCount val="5"/>
                <c:pt idx="0">
                  <c:v>IN-2012-26274</c:v>
                </c:pt>
                <c:pt idx="1">
                  <c:v>IN-2012-29571</c:v>
                </c:pt>
                <c:pt idx="2">
                  <c:v>IN-2012-79439</c:v>
                </c:pt>
                <c:pt idx="3">
                  <c:v>IN-2013-46798</c:v>
                </c:pt>
                <c:pt idx="4">
                  <c:v>IN-2013-50809</c:v>
                </c:pt>
              </c:strCache>
            </c:strRef>
          </c:cat>
          <c:val>
            <c:numRef>
              <c:f>solution!$C$61:$C$66</c:f>
              <c:numCache>
                <c:formatCode>General</c:formatCode>
                <c:ptCount val="5"/>
                <c:pt idx="0">
                  <c:v>180.99</c:v>
                </c:pt>
                <c:pt idx="1">
                  <c:v>350.55</c:v>
                </c:pt>
                <c:pt idx="2">
                  <c:v>215.25</c:v>
                </c:pt>
                <c:pt idx="3">
                  <c:v>381.6</c:v>
                </c:pt>
                <c:pt idx="4">
                  <c:v>2817.99</c:v>
                </c:pt>
              </c:numCache>
            </c:numRef>
          </c:val>
          <c:extLst>
            <c:ext xmlns:c16="http://schemas.microsoft.com/office/drawing/2014/chart" uri="{C3380CC4-5D6E-409C-BE32-E72D297353CC}">
              <c16:uniqueId val="{00000001-1562-46EC-8C3F-ED0AF82C32D3}"/>
            </c:ext>
          </c:extLst>
        </c:ser>
        <c:dLbls>
          <c:showLegendKey val="0"/>
          <c:showVal val="0"/>
          <c:showCatName val="0"/>
          <c:showSerName val="0"/>
          <c:showPercent val="0"/>
          <c:showBubbleSize val="0"/>
        </c:dLbls>
        <c:gapWidth val="150"/>
        <c:shape val="box"/>
        <c:axId val="1078934352"/>
        <c:axId val="1078941552"/>
        <c:axId val="0"/>
      </c:bar3DChart>
      <c:catAx>
        <c:axId val="107893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941552"/>
        <c:crosses val="autoZero"/>
        <c:auto val="1"/>
        <c:lblAlgn val="ctr"/>
        <c:lblOffset val="100"/>
        <c:noMultiLvlLbl val="0"/>
      </c:catAx>
      <c:valAx>
        <c:axId val="107894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93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excel(AutoRecovered).xlsx]Charts or graphs!PivotTable4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'Charts or graphs'!$O$11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A-4B2B-8BBE-027647120A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A-4B2B-8BBE-027647120A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A-4B2B-8BBE-027647120A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5A-4B2B-8BBE-027647120A91}"/>
              </c:ext>
            </c:extLst>
          </c:dPt>
          <c:cat>
            <c:strRef>
              <c:f>'Charts or graphs'!$N$12:$N$13</c:f>
              <c:strCache>
                <c:ptCount val="1"/>
                <c:pt idx="0">
                  <c:v>2022</c:v>
                </c:pt>
              </c:strCache>
            </c:strRef>
          </c:cat>
          <c:val>
            <c:numRef>
              <c:f>'Charts or graphs'!$O$12:$O$13</c:f>
              <c:numCache>
                <c:formatCode>General</c:formatCode>
                <c:ptCount val="1"/>
                <c:pt idx="0">
                  <c:v>10683.24</c:v>
                </c:pt>
              </c:numCache>
            </c:numRef>
          </c:val>
          <c:extLst>
            <c:ext xmlns:c16="http://schemas.microsoft.com/office/drawing/2014/chart" uri="{C3380CC4-5D6E-409C-BE32-E72D297353CC}">
              <c16:uniqueId val="{00000000-4BF1-45F6-A22A-D71CDB7BA5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 or graphs'!$C$32:$C$39</c:f>
              <c:numCache>
                <c:formatCode>General</c:formatCode>
                <c:ptCount val="8"/>
                <c:pt idx="0">
                  <c:v>1</c:v>
                </c:pt>
                <c:pt idx="1">
                  <c:v>2</c:v>
                </c:pt>
                <c:pt idx="2">
                  <c:v>3</c:v>
                </c:pt>
                <c:pt idx="3">
                  <c:v>4</c:v>
                </c:pt>
                <c:pt idx="4">
                  <c:v>5</c:v>
                </c:pt>
                <c:pt idx="5">
                  <c:v>6</c:v>
                </c:pt>
                <c:pt idx="6">
                  <c:v>7</c:v>
                </c:pt>
                <c:pt idx="7">
                  <c:v>8</c:v>
                </c:pt>
              </c:numCache>
            </c:numRef>
          </c:xVal>
          <c:yVal>
            <c:numRef>
              <c:f>'Charts or graphs'!$D$32:$D$39</c:f>
              <c:numCache>
                <c:formatCode>General</c:formatCode>
                <c:ptCount val="8"/>
                <c:pt idx="0">
                  <c:v>5000</c:v>
                </c:pt>
                <c:pt idx="1">
                  <c:v>4000</c:v>
                </c:pt>
                <c:pt idx="2">
                  <c:v>3500</c:v>
                </c:pt>
                <c:pt idx="3">
                  <c:v>3000</c:v>
                </c:pt>
                <c:pt idx="4">
                  <c:v>2500</c:v>
                </c:pt>
                <c:pt idx="5">
                  <c:v>2000</c:v>
                </c:pt>
                <c:pt idx="6">
                  <c:v>1000</c:v>
                </c:pt>
                <c:pt idx="7">
                  <c:v>900</c:v>
                </c:pt>
              </c:numCache>
            </c:numRef>
          </c:yVal>
          <c:smooth val="0"/>
          <c:extLst>
            <c:ext xmlns:c16="http://schemas.microsoft.com/office/drawing/2014/chart" uri="{C3380CC4-5D6E-409C-BE32-E72D297353CC}">
              <c16:uniqueId val="{00000000-39CA-4664-86FD-C5850E2E8D95}"/>
            </c:ext>
          </c:extLst>
        </c:ser>
        <c:dLbls>
          <c:showLegendKey val="0"/>
          <c:showVal val="0"/>
          <c:showCatName val="0"/>
          <c:showSerName val="0"/>
          <c:showPercent val="0"/>
          <c:showBubbleSize val="0"/>
        </c:dLbls>
        <c:axId val="1986526879"/>
        <c:axId val="1986523999"/>
      </c:scatterChart>
      <c:valAx>
        <c:axId val="198652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23999"/>
        <c:crosses val="autoZero"/>
        <c:crossBetween val="midCat"/>
      </c:valAx>
      <c:valAx>
        <c:axId val="198652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268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 or graphs'!$C$42:$C$47</c:f>
              <c:numCache>
                <c:formatCode>General</c:formatCode>
                <c:ptCount val="6"/>
                <c:pt idx="0">
                  <c:v>130</c:v>
                </c:pt>
                <c:pt idx="1">
                  <c:v>140</c:v>
                </c:pt>
                <c:pt idx="2">
                  <c:v>145</c:v>
                </c:pt>
                <c:pt idx="3">
                  <c:v>150</c:v>
                </c:pt>
                <c:pt idx="4">
                  <c:v>155</c:v>
                </c:pt>
                <c:pt idx="5">
                  <c:v>156</c:v>
                </c:pt>
              </c:numCache>
            </c:numRef>
          </c:xVal>
          <c:yVal>
            <c:numRef>
              <c:f>'Charts or graphs'!$D$42:$D$47</c:f>
              <c:numCache>
                <c:formatCode>General</c:formatCode>
                <c:ptCount val="6"/>
                <c:pt idx="0">
                  <c:v>30</c:v>
                </c:pt>
                <c:pt idx="1">
                  <c:v>40</c:v>
                </c:pt>
                <c:pt idx="2">
                  <c:v>50</c:v>
                </c:pt>
                <c:pt idx="3">
                  <c:v>60</c:v>
                </c:pt>
                <c:pt idx="4">
                  <c:v>70</c:v>
                </c:pt>
                <c:pt idx="5">
                  <c:v>80</c:v>
                </c:pt>
              </c:numCache>
            </c:numRef>
          </c:yVal>
          <c:smooth val="0"/>
          <c:extLst>
            <c:ext xmlns:c16="http://schemas.microsoft.com/office/drawing/2014/chart" uri="{C3380CC4-5D6E-409C-BE32-E72D297353CC}">
              <c16:uniqueId val="{00000000-7C5A-4A64-B734-72879D99B54A}"/>
            </c:ext>
          </c:extLst>
        </c:ser>
        <c:dLbls>
          <c:showLegendKey val="0"/>
          <c:showVal val="0"/>
          <c:showCatName val="0"/>
          <c:showSerName val="0"/>
          <c:showPercent val="0"/>
          <c:showBubbleSize val="0"/>
        </c:dLbls>
        <c:axId val="101210927"/>
        <c:axId val="101209967"/>
      </c:scatterChart>
      <c:valAx>
        <c:axId val="10121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9967"/>
        <c:crosses val="autoZero"/>
        <c:crossBetween val="midCat"/>
      </c:valAx>
      <c:valAx>
        <c:axId val="10120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0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excel(AutoRecovered).xlsx]Charts or graphs!PivotTable1</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or graphs'!$F$99</c:f>
              <c:strCache>
                <c:ptCount val="1"/>
                <c:pt idx="0">
                  <c:v>Sum of Sales</c:v>
                </c:pt>
              </c:strCache>
            </c:strRef>
          </c:tx>
          <c:spPr>
            <a:solidFill>
              <a:schemeClr val="accent1"/>
            </a:solidFill>
            <a:ln>
              <a:noFill/>
            </a:ln>
            <a:effectLst/>
            <a:sp3d/>
          </c:spPr>
          <c:invertIfNegative val="0"/>
          <c:cat>
            <c:strRef>
              <c:f>'Charts or graphs'!$E$100:$E$101</c:f>
              <c:strCache>
                <c:ptCount val="1"/>
                <c:pt idx="0">
                  <c:v>April</c:v>
                </c:pt>
              </c:strCache>
            </c:strRef>
          </c:cat>
          <c:val>
            <c:numRef>
              <c:f>'Charts or graphs'!$F$100:$F$101</c:f>
              <c:numCache>
                <c:formatCode>General</c:formatCode>
                <c:ptCount val="1"/>
                <c:pt idx="0">
                  <c:v>10683.24</c:v>
                </c:pt>
              </c:numCache>
            </c:numRef>
          </c:val>
          <c:extLst>
            <c:ext xmlns:c16="http://schemas.microsoft.com/office/drawing/2014/chart" uri="{C3380CC4-5D6E-409C-BE32-E72D297353CC}">
              <c16:uniqueId val="{00000000-7ED6-40F8-85EE-1D0FFB1E075C}"/>
            </c:ext>
          </c:extLst>
        </c:ser>
        <c:ser>
          <c:idx val="1"/>
          <c:order val="1"/>
          <c:tx>
            <c:strRef>
              <c:f>'Charts or graphs'!$G$99</c:f>
              <c:strCache>
                <c:ptCount val="1"/>
                <c:pt idx="0">
                  <c:v>Sum of Profit</c:v>
                </c:pt>
              </c:strCache>
            </c:strRef>
          </c:tx>
          <c:spPr>
            <a:solidFill>
              <a:schemeClr val="accent2"/>
            </a:solidFill>
            <a:ln>
              <a:noFill/>
            </a:ln>
            <a:effectLst/>
            <a:sp3d/>
          </c:spPr>
          <c:invertIfNegative val="0"/>
          <c:cat>
            <c:strRef>
              <c:f>'Charts or graphs'!$E$100:$E$101</c:f>
              <c:strCache>
                <c:ptCount val="1"/>
                <c:pt idx="0">
                  <c:v>April</c:v>
                </c:pt>
              </c:strCache>
            </c:strRef>
          </c:cat>
          <c:val>
            <c:numRef>
              <c:f>'Charts or graphs'!$G$100:$G$101</c:f>
              <c:numCache>
                <c:formatCode>General</c:formatCode>
                <c:ptCount val="1"/>
                <c:pt idx="0">
                  <c:v>2253.7800000000002</c:v>
                </c:pt>
              </c:numCache>
            </c:numRef>
          </c:val>
          <c:extLst>
            <c:ext xmlns:c16="http://schemas.microsoft.com/office/drawing/2014/chart" uri="{C3380CC4-5D6E-409C-BE32-E72D297353CC}">
              <c16:uniqueId val="{00000001-7ED6-40F8-85EE-1D0FFB1E075C}"/>
            </c:ext>
          </c:extLst>
        </c:ser>
        <c:ser>
          <c:idx val="2"/>
          <c:order val="2"/>
          <c:tx>
            <c:strRef>
              <c:f>'Charts or graphs'!$H$99</c:f>
              <c:strCache>
                <c:ptCount val="1"/>
                <c:pt idx="0">
                  <c:v>Sum of Quantity</c:v>
                </c:pt>
              </c:strCache>
            </c:strRef>
          </c:tx>
          <c:spPr>
            <a:solidFill>
              <a:schemeClr val="accent3"/>
            </a:solidFill>
            <a:ln>
              <a:noFill/>
            </a:ln>
            <a:effectLst/>
            <a:sp3d/>
          </c:spPr>
          <c:invertIfNegative val="0"/>
          <c:cat>
            <c:strRef>
              <c:f>'Charts or graphs'!$E$100:$E$101</c:f>
              <c:strCache>
                <c:ptCount val="1"/>
                <c:pt idx="0">
                  <c:v>April</c:v>
                </c:pt>
              </c:strCache>
            </c:strRef>
          </c:cat>
          <c:val>
            <c:numRef>
              <c:f>'Charts or graphs'!$H$100:$H$101</c:f>
              <c:numCache>
                <c:formatCode>General</c:formatCode>
                <c:ptCount val="1"/>
                <c:pt idx="0">
                  <c:v>91</c:v>
                </c:pt>
              </c:numCache>
            </c:numRef>
          </c:val>
          <c:extLst>
            <c:ext xmlns:c16="http://schemas.microsoft.com/office/drawing/2014/chart" uri="{C3380CC4-5D6E-409C-BE32-E72D297353CC}">
              <c16:uniqueId val="{00000002-7ED6-40F8-85EE-1D0FFB1E075C}"/>
            </c:ext>
          </c:extLst>
        </c:ser>
        <c:dLbls>
          <c:showLegendKey val="0"/>
          <c:showVal val="0"/>
          <c:showCatName val="0"/>
          <c:showSerName val="0"/>
          <c:showPercent val="0"/>
          <c:showBubbleSize val="0"/>
        </c:dLbls>
        <c:gapWidth val="150"/>
        <c:shape val="box"/>
        <c:axId val="325998815"/>
        <c:axId val="326003615"/>
        <c:axId val="0"/>
      </c:bar3DChart>
      <c:catAx>
        <c:axId val="32599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03615"/>
        <c:crosses val="autoZero"/>
        <c:auto val="1"/>
        <c:lblAlgn val="ctr"/>
        <c:lblOffset val="100"/>
        <c:noMultiLvlLbl val="0"/>
      </c:catAx>
      <c:valAx>
        <c:axId val="32600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99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excel(AutoRecovered).xlsx]Charts or graphs!PivotTable2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or graphs'!$E$78</c:f>
              <c:strCache>
                <c:ptCount val="1"/>
                <c:pt idx="0">
                  <c:v>Sum of Sales</c:v>
                </c:pt>
              </c:strCache>
            </c:strRef>
          </c:tx>
          <c:spPr>
            <a:solidFill>
              <a:schemeClr val="accent1"/>
            </a:solidFill>
            <a:ln>
              <a:noFill/>
            </a:ln>
            <a:effectLst/>
          </c:spPr>
          <c:invertIfNegative val="0"/>
          <c:cat>
            <c:strRef>
              <c:f>'Charts or graphs'!$D$79:$D$80</c:f>
              <c:strCache>
                <c:ptCount val="1"/>
                <c:pt idx="0">
                  <c:v>April</c:v>
                </c:pt>
              </c:strCache>
            </c:strRef>
          </c:cat>
          <c:val>
            <c:numRef>
              <c:f>'Charts or graphs'!$E$79:$E$80</c:f>
              <c:numCache>
                <c:formatCode>General</c:formatCode>
                <c:ptCount val="1"/>
                <c:pt idx="0">
                  <c:v>10683.24</c:v>
                </c:pt>
              </c:numCache>
            </c:numRef>
          </c:val>
          <c:extLst>
            <c:ext xmlns:c16="http://schemas.microsoft.com/office/drawing/2014/chart" uri="{C3380CC4-5D6E-409C-BE32-E72D297353CC}">
              <c16:uniqueId val="{00000000-125E-4515-B786-C4123720F217}"/>
            </c:ext>
          </c:extLst>
        </c:ser>
        <c:dLbls>
          <c:showLegendKey val="0"/>
          <c:showVal val="0"/>
          <c:showCatName val="0"/>
          <c:showSerName val="0"/>
          <c:showPercent val="0"/>
          <c:showBubbleSize val="0"/>
        </c:dLbls>
        <c:gapWidth val="150"/>
        <c:axId val="324287999"/>
        <c:axId val="324283199"/>
      </c:barChart>
      <c:lineChart>
        <c:grouping val="standard"/>
        <c:varyColors val="0"/>
        <c:ser>
          <c:idx val="1"/>
          <c:order val="1"/>
          <c:tx>
            <c:strRef>
              <c:f>'Charts or graphs'!$F$78</c:f>
              <c:strCache>
                <c:ptCount val="1"/>
                <c:pt idx="0">
                  <c:v>Sum of Profit</c:v>
                </c:pt>
              </c:strCache>
            </c:strRef>
          </c:tx>
          <c:spPr>
            <a:ln w="28575" cap="rnd">
              <a:solidFill>
                <a:schemeClr val="accent2"/>
              </a:solidFill>
              <a:round/>
            </a:ln>
            <a:effectLst/>
          </c:spPr>
          <c:marker>
            <c:symbol val="none"/>
          </c:marker>
          <c:cat>
            <c:strRef>
              <c:f>'Charts or graphs'!$D$79:$D$80</c:f>
              <c:strCache>
                <c:ptCount val="1"/>
                <c:pt idx="0">
                  <c:v>April</c:v>
                </c:pt>
              </c:strCache>
            </c:strRef>
          </c:cat>
          <c:val>
            <c:numRef>
              <c:f>'Charts or graphs'!$F$79:$F$80</c:f>
              <c:numCache>
                <c:formatCode>General</c:formatCode>
                <c:ptCount val="1"/>
                <c:pt idx="0">
                  <c:v>2253.7800000000002</c:v>
                </c:pt>
              </c:numCache>
            </c:numRef>
          </c:val>
          <c:smooth val="0"/>
          <c:extLst>
            <c:ext xmlns:c16="http://schemas.microsoft.com/office/drawing/2014/chart" uri="{C3380CC4-5D6E-409C-BE32-E72D297353CC}">
              <c16:uniqueId val="{00000001-125E-4515-B786-C4123720F217}"/>
            </c:ext>
          </c:extLst>
        </c:ser>
        <c:dLbls>
          <c:showLegendKey val="0"/>
          <c:showVal val="0"/>
          <c:showCatName val="0"/>
          <c:showSerName val="0"/>
          <c:showPercent val="0"/>
          <c:showBubbleSize val="0"/>
        </c:dLbls>
        <c:marker val="1"/>
        <c:smooth val="0"/>
        <c:axId val="324287999"/>
        <c:axId val="324283199"/>
      </c:lineChart>
      <c:catAx>
        <c:axId val="32428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83199"/>
        <c:crosses val="autoZero"/>
        <c:auto val="1"/>
        <c:lblAlgn val="ctr"/>
        <c:lblOffset val="100"/>
        <c:noMultiLvlLbl val="0"/>
      </c:catAx>
      <c:valAx>
        <c:axId val="32428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8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SALES  DATA ANALYSIS using excel(AutoRecovered).xlsx]Charts or graphs!PivotTable1</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 or graphs'!$F$99</c:f>
              <c:strCache>
                <c:ptCount val="1"/>
                <c:pt idx="0">
                  <c:v>Sum of Sales</c:v>
                </c:pt>
              </c:strCache>
            </c:strRef>
          </c:tx>
          <c:spPr>
            <a:solidFill>
              <a:schemeClr val="accent1"/>
            </a:solidFill>
            <a:ln>
              <a:noFill/>
            </a:ln>
            <a:effectLst/>
          </c:spPr>
          <c:invertIfNegative val="0"/>
          <c:cat>
            <c:strRef>
              <c:f>'Charts or graphs'!$E$100:$E$101</c:f>
              <c:strCache>
                <c:ptCount val="1"/>
                <c:pt idx="0">
                  <c:v>April</c:v>
                </c:pt>
              </c:strCache>
            </c:strRef>
          </c:cat>
          <c:val>
            <c:numRef>
              <c:f>'Charts or graphs'!$F$100:$F$101</c:f>
              <c:numCache>
                <c:formatCode>General</c:formatCode>
                <c:ptCount val="1"/>
                <c:pt idx="0">
                  <c:v>10683.24</c:v>
                </c:pt>
              </c:numCache>
            </c:numRef>
          </c:val>
          <c:extLst>
            <c:ext xmlns:c16="http://schemas.microsoft.com/office/drawing/2014/chart" uri="{C3380CC4-5D6E-409C-BE32-E72D297353CC}">
              <c16:uniqueId val="{00000000-F1CC-4B6E-B25C-88080DA4FD73}"/>
            </c:ext>
          </c:extLst>
        </c:ser>
        <c:ser>
          <c:idx val="1"/>
          <c:order val="1"/>
          <c:tx>
            <c:strRef>
              <c:f>'Charts or graphs'!$G$99</c:f>
              <c:strCache>
                <c:ptCount val="1"/>
                <c:pt idx="0">
                  <c:v>Sum of Profit</c:v>
                </c:pt>
              </c:strCache>
            </c:strRef>
          </c:tx>
          <c:spPr>
            <a:solidFill>
              <a:schemeClr val="accent2"/>
            </a:solidFill>
            <a:ln>
              <a:noFill/>
            </a:ln>
            <a:effectLst/>
          </c:spPr>
          <c:invertIfNegative val="0"/>
          <c:cat>
            <c:strRef>
              <c:f>'Charts or graphs'!$E$100:$E$101</c:f>
              <c:strCache>
                <c:ptCount val="1"/>
                <c:pt idx="0">
                  <c:v>April</c:v>
                </c:pt>
              </c:strCache>
            </c:strRef>
          </c:cat>
          <c:val>
            <c:numRef>
              <c:f>'Charts or graphs'!$G$100:$G$101</c:f>
              <c:numCache>
                <c:formatCode>General</c:formatCode>
                <c:ptCount val="1"/>
                <c:pt idx="0">
                  <c:v>2253.7800000000002</c:v>
                </c:pt>
              </c:numCache>
            </c:numRef>
          </c:val>
          <c:extLst>
            <c:ext xmlns:c16="http://schemas.microsoft.com/office/drawing/2014/chart" uri="{C3380CC4-5D6E-409C-BE32-E72D297353CC}">
              <c16:uniqueId val="{00000001-F1CC-4B6E-B25C-88080DA4FD73}"/>
            </c:ext>
          </c:extLst>
        </c:ser>
        <c:ser>
          <c:idx val="2"/>
          <c:order val="2"/>
          <c:tx>
            <c:strRef>
              <c:f>'Charts or graphs'!$H$99</c:f>
              <c:strCache>
                <c:ptCount val="1"/>
                <c:pt idx="0">
                  <c:v>Sum of Quantity</c:v>
                </c:pt>
              </c:strCache>
            </c:strRef>
          </c:tx>
          <c:spPr>
            <a:solidFill>
              <a:schemeClr val="accent3"/>
            </a:solidFill>
            <a:ln>
              <a:noFill/>
            </a:ln>
            <a:effectLst/>
          </c:spPr>
          <c:invertIfNegative val="0"/>
          <c:cat>
            <c:strRef>
              <c:f>'Charts or graphs'!$E$100:$E$101</c:f>
              <c:strCache>
                <c:ptCount val="1"/>
                <c:pt idx="0">
                  <c:v>April</c:v>
                </c:pt>
              </c:strCache>
            </c:strRef>
          </c:cat>
          <c:val>
            <c:numRef>
              <c:f>'Charts or graphs'!$H$100:$H$101</c:f>
              <c:numCache>
                <c:formatCode>General</c:formatCode>
                <c:ptCount val="1"/>
                <c:pt idx="0">
                  <c:v>91</c:v>
                </c:pt>
              </c:numCache>
            </c:numRef>
          </c:val>
          <c:extLst>
            <c:ext xmlns:c16="http://schemas.microsoft.com/office/drawing/2014/chart" uri="{C3380CC4-5D6E-409C-BE32-E72D297353CC}">
              <c16:uniqueId val="{00000002-F1CC-4B6E-B25C-88080DA4FD73}"/>
            </c:ext>
          </c:extLst>
        </c:ser>
        <c:dLbls>
          <c:showLegendKey val="0"/>
          <c:showVal val="0"/>
          <c:showCatName val="0"/>
          <c:showSerName val="0"/>
          <c:showPercent val="0"/>
          <c:showBubbleSize val="0"/>
        </c:dLbls>
        <c:gapWidth val="150"/>
        <c:overlap val="100"/>
        <c:axId val="325994015"/>
        <c:axId val="326014655"/>
      </c:barChart>
      <c:catAx>
        <c:axId val="32599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14655"/>
        <c:crosses val="autoZero"/>
        <c:auto val="1"/>
        <c:lblAlgn val="ctr"/>
        <c:lblOffset val="100"/>
        <c:noMultiLvlLbl val="0"/>
      </c:catAx>
      <c:valAx>
        <c:axId val="32601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99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Monthwise Total Orders</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spc="0" normalizeH="0" baseline="0">
              <a:solidFill>
                <a:schemeClr val="bg1"/>
              </a:solidFill>
              <a:latin typeface="Aptos Display" panose="02110004020202020204"/>
            </a:rPr>
            <a:t>Monthwise Total Orders</a:t>
          </a:r>
        </a:p>
      </cx:txPr>
    </cx:title>
    <cx:plotArea>
      <cx:plotAreaRegion>
        <cx:series layoutId="treemap" uniqueId="{6FC673BF-810A-4376-A6CB-95E04F69E584}">
          <cx:tx>
            <cx:txData>
              <cx:f>_xlchart.v1.1</cx:f>
              <cx:v>Total orders</cx:v>
            </cx:txData>
          </cx:tx>
          <cx:dataLabels pos="inEnd">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visibility seriesName="0" categoryName="1" value="1"/>
            <cx:separator>, </cx:separator>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Top Team Leads in Sales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Top Team Leads in Sales</a:t>
          </a:r>
        </a:p>
      </cx:txPr>
    </cx:title>
    <cx:plotArea>
      <cx:plotAreaRegion>
        <cx:series layoutId="funnel" uniqueId="{9A106A26-AA5E-4D79-A276-A16E51CEC786}">
          <cx:tx>
            <cx:txData>
              <cx:f>_xlchart.v2.8</cx:f>
              <cx:v>Total Sales</cx:v>
            </cx:txData>
          </cx:tx>
          <cx:spPr>
            <a:gradFill>
              <a:gsLst>
                <a:gs pos="0">
                  <a:schemeClr val="accent1">
                    <a:lumMod val="5000"/>
                    <a:lumOff val="95000"/>
                  </a:schemeClr>
                </a:gs>
                <a:gs pos="41000">
                  <a:srgbClr val="002060"/>
                </a:gs>
              </a:gsLst>
              <a:lin ang="5400000" scaled="1"/>
            </a:gradFill>
          </cx:spPr>
          <cx:data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plotSurface>
          <cx:spPr>
            <a:noFill/>
          </cx:spPr>
        </cx:plotSurface>
        <cx:series layoutId="regionMap" uniqueId="{680C9FB2-942B-4F79-AC79-C29F7CE52BD7}">
          <cx:dataLabels>
            <cx:visibility seriesName="0" categoryName="0" value="1"/>
          </cx:dataLabels>
          <cx:dataId val="0"/>
          <cx:layoutPr>
            <cx:regionLabelLayout val="showAll"/>
            <cx:geography viewedRegionType="dataOnly" cultureLanguage="en-US" cultureRegion="IN" attribution="Powered by Bing">
              <cx:geoCache provider="{E9337A44-BEBE-4D9F-B70C-5C5E7DAFC167}">
                <cx:binary>1H3ZcttItu2vKPx8ycKcQEf7RBgkRY22LLtc7XphwBKNeZ7x9XdBJCgwlRRhBR1VwOno0xZzAxtY
uTP3nP99qP7z4K2N5KzyvSD9z0P1/p2VZdF//vgjfbDWvpFOffshCdPwZzZ9CP0/wp8/7Yf1H4+J
UdqB+YfA8dIfD5aRZOvq3f/9F3cz1+FN+GBkdhh8ztdJfb9Ocy9LX/mN+dOZ8ejbwdxOs8R+yIT3
787tJGyMH8bju7N1kNlZ/bWO1u/f7Q97d/YHfbcXTz7zwFyWP4JYIFNeJYKkiMK7My8MzO3fiTqV
BUUSZVXSNlf30I+GD7phvDxxYjw+Jus0xes8/f892j3e37/78+7da2/9EOZB1n5PE5/2/bvL4NE2
3p3ZaTjb/DAL21e6/Pj0Df7YR+L//kv9AV+F+ksPLPoTHvvpBdcfDTPKk+6bnQIofsoTleMVReGe
Ln4fL23KqZIq8oLUPXQD1ABG2Ch1hBREtxcvIeqGjgifcyOxH08tS+pUlAWB0zh1JzN9kSJTURKI
JGjCBkFlH6lhLLHB6tFSeF3cv8SrN3pEkH3wbNNIrO6jnUKmyFTDIiep6hYRSqbUKafIgsiL/AZP
uXv2RrSGMMSGa0dJgcVa/3ZjRwTVXR6su291Apx4bEaE0wRVJvuLngSAVA4AcUyAjrLBRmdDRkHD
Wvc2A0eEyyIzSuOkEqRMiSLxhN9uShwlQdiVNIkQTSObJY+SoAH8sCHqCCmQWPLTDR0RTB/MBHrN
KXU8TiQcrxGRqTpgmYNmoSqqzATpKDdsiDZkAwDaDBwRPLe5/8OwTwgQ1jdN0TiJyM/Kdl9xEKaq
wPOqIGwBwiq4mRybfWgAP2yIOkIKJNZS1w0dEUxXhu/n3Zc6wS4kClPCySKvSljF+vBIU1WF5ECN
2IlXH57jfLDR2dJR4Fxdv9TntiNHhM08T0xjiIH0G020mWXAgDyxSilyUyJooiypbDMN+6XKyTyR
sSe2F2WtDeSJPWH6xNSsmTGstv7wEU0d3UjWtufVJ5RsQZ1KMoS3Nd2erhdajCTyMidut09O7J69
WX8HccSG7JmUAoylyTwPHhFcH9zQO6kyAwGTVEHipa1Rpu0vxmTKyZLCwXG1gZIyso+zwwZqS0eh
xNoptyPHBJHjr0/qqlKmcCjKAEjdx0aaEk0SOVHd+kcoa+DDUT4OYLOho7C5v3q5UW6fMCZsPM+w
Tu2nkqcAQdNk2M2M5U7loY221oK01UYpmO4SozZgoTjdKsjUrdhQ9WgpuFgLXm/0mCCDdZBlA5y/
v1G3+ZAnRmCeeN7wGhRdSSGcgEW1rwBjPomaKmPz3Cg1EPu+AjyQGfaM6RNTU4a5+vZefFRzJjEK
BGW6D8cUqV+M7CBggMiOqJAXOyScaYKK1Xkj/ZQK+sEfwMoBrHakQ5DaDR4RTrple6VxWu+MPJVU
+M9kGWplX6qwW7bOaQ4Bg6eLsvoHscLG6ZmUwom1Zz4PHhFOmMR2lhqn1GpEHua/JGuyrGzwoMRK
mmocL2Pn3P5MwTWIIzZcz6QUXHc6Q8XZvfmI4LqoH9fJqXcrhNsUeKY1tpaDADf8bQintoHv/m41
jBc2Uj1aCqqvy5dQ9UaPCCt97ZlG7ncf7eBO9Tu1m8AIskHuo/0cgNcSIXgst6rIYU/cSjcl3mQq
cQReWMr2/9CyYrW8GEecjewZQ9FTs+YDIx+CohjRzJmvrcQ4m+fB0bkzHDb420RegTnT+cYp1w1i
G6KgqdCEuodufDZPvDweYYUN2TMphdafDNfs8+ARAXVtJIHhdR/soIQPR0nQpoguEUCxdXtSjgEF
hoUmwOLc+t8olXQAP2yoOkIKKFZORDd0RDB9SI0gDY/j9DtX4sJ4PG60/EYG5kbyA35886QuRqXN
pYLq3eV97G8FKn6WZZhPylbTo1yMw1hiT9geLTVn9fuXCkRv9IimLdzYRmpkp1xeEJkTFES3xf3I
nKpOiSjynCpv83soVe9jmGTWmSCd3RkIRwVG+ipPbMQY96CQ+4uhpTOoRoUgBM4Lk/Wr3+vX3BW8
MNWIQuA3ppxLBLk/MvYNOrFRb6W+ZeLsz+SH8bpOwYbuxR0o4K4/vBS5FzQjgm2ZI/nnxE4mZcpj
mVREpGExXMkaP1VkTRJEdevDoDb2QRyxwXsmpVD78OUlas+DRwRXu04GBuLTR6XsN+6vszzLjAf3
KAu/oAtyCLYKElElnjVlVBluFuVpyd4YYpQzeQhD7Bmzo6QmzCfGzrobO6b5skasKKlPCBUvT+GB
1DQkwTJdXlDbOYkTRCJtkKQCRbrRMvS6esiGakdJQcVekbdPGRNURvL4aBn+kW3r13ZQQUT6OXL4
RARjNteeP1lFsjNSlBTkn2wuShm6y7GNnmHRGcAYG7UXd6DQYylCL2jGhCKKfowMrp8TipxA2tg5
8hvoGBv+ThQVLiqZuSzqg3hh49ajpRBjxwN2bz0urDI7eDxuJv7GvXRpGY19Yi83UpdghsJteSC3
F25LkZN4Qdh6Vig32DCW2NOmR0tNG1Ysvzd6RNNmbuXeKa0cAUFZHsnYqrD1HVCOMGmKtEFBVcUt
XJS3+Tg7bKi2dBRMrPj5duSIIMLqlUVYko4uwr9RssFDMUxV/wU9mX8qetF4GRt1Py7MT+ErFZBl
us0Gp9xPw3hhz5MeLTVXloxsqt7oUc0X2xuQvf9bZ4tdtqnH/+yMDaPTuvhFxFNRCq1pB4sfNY4o
QpdEy3dvv82htY7yc2jKbgip+XrLiJzp22eMaLJehzBujsdah68qqDRBoonAiZSXDaYckoJaR85G
vaQcNQP4YMPTEVLwXN+8dNJ0Q0cEzzL3frSu424unyBUxkPRR/oykbVtqGw/+EAAlKIidavznlCr
/7XhGT8QjDZfX10OgNUjpgH7wACsN3xEoF0bwYltNmUqajwuFNk9XVjbehu2yk0FDsVbPHK5ni5K
qdvwc4Yi+iOuvkOgta/TkVOwsTTx/eeNCDg9dI0kPKGswWOioFZHkLv64X1tHK5IJEkTEeU6TOAG
8MOGrCOkwLq6eClj3dAxwWTliMesU+RJHsXqd2pZNlwiZ1/wX/bPf5YP59SpSigi02AhIvLCcvQR
TFvMaQVbBNNV9M12kMCPNeP1bYs9dfvE1PRlOWf7w8c0hWEipCfeJAQkkCGSia2bBZoqoAhblAnp
ikgp76w+hCM2ZM+kFGCzr4z1ZvecEcG1LA3PDo+vNsPVZAE5HiJyeaEns9BC8iiPIjN40p+L0Po5
pEMYYoO1o6SwYtkzu7Ejgkq3XewNJ4UKWJC2nlbd372JiL8DJKXL4qGjUwM4YWO0ewcKI6a3vHvK
mDBKDMsftGf9xu0b6vA6eQjtfzS9bRkmhmudeCNQkBOBcg9e2ZoDlLXQRvHgKSHS1r2Hn/eWlkEs
sSdu73WoqcuyE3qjRzR5Z9Y6CAb494bvBbyIrRml4QK3Db3tW+RP5h2vIvLKTjIbwhAbrh0lBdZX
NLjb+xN6A+7GjgiqcyNbn1q4ZPixEOWW5UNYIVKGNisdVpQpPogjNljPpHvQHOhpuHvzEcE1C+22
svXEaX8cAFPQJEqFwttzmsDP1RYgS4h+bBQwCqmBzLCx6hNTaDFlq/fiI8Jr2SZInjwqpcHXhSo4
QWC7+cWprMgyvF3P+YD93etLYp8N5IsNHX0DCj6WCkaTjAjC+dqzXnfk/lqKkNjWxGlo99qFn/e3
Mq39GRudSJ6tnj56YAcdb623+A2eSSnEPj/dES+593fsaM8UFGAzyw7AgocWux6a4L5/d2HYlX12
i+a1oXeGwNrZV/vHOjOCsw95FgahH+bp2V2y/rl+QFU+ovl0w9jZv6Fh7HxdHsk//zWoBeTEY/lE
KsFzUf7++irJyCdCMsLGt0n5G46zw5bPLd0emO/fsazX7UgK3H9zT99vdgprwIiMLDhpTA4hH9Tp
o2tU119ofytUYREgcsppsBpY8YPhbLEho+gp6FgliBTFiCBs+4519tQJgnVI50G/X0DX2+56QoZO
KqKKmjc0zGAid5QbNmAbMgonljNvM3BE8CzhmD4lPEin0lAXhFyZ3SLXhwcl++jIzGttMLy/zx1l
g43LhozChVW3tRk4JlzyIDtpmiuPFlGqxKGp5dYJQi15qBFoK0rQH2+j/VO+u+Vxfg5AtCWkQGIt
ct0zRgTTxSCn3XDPB5JL2wYyokT24SEE9brQ8bUu4E3Bc5wPNjpbOgoclm9qO3JM2EB5SLpl5hRb
jzZFNwIiou3SvuEMD4ggoCqjEx0q4/fiKB8HsNnQUdiwKqm3TxgTNvkP77iZ9Rud3ZcPluEhucEI
nH+WDz8CI6ecpeiNi7QyHCWydePsx2g0ETuwqmAAO1R9eZwf9mztCKnpesvwnHZDRzRfYSSd1gvX
GottE31FefZh9xQlZBQgY10kB2E6zs8BmLaENEyM5M3unUcE0xVqPbwTB4/EqSCi377CDh4RDV5T
GTa/tE0epLymgzhiQ/VMOgCs58Gjgss+MVitDxtI7aINCOVRUgX/DAc8N9YJtVNfGUf5OQTVhpAC
iuUb7Z4xKpi81v23sddOoEi1XS05IkOVZSfcIpsKv3PIqGIGIq6MY+wcAumJjsKIVZKzfcKoIPJP
HncQ4ARTkKupPGsKfVnipjwUXlnszlZ6sfAN4OgQUB0phRWrJAad+LdvPi64Umv9eOLFDyqFgmpj
SYVx2EMK3XPQOgd1rHRHLny6IVwcBGlHTMHEyqrtP2tMQKHTUXrcQPgFA1+eylj2UE+wr5cjvw3V
ZWjH0unlsDE3C+6mWufqOCMHcNoSUhixTPzuGf9ifCjWtoGp/s60N+IXj2YUlSmyGKB1d5Y8QOgJ
EiI3U2xboqRRa91RNtjQbMn2OG7zSp6Cbf/KkNlV+Hjq9BFkVks4CgltrjcqGaWxYU1TZfzUlefS
GtsAhtgff/cqlGAwdbbuKRRU/+bQ2bXhYh4NKL8fvnYhasbDc4BU932QkEmNgg5RkboUILqUbQgr
bJSe34KCieU/fh48IpxukV34G47FRPgFibjojry59tYx7DVE5dvzrdjHjw1jiQ1Yj5ZCjLXj9EaP
CDJU/NUD+sj8Ru/lNRrZJIMai/1WJhK70737O/Ae7ghj/NLpyDiYTSTIFxS6yPz+UgN3S9vajJPa
SoH2erHUDOKJPXfRkHT3Qnsv8f4dq5l0f/iYZm/4cNIMJzjAZKLwCB5u1xooRz2lCWmFgszDH92e
f9JeNGJH2TkA1oaOwold5fz0wqOCyLNOHFhE+FcivNCqrxvBoeRKmvLIISQ82cbt8XPf/ECl+HGO
DgHVkVJYsTwvz88ZFVzo49V9rxP4xxAbAEwEKu8zGD2JgrqFQigV5zpRQeDr8BgfhxB6oqPgYaW3
bJ8wKmyyk0IjT3mscxwCMxsxosL0cLVwsOFVfusze4HQEW4OAdSSUfiwDJXrsB04Kngay3bDx/UJ
xYfn2+Nd0NAN/TWeLn5/Q0K4XlQ5RdnGADgqFek6HMLSIaB2tBRa7I1pN3pMkOVu2/7J+2fj99e5
N+Dspt+o/d4YJ87PahXfTe4ic9bCT4KjbvB/zyZdf4M+zg57xm7pqNnK2pq3I0c0U2/yBzcIyxMu
LShSRhNdhBj553T9/s7M4USittlP58yilpYhDB2AqXsVCiiWUb17yoig+migd8Q/LND5o2WjeueE
0wVHpeDoYRR4dFo1pS20OxF6RbZHWD1dlHPzZghHh+ZL9zLUhGEdYPX8nBHNmFvjEf00ThmagSGL
Jn9yl5CDrpD7egMOtoHfAbU8z6pffwUewhAbrB0lhRWrMm43dlRQeWvTCF8/MKB1E/3G7fq2O7vg
qHj/ViYy61gTmF9zl6F5MdqWIYBC2LoumSrIouCfTjrcn6zHOTk0WbeU1GRl7US3xnbsiCbrn4/H
k4B+ESNpiqowDXYjFfJFLywVvQE1dBZ6uihjcQgnbIx2lBRGLJNxN3ZEGN0a+VExHh7WajvPSKQ9
eggA9LW5trIW5RLIm9hsz5Tn8hgXbGyeqChc2LKDdxwTJut1kmenhEVrGwIhn6VrubUfjEdFBFJa
0I9L2f5OKU+3x/k5ANCWcAhG26FjgslOmhO7lgX4xBS0RBfYDdFbd6WKPDIsdBsxopa52yEcHYBq
RzoErN3gMcGVN8bPn0Zy4kwxuClltMeEIbvZefZFC10YUWCJ6LCEv+9pDQO5OYBWn5oCjFWzd9sf
PybM6vS0tQI4qAvHpGIfOhATbdsbiRqSNSl3w22d5snrO+UBpLaEFEisdoPdM0aEz0cjtY8fr/Qb
zYCPODboxDMEZbfowoPMHCr42p4Ciu4SLw5jbTt03IVZZp/hf7UH6Xr52RC22PPl1btRk4iVuPMq
/Zhm1ro8O3UDkfa4ERHtQ3Ydc/fXaqhBAtBV1bYPfHtRu+vHQSyxYe3RUiDOGc3Ee6PHBJndIJfm
h/HY7XQniN8ihwWOehGN9ymsVLSlbjNbyDZVgsZqEC8HsHqmpbBipa58fB49IqzujOAf9xK3PKAd
yQlnC05qbs8Pw2zZGjKUlwAlTQImE6qLN+oztckPYYg9ZXaU1IRhVRjvxo5qujwdVGyfECtULgmK
isBxd/4eFVqGJqZxbQOMbVEnJeA49PYH0vFf5+gQWB0phRYrVPf8nFHBldk43uCEaCH8Iqgo2Jck
+AZ6jh2kpCGHX5VQtrnZMynXwR0iUcc4OYTSlpICiRV12T1lXBidNEAG14Ekt5WzynNMpQcUDFFE
ZFSZV7d26gt5Ql+oVyfMQZhaOgoklg0KkNqRY4LI9qMjJ4D+5lDLXf6YP1jr5LQHoz6dwYXyA5yk
83Tx+yKttbVvAvrsbX7l8HPfczGQpwPTpfdC1Jy5+05NI7TR6z9rRBPn/uRxD7TqQpNeHK7XeXD3
IEOrLiRyc8rufE2qqGoAP2y4OkIKKlY+Yzd0VDA5bnhS/RPnIAgoiEeXys1uSBktHAq00LcQXUM2
P1Nr8L1xlJ9DMG0IKZhYNb7dM0YFU3DaNPv2rGF0gJWR+ctaAFufLU6zgLixzYR74yg/h2DaEFIw
sWp8u2eMCqbstKe9ASYZR1So6OHFlCZ5CgBxVIwq7W9Q98ZRRg7hsyGk8GH1/+yeMSZ8Qiszjjtr
fyHYizprlL5xWM72diPYBPCwCQpStzfiRe9Gxxk5gM+WkMKHZWTfb4eOCJ8vRnsK9qlPd2tLinCA
Mk/bbUh2kWBbt7vV00UpeQOZYePUJ6awYoXn+8NHhZe3PuXhlsi1VwjOGMVBpDtIegYcKk0FwCXv
2rEipa6vln8xjrFzCKwnOgonVr7c9gkjguirncB8gvKQGNGwNPvhqx+PhFRUFSHs2xXr7S+CKjJe
NKSLdXFhapPasDaMMTZwL+4wAMIXNCMC8wvSDgcUSvwCgqjB56HnQcfYCByVpCrBDiaaJIkUdAMY
YSPWEVJAsdyO3dBR4XPMg/TLuX44PoNDxhg7swLy16ZWKF17asqY+rJxN22WSGYk6hBIT69BY8Ro
6rd9wpggsgzLgZpxaiWDPDXc0XBm4/4aiOZkUD04uVMyqHgLjrccxs4BpPbIKcCYisYewahws/3w
tAc1S0jUFHEMIE9lObRuYo7H4YDbBJkXkNmFAV6OMHMIsGdiCi5WPswX63n4mMAKvRNnBbZHLGAh
5Em31FFiBs+/KmgEhbI7xXFPMxzA0AHAOkoKLeaO1Y0dFVS/IQKN5a71722jMBRU7Un1RMNh2lvx
olWL8DhDh6DaUlJQsYzjL91TxgRVghZMx84Y/zUFQ0SjBgHn0aN5z05u+gYXDljgJVVqtYynC16O
PbEawtEBsHakFFpX1y9jIMjoGl9Xxi+ozcm678XUvn4Nq/asEijj8Fg8n1nbxwqnHKKaFB3/tu4M
Wq6OsnMAqA0dhRLLr7594RFJ1FfogesTQoSEDpRnwlvbqQ6UOQWnO4/UOhm5lZure/amK+NxdtgQ
bekoiFg71HbkyCByjOK0h5dwcDOhPgedm2llvT14AVK23bkoe6r9esd5OYzRlpbCieVn6j1pVFjB
2VSg6DnIntr7nPSQLWRBcqimlbvMVLr8jUy5disTuyZ1L7D7Jd4OgfjyJhSarM4cX+F9o7/LmGAF
98HaK3B4YLdenWA7g3OwPd2bqN1aCDOrv521pajtgb1oPPh0Ub7e1o03hKkDQPapKQSZ8tgfPzLo
kF96StxwmjKWR0lBDdY+YMiZ4VsRJFtVkhZAfMKjrBxGa0NKQcXK/m8nxmbw2HA6bVVW65yXBBxF
LlObHJlKWEhRjvXciL2v0z99v2OsvILTEymF0yGRip4Gjwmn3HdPq4qIU0mARo+SK6YBhnRtjhd5
NLHcKIy0UOW+AYbyV9flA2DtSCmwWH6or7vBIwLrT8cx7ONtIoZHS9qkGRFtu/td1ftbljxF3SoU
/DYRrb0ox+EAfthQdYQUUKykjG7omGBCQ8d0mGPjN1bRfTMew0ckH7wqSb9osKORNVrH4dhXaqds
zwBCkx4VLbieLmqeDGKFPVOeSam5wrLXnwePaLZ8axNEUHJ5SpyQ7Iajs1Azw3SC4fheDhsm0hLY
aeODODoEV/cyFFys0M3zc8YEl+3gSNjyxJ3jkV3FoYAJNXF7KqgKux7tlMRD1YvfhjFzAKseMYUW
Sw3tP2tEeP3Vipd50iMEEbppD/WR0IZ7s9xRGcGwGyTYDLt+D5TfsuPo7B6OyNePNmQDR9+AAo9V
0EiT/IsBZLPWD/nvjfjF/unoHYwjm5Bw1ak0lEOz9XeKCuHErcOMKn3anmhxmBs2YluyPcbfv/ut
x2Mc1izSJx7NdTg3MmMRZHZWf87XSX2/TtE09PVfD5BuYyhsJ8rmY10+vn9HcLQ1SpWgU8JAkHG+
owDJ2bW/b9nZC8Z8DJPMOhOkM9Trme0e2W2RB++1NtLs/TsVnXE0qCnwWaMTJcGJdu/OyvXTL2gi
isBP28WbkDYOBNEM2qe8fwdVGDXkkqIhg5JX0E8COkwa5k8/CcgpQiQWpxjKkqQhWvGu+w53oVeb
YbD7aNt/nwW5fxfaQZa+f4e24e/Oos24DePYdXGUUZsGo7ZOBxnKVPRg3NuBieH8/yvclaM5sWJe
iHJUPZpuyi+KlPfOay+25lamXU8C8k2JYn658vjJzJHC5HxFtOqOmJxyLTiyhHMjtHxeRKn5Z5lm
6yQShAu1Fo2iWMkXON60vhEKIZ4TjRhodKLqEp9U83qSnQeroNTTRPT+isMmX3K+uFr4Slg9OIXl
zZRAUXWrJNJyItsfM7X5ytnqX6pNVjMH9beXkWt/y0pN1POYaLPEWdlzv5oEi5QElV74YThPAruZ
F4pdzeNQ8GduIaeeHkYrYV4LzmQZe/H/qookupqmzjyLPUuPE7vSfbOx5ug9aC/FZpXrQEGcC5ZC
dLJynM+emkm64tvBeRQKK50kqTDLQyv+nAbq3IOwf/GUlXMeSxo3d3k7vOCq7JMTSH+nfLW64K3o
f77XaOd+o6x0vynK80ZSrSvBzWbOZGLP/CpL7k3X8RZ8LMu6YhdkUVia9YWsRFM3/ZLTieN8t3k/
/lP1w2bOK6SclZoQ6XIs2RcqF91NUu4h5lffJqqtzArVEa8m5irCN1G8ZS4EK53HG+uZF3wTNCta
eHFJLideZM8njeRfBmF8LvtZojcZaa4mVn4r8umahPFjWYiNjuA0N2tCO5spfBnOVFm2zieKGy2q
FNgqKAqfRUBuVjnJY1GLd0hw9BfoqhnqrqxwOgdBuEUEWzoPRSldiKEk6o4lh8sYUCwjjhhKaJEl
p3lfVdX8nJZloKdFyetxVOZ6FkUaPsLqc6ThW+GmROfs7HPGB1ecKi/DJL83c6HSU62+KHJf1DOp
yhbVqrq3qtA+DxpeXGSOCijjtJkpeSVdap5ymwQePqtN1ikXnasR+ehwcjWzJ1I4cwPXXdRZJl9W
zYqcZ0mtLDU1zM6rlVjM4ty5aISJqxeR0Oipb34Tm8BcpGldzArT9HUp8DW9kgJ7nsl2NNekmNNV
xf5Ze1ayWFmSdC7nSjz349qZ8a5kn8fRyluYRRTNJnHxtySv7GVs8o1eWoE5C13nryiIylnVNM7M
S1fZLPC0ailV0rIunMmMEzJbF1bkUpBSX/ctdWlq/PlKVC1M8uY7two/KSl3Dhm7ULVVqSuy5epV
3Hz162aWhv43KRO+TNL0ey1YgW6W6sxVor+VzKr1CEADXu185dY/ucS+88vwfFKH9tIt3ZnjxZKu
Cr7uqnWk+6KbzIqMXJEilHU/k815lph3bt6KtZbbehPFV0lUzBOLv/aj+LpJVVvnC+9vSxEWeS4s
HCLNVhlkMyyjuZKn53zkyboYV59yVZznBbcQPGEG9m8cl59xmbx00voyjJpPccHfKKG3AIvncpXd
ZKU/t3L+ggsC3c2SeehxnyYuH+taVM984l5KiS8tBDO35vhEP4vc/V4G1k8/CD5LkBf0hM10qSqb
C59bqQs1ls2PBSaUHqrRo1uZps7lzfcsidZVXvN6IxdXeSDrsSg2s8hzrnyBuwkyQdDLTLT0zCT3
viC780IVJ3pei/GFyYfcR6E2KzATm3pTcliGBH9hatpMM+UvapBr51bs3sQxuRLVwMW6JRQYF8/D
MvgRy8Glukr+DMvwznQwuwJFTiFR8Qz7wUfTD75jXl9Fsn1hBta1xfFEryKpmEm5+ZAk/s/a0TK9
8kL1IuD9T9kkWaZVmOgamVwLsZ3qtiCVuhz6ob4SxXKRBSa/UGsrXxbSSpnJjkx0IU1jXan4P524
vBecvJxnmun9qZVRoyt8Ues+SSd6il34fFVw1rXml5IumX40EwJJOcc2SO4aITJn6US6ECU1OifY
gCATSXLLp9XnRvA8vV752qyMbQUrbmF+qpPVtzhvGt228vJWipo7x+eCiyizK8Dlyvb3iVkoN6Hq
6RPBNmerCaZlkHjKUvXrdG6bk+IzJ3M3DXrWzeJ4Yt44Kx7LjVheYjm0ZoFZ2r7ONZ4kztJSyy/z
RHVmVWlLt0mtWbodJEQXJa/SG87+nDbaZ9XWruTEv+S1INIdW/1RRJk/E9DFFkvm6rKRhLu6Ehwd
wgy508Q/NYe/jLTVpWLH535R3ipCDilFisLMtEX+hqj1Z5kUPyzFXRa+MC+r+nstiUtFqBeWD8mw
MzfQ5YkazmLZWwZcPI8FJddLM5vlZX1pZc5ny3W+ZTWZ4SiRCz9YnUcrPpwHmfroyfFNmE0+xmkR
LT3V+SkVYqRzQjXRoSqkehC6umy768Itbzg7mGdmdGtP1CvY8Q1EcrV0pVyd1WEizZwV5+uW3eh+
uvokysHc8sNAFzyJP488LFmBeL2SJh85PmrnphXNV4ov39Vp9g1pM8KMYKrqpRzfqm6V65ai3dZB
/aUMgz8VV5llAvZZTp5gbY2Eap4L1mVIzL89V/rk1aU40ybhfeZw/rIxtYckXskzD53vZiW3+o6F
NJgVTWYIRenNVqlozkO7cXRRsb4IYXluTSwLW5L72U2i72rk/ND4CeQ2ytTzRLTOc86vdXT6mGfc
ZG6V2bnn2DNHC88r24l1NZLntljd55m90oVCFueW5TgzCKGi+1wWLfy8mheh6i+s+jI2FU/n3dDT
CxcruRtNUp03lUSfxOlXknhQJ2p+LfElHs+Hqe66zSdLSi5zX4bYlXxSnHtlfo8pad1EglbPtZWE
TVHW/soc0dOlsJzDR0bmxPHTmVkk6SIp0kqPsSAGXmFfNYFiLzgFEMme/KkU+QXnKrUOXexzAZVh
7vBcpXOl7+s236TQd9xbu6yTmV1Bwm0bKlUDgsvGks9znzO4pCz0KNUCvWmSaz9Ww7mTlvZsFcWS
pU80zrzOHaGYh7njXcZ2ICyI7xhYo4pzgfPqT7W4Mj9LjWh+d+08vXzSybf2w56C+xBGdWKb1tZI
2P3z/76GPv7z1J/4+Y//hR/6+V/LddjmhKT0oPY5u1HQo7fPbY2BvX+8MFQ6FZxpxRz4cc9O2bPG
+qYFCgheM0v2bMBWo38avzE9NMSiYCtAqcca2uY2wcDZmB6KilNmcXgpGp5D8cdpT0gi3JoeIiL9
KBJq25xjFUKAC1bJ1vTAqQYKcnpxPK1ApLapvvArpgfu0zM8Jm3BmETQZ5IyONJVtQpdW1MuLH6u
yZ/S4qr3/gyT5tB927/3DBlNsAsl9SqyyGQLqnzT1PVflqBUH992e6DSv71DJm5dVgFZWAk2pvtS
aTjzq1k14c/X7w/LjvlZWjutz77fuGrurpSFJshp8znifY3TLdGReR1VxL6gS2Kcrc5ff9ihbwX4
+w9Lgb1TmoECpR2NDHXkaptQtWpF/fv1+8NBwXwZbv/+RIu5yNFqZZHzkXTL86Xkfyk5h1NuajUL
quWENFj//DqO7l9/4IEXUjHT+y8UwewpSPvAwtNIdRVa+SqfSWlu2YvXH9De6Nlc3s3a1orvP0C1
oZhluSgvSjcl5ZWCVUyYRW4qWDeyaznCLZ+7uTuL0zioYZRg+4vPucAqkovXn8+3n47FQPupe/Mj
In7qymktL3LTLOKZKqhLIvI/I1eMS1ePzbLwoVCSyU1Ymry7yIUwVAN9YkIpR3+4nd/jbvOsvs/g
0DduZ26PA8+s/cKTS3wC1EzPxCT8SeTSPvJ+h25OrQohJLVU60xe1HVK/seFNRTOInc+vY319ql9
1lXHVlIxkReuaNtrLkzDm2Biu/nsbben1oZwUspRbMnywstI8Y0vYQtVq4a8beV58uD0mE+80oki
IZYXWThpmgVXTYpkrkRhSN7IPrUaCJXJq7XnYDUIpdyZ1YpSSXocQ5Tmb/s+1HIgOPUkCNNosgzC
mih3qZ1a2Tc/yyZH1s4Dk4dQ0p+qXM6Vlawum5D3F7UpTRK9st00OfKB2knIkD1CCb8WupKXC/Vq
GU7Uxj8vEz4qFl5Z8/Y8ti1Je+NjKBEXpXClltGELLMsF7KLQAkDbtEEvFctIjsrq7eJGqHkOA6L
eCVWvrqMBLf56ia19SlAjenX17E+9K0oQS7dSuVLqB1LYVLZCy9NiHhjSnUY/+XK0PGPfKpDiLd/
78mEpZqRq5JIXUJ9ri8nfsN90kw+8fTXX+LQ7cX924cru+bwcZRlTmK4kzinkr4rTRgt3nZ7aq/P
CxIiZKMoy8IDAplnwkOWT0j0Ru4pec5tMai92lGXUlq4wKBWYdelXA0L4G38U/LsahM51ip8fQ1u
yOAy4uWgXCQOacq7Nz2gVVz78BKhFlN+UsHVllr2NwJ35V1lm3F9hP92pjPkWaHk2deKUnZykyx9
L41X98T34/ybGDcad5VNLI18hptdVC7f9i6UVJM6aY9Ll+HcFKXMvsgasdJ0y4Un923y3DaW7n+s
yq5jJRMSsnRTM5IuU18oVN3JpeTY3tx+FtbnokS6Nh2T80vMp3hVR8ncMZFPdedPmkK5MrOV7y4q
U6iD/3m+Kv6dw0wNjny5QzqPQkm5V5krEjZwN4Se6kVX1iRdEWj2rga1Ts1KR8r0IHOaYmZbSuSf
u1VjkrkilWL4peAyJX/jB6ZWg3qlTIjqTlZLn0zyuWiXZKkSTzwyGflWLFmfV9jHTy6yyo6FWFuK
XJOEi4ZfFdlCXjWNdxFpIqk/makf/owmUulfSI0ayB8rURSCWzTjU53/qa6AOMHbpiq1cKiBI0ch
fFzLiMBhMlMabR1VVRm/bdFWqGXDS0SFryuHLJNJVC7NjJc83RRV8/FN3MvUopHziaI6jiktzahS
v8vYSj+m3MR/25otU2tGLJoBAjREW8oeLJlZzqt+o+d2UqdHZtkBKZOpdSK141oWqkRdZnW5Ei5V
KUm4H1XEQ+IsweJCPbDzyNeFRonMh8hvEHd623ej1g+xDDxMokRZKurKz/UoFhA7qHMJXre3PYBa
PxqpceNcScgij2V+odSFOW+UcDJ/292pRUJZaVzgxFWzTHMzWzYBcXQliZwja1B7F4ZwypTs41xS
a1Jha1g6gg13bsY781UdCm+cVJTow+oJVcQIm6UAu1HnLP6vwJSOaa2HWKekmVeiQKo8s1mapM5u
8zrgoAvEFu+8cd5Q4mw5eRaJSd0sJ/DNXwpF5c4RaZKWb4K1Pd2iv6uJUSFHmYu7ZytBmpUiSRFf
4+238S5R0qwGQqMWBLBOMsGauWJe6IpLpLdN+LYzUp93h5skXLlKm2XM2945XKXmrJCl5vz1L9OK
DWNKSpS8BivZahp+Ui7LibyG2ekW51LmRsEyK4nyxjegRFYsSBE47qpcihDcey0LnQUvhe7bzPE2
8aH/fbIAqlDZKOUyRDPDS/TRy+dOHbxxuZEokeUz31upjZMvzdSTrm3PJ7dR5b2RdUpisVGvXJcX
s2UcImI0S2QhnRGrcq356+AeENq230X/08grM3UnDdw8UWBX/5+zL2myE9e6/UVEgCQETDkN2Tnd
pct2TQjbVYVAEo1AAvHrv3VuvIGT67p+oWmFS0e50Vaz92oe5NIsT7auVWBSHVIW9dHIJbZbrsY2
6/yRrnGu3qYm5yJs3dw09X+ePgAPbmoc2XAltPtJjulXX/j+Nwv/X2JzE4X7efC0iyTL89pdANVI
SjpbUk5FYQOnfkhaOnaM1F3uEPnoqyG43/XFVod9VnrIWTnuJopm/v+mzshEytShWxe0aG7UoZ8D
Q9O8trlI3KVYUTQmt9Hn8MDcPsdPb20ZO2ASZoy+dYU42VzaknN0MsPmfshWAeHvISYxRmfk76ll
6tq0TWBli5LD1Det8rbB4MVudaWywuDlxbewu8GtifJzYLaFZrXy0l3SBViKLXGkTEZgMsICc8hV
LUbSDzS2l97tPfAf7d+225OwqN+gbz9Pfd7NMg5itRctBfqPLP0auZkEDn7I07hODfUiWi7ZFPfn
eWu/zRaNxaCwkEOaTnOxdbgJ20vH0YfnXatKa0gWOPohTzPaRU0bFZh6YZM3M9oj7+qsUWEtKnLI
080yIB4wcrUnBo3evc95eo6WKJ/D1gw5pCqZtkLbsXGVZ7pHg5mOaTWuZPkRFvtDriZtTcywaZys
9aweim5OzrPs/CVsdPJ6TVpTj7Txqa2Wgv6ZdOT9zOj7sKGPmTr7TntADqtWRM/YHoFvygJrheSQ
p0Xb6izps6XqVpGfrUhfBlkPYR8UYM9XedrLOTJFbm0VtUt7Ul32lBGAfIKikhzyFG3hdZy3PLr0
avur9clnkmrIhwT0ipJDlubt2kQ4r32FYeel3MkseOkBwgjbepNDnromtUIys1TAxMdf2IJ9oJzb
PQm7aSSHRLWAWMWqHmylB7Ofhy37LtqxDgz7IUnrvJ0yB5ptlXoDCJoeMXX5u87rbZBfPA5u4IGf
N/ai56wdI70AC7kUb/K5Sd6oqB4/h33WQ4qShSxmMS2Wo6hFSfX6JcvbwE96yNGdDUVXC2krkzoK
iOr2VU35u7B5H3KUrUDwtRRjR938wqx/k7L5TdDQ8SFDAYaqm4U2yyWuo+gUdfVTu8eB9YH4kKFJ
Mo7ZHpHowuPirfbZ19x4Fba1xIcUjQTu6WZATJTo3w/NcK21CNvJb0zNnxchG1dPNxTwL8Pu7sxK
HlkadoLGh8QcfbrwYcTbjuvmKR+2qjd1WJs1PqRlq5ZNWItJj/rT7uypy/4IWyGHlFRFZ8Zd4iMy
Ib+bDVDBnYftU/EhH+3k5OZXvlR+7pKX3S+k6iydz2ETP2Qk7eut79piqeYIUALSy7uiLr6EjX3I
SKnaGZyMOLqkLW63Ucy/MZhmBu2wUMB4vf6wsKdJxTiSRcu3Mp1ZdC6KzAUlDryJXo+ezy5bWOqi
y8Q/muGco4odEhNWHDJSNGJik/BLZXOAOVY6j2Uy8ZewwQ85uaLf5X1fzxdQEO5Whd7+RLslaKXA
2vJ1SIy1sYwUBs9V+o7a8UfLvAmMyiEvC5b6eMoLoBo1fZdi7M260LEPqZmsbUbplqBsDCPAJ5s3
3cPENh4YlUN2ipk5hfssFkq6cwCFu0+Ki6ALFisOubkVlq2yQOZv1C/dKQYaezgT3IDaoK0FbJXX
n3RcNavRq1mqho3fotV9RvPhU9BSPIK1HKWx4RRxsbZJz5OVbUlhFxR0j0BB6PXEjXAZ6tEbJr5t
7+wQP2xuCszQ/JChnc5AxBR0rnJJ3ygADi+gspCwiN84Xz+fmrYxwFxat1TxqN6zSJ06I4IuKSw/
5mca9b6heq4ISclp1Yk5Jaz7J+xzHhLUo6Mw53qZgWbgX5t5e2iz9GPY0If83MxSy5yAlOATtZZq
yKZrr7swGAYUTl8HfEjXvnDAClVoIe3nfh+eMzr/DmNw++v/+yIOoYLXg9uRzFIkq6kGYG1UCfPn
6DFysf8QFplDeq4Rxa7ILL6o83/NuMFtc/49aOgjmmrBwSNGPsyV5M2HbRzvY63D1uERSOXqXPJO
MVPtbhIXtzbkHKn+R9i8D8nZ7qyezSbnCqS2k2T+Wee/u3be8uQXH/MImVoj1IPdmJlKaJfa0mS8
ezPxcSvXjlh/Cpv/IUlT2W+9HFJTqZb+qQT7HI3yJWzoQ4puQDwqntUG+e/mOzebBGwrFtaqY9kh
Sxsi0tZQgomz5LN2UV+yaPwjbOaHHBXbNEoTi7lKScvWy06tZ2WfKyHPYT9wyFMmmia3ucKS3KL3
rSYv7RT2FofrxustQLXphAczhq598X6J27c15UFtKBCFD0Pn4ENNzpuK1ppUUU6W9wkoS0FIX3bE
R5HMxalrsRLrePelN1NFWSA6DeSu11PXWx0t2yxM1TtQgmKXXae1CasOg/XwevDFMGtZgZBje3x0
njyqdAvLoZvqzM/Hc7E2ynZTY6qsbvoy2/1jYdqwvhk7Ip0KrJJ4I9JUyeDe0WR6MvESOO9DdpoW
3Qm+RlM18/xzm5j3Sk5BjzjGD8lZb0zLZuxMxRGZsgAIvZy8zsP2Q37IzIV2U9QNxYS+DeiMhsj3
Nio+BWX9EYoUx3hn9Wk8VeDa6a5cUai42DjiYYE5QpE6UOp313nkTeH1Kbecf1BtvId90SMUyXUp
r4G1m6q9MOSUzOwZJ2lY9xxiuq+XuY36fEi3ActlgEaMxF7r5QxiYuFkUA0HHf7XvwAscFw0W4/Y
N6D3n3oUz6q6ZlNYH4EdFQ28tDY3uh6rPJrldHLrqP+xRbYGPhpT9nr+CSi9bC2isTICVFLd8K5E
hNJr0Mo8Ao6ybNvy2MVjZRUnp5gDxA4x+MD9MT1k7KKAwJtpP1Yzy5qlTHYiv0m/9U0ZNvtDzm6t
4WbdEJtBdAMoqvrTppKwMy89Hqdgbeoos4h7n493fo7n66oGcRc08yPeyFFH/ajWserqdP8cD3Vz
B12dUYYF5gg4otgnU+LxWYu+nuZrBho7K9N64FPgDxzyFs04OfQj6LwDndd7Y/JPYlJhtXl2hBxl
UhNgjM1YZWz52Dbz+1UuH8PifjhWmxo8XqWaqcr64s9+gNIDVBF+h629peQv7u1HoNGEknkeWT1W
1HT5nxBn2e6s1C5wyRxOVjCDN79TaFcgU4ubVMdURj7KLmGBOaSq8RF69Aqjp85DhSQZH2T/OxTT
f66gvwrMIU+ndgO8LidD5bhs6hLd4g6bTdZu8tToopF3evTrR6tndU9nGvFqEWJKX0Bxy6Z3qP/N
5iN0PfidRF9yuOskiPxlploU45ttyuO13Fk3mU/rRCJ7iv3Uy2+DENEEyQbXknOSotZ+yUa72bOC
7oM/cXSpt3s7RXlXkWwT7L4eutWfkhjVhC8RkL3+mtBuzs402zDmqtplvzZTIWaw7chur5qQbT/P
TtP+zy1jrH63MB513+cknaYq30nhKrPh7z2Py55eutil+amHKoE8cZ819qbE0BRPHBILmPK0k49w
eF1LR7i5H9vZ7FU8FLm/rlo5dnaGNenFZStDCVsJx06NGkHXjl1R+FNuWpqVemhN8rj2UNi5VzRZ
WLUj2usppdLd73ukn03vYnZmsXN72dWm3j+qpBuysFsIO2yYemOWS0uHCjoZA6o+UUkaWoTtN0ek
F2W1x0VSjZXg+u+ayY911obN+4jzcujEbIpg3qmtq7lQD3WahBUH6WGXTB2QKQkqSBWEmbayjgpZ
FioZAmNyuNmYuKFcomlXNaTryk1O//DOhF36jhivDvRW12fxUFlvx2ewwdq7gS46bCu7Kff//LgR
vI1tT/hcNUayJ4b7K5D/dvkatJXRw0ZpdOOcG91Qybyxf5h82lHM7/MlMOyHnXLq2wU0kWKoChSV
y5R0T2KHnkrY3A87ZYwUTqFJMlQeylH6PMRrV20TpKgCxz8kadJDdCGiWJG80el2IXNv9zKLUjmd
g/6AI9Rr0dNaR2IZKjSq/llH9pBGcxijg5H89bIZ7Wrc5LOhEnEBHNkyZ5s60aIj/4TN/ZCuLp12
6iyBRslU7HkJESqKHjss4cKwGIwcMnYdewX1iwYXBAhTlTZbu0vbtoEXhCPea8zWutsbHOHo0ZgT
EGX8NEZrXIUF55CzawyqdNr2A1i1Sj1w6tKl5JPhYfh+iJ2//rhz1zcAMg3YhnubPYiexn/iTevD
SsHkkLTZpqdd3+RnUMra7mtW2yqLlyxw0R+yllBli/Z2OnWthrDQCmUlu0DhJCzyx5w1yWY3vJOr
yPf0bwG0+d+7tjoM+Qkh+deBTwntO9HJsYLcjovuZdFD4qpe1/Q3vcN/4dWxI/AL3Na65irvq10l
1LxASc8NpzrryXhe5yF6AeHsOYoK1Z1xi5MQJCrwGIViTpoOYV//iA8DKZjHUIkZqtVPIj9FuoMA
hRb9qMKe0UeAGCyEdrxZbjtTvST1o24b8M785Jc4bN8+QsT22BrQa0lfQdO8hYja2kHVqpPMBV6w
kkN683nXpif4AW8JYMu7/Qz0/o+gBXxEialF+6Wwe1+Npp9PW0P/2Zc0dOKHzG6mPZlnmekKd9ur
IvKBkDmsBPAfCuVPUHQdRTFE6RZQXZibTzKCDhKIJB/CgnLI6kUo0ySr66saYl8XK0hT6rQNPCqP
OLE1a4e+xxetWrNF33W30h8mwnETNPcjUGzuWD8wKLhVuGs9Z25/VFPzGy2X23r7xVPxiBNrNvQZ
uRl6CMMR8ZAok5dNO6xhh9gRKrZK3uZOUl1RmQ9N2eX59CAy24uwND0CxlixDZT3UAjL0r47TUV+
J1niw86BI2TMjH3T1EXbVwUT69MMIcFTtnTu/f/+prcKyK8Cfzh/i1V6CF/ifFc7m3Dlj+emuKg4
GYYLx6uuD7tjHTFkuec1fJ+aoYotXcZSpEt3S624GMLO4vhwFuuonSdXtFibKflol/hDk9SBy/6Q
slCyWPLYYO6orkGRzaCUv9ukD/q89Agj67EYIwlU4CXJTP3B+Wj82Is0jM0EVa3Xp7xq+8TGZFa3
PTh/P2qaVkub5kFBp0cs2YjqQlzrXqEZjqrEMOXvI9a0gYE53JqtX3pvfauAEICE0wnkw+nrrorB
BY5/y4iftnkI0tT1uBhV7Sb7jtrRG52Jz/87qX69m9GbutnPQzMXo1sNhiBIq0PdQSTPur9XOoVJ
b9DikLMtnm+9qG9hH/MaBcc5v9c8tUHLnUJ/7dXkB9LZbTeYfN0IlJ0SiP5CUiXshKJHSFnB98yn
M+pvybok/ty3wCOcur7vXFDxBaoXr6efu7UecbNVVSK4P+dNHL8bwOf7EPRlj6gyz1tUuNYpOjdJ
sw0PHTyonwkZU/ub2f+n0vLf+zE9Ass4o2Tj3GLpcJvqt1OS9PaulW4yVzzELLlCS4/PZ6hxbsNT
5PEqeBqzbtJfSULZ1XKy32cs8mlZQFYa6go+kvKt7tONnPQ0+fa0N6Levw+1b+21H3HmnmzabT+o
ZuzRjd3y4FvhrrS2K4aABoYoY92y/UUk4Le8lzedipe+zcf5jAcbg1SzNutJxEB+PnejiPYz/vXc
vqGkHlzQRZIeAXHANU4QlE7FpamT7tkVsngiLWnCDlhohb9eMUMk0wHVUVmRLf6bk+l9kTTvwpbL
YY/BW9PriK8SIt/A2SrC7skw/05I4za/Xy2Vwy5jbQQR8XmDVu8IrY57M+9qPRceqIfzihdCcw9d
eiWCqmvQ63sdpGSCRQ5zqayiMeIXJld13SG9+iksToc9R/ja4o1IIUI7MHGO6h2qo+R3cboF+1dx
OlwNkrhprTRWVlzZ9iNQ1extLprt29Yl0W8qm//2E4dNJ66LrCHjJC/zRiWHov1kprZ0BsX2+3YF
o+03j+p/+eRH1BzgCY11XDWXBsK88mrTLQE6LFKXVu85OQHRHVZVokcQXSNQO6mNQtB6EgHoxj9j
Iwo8wLJDxS2C4AgKAVCZTtCOW+h6XWjymw36X77EEUSXUWA5d3Bwz7KZsgXC63N6HfICfX/eOBUH
oQtgJvY6G1KMzds2iyDTASFBcN2bL8WUhVFbaXZI7NkXU9t601VZli5XYK7zshZJ2GOFHoF0rkUp
ktpEVC3L2XV0Xp/zog16x9HskMgxHxOlMlWfE2gCxzWFcDAPjPkhjT2N1TwsGHrf2aUuoGfdkqD3
IT1i6DxU19q5kPVZtuQxS6PHiYdV8egRQwdY4U0It63PY7dOD908L1WU0o9B2+YRQlenmYD7QYTF
njTzZRwNK32h2DVs9EOWxoU0dRpHbZW18/gI1OvnqfFh4rD0iKFreAZ1dGLbSnmirrZY+rt4UmFQ
VHqE0UV+Qz9Fm7Zqu246jyJ/ijJIVofF5ZCeWxdPdqZDcV40a7crIeun0UgZVlSEN8/rvUUMBVxC
WF+cezc9SzVUnRnCDvEjlM6LbWt0g4uUWuCP0NseJhsq/c3Oe/vzf3HMHpF0Duj8HQw/JNHshhKo
sdPIoSgcFvPDAbtDpGd2y9iCtaQ9hPPHYSpr0xdhgDQIUr8OeqE9OBcyLUC0GnZS5qo2j8Mm2zAe
JLQyXo9vOWxosokWZ73u6Nm+BwrgN5H5T6n2F3E/YukY3+EL1DeiSnxE3WPc6hQEowbCoS9QShqq
Ni12Ci8Sp9MLR3VtPU2LTB3kOEfur5Mt4umyj0lDvuksJa6qc9pmQRV4ekThbRG05mEXcnsumaW5
b2FCZC9ilnN/DloXRxhe37YLzxORnTcjODYo39n+JFKe0LC3xxGHZxZpd1eP9gL7HSju52w9jwUL
qjTTIwwPV7aUjlTbS3LT/YJBAZjaLAvCV8MC7PWSGzPH4N2CwZ2FdrOa2VQOioRh/Gh6OI2ZsGDD
295eSJeMJyqTrkRF4nvYVz1k+yBzuDzSerk4InSZRxEIXBuLw861IwivAdY0ZhFdLgOQNeUgTfOs
Mrr8ETT3IwaPreNIEz4tl6hA14PJvbm0Pg0LzFHzqzVrMqARu1ygUUne9XqT33m8Z2HXoCMAb0/F
Oi3WzZe+5+oE5WoowrA6TPWEssOdWRUL3Wmezpc228w1rRfoi0cyrMdOjyA8uhK6K7nA7GnVcFbJ
lhfQq7ff7LH/crQdxb7sOkEyK/PzxWc3b40YxkOZDLyrsEOeptLyiE6I+q4h17IuN+MjEcYlpEel
r2gf9VQrai8N2DPnYhXiZt8U1rynR+zXDhpE3d68QLKRfJ81/agFCaNX0yP0S2iUlIeR2Usbm7jc
RlJf6howuv+dpf/yTDyiv1QiJyIHml95rVL3Tljd6qvnRJkrg7ecC8uoIxKsdrRmSYc/ApZ00dmR
tDn1mw1DgtGj3tco6mxZOEZvGnh/5YCBnYrB//W/I/Qva/4IBZMdtgPgGc1l3OBh1eqpO8+6Djv4
jkiwYmTxotPUXJy07goLMVJCwHgPO/mOSDCv8dzYzWoui9jVNZnlpz3p0sBPekjXXWi2D6j1XMZc
ZCetNniktSYM9o+u/utDu898tmR5PV4iHZlTt499SUcfptwEBvTr0WvGlEk6Pl7aZRKnPdXqlEMm
P+wudsSA2cSj5Gya/Np1/f6yx+P2Rxf3v9Ot/5f1eESB1XRdEwuw8iU1cHRKbheOEZabYTv8UfAL
DjcoV/uiuDL4MxUu+jGo/iUokY7oL5mQpIZ/RnaFzlcNe6Yd6MRFbPOXsOEPx2qiBjrssSmu6ah7
AHC7jYsnnqg+D8vVo9zXOOcWt/ixuBZzUnYFeVBx4E3sCP6CENe0eIKhNVwa9xseog8DJNIj8gtm
EG0tsqm47jfpI7km7MREvgYul0OadrESy+4HdoYK111vxncxD1MTpEelL/jF4ZqkNTtzwB+6PnqC
r+P7oKXyX5AvyAgJQ3t2hoWbTio2KvCuxartp7DxD4/cfkymTtkhu7Ih2SChzmb2cKPq/U5P8FZ4
+sVL94jnaiM5snyt+VXD3exuqZ3Tz3MWN80FPNWsvm/0voo3y17/fzyu//NU/dWP3krxP7WJM0/q
3nWTwrN1W/vtlKhWkfEiJbJOXUW9SVVOg4ZdTdnTCWf71nnTZ/eDGrnQVzysO6lLtUsHu7zaR/U3
WBwCdtfHgLTKknZ+X9cSl5xxepI8ycc3bq7XhN9vEcsmWZpdNVFbxrRo4c1qlmzERWjg+HRlWkxD
8200QtsEfoRZq+/pLiH3fPZ40GfN2U9uNSfpabd9hITc6toylbD4gcy3b7e5L5PCRpyVhYc0vLxL
Rskhfa9Rs1x0CV6BspjgnMEnbyQaD5ku6/J/9Kjxn42dmDtzwH3hjYsIyZNzK2mr3dsNrksypnP/
bUDRNrPlZpI4gcFjzhvxtW+ZLH7oxsLoB0TOfTC6hNpX57/cQHp34679VvYQjZpP69rOiTxnIE7W
lx0tG3KJSL3NpzrHSitOjq8+1Wfi9jR+THLHi2ub2l2DFzYN/g4uAf0p46Pjb7rYtvk5bins/ETG
4Vu55To/5xoCuLAmbfjUA7/ZDQIeogXe+9kJFZKtGTCz6WbCmBOegTfi2qpmGa6N2Eu4tg/4WoNo
S5PjZlfC2k/ps9U9+XNaND+vft+yH7bdPb2OZkjl825Izv8QE8myZ7rA6vJpr0Vum7PawVFh12K1
sOYDfyOz6g0YGjm+19i2IybXxHvR2GsMVeObo2g87PLOc7qt36dctwMsEB2KwfcZGEjFS7Jl2+xP
qmdwEmvy6CYDqazq1wgslh2gLSjoZNbZi8e3HIZ7kqKQRu657GHhKrksrlyK/jTwbdUG1RQfze52
s3TzY2xneVkN9qhnPjS2e9k20vQ5lsNA7LWj6bydhkYwApVY4dUZ7xqRf80X2g+Pxbbj4SfS2G6m
XMcFxfyyyNOM4Aa1LJTCaTGltHufyNzwKwRW5PbYE1gTsjJebu6oaDMvrgF3K/YzX4Dk5BBZi5X9
TlQEzoxxGRs/ZqlO8rOo57T7jrdPrpA0mg3uPHfpMD9LGzf8BfCsSV87n4EmVAzxkD7saUTkUyJW
uf/V9mqwYMyYaGDPE5JWXPpReHI/6qSbPotI5zHB9iYbnpaZZsX4HC+LTL6zrq5zX9ZNoZtqXZ1L
H+AQy4Yv3cp9eoLmfQw2egN3xALSzilXP+plbWRTyknm31PKp/Ez2OW7OKG7hLMLPI/BvwGqb87x
Pw8R+zF0xu33mozev8g9TpLTKJBJPzqGZX7XSLI/LzBHvMZkyru3ubEZv8R5O4oPkxTb/m4FwYNE
6ERDNyA/35SI+f28Ln3/j0TnRjx2fKK+GoZO1dVEisQ82gnW5nDkpox8zTlhxV/JKutnUMijB7SR
9h+gtuiyW2G/20AgKDpv7Z6vD/CQcPsdxIPoF1W0rDiPCkzH95kXqn9OmrpN7tehtf4STaLb7gpv
Yl5lfJPx55jXsv4gpqIZT6NfImgidnExg0SjOYz83D6n5s0c70t8T0c+qk8w7oDnsE2LTFxjIYfs
vGydw965prmBcbTvE/NmKhz/oaAJ0J9qlAzXt2KLDbYSMWzrhacDvIPPMbpV7lF2EDi+1o0dQa+J
Mte8iHyGF7gex5GXSx0Z/l2IohtPTT/LpSvzPqljGB0xut3PSs/LeVkJHD2XuSdJ2at9Hb/SpcAM
zmncJJAz3DCLNmpmU3ZbNPeX/ibJU0LQbpfP0wpi2iUdzfonif3KYa/WwNL+BCsI/gbXpebvGimc
wQ1ZwG+c6zUdPvsJ/owQONIakmcllfve3q8LWLIvHv50pi7FtGQb9vt9XIeh7BYc02uJirebf6zW
0fQPWHAYHAgSajXFB4VRbh9yXKy5wMQRnc5LvxKdluB+9mmliqSQF+caqjy8ZmGb/rhuc4OqxQYb
q+Iurj3uiGCyCXE/w2UtKncDj8+PPJWGnAXjNjrPsUuKc+ZhMv2HiXfa3bllX4vK6iGqz9NKav9E
YZbzLk7mrv2IyhHxsmyVWoorVOOb5aGQeME8e5TE8iuTLc67pa7TCThvJrYn3cSdPA27SZYTG00W
gbdg5rpdwZ7b5+TDEksNMkbPluVdu8G8/m5Ay7h7HqB0106l8wwGOtAVL6fVFMl9Qot5eZvOU9R/
I+2Wqyeu6Iw11gutxF9U5TtWgoZk23wZmrx1V/xlW3dJtWQzbGadqB/mpu3oPUi0XL2xhsDg64Lt
SPEzfJlo/fcOqWRoms+iS+/moW0aYJvBwMIayaGj9CC6xY93Y6cpMMMEGOL4Mo9wPSzd4nvyEb+Z
/+ESsWx/KojGg5NeEDGw0wT5xeYUYX+qT1s9bh87whcKZ+4RXJe07wFW1c7k0cmPdoGlnBnWDQQS
lyUnNBRy8Q7TTdO32+qb9i7qCUPnqK1lZF+03of+AdBdseNW1O/bD5wacy+hkRrHyftbp4bGJyqm
bH+zxwXTM3bi3df3eYdPD6FZDnezpxUb8vQW7hezuY8XUSx328KL9HZybwKaAA3CeDOSL5DlMfTq
mt02pwnesf49LTZVlHBNy/k1Yxr7Wynp2pm38ZLk07fdzCPrSrW4Lb2Hq3G8PTOsfvGlmzdY0OCP
pEP9VqIctn7IJYL4sJPObOee2nS5w/kfjQ2CS7S7rHuWrQ0uT8uw42Oaxl3dKiP9KUv8ot85xMw9
TB1goW8714r2xDoxzF+2MSPpV00yn+sSCmFxPyJSVDV/9dBMjd9BtZ4V3wYor8g/JzVJgvcVBBHp
SXeky+50tsywyJUizvlQTpH1OArVhuMDtz1IxvIoddl5hkjD4IHRy6LvUJX37BTjUO/udzvJl8xi
fV9kvCq47G47aq4669nnlAAXcaI+r7sT3qIsgyPikNmKqCzlrqRbrKfnUUwClOME8p3XsejU8Ibq
cY1UycHA+tYN07Jd06Rl7m3Sxwb6u+izFi8s71dxdQpOOe8mIuiXfIbLy3lmNUoBeRst/Nn3I1zu
Y9Ot5C36T7T/oGQ2749J108DNkyG3AAsHkC1vJIQUTVvaq2KcTvljDXvPJAv0WnjrXYf5n2dQIgG
75WsJ8gY1vKUFUk7vpUzakyl0I2aLtSDV6uuoKjBVbymfX82cU3wJVqhkjfMjjcnVz7fLj85oJWi
ORW5S8lZ2ylObCn3zX/ucgXVpHLXYC2+jCC30T+amQ9Ppre4cZ1E00WnpIMqnD9hd3dltnK6fCYW
sgd3DV9HnPfZFuOaTkHgHZfSUxYt9y2mEL+3Q7/APjvl01nC9Lyv5IZU/5rePJCvJJMqgTOJgeRZ
wlqan6kCPLicabJfCxxG61KatO7mZwvoVNGfNNeZepJz7d/m/maAupudPs75/3H2ZU2S6miWf6Xt
PrdqQCCQxrrqAfAtFvfYc3nBMjMi2UEggQS/fo5n1/Tc6zc8fCytyqwsKiIdB6RP33IWXjkwlkcK
hmMUKUcyLD7Cvqknku2qoGX6aaxTd3poh9GNMSPp6de5Ts0Upyb3t0jX4JpZgUXTodMeDbbMt7mW
ENbwwavGYevFy6KFjDqYIQWJHhy6zZAPfDJN6F1nkFJq4Ede9irOXRpk0GyVNOo6vwyuuMnmVx/s
n/KWYuvAZruE1fltT+hw5xhIvKIE8vRNFnC6IHdy/eFuIhKwXW3DOACN/BbzHJC1YV7qQY0cNOTb
eeAUZvUkW1W0DKqoaay+nqpaHDIDBf2kwjKOmR1NTPO02Pq+L27GIJuvMtfWX+dsKh+FV8Oc2gnu
a/itP7NStCLKHKkAOxnrquoj6xTCqChDtjuvZ1jVzdtgotlL4Fp5pcuZiwTLOYibZVzsuh1KdjUD
vug/G8LDx6w2QC0kVLch2aZNCPvwKMXK5aDJz7nzWuh01s+MBfDQnorGckA53cnMSXHUA9jVs4Vd
dsQHd5Zw1u17RVHHFF5XJlkwueRqcn2wsUErNc7VkLup2CtilV5P4Pk7L0tQ0yAWsz/p69GXLPuK
zLXpV0xTQreykIV/U9qphtlr1k51ZFw58BdvrKVz6L3RkyvINMwtJAlUALN0Mon6C8nhJVzGbC5Y
kTiqzHU0sgKpqNBjWMRDjRzFRKlHPNiJz2weix+WM6+/mWw3Ld9hSmWQDuWaM6zuGnuLweEehKFy
BRWdlG4GXhflvXVR+6+61veatQ4RdxJUNFkI+3OKlmwfNtQ7gFRTsmvgZz03cYVlYueCNmV/FgBj
N4dRaS6deBbZlF+pXnlOEEFQhGM8upS0nu9RGocUVTAgm8u1UrVCXMjb0Li3ssGWfKxQrJovMHUX
O7/DiMxTjQm/uMqryNcGA1aUybZjcFxEEzqPsTqQLEXpOCG6q+Ho2N5kA/8UgNOvX7hBbP+sVC9o
mbCwJziv0paR6TEwS2mziFAaepHW6dDEIvVqulcLt/NPH3T/+nUowGZb8RK2hQ9znVsBwQHWDXfw
eGaVXbUT1F03oiC0uwuwyxARHW/oOcJTbkM0C/MWtOZt6Tm52XpVXjlN4i8DUoCoDoIggwx8h/oD
GV/Zx/Mkj7kIbFy0uS/1MGRmI6qsGl5qRbpp3ZVEi51SYmR4Y4swQ9LT2k5fK8HARQrySqiv2lT9
tJaZ05BYVKN7XfQZ/N97DML1zVyWfoZXEhYgAyp02eNBTj2S0j6AnMzLuEAlFwTpPr3pMtpvTGr5
Q+/RWSM7YMsiD3Nd19EAb9AIpLBs9OAvxstuPRvO5jiDneq4WzyFAi0XYxgpbToiIz1qo+5D14T5
zwnWJny1VI6TJ4E5nqtRpuAxsU2RZt8UkObCqvPcxrtKS/izXsts7j4JjoeQeFr7bh05BSAPL6pe
SoIsdXbIxi5Y1xvkAW54pXEElN+M8YoNSgBXfOkgcR7mMROZUzzIieU5JKHdJijGCIuMeTFHVJ1R
zREQ55Ywd4s9L42zxAM2/HPlsmZVp0XQYqul41XnoINxi36Fx+54a4PqykyD+I5OzGekHpoGsFQJ
AAHv4BFDH1qapV+hZ1EWSdYgKBblUN1q7SAzWyAwYnZ1yPNYLjMMR0DrcLZFOHj1ba89Vd8O6aiu
Rym78hsMovUb6SulEjsSvEbfhi/V6B+HOxXH2W598xIgl9BJtvTI1YFr0jaqTdisQVYWQVRKkyE3
wKhygtkdt+jXIhIq9Hd0uTdgmcCBkR87PSB+Dy8VkrGIMiDQd2ilC3Xj9bwnd14IEB9AQWGbTbsp
yDJd46WMs6PA6E7LYmUdj5fhquRBcZ/18IZfuWCv9D/tRKspJjk6V1+h1QA33IFx5a/anM4US7Og
j0OBemQzt6WKaIkAKqNpHOBil9Ex/8FZo+iLZ8Z8iudGuah2Qr+ebFROvCZfisJNv/NjarLlFizz
5zmQb7qqtY90V/QuktnGr8atgCcIj0UwNG8dw5aNOCw7YtiCOP6qFj7/1fyrvAUPYeYr6FumPkoZ
mKqvLQ1N+FlmRIB/XIgUnUEiGigjKQmJggRJSWOuWNB1P+raei7inJ+X7QuU2kQZ0yE33rbU/vyK
0jlbroeapm9NXi+Cwf97nuhNkxu/fyapE7A3F5YZ7BWlZY7OSJmxG9ENFWKHk88xzdze3A0iDSV4
HZgt+VmQOXcFCQJ0s5F6ONfMQFB0LaYhoInVi+OtpmBSU1Q3o32EJrLrf5KDmO4J8dUnnobuM7Af
etl0KUhAW9KhMLZ1Y6dV4HMI+i7lJD/hmVfXrVsB1haUMOCGxonf7bpciD5msm1MJElafQZT10Y9
A3lLSt8E14OV5C4MjL0NxJLzdZdCemFVs9luethKbFxZOzsfnsyIea2nXnKRsfkgsw7s4WmC3k/E
+jHVj2aExOtXCIigOFOz8fPPaA17YRRMM54DNWWJsCA81+uQcYTgH3NHP+c2QJLooZWQZcgySkYg
DxsuJBkAg2crxjP0TQzs1eFTEg5LsaHSkS+QXy+rB8o7kMAtHBgeCnyRyCsmV44xwvasTTSgN+Yd
ZJWHfuxJfJ3nrktNty77tMxj6ofSfD9iXXddWzfNtQ3DpcY1KqIeKtc39cHLQoOEbS68NeeSdFtA
KENzj1Z0u0KYaNv1wFipEppPtQu4HIxhV51xEESgj3GFd4F2RCpZJ1FuG4CWp3nWD4rk5RS3bHTr
K0KmZtlAfmx5JQy2SVENa8jrbOkstk/K8Tgq46wq4Y9x32tz5XUuEs68aK9nmbMHoJd7MASg74g+
B4QaPD9MP5MFcPI1B0NmfkafyU44iJTjvmo+ZDSEB061oD2g6lG2uxYTiuJrvvSqifGmQHjnVY7M
HBGznpo471MJ/XKIF4lbSKTxMBYmkOPOdn7PNyE8wGGNmk4BLyLCIHu4NsI7bkJSTlkGd8UeFROC
T5WUixJmp0HKEBHtrK6xjTHvehtxdqY7OWgnSyYoajtAYjbUd186HxlaMhkx5HHoTwG4PjqYq5ci
gExN4kBvvvhco6HhR0075vmzYxdEj4yQwL0KQrdhcSNoTZMO3bAp7toJra0IJCibJSXIhc7Bl/3A
72EIUkzRDBVouRrnlHXRTBcfGYyQrv5BBrgqRAxUD3EPL5sp3OSzNOGPADdlPikkqMENU24dxn4d
VvSuzowD0WSJoiAvVNM8zCDwV2taKqeZIway/YQGZt4uGQp1jZYDFrVFUgiP9rSHsbZQ6W3eOcWy
c33HtrdCok8bBdIz0EuX+fDmMK/I93RJW+CSUqdqtyOfCL0DbzIMsKcGbzGY/7SzXMO/0QxrIN1k
E2OqwsbvrWkUgUHiovmO1GinfHbq5viGAhQ+iTsIWYKMigKs2Y/oH1Yx+BVajRG0WFx67QSUobhk
mrTbAjiL6buhs1BJGgSp3hjEa5MMTMpqVXse7xMKRxpdRf3QzPka1WAtrlMf8msAX9ZHezC4pXVJ
mRfCXqXaCXkMnkgmWAIlBgcbqkgbzLMxCu2yq2Cy3oKcRUt/iyZBh2l9j9wuQh/WrSIQRpcy6bEM
6rVvR7d/CwtW1QS1g+trD363EDH5KaumBp+rwoRM4zBtkCf6MakHsQmopLPdVS73+As0oxt9Y1Da
W4kbL/zSRw5ive7AwqK2nwjuRpAod7XXjeujmjUK0okvk78fjxX0dUq6yiL5Al4WAlNzmmWHuXEV
ipVh9AJscL9CzyqMMWthqFYd1Yj2RzGjuga2bw4b523QE+mRDIQMBVOnwW2c4FbTDVdKdCM/MASP
DKkiL5fXKsc04mtZmq5a+5nfEoOnK70WXszBUNz7SPexl6kIfbaWSI36t1z6zPBIuwJqzSb0R/7k
oj9XwP4F/X/9XQz+WL1IMnbkrssw8LmfjoUqFAtmXtM4nHroGoM2J4d6lzeYe2GR+NJbDyEKn2AF
H8WxvwYDMGMmXjBD6lDpFkNYhInDAs2vjcQk6QbZNQ9ukBb56rGty2q4CjPPdDsywpj9q+c4qRMH
x5xtPXYNGaM6pIbcdA7Uqe7JqMYCMQ4y9LFAZtyu5rHhw75QGkSXhjnh9LTUgDTG3FEY8hRe3UJi
ZsiI/sEDJdMnzygE/xb+BuW0XJEF9t1IWaFrWO+MzLwZ+RQsrmM3tHrczl0rvO2ALrvZ1FWwOC/o
KjJ2VVSYBMbSaQAAWIFP7Aw8wdpc0Ns6dtTIuh8oHWMvaEoSYc/dBlLNPmaNDPIYa8cFtLpfF8TF
vCdoMeKZoxoWazyaeytZMuQh87fajmLZSt8Sp4WkGzWjQE8vg1daNwq3vGHuoNQLU1BVfwszf2xu
kNgW4bpm+SgejcFoJqkzXmZgJwKQdle0bR1cp1ndVo+G48Fcz5RX6soZYalzO+G7Ujiazwu7K8ew
ya5sOYjqGYVekU6xMyJb7pOy4w3a1j402gonHrGZJYmh/RHMMsEcMORiXQEOeJQwDr9AwdBRbiwE
BDCbVYNRkBp3SMAGPFgdlnK4wzndovEMMA5GacjdxPzo4bGDXCVYXi3PmJ6kdj1hJ6/FsoQ3KKID
ck1JKpDYBQ7U6+hxjMfpximDQG6qMuzZzVJ3YF67dO70F1OMAqIV1QjpkLXOpJ3zyDUBCzHjpABd
Ob3iUxygsaG+NhMk6+86yC4ouj5KvbroaVgGc3c+LGIqY9EYUyVzMxwd5bQK9mxI/Xbng8lrtn0r
Ry/Jplm2N1RBpwYtUgfz1m4ewnFdoInvRkS5LlljRqmLpOaZQNkpeyWRIXlN4X2zIVzkr9MlK+0D
JBl8jd57ng7Lq9cyL/suq86pd44HquPOQde3v4VqwKCfakhSI7dpmW9vXJ+o+efcs1LezHNGFBp8
lvJ4EUhHIvSXR8xWCqUA9uu1fzs6jTKxnmEcuhvwFcpkXCitYmDjA8zMff8Ir534WgDZvK8nOAM/
O6bK1O2gF7e9CmF7txzfdpiC6yD0DGd4Ffrld7T5iJeUjBOpINaKeiZWLVZ7s0JmXeGARCA9lvlm
kOYgyDB58UyIO2Cz8H4AXUKy4xMUEu0qZBIDEwcVTjWB3EARFq/j8Xx8DUfIJ4BLzrJd34nZjRzE
u/rRGwaqsfcy1vQ6klyBVY0WE4yiwtwpnMSjjABe42V9uqd5qM0aYRRaiFPdFtObLq20N90SNuzT
YMfAR/HSl+PVPIeL/cTDRk6Ho4ajt1XNmEYNxG76CNlodmyWSzvhzMUA847PswivVA6mwR6DkgaE
d+TGC1pbfYWuFYNxpc/0NxBXex6BWETNygayQtdu6PMHwCRcZEQTTJkfSiAbcS7CYwPajWLiqXgJ
pSOANG8dzLOmTZsOfaejAnw/P+o4cARejNn3ML6hkZSheYuGjaO/oVuxFCQKNNLXMmKIsho9xLoD
2yOCSD3qzrUFPRTmQK31g/wLGNbzOESjgYlNv2kmzYoyNj30w5GHOoFlbjJ4OaAcyX+qQUOelzC+
waTK07EDRJCKCNd9GkMo2Xv28K/J9WTyTO5Efuz9Zii/rTzGTD89dFQNK3QLlhEga5KS3X+mo3Xs
rPx6C6FuaxMnKLsxWuacHTCwasckSEH+/j0E06myUDD7bdO1ql454nPpPwXT74HrTwWFWO1NGNfg
c73igaNpUbDfpNCcygl1UGsUaRGGaxyTDppIYnJuFaK1usDhPSNYhZHBX5E+aIVRDUQaJhME+6/P
u0JfN4Z00EBUg0TDiU4lbAFC0dM7q9C6RYFVEifuiMV7+hhCdUQVvYc2OgGWZRjR2IIM4bqDm2md
FCC13AI82MfI1zB+xCyOX1AaOAemOsGCDr3CUgOmeA1BgD581HOXjonMkOcmBicT1Ekh/1AjK7Vz
e+EJn4FwnqoTlcCH4TShbB1weHJoyM6sevSaL9zQuU8/QZ9JOPqpMBcMyJHmezW4L4bL9AJc/Nxn
Hx/in0BgSNP7RmYpW8+w/YjyYd4VY+395oefIMy06+q2GwO2Rg96hUFqEaUuOo8fL6hz3/wEHpra
qdBMFME6c4jCmT6lkZvj9P+9Tz9e9U/PhVbSAzoIz4UuDbR5tYDL5NI9fvzhZ1ao4/31w4PBbYy0
JZZLHgr6qtBTMrETzBS+Qpw2MpIj0NhbkJyY/C17Pu9UpijnmQmh2cLWsENln/x+UPvSRXv14xv6
FVzf2d2nIkVhOXtoC2X+uuEiRwdatLPBcAX/eZtdHbz4yLzx/7S+2wabQpZP5VI8uVhpbJuqYsxR
q2T5Cu6Mr3byYN0c6RAp2X9/u//1w/7v7K27++/vof71X/j5RydR7Ge5PvnxX09dg//+1/Hf/M/f
/PVf/Gvz1u2/NW/q9I/+8m/wuf++bvJNf/vLDyvk5Xq+H9+G+eFNjbX+9fn4hse//P/95X+8/fqU
p1m+/fOPH5i26OOnQRms/ePfv9q9/vOPI9Xof/xkjx//798dv/8//4jROvp2+udv35T+5x+QTPlH
iA40pQB0hZ5/pImYt+NvQu8fzHE98N583/GpOPK6W7id5v/8g+FXOIddxxGMuuDQY1Oobjz+ymX/
gNAi57CTA+3bo+D6/N+7/st7+X/v6T/asbnrilYrXPO9M4L79GRLh/jWtSW6P2CcuAG448qp5wwo
pzGa+inAUKZJ/vQ8/n3hP1/o3cMIFzrZ3SM63QWGDv1hpPO3erTroqIoupkTBUt6ie7sHo+2v20K
XOVkm+OV6r6TXB5kGNwhFPqHEGCfmHQtjWU/Z5hXh3Fvp2N5GsZLKA6srn/+3h3Sv4aYLKRVwI58
TpliSKdJcWuB541zqrbjJSLTkUL83v2dHOnLALgvKz3/QBznqXTz3czzPezuH3s/++KheVbIeYXE
4uM7Op52713t5Fjn5RAUPV7lAWiR2LEV0E73pV03qbkuJfBbl5RVz9zVKZYckGOUcI5lh6pg3xxf
bXlRrFyHR0J8Rvr6GOj+mV+iDh5X9js3dSolOgBo6fYs9A9ONUdeO09RCozUMtEfHz+0Xznkexc4
Od9NB2wCVFD9wyy76hOhukPrCa6ywNt+FY5FOsY9tjLUuquFZz+bVtFtrclXKwHkCzsYdV34IsfX
9N4XOckFGhT5KrV4fRD52ipiEvsD6vgWjVYQmr72EDPwIPTVOYBpf3zFM+vltA4ICZ25dWt6YHPw
I3cBk1Fk540oc8s60VbspL6kwnjuLZ6Ek25cshmkDHroiKZRmOZ+3LnE2VKOycTv3c1JLHEgnJX5
kA46CAM8n/3S5csu8NZTWyV+u1/S148vc+5OTsKGdocwDNOWHtDaiucqy5KFmVtp6CWXxl8UvvfW
wUnQgNEpkQEz3gE15wqtRcC+1tX4Ntc2CrOHsu/QT6sTAvpGd8voqiuvMOekwS4Dml6xzwxgNfzU
6nt5hKCUVzXGFWH90ytswocrRAH8Fvir7fGPlitIO+9s+Yb+VKxkuVaXQt+553QSjKqJQURocvmh
avKomNoxDsfSHntfcvvxmziunXee02lJoRe0tTHHzO6c1pi111bhtgOF9sLmOHMAngqeoh+dDlaT
7C4Vcwc8PXpdmKOguze300rLC5o5Z7agcxJ8MorZV6klPxR4FRBdKaPZWIiRjxhjwwnCUTt1yYzy
TNQ+FUIF3GaawmnI7xrAUjBlAbK6dj7lbLnhZvk8l84BfFisoEsL4FdO8t77Oa6MPxUIBNQQFg51
dtdycp+66o5XC2pojR72ODFHxzwPWmDsKP+aQ/UotuhGr9ji9lvakushAwKz7acV7dIvGFiZiAAM
jSbo/AY8G0SGaJEsuQdkNgO4Jpdkp3kJkDWRF8XDfpGL3ruDk6jFvDpwtEfqOwI6Qi8HgCG6GnCB
MNx6vH3GTAtTjJ992gJVtk4XN71Zys/l5FTriX8m1RJrj6obaTCu/njJn9lUp2URziaAHb0UfTzH
fx1nvrE5kN1dz36Lg8r90yJI8I7UNXDLh5YC/kxS/eSUl5os53bUSVzj1Wit17D6MKHfe7vQnqwm
j/L7xQmeACe+5LN0JkV2TgOP3wfZAhLkwdfZlWvdhE33JvgEgMMajKLfoRnzvym35tNYVYtJqwNJ
a7Vp6LQGuN/ZffyW3w9sfxNuzRdifbdR4HC4QQqcNqhMhl747PcDzt9kW4tlQQetK8uDY9R8JTu5
rBbC/agqpzUGxYDpF+agZ8yzPr6X91+6J06SmiFNaXXkwR/KOj4CYwBP20LE66osLkiDnbvASZTB
WD2Vvk/Lgx5JkUgfBr6V+TwYBBSinz6+iTN1yt9EXSXkJfoMeIeDC7TMDkRY54nVffc9rPxsFQL/
MkuzT/MAZjL+ekntwS3I5uNrn3thJ2kNumUKhXxQID0tI4DBIoNutgUfKeijcQkTzGx+70IniU3V
907vWF0dgNhNZFjfguu06ts1ll6owWKjv7l1TsIAcXllfG+sDnMm+4hpPD10y+2FpODc4zrZ/Q5b
zOilc3Wgo6F7CY3Y65G6OulQaCek4xa82hy0MK9JL9zP+50dTM2PB+6fzjkcXcCIWLCQoGR7Nyx0
U7hb014BePvUIrNepQO78keREMDSVj2QvyW5kd0teLJgSoWXPB3ePxr+Jh6LOXA29CRtD5ouYAmC
2pAI7smbQFyIHGei0qkSaxugEQeL+e5Ayz5wAIAZ509Dit74x8vv3Pc/CRROBgZ+09WQvWXBBrrV
3y3LXy1xk48//ty3PwkTJJAsTLVfH1Cr3mDPBO4l6+YzAYgfr/in1w/CYukMELI7WB8TvAIITUj7
O6vZM4np+c+Pv/5xLf09E3lHgrXiwDAE9QGzZFAO6qNdypG+yudEQOF7dEtMdiG5KIV34YGd2Uin
3uVu6aogQ7fpgOHpvnIOI7jOnoFcGAjACD8Xw865F3MSDlKR5gSoeFyHhMEt50PUZb66UFP/0rp5
77mdhAPAzuEl1zTyoJ213w5JDe1i2akyUuEI+APAtOPt5M9f2+aLwMyTtltMQiNr30iaxVbkEYA2
UZruen3rNOO+a9ezex2Uz24IzNKVJ+fIBk+gqUajqCJ/8hIEzKZ9RsDkZXqN/wGk02LASdoj3e8p
CB9+9yQ/1YMdl8JlpLHy0BYBEsy8wyRzqIcvICdh3MxZ30bA6cmoIpRfOCLeH5PxvynDFi1cWpe8
5cg/m5uwpvfM5XtAF+7LQt+AmHc1heAkYFh3g+fw8co/ExdO9WKF8GTWzwqX7NmaZQP6j0DfFdmF
ZX5m+Z1qxgad75qs9/l+KccRGAm7WXxzsel/XGbvLL9TrdiyMoCjgJO8R/Yz0s9Aulmu48o+Oe6m
cx/Dylsze2Gtn305x1v8UyBqJqVGokKxh9Ptc4rEl6TA17hbYCw2jNn7ock3yglAWMEW/r2Xc5Kc
BOkwgGUjxN7CCjvSo8+iYbZjPPrTcuH9n72tk7xEVYNXEN9J94FeF/LR4UhU0zv8kGF7TuVt4fqb
drxwyJ0J5uFJNGKjCPwQj3HvSorubNdvWj8XEZefpPfp42d27hInIQnCDVA/aDXZk7x+rXPki8be
tcCc+U544S7O7JlT4Vlgg4D/zB2yh6MSRA/ykERVMUCE3F7YNecucDw0/rTUYJAWmnFYyL5RxcoJ
CvB9J/AlITj48TM69/nH2u5Pn++3UOaSnodnhCZbh2eTw8A9tQ8ff/ovj6Z3tuWpAG0L8ihc0ijZ
Z4By9+SRgiHZYPYvHqxZL/kTkL1ls4OYAPBn6rjG5vaVAjBkL7yfM2frqUQtrCeLYKgY2atiuaVl
h4rIScqii32TfXGzdquq+49v9cxiO7V9L8YUVgUOHmTQ2KhzjzcEjQJz4wYXst9zb+okAgDd2fdj
YcjednYbMJL0wTcyX/j2Z4JzcLL1TWWycUgnsp9LEDCP6wCAtUux67iW3lsEJ1s9ox5wDwL7cERL
opqGeMqWQ8UgTHF8VsA5XyhQz73sk/1e25nURmGvoG/8AELgVZ3yXd9md1qZjQSJFq6AXz5+2+L9
WzpVsg0AmqsCx2Jd9SEMvR4127RtPBgIVugiapajffCFV3MuLJ+q2tKFUMUEXjyONmLQCm9fG1wE
mCnK9jjbKkE32DMf39iZZXyqc0uzMp1m9EX2Pe9Wjs92xyTA9SiIve2FRsWZ5XAqVzu5owDycSZ7
b25jC8RVE6ZANay7cSdBRf/4Ps41Ek41a11nhOidwlXAZLg9HmCDvsUVEGJKQDj94AXAyAiI4Pji
iXb2RZ2kBROckbJu9gn8nSBZ5K3VUfh03BGniHvzIsEVQrgD2f/CLZ4JCKe6tsGoAJrguJyamzgb
n1z9opxLOLBzH34SECbOBgjNIZxR7d+DSZRoan+k4sKp9mum+E5IOBW2HWxHm5mF6pB74Ss8lPdp
kUJXgJsvdb6GS+L3qXU1uLrN4ejQDB9mWEP71S7r8+sUc0/LmjU4nxSFwJJA+GP78aL5NQ1/72ud
RBAK37XJkZM+YGb9BSDa57Krto5xd0vq3rgtEOOeAm5/PA5+CtBLfNQ5ZtiaMAOuGPQyIvMVnE5o
BCPBOE27xOMVGv9YcHlAqqQY1SeZ5hck437JaL7zbU8ldkUdjBzqVfqwQLAvlNM6ywYN/GW4a1j7
yPJiN3km7pp+awXoOa6XeIDZ+U75uQ3R4PceZrTwplceAtI+fMvD4anX4wqG11taAzRt2muAgWIJ
cShakR0YK7c9b2+EMyXLSF8AeV/lgQet8D6PWlR/kVnAbeC+ujNQHriwyH8pkb53kycJUGAKiNgO
3XBw5bzPXTZFcDZfUXAeI107B4e4kUhVnLHy0Ij0u6rde6hTb3krfnRtEJnO7GdXoRqAzJFnN9Y9
juPMYYQLD3KdoEQjE4IqXb8thQvGvbMfZzGBCxw8ThQi/+kMZoQSZeQXYDV2zq4A6TeuZ3j6eiCf
oISGT1BGmjoiLqiJF9bhmZPsVIE4zyZFQgDID6WTfU8l9BF6sMyTPl32g64P80BqiAUNmJXjFGhb
/xnqWq+g2i1xk2t4CWXARg+Zv7GmvIKexbZi6imcHJgtzmJV4KW1/QwFnvIBzOYpyolzP/f+euj9
KNXBBReVM0fkqc6xB9j8kju2PxjI7Omi+1lN6VXH8rsK3yThLejtdfA02c8fP7Nzj+wYyP6UyPaZ
b0TXlP2h8iVCAt2AmvXZHb3nEXjkCEzLlci71e9d6yTQM+kiwfMDeQBd8bsbotHpwoC8vcmUBquC
Yf7aPX98pTPH8akmMkYE7jIVIaQ2Kv8ua+t70fB9mw0g99fmwos6cx6fSiMDYg0ZD9sMhzwMrsFt
e+NLcd9YteG6eDBGX3ho527lJAsUOkM72F2GQ7V0L0XJ6jVw7w9hGkLcqMnaC7X5uZs5ieAFn6eQ
DAT1jB738zTflqpE15tfL4x9bsnw4+P38ktu9Z2wdCqcHIJM6i1LSvaF+GTbe1HRLTT5ViEQ5U3w
fQw+9e4jOjO6ukf9vEwQ8Wv6r7rpEtoUq9F/ZNDk9qdvXmvAmYL1qb+tMPJWVnwJwCOB/OBXmFrF
lXuMrZdK7uNWeO87n4RSUOgYYimIYyJr7wLZeVisqfMA2d7l957+qRIzycUA8hmWaNfCV0c318e7
VaN7U0HzLQGs4uOnfwZJ9DdNZl0sYzHKRuzTqd7rkiScyQ3x3DU4ewmp2juYWyUjGyC054lnkQ5P
JQkfJ/idfvwFzgSbU9lm248hJqtE7HsK7MBgH0rTbHooYblU3c8VQD1z/vTxpc6lSqcqzqzvc4iS
FPmhTg9C1PFA1bpwv6ovOYVg9E5guUBWECnnUrkxKYL/w9mZNMepQ1H4F1EFEoPYQk9u27TjKXY2
lJ04DAKEQGL69e90Vg7PNFVZvXrOghYSV1dX534HNLWXTNEwrvoNgfsTumpXfsn5pPnV+jn//VOI
zeCA17NYVqc6S265S+UeLIlHSZITKkO7BP39vdxJlf+AeipMy8cmiX+NQC+uyIaXigl0lpPWwhtw
ASnrk2vWd8Tkj53qHg0AUY7+kOSQ8bfH4Yyh1aiMogUeRAu4zVsp6sRFlcCfhmKCzCxFy74expWt
eiGqzVHSnDkDBVCuRpKAs4t1NpCytFNv26R6sxlQH//47mdxDet8Gk10gJ3SqnmHMaV7hdvJMcja
DG4qwxlS1r/X1Hvp4IyOgrTaoYFuCBqgmhKiVr7uPz0aXyyAOXu6MAntpxJSVbzUSBBN0ASZxd8d
Hx2cJYfj+1jQB037x8rt77p6fCxqxj/QASdXtsOvbVgYNAt/L8Gy5gYkB059Ojf2oaWaumwjPePO
cHPrhsJsBaigHHKb+jam3VOZ9dcWgFVbc8xBu/MdthsqEwfay5OysNeQ898/fQ+edq3RyrLpBE4D
YEud8TJCaOdAahH4Axm3uANdI2cvDvy8/j49q5xKEA/B8Tv59H4aGICU/ATNCLoPw5bDxrnKwXKM
qIE5ZzKwWL7VVv2si5UotLDM52poIGaJpNYAkphHbqFeuqlk8wM0qbBYk9QubE5zGTQwlV0tyURO
mc5/dj1AMN0QDXJ3eaqWzuZz/fNk9enYA4Z4giVyDrFzGm/AICh2Bu6XwOoBznHI0IdkQxHGigDg
uGylfLOQBs8R2TZH612mTOsU8+lRS3VIFC3DuARLKPGO9ug/UoF29kw0awbiS3M1S7QoQBUA+GaQ
Zw7pBtB/55xo32e5JSD3Nte8nJYW/ywgmY6d90UOSSuaGq9FBm5ZPTyC4hTCOAUHqrWJWxjMXAEN
xm5X47p3ONFhOMrY/A2QWRRb6e9+8Mf9yuI45+1fxLW58vlsqJrFRjKcSmt8BIH3xfTq58xLD4z8
NFJ1O8XflGEdR9A16vo+Lt4kjC1xBk7+LZDMkdtWk/M0mcwBRBHnWbkFCAm83Enf3+JO5n71LL0w
ZX/21c8xxEhhWGW10ynzxDfSqTudEQCipu/K5gf5T811jM61zr7hjLYEOPZkmg36ommOfmmcylR1
bPnKRrSQfv2v/RFl9jKpTedEOH1EaN/W3TWx3aAwhmdIG7a5vL+8MpZW3yzjoT0aIpjfeqcmh//u
BFRi0OvKOTLK2xAsm3+cf/J3cKc9WrFrabsnVmNPHVtfBthOsw1ET69tl/p7Bw0Ml0e0VBf98/dP
i6CigBzFXuueyh4Azcr7AYlQmKFht5agFlYduFC0o+jbrX63DHAMZ81V9U/E++orm0UMcJptXyTS
PRmpnQccDKBtg6/5XbOu3sddf9SgyAZubMOSQ+cAsnVC0Gu0o/6wixh3XrmhYUAGm18IB35OojDv
pVsA7kU10IMgDgHBBj647vwtMOvjmth94aOZa5+9qSuKsUwg3e+Mk5+diYj+Q1aZz/aIVHsAZODf
JmYug05rSAEny7JObsmfDacARUL42T4drHw3eLwJCJ+KbUWNc8lKfAMGwtiWNey7Vp6/sAHPBdJA
J2sgK2vvRGBwF2Spc90DBWuW9lVs1ICOF7+o1cEDPfswcgJcnEKu49o5qPslaCwAV9pD8fGPv+X8
PX5apLGdVRL9Vt5p6qBNVq4B9S/dSS9R17lXHOLMfytIE9gNA5syRU1uvOWe3GjZv6NXPQZ/oxMr
l0pLZ03z/L4+/RbWFwV8hi3v5PB80wDMNF4x8IgUbDraPa5kUIHfsrLYuAQoPeCRqpfLL2FpPs6b
1afnliRGiwV8AU6MyyO45D8sxg7TWpJAztnAF1/jXOAca0aYShzvJDP7XcXfTBwvjYKBiD/deJV6
Yal3CxtDGTSNBNpjJ40XH/DrxIQ319Cpnx6uCwPA/eQbS2tAkbqKHVKgmLxqTZy7EHznCmkaSyAq
xoGd3B6wLgBQ67a8B2z2Edcql1/xn5PjVy9hliq5BpqXAX1lJwLcY5BkNS6kVDeEMlEPLrhugbS9
sHELG3A6Pz+TEEz6gLwReHT5e8oTupeDMz2NtCXQJTVvfQvOgB74BjwQ0HzyrnKPfmJRFNELM0hT
eFImbftuOiaaq2pxr0V2xcDACrNxrHFDpfJNngNAcIRJ4fvlMS69xVnU5ZnrNg7N8RZ9fvDz5i2v
2bXNijcTvNDLj1goURD/nPt+Wqp0BPsfgB2G5sL4VCYeCm/Gsa6g7arSNHCo0QD+eWp9a2+NsE1v
xQ+/nw5QbwHlDv24tYnbs8BevFoW/BIu/6iFiwPiz46KPK01q+CFdwKS1nvlo2MFo6p36KQugxqt
EJsEx8udqhzxLaMgUMle3IOWpwIAho1TNalf4JoAxENQvXbd/mboAdsrwcIPBK1/pFY97c1xxCVs
0cJy03hLNGjxTB2h5LO2QPTfg/f52wbQK7CkPW3N/kfnuC9pnFw7KPqZAJ4HnQvh0OCwH4CRHoY6
r35eHvvXcw4M09/zkSca5Gondk807u4B30EInaxDmoHMuarF/fpcg97cv59RpYDqdBae4eDOCzSq
I5hDoWm9sO5aps6+SUHwGnzAWcywB6ed+XtRt4cOty8JPBpaei3BR6MepGCkKvqVSf86ZhL//PdP
C5HZVudIM/dPopFggYPoYGb8GniXf0o8iT+PyYCKwEdB+KfObA6+yA9FTu6N547j1m3cWmudb0vv
dpZ2FlUF0tqEx0CdC9mMa+5j9QpHHkC5D61Ob+yh+1brlTEtHI2JT/5+aV0P1nViSLw0rHKwXJAJ
Vkdscaw8NYzuea9Q0gKJH/9yeXkuFPJgcPH3E62qdXgKRNqp9zO+lzAD3nheBmUQLsvLh5y+gfWo
XJGCMxqLXS0BnO1Z+bs/39y3mRMw5x4N/mumlgtbIfFnIdJMXZPgaMlQVAIlTchq67XWVWzeZJCs
whIVJKCflmqh1Rf1Fbb4Ln3s2Qsds5807u2D9tq7pH2YqH0/wiHQAUkJN49rB+CFohuZi951Yjpe
1WIb7O3upbfibqPBo+SmJltMUmmDpGOjKARiFrhr0MayEY6oSY8DyspsLXxUbBZI+9rqAJv1EN1b
41CwKj9YlX891d4jJ1cUvioeUHU6h6ej8WTWxqb3KOwMxbZVMj/4rVN9XP4h5Dwf/9+tyVwXb6Z2
m1NheCcqM72FT8mvqusicK5ghD1ZqHRX/FfRTMekL4BPSlsFgLCfb7phPKYWrYLc4tNtaycfDfOe
qCtA5Vds2KST9ndeMjVrH9RC+GWz0NgWjJ9RhSjXG/qupe1NydhdhSvbMu0eag9Q+/56+OVlI6wi
HvraflGygW40A1p4bAKSIIm4/MYWDnuEzeLh1MLiKq91fGrLoQCd2qWRBSsMpBuFvnV0j+pdxSp2
b9M23tA6Y4AWkvoVl3LTt8s/YeldzCJmgp4+YAnzFrgBcvBr+Qye7V2f6r2r5UqGsxAt2SxagumW
SNzVtyfQ2u7KiW5h1NFtY9DHdOWdRQKAsRB2J6m71vi29EXMIqZqCFi9edmeAD37GZtoGzfzp3St
z2opPLJZeOwrBUfHsmlPw5Q8AF4LqwnwtNLvNSSadrXj5WuD+rqpGvgQ3voiC3y32MQeSOGGt1XI
Ni9P3ddVFsA5/o7SMBCIgcObupNKWGBU4zc/KXd2178yMR1cOJc4Tf50+VFLe9BcYi/aDtp2g3Un
s8zfk8xPbyZ4MG8yFw5PjnHXllCjZSbcewBQKnaObPu7y0/++nhPvFlwqyy3Bxojzk9u1SlY6hTX
8iyt9rsHhZu1w5SteQQvzepcXi9wZwk7Tdye0QSSC0HvSrh4pUV5SFHcKXqy1XV8qusepNTqZFb2
NazvoLzO7iZIezZjTgAQNr5fHvXCAp5r8SlYndbkTvgtsbzLIPdvejOCeHLlo19o1CJzNb4DPwAX
LnwYhzeclJPkAZB98DxAc0h+mxTjqenjbcNHVDKma+XE9xpZCGrgOSSafO2Iu3ByJ94s9gBRTgbU
S8Rp0NVVU9chpJT7ItnaI9o2shbesgUuTyCX0e4zjJd+V9Z43UHGffkd/ylRf7FdebO4JLvYcKX0
m5MY8qsGxUIC0yZf7fAU4qBeMMEqqCpPqZkEMTGuat49VrrqNrHjHkFID2NJt7DhSFP3ANLsbuVX
LWyi3ix2CZxEx+ZcUC84jApS883FUmsLhSbe5ujLDrhOfsO9t1Wt39IXNotmwFISRUY54tOW26Tg
geiKG0/2+3TiL6sl4YV9xpsFK1USv+v6uD/ltr6Du+AG1PJ702c/EjM5XH51Cx/NXOuPe968VU0F
uZ3Lbkw23jh1d2gne2W9LIzAnUUi285KbsEfKHJtvsua9Baq3w0w8dHkPV8ewNITZsfCWrcoXRAc
z3nZw3wiGQ04fusDOgvRvbJSLlt6SednfzqBwROJpZVQGZqE/UeJrhtoX26ZOV1dHsJSqWEu6Pfa
jBs0E2jS5b/b2Dr2XpRW6JGMm7vqZZBbWINcMfJqU2D6bZLsx9F59aYtoHiPTWE82mXzE4T8yz9m
YWXPJf8awEtQMWRyauzm3ocNGWDVB1arR6Pw9xwmiytp3MJG7M4CSUtrNBTBPuQ0+frGLd3fzLGf
SWI/9YwfUDQPV2dvIZWatwGgbZPklYMR9WW8hXUKYKK5+Zp7MWRLzq2KzRe4ph5hfvxPDvGMuLPg
AIiv7XXtlJxkat7gs60CNiTwiRL+yppfmqNZXPBKQ6Dg0/pRKoY9hzCUMH0seH8LI6KwbVZWwgK/
gsz7AYpJpW3HOnysRbvJ0D9jSAEwd3elahVWLd0Y8pusPkDDhkHnh59Ot+bQAz+UvKMXXAYZ1JCX
1+RSyj/vFuhAM+lqEOQjDvNK3funUadHaaZBYSa3qQ//3BwadNVuisZ8N2LS/dsinTcOwGYRcGTc
WERptkftaeuIaU95fpOW5dbvTHwjm5URnrfvL/bVef8Armp9WwxGHMEVNQvLKtIMHnsp+FgoWn/r
NIolHLdFQ2hMj10Ciu0AGPdYrG0DCytq3lgQp20OO7CBRug5fMoyAz37Bkjt40FOZ+/hlc1mKXlx
ZskLQaNSjgMbiXJAhpOW/gQ6PCjOxuAq3TjtxkpQqEwAibOGW6hDcBHi0m0DWu/lt7wQc+bNBbVd
AfDQcjfSIIlK5dLnGp6Ee/SLZdeMnosOkN4Aiz6QZm3lLs3r/zIT06r7NLcjBVPWPJGvpZneNuwJ
fgah887LK3vkW+rJY4XmhLAcjINVlFea+78vD3lpYmexSLdmju+B91Hf+j8BZA8qP/3ddFbQluox
gwfSykAXtkhnFpKmicemAAMTPons2rCNe+IMR2G9XR7FUgCYdwVIP69s+Pf2kTOa/hls4uggzdEw
7cD2bqNqmA3DmRSGvU5dkO8ShtfXaP9Cybrl7f7yb/ij9/ziE7VnuUxedC0oA3V+AjkTSkBnr8Rt
Cc8u3FdCJ/8c+9id88rH+e5QUIhf3APoeS5AxiN8W8d3GC5um2ofD9O+qW5i9FxX3QMHNq23f8Lj
NHDBq2/GWzQ4+Pi30T9fzKQAPP88/8dRdx7+iv/jw+7yeP4our4az3nJfM5qWprmfZfmJycm3zoT
hk3VcNAuzI29+wpkMCnLTcp3XmpsRGdt/MoKgRKDjWcA2nEoYxWCjzaot8nKNqgNBR4aagYnUuDa
ye459ypc9QMdtnavtbgGZllY7TgM8FYzO9Ww+FTDB14fej28vNniZ0G3BiJ5cd1l5tVqbrl02jnT
QP96RWWN0lvHkPiNKOT6znlSR6Bk0d3fdcMG7hKbqR7gULRHB3vo8F9qvILryKYoAPCXV4P1gqk+
W3BcnrI/RcGvpmweP7mFO3OvQ6IIb7NCXmGB0fgOx7zz/8geGoFfNLvDumTie6cl6OVtAMsdXN+l
YZ42kNl+74wpqGI/nMqfqhOByL+X3rjB9Ae8+I0bwkqlO4L+P5p9FLwLepDGpdir/LWCXyj57hMw
C8rXrHpgHm4ExS0ejPU9leeEDRn+xsI9e2pN20G5YS9gzM1QCChCq7T36IwOY2R5FA6zI44ZsOAb
PbSoODAkhiui3ClAJ0FgOXrqDiM7fwKMHGMDPluoIWRbeILC9qa/idPmCp+BHq94Gu9V/5pw75Yl
5b7ZYSZg2ouSejihvS8bdhZkpJdf/lKldt624JdZaZg21p+dNnvdhAPaFpXwYSE6wvvuuzLhGife
jBRWrOCduoepgM8QbkCJ9dOO7/CDC/oLpOyAJmv72VL5Zd7lUI+iKaqalXdA00DVYsC4hby7rf+o
4+EFYoICnjBkDznvXZzpU4bmXas0DnQkO/gzwxFTwFjIW0kXFzbXPwyNT+FE8lihRExUZAiyhZHH
sePTfSIKeLCUocX7sGmcte/g62TJnm02o2RMAAulIielH7ESQBnqa3jmfBua5gUe3/erSr2FbW3e
EQHxCPwyJMWTCnbQRXZL6fThj+a/7c5/muA+vzPsYJ0JE7yoL9Uh743vFvWeR9hK+CO71rG+v7x0
F6Zm3sHgGBJOHtWgoprRs18ttLSwxPNHZ5czsiuIfQe14OPlZ52j8Rch6g+W8tOQUsrsofELFSWw
1XJL/wXG6YchGaBrrtfuIs7Jy1fPmIXlrO3UEHt+G1mqOFaIa9IuIr+GPaEk18QFidR1vxGA/MZq
OqEX999GNgu+vkX1xBOvjRS1n7SA53SBPVPWT1KtFQKWBjY7FOeZdoFXY21UGuVuosUb8WG3y72j
JvlB1naYwVolaHtgmpi1dSdoEC6Pbam4OW9D4H3T1KWIwerBjfZOZxPsMJ0BAoIcZr4pFAFFisZA
krFH5Upjk/X2G7Lp+JoQ7BwA3sqNn7jvI8x+Dpd/0dKanSWuEzSdfZc5bdR4w2aymg2DzXWI+/hb
fwRnudPtVhrOSmxfyJLpLKCAxm2jxWOooqaSIO7Ymf+rd2R6U/IelkNpXk4H+Do6a7CthbHNWw4s
1vG89LiI/GI4tpV/7tnmsGR14R3rm1bg4VQkDLGSuC4Mbt5eoH2d6m4iVUTcMZYbB+xJcPq0c2Mm
Aj22RoH4Foy1NU0r4XkhaM5bCCbWmiOVtIpUm15joiLeiwMah9fW6sJXQmaJoO20EwJzLiI5QjU3
Br2Eu/yLnx3OifMgD9S6ZVSck+nLS3GhgDTvE9B+WToKzZ6RbxVvdevA0joLHaR6FlGwMOMiLBOY
syQe3V1+4NKMzSJNzlLVgOwgItwbQAF6PkfU+s2f9KZfw44tZdPz3gH0E7aQ7jhVVKXMBlNTuLAN
hTaSwQ5xM6IPeje1mTzYhel8J1Ln94W0fnkcjl2Xx7j0DZC/U2taytZPraSMZEW3xjjtIDM7CCAf
qGEGsJa8ytVKS/nCjvRHIfFpRyJDQgvDkWXU1ejSDBuQVdNAw0C1hL8YSp0B6S3zx+VRnWfoi53p
T+746VnWpGPckfcC+UInno06doPOKNfUxgvvbN43wBJoG4mJOXMaubGh/aJm90QMaEQt4zYd7AOs
uy6PY+ETnjcPwHwOFoUw64paaAQDo2+7oGyL4QDP6zUl5FJ5cd4gYPT5CLN1s45wYmLHQisDEFx0
uVUwMQudEb7lHejGgSolqFoM4qvvsGcLjLS96ya+J+mr1Viwm6xQzsVV8uVxL3x5fxLtT/MH12XV
FwTmXcCuXGmbvtWlG9ZcIx6X02b17L30mFkCU9MJHrR230Qa3hw/aF88q0EWHzSFi9tOk7I/ZAKG
pC+XB7XwAcw7C5AQx0bBc43Oo4NWLSDJE2bzwVzDqywtllnWgu4zbTdwjosgIJOwIDFDBUu4ANjM
y79/adnPQsUkC68GvlQj3v/oHes59++wgQbx9I2lLKxysrJvLb2nWcqRu17SkypWUayd6idqhfBS
Nbt7CsdhFGcfLw9mYTP5Ixb4tMLiEp10bTM1EUyG4RFN4foYAEXyVuPD3vp13OzbPt5ZrEWDEy32
lx+6MENzvb8sks43zUlF1VQcnelsvOf2Mmyz4vXyAxZe3VznP1JgT/qkr6PJTU5mx1CIc9pXAKfd
IKYrcXwhts61/JNOptSADV3EJR2+sZhM4ZjXyT++ovPIPs1LmqtOViST0diYN7DqvMsnejW0kq5E
lqU3NPvkNfEEmslIHaVevddZcgQf7KCkevRXC2RLjzi/uE9D8JxJQf5u1BFkh7UI4Mj1WoA+Ezad
kV5PIsHFrh8XkcjSAYmm8jTELhpkQThwb8692LWDZhnHshyw0koSElKh7/by+lj4hOfC/KkdZJzJ
UkbGYNnYgot8w4zuN9518dzZqf5Ich93cL2ZWitPXAixc6G90OnIkEe3kQF2bmVkB6cyQzIYJ96k
x9XQtPSUWchwYKoMkRZvowq9+CHq7I8cnT6kMSEO77uNaT5dfn9LUzs7oLDSKXU+lW3kUesmw5kE
Ruj7JpdHrtcafxeOgNZc8M5iBmcoo5ZRJfXkHgdfmOyVlEkJ02PRXdtjfue6lQfRizu2T/bYFWRn
eAwijx58AMepOerTFfokm7gFb78XLd1eHv2fzP7/aRV8kP5e2U3eMdOO2yaquac9VJzhq3jLVFy9
kN5m+ql0Zcfw+Dzxqj3MQtBuGySNWT/3pkeao+0JtKdmltHWR9RPczT60EaPgaqxjdDegl+y8nOQ
2BnvjMdY8qSIdGM+Dm2D5o8+htPwdWYoqvddlZ5bKpKBAPwHAcvKYl0o5Fn/E7czJD0Nm2QUK1O4
m9oo+8hNYEHKihxCxoy91bGu92YKwE/Fhh5I+qE1d74coawxQl5VZEsHL0J+9iuRjfVPNT1rroeH
X2ypGScIuTpzNlaq85DbyCBQKHiyeNVG2Mtg862TdmWmv17n1lzrbgph1S1cCyM22RvHc3A6rgbI
XlnAXbkK6vp6JwH5+O/lhBv7ysm5Qmt5zG8Yj3Bf9EvRyt/6sGyEh+ygD7mdoQMqeW+N76mJnyPS
h9Zp5Z5M3ZpifKGgbPmzvAkJO+AdcWncNj0ukxqoAWMfLshmUd2wyf2Al6MbNBVH9gut10akaRvC
UouHRueLXZwp1JKtRHSBBT13iNvLcpOR+FY3ioUSB7jAY+375Q9waVrI3y/MBfWEm9TjUUezb1Ay
XuWGNQQu9KKB62Wbyw9ZwAFYcwV9DEK+zwfATzybumF+g2sd4mdpkEqoGoQfFl6xlw47gId48lLr
Bk7lIrRESYKOrh29l0Y6C7RwNOeJwWEb33vj99bJ90XVPgx1dwVB7OVhLiy+ufQ982CBC7vJBJU2
Iq6IKYobq/PXMPxfb0jonvt7pmL40lZ1lhWR1PaGC7qHvUERmBzSiB59b729ctA9py1fROS5bL1B
Qxi4GYmIMjAGAgDFqtAom6u0KVeS8aXVMBec07Ssat9MRTRMGkpgFD23nWi80Kr3SMtfa5EmaE90
tozpLsi1uhct+7CFuveq8RXmwGolMVzoVbDmevMYOHaRc1RjAIy4arEXBLWCbzffKW/fyuYBh5Ai
yNAOVPTQgsIHeuLu4fJaWXrLs0DVJnyg6JUWEY+bXVPl7z6JH/s1gc/CWp9rzEfJYfOc9KCeuM1t
Y6XRwI2bQlj3Q+2u4W3O381X62QWOVpoYv2SmnDQSptfNefXTe1v+vMWMpGPDmSFQqHq2Tf+cbWK
/vUJy5orzTOjd301oN5pawNw1OKej2HuPAugYzIT2RNaf4RVreyQS+9wFi9sB2GZF1gcZtr2gZt4
B5HFWdiX3sZb4+QsrIK5jjzJLfh7c5R9kIO8e2lyneZsu9r0tjCCuVh8MstC9y2K0TQesAHmhxrr
jHNjUwH1+E/LeK4SR/3ZztK4FBHcz37ZSQ9bcmFMG8c1V76Tc3T7YpXNpd+2YKxlLr6TvoQ5Ry+P
isf7Rol9BYyVrqb96iFrYXHNReBTKpwcjaYiKi13b9vUCtCeB1hj8eJWZ/P49LZvy9t+7c0thPO5
2jup46EH/1QgGXRBQGw2nGp4HzW7yfzohmbtKz1/jV+9v1kmAga7IQnXImqL7GBq5z4/j+tx+NUz
9QsYj8eSFthq0U2dew6ss5u1e6el8c3CQ5p1k2s4WBm69Z5NUe5bkL1KU7eAGxrXLF1ZgEv5tTc7
p8ke3uqa1yIibbaJpRk56BNIfGc7SHEc3OSHUdgbI5dNAMA66vvWJvHZXpYlDWA1JDuUP4c1NfFC
AjBXdUuPwSlpqOvItowjiqr7pplWcNoLLSfWXM6dJOiRFU5TR37M/dDxRUi1fB4NcbYs4e8q8w+4
uHChQnJfKClW9NFLe/Vc5k3hKmn0QMRHQjkvcrxySBoMzUaU1zk6B1GkRTqnCfrRyP3ol/XWzdm+
P9Mt1mofCwHAPa+vT6UPf/DQUNh4BRJ1MFRZrt8Nlp/iqv3wJY2SeNra9P1yMFuIl3P6O2q3fu/7
uHCucGA07PgK4pobI6fb1cEsPeG8D3wazBjXFYElTB7ZZkODNhFnsS1utogJS7/g30YxyyymCSJ8
k6Q4+5ipEVQgzU21+VJwclotCy+EyrnCW4gOlj/ZgBflT6d8+p45Yew5eyz/0HDYHe6eXnS2Uhtc
uM6y5iLv0SbSjzUexpIc6eCEmwuYz2u3/Q5L2c35K1OSHGtVHsvUerDEGiZgaa5mgYXJpuSMmTiz
5MlPZk8Hgd4bV+oD6dn28lQtBS93lmPAzpinXT9B4pDE/HdaDv7epNm0TUqoaIvO2Fpt/p77Magl
g9+GsaLszIY9ufmPjhFoJAePBGackJtUjGup6VJNZq4OZ4pwklQu0qzY39pC5zv4PEPY1QBVSxRE
XDXEpr17pdo9qeOnWOhjJmo0sGvubWCYYxvVo+OlTqDtwQx6b/ho1C9GDISLMgtpTnF2yQ64cuH+
XYlujssvc2FRzpXkTTpVIyiLyBTc5so2UNnHARp2NKFnqFfq18cSqOFx7ZS0sDrm+vFGJSDEQqUV
1WVcXcG6UoaeH9u3gmU3tjd9vzymhfxwrh0HwBkvvo9FhBg83eSumV/RnoijXRX61+VHLLSoWHOB
uECltkTJHRebvYZ62wdhPglMz99oXMA31XXd5NcdryB5dA/AFDxQ0ziU8S5hj6XqQp7vmH2tWPO6
8nPOickXCctcSN6ZsWONgMlG8fikSutGU3Hb1XBVVm+8TfeMkW/ZNGwFCkdNPb0or7sBCu/ywxf2
mrmK3MutXovEwc01EkzYQJw1vofSjq99JP6+UE8Qc6woDxZf+yw/cj2jA6pH4FnCaMHWTWg46Rw2
pekRvdWbWNgHFLKyQLWAycNo+nUS06mG83poO5yGrVJ7sHFvRjN5mBz9AyneWrVmIXObw+5xJepC
HKPKqPFpMFjd6+hPd/6AwxysP0+rBfaljGYuLC/yKiGxx6toHK2tWWWvjiO3oqw22jNvYleFpq1D
S/WbZFpJFhdGNtea69Qra7OuqoiaZE89UwW14x1HqXcJkIr/usvP5eTgGVZj6ZEy8kd/l/r+xkFS
BA92OBJNK8eihfAzJ65nHtcjwC1l5EK0TXL6PYnVxmqaJJjWSA7kvBK/+BLnRPQWtxKEpEkV9TCs
m8qwKmJ6l3Bbf9BOyO0Q2zuz1VmI/hIZ2m0Th6MFbyS4q+4a62zqKbcmBKpBxujdKFFc6d3CuCml
mWBW911sbkS/1lS/9D5miRV047plQ5dF0qofB3CuUV45csH/+Xhoz9IqCjfhHHcLxq3yOGwIz+xm
eARZRox+djkmAScToAjIhOnK0W0hGM1FyZxXpHLtwbgtIAQOScnuOlJPAWrD2y4HT7cSR627lS9j
YaOZy42LCjYqtnB5VCrGNg2SKbQ5O+CkXV2OrEuZzv80xNY0ZGmW8cjM653nF4ClJMkuKdA0b38z
+5NRv4vyuW/ymxZvVJMW5aPxGg1E35WlflKVfLv8Q5YGOsu4GKjETdmwPGpT60dvwDLdRZs+zeq1
c9rC/vU/XTFcFrhIEg7SOtsnAKhqmrUBamR72vBQdWzTjeBt2z+64cGV24p4O6tWu8uj+4Of/eKb
ncuOC1+kUhYUBwyYRYC+t6n8KAN4WWc/qsTCf9EblMfmriphwoMWoVGmO0dNsD/UT+jM0hAwBlQp
8wpNq2d7+dQ/O5rQAMnapB9jwZ4u/9CFafifbjlNJe65sBx8k9mBW4mXovavdLwyy0t7y1yrTCZ0
TrRWxaNCgXkIp7OuCD3m/XAtmj+PIlU3vds9wlvdDGpvVJtB02J7eWgLoWgOWwfKr68LOfIoT6e7
LC+8DXbu5zh2nRBeeNn+8lMWtrI5Zr0erHEs7R5PoS2KezKJQ+Gz4oqM0EeWaOap1wRjS0+aVZCo
B9ZM52mEhjq+tSCqk14BN8vi2hmKe6fL3y4PaCF9n8uUewtH1hKY+qg15dbwnia4O4y23iSgMcBU
+yk3zk5oK2WNc9D+6jOZne2KvOwJiGY8agcv3Xat0GGZA7VweSgL+jdrLjpuBtaqjjR5NJT/cfZd
zZHqbLe/iCqiwi10dnc7jMN4biiPZ0aAEDmJX39W+9z45Wuaqn25Z1dZDUiPnrDCQExgIAdGgqi3
n2wyUFgME2sHtgsLxkSbgewNyJGn8V3ZUEifMTsmD4w4tQcLIZhY6bGB37qnyu3QtuFC9jmzR6cw
ZbNsGqlIk5xBgtCBY6Cga4zuAwoqGrjQbCEWztxgU3hypnTKWTjiNbjkUxW6R8djGzVy7SrwgorC
74WxiHG4fLorn3QKTZZwGVEmxIjPbrot4KcCbvgfkKiPpVPeNY55H77R7MGs86OKlhQ75jKkKVy5
6zAg8LIyPRtlaXOg95sjsYzAMAjb5IY+5l67rQlf1egy5h776zQvFy3O+mDlPRjOlGwN6uy5Cm2/
ojBliWLhAIoIJr6WVXXimfd0e0fOnOEpzjmOnZDTPFHnnnX/SGU2p7SPH4aerBJ43V2IFku86pmT
9XUxfe9wFRX3zBCfQYrwJxf8yIEbCW4/xcylMQU2K8zQeygkXv5299c1o11UmT8ArV8IqXPbdVKR
GWZiJj3Bn6/qLMgZPQuODidprJVLk32TG75a6tF9/eRru3USgDK4JVFz4JfGj8egrMi6LVXdJiIp
9Kdp2vrwZ+QBNevfzWj2+0yXg29IDVV2vQ0zQKxEh56QTsnKgP0TCSMA1SHo2PcuNHC71nsESY8g
F7eGDBdc9t+kHawpCJpru8zzER3SoYDFHtihFixkTZDVIY2Y+7o11mMnH25/7ZmdNIVEw2kv1o7E
Wi5VEJECKiGr3IXLZg4RNUVBw6IQ3shDp85FAzym7rtfaKsDLh4rWLCo+6w0NrCshFVb5xtFvc3N
WK064YLZXbvgUtJfZi6WGpwzddYULZ2FUasJNdUZnMuMfsgEFo0VPHkgt1T3dyj/NyVklkAH3A5S
HE2neLz9gmf2+1eq/u2o9mOkhyzr0YHAFkpd4yRGtc/y9lLMZQEtw0DS59tLfeVdV/b713f4tlYW
e7HTjK46M3tsHEARc4g8ZHua0+S1JzGU8Vprnacu1tSR3FujTnzV1y+V14IiPUpkHVZfBE0FAzEq
QCeI0qOTVzBmpuwxwSXuC4s1ru8a3bG2vDQoIyNaY/s4UNtunfJh5MJ4zWXSrGrk5BCvH/4MUZMe
pZNACDMaPh1dQncBBmMrM4Uzze3nnuvyfI1Vvj13Y47QnHbRUYqS6k9C2b/KZA95LZ5l58KCTwYo
dhq7gBya9t3+UB0cL70TTvWScfrYp8NDF2YftE4XGlxz45wv+YZvvydVNqVZhX2viOnXzjPcCe+4
J1cJ/cgdtiYZACWPF5EguKD4oQTeu0j3/WIv/1JlXdsGkxDLbRGrrjSw5cLhPelwpC3+3OMagpg3
FD9Sn126zgRM5EVQzuxRn4RaCI8Tp0U6fE7LeFuitdm2GztjGw7uZ2OWdyN3d05qFgHYTTB/crdN
nW3Trl9BLW+dReXCVpi5gr8qlW9vPiNe3ukmxqO35s+ulD8zzwI8YowDy4DRk3Dbl9t7buaWnCLC
DW6DapqgsajryvghIjdeRbVXYUhT/L69wkz2OIWEA5BpG1aDTZQ09qZrjN8kqWFYag6f0OW6vcQc
NGcKCfc8EIe4aOTZSHAQGuczY9Wx6kJMcJNzJ8TOrLif0fAnJI7PQ1X++K/dO/Py1N8+VOfmtl0z
VFZpG62KyjwAnbM2vBwqaNF/S4ynGu0AtmVEJ1jCs/mhoFV2H4aley7gyAb5xxPzUnXXEL1Qjsx9
rssF++2BdOSmYOi68jw6nzyHOroj3qFH87r4xuaaO1MMeGnJkpbUk2fXjtdhRaByr0+N7H0bpsxj
+2kLZLvV3n6gSbQueuetdttNRugPCy6VFl14zrlJ4RQYjrI+YQn0SoAlLn60XX03gME6lON7YaP3
yqyTPQwb0yifXS6XTTfmztskvoSqppHd2RIDi1YFIwAGnUre65Qu5EEz17Q56VhZuJmHuqV4KqH8
hn02sXUEGNCvI413Hf9aZMTPvD9zChMH/tpuyoIDC2oiBxB0XxB7BzGdM0thJ1Iz5yRYurVserCM
P8uXwuVF/d9LASJ3/7s/hQ3gE/rIElqv3XvBPXpCgZKtILpcrVXc1U9ejRSZx9AzZxiQWq18dl2+
dCNe2hjXVr/E62+no+tFFcdVLc+SML+mb5cOB+35yuVv8G/bqhyYJkToOxohyXBcEAwH5W3qJaGH
69eCOcVh991Y2LFCJ8KMvLWw67ukVmvDFg/KICuavdwOp9ebK+YUfE0RA+IyRjtsFN2mKvJjg0PK
CuPJg2mPaxu49hty53rlQoCb3UqTmJOkrC3bS4NFDUPQQ9h+66g/UTW+dzLKgPjmT4zkuyosKmzp
DCKLBsqs2896/byYU+x1BZ1QiLSgw1uVdEXq6OTRdhVXENyz7tH0XS2GvbmXOklmHGC7jRQ4y7OU
+qWsh4dcBNkAGXDOEjxWZh2kbW0Xz8nccpM4A2akEcFaIjnbVgPEWJhjjZSvSyi4VQVcwWQDfcS+
H9ZGGS5sm5k2qjmVGlclT+F7PVzuQr4Spb0a4xJ8ifxwwSlKO/eZFFvWh/tuaQR7PZqaUww1c+vB
bPMO7fMqvZho0+1IrV8EVIHbu2PmLU5R1ARszN5tTaBjVCY3dQGRzzz5SzSkZWy4hqRm7jcJyDFo
2Sy0FebOwhRQXV7UqlvuSKQp8n70ZL3uWbIyvPF4GSsXJc/x3TJ4TbQf1GmOki1KlF1Pt80p0Jq2
HaDhAitXVOziuM3eMcTX6HeazYpBh9oXDkl9aG5Uvl3VlU/5aC+85+tJB+Z8/xtW+yzODdIhC20K
/he90HXs8gPj3Z9FENJM9w1zgv9dgojK8zwSAaDT9jKIiz7et3TrwdI2NyEN0rZlFygrp1t7oPdR
T30BwZJ1n+k1LAQeqdvkQSk779gMXYCpKc3gWrxByVsZkEZigjze3nGz3/9y83y7YXJXx5WboEto
pXnqWwOq1sxACzRKSyh+SCByN4m3j4QrNgVqMz+xKURVbi8+c72waYxqbC/RcLjDXDTeMU7emTTu
44w8OOPwe1FyYO7QTkKTp3s4YDmgd3Bh0vuwI+yhbtN0U0X2Un937kEmWRAHDbkEUBMcR3kgTmX6
OgYCEqYHHXhEAUy1ft5+YTO3xxSRXQGz6mawCgT4IVyXtIDqVXXsGv4bDkR7goxksScyc0L+Dzo7
671almi75B4awmEVCKg9EakfFi+ouWe5vMtvG49VLSe2IMYptrsfsE0eQBIxjoPaxlDsDesf0Jda
2ONzK01qJlb3pUHT0Di1tdfuKwVhskg45srsPe8phlEmRjeAsYhCLMFCZ/bDFK1NR+h1F3oUZ691
N61yf1cW/dNVVr4pEw0pzYXtMPeRJjFGCQcaV52Iz6m7rnP9VNRa+xSTXJ8vzfnnlpiEB2ZVBbaB
jCHIQH2rrR41af8JwALhkro0w5tbYxIGiiFVTRqDBwK217gCdohCb8j4y2kFH+q0p7vbh2cmDkyx
2MDxsN6mZnJOAaC1mqHdDiPxVtqMlqQN5zKSKcRaVF1SOAV6ACG02SiAUqnKTpYn79FAWYV9+R5J
Z21aw3nxFM081BR4rUqwZ0u7Rt6VRltapJ1vWsRXuVpy554pn80pxjrSBbDNOQqgJO/3oyoJ7Kcu
sEXvEI7migLPTis8KNMBAGFbvGT8hNH+uBDa/CqvNp4wgEhZ6vHP7JUp4DoqhtYT8Lc5syj0x7iD
NqUQcCPJvXW7VPXMrXH592+RiViwO3bBpoEaliGywGbahoIZwBmrsrnMQ+zSqOl/uwKnEtzMUT1B
LZlcngcTuejBqNWxsNMtlPWglLYQAeeeaBIoMqSUJm7a5JyJGnG24U/lkP90pHUHqcLbp2sm5E1R
1xmY/0Nj2/8/UOjKuLOI+6ASCDFyEiwm4DPcVXOKt+4wGzd45MXn0S3Pbmz5GRyoO0yIY1ZuhbVX
mfNn8JJdqKHuKLt8P7ZNvotc0q2j6g5SkcT4pQWA4FEJsl5H7qO8cBZqu7mzOEk0aAE+m84ifEsC
P7IUWAtYinNUIe329jueW2CSZuhOR0VtAgcF1zdAloc7S6KuA3D49p+fkUk2p9BqWpljxUy0WGBz
Fh8sIHK4BYHbulrbQm4YLX2ZlOEG1OFVgboK9uAQH83vqsFcaEPPBZspTNqgbkKbpJBnalMJIw+1
0Qm7y9D39ki9hqPdW1MUPIDMd+R3Vv5W5aFfxFCPqlF00k+jw9yAoTS7/ULmkvgpjrpjI2QtNNAl
Y5VvCFjoQtNDGD3aKZQmy7U3PHlHbliPw9D7A4s3ha02dq52huzuatc+KEf5pmZ+lz0mKPl7NPil
USw1hy776kpzaIq/tquYekmFX8c8OIu5MB6IyR7+UgFV59p20OeEobQJyfQMk3RnadWZltQUkd32
OYDeTpKebeDSCpgeVHd1JB9dnQORl0awvQBCG/JWjR+httxLy8Fxo7X6TcEL32W5RRZgInOlyxSM
DT/PapDAMJ3THP7wvHhgNCoCFZNVY9FdC+NdD/WXTE1w7Q34/7Bwf3tfzJzDKRLbstO8K1WOViTG
n07SHdvc/khgX3r7z8/MwUxvkhCZneyl50l51gKxqjbyf7YLpVrYjeu0y9YiTFGs8i10T3+Orfu3
SP/CzLaBFaMNXv564UfM7a5JNOMObHQuZj5n4eWF3w1rqsJ/sKg95CG+LRnVzm7c42AAtgdr41ZZ
S6duZiYG/87/vX/jqO+blCLjGNzXrjnpcgdcClQYU+hAWoEd148jfIwveOzWSN/MwVgNhv0Jt91X
Zacvtx9/phMzBWOLwYJgtseTcwllMK93N0bqreyLl3TJHq0x26FVcl7MOGYuzykmu3cVE2OLrmAH
k5U6ym0Ay8xdnAywXonyGmMB6OXcfrAv0OyVqDEFZ5uN8hwQvZDPEbC6EmFGa62bDcDUcHeTUXTU
pGpWKg5Xg1sM/qhD8zVv0XnKIS7uyvacsuKI9sy+tf85HkSn85BARVnCz5biLrpDUHoRwMD8iAxw
Mi5OG4Pr3StqrVsIOgtIXO17T5r7NI3UmvGLHBQgexfuBvb8ZigxZedJLncwOU99kYynJnN3TQeJ
Rdcbjm61dIhnX8QkzaPOOPK0KtHZ59mmHrv2IXMhtiuhO5OP0Z8qBZ6izNOAYzLbO2O1Eh73ViXA
UW+6IwdHvFpjvY9M9gQq+XPbNGqtYfN1EgbP1wXpd55HGx/IynN7uQ8YH30k6msi2x85639yR+9i
h9yTsZc7Jp0jIAd3JmrQnUST3Q0t+AOYQUScR1xud1Hbkk3kNr9g2u0shLG5cmUqM475XjUmQxqf
m6R7yIbN5RrDbHPDGytIOvoL2FvtR3LYQx7x9u6bSUSnOHW77WLVFjESUQ8RU0jAhaJ70FxXi0dp
boXLtfUteW97F1juHMm7TtTe0GRDgRiEw8XOo0s+K3OndRKeUR4MLfMM1AducUAXCTZx48rMoALO
BEy5zMfb72pmymxOUeleaiQox1R8bnPIakFObxsPAM6ODPIFmiPiuUfiHbWC7SuHqWauNFDEKP5v
Lz/TNXEnUdjBxh0j2PxhMNsjgdcBF+5rTJ17t1BPUNdfhLvOAFLNKSidQox6EC2PzwUft0oDQ2Yy
n5I86B8dnvzE7NmGlKUAIkfijhUs+kA6duKVW/uARG0wlH6D+PJCfJz5uFOMuulZPYVuIQrMuN2w
XpzjzrwzWudQO1XgLEkLzkBvoGHzv9vUa+Mu4y24tvDgDjS5SLYnyYvoYHmdJQeEkM3l9GvTjfyL
m+wgd8OwjryfRvzP6g/92O1djwQ2/bz9sedS/ykkPXM0AyYP46IserLD+DhmDnh1YpPVyU4DbOYy
73QpAqzcfs5Cc+9a7GwUSy6fM6ROcwpLj/pO69BA46Thw9mgHWTuszIkP8Jc8bcyV5Uvumo45q1+
L0blnHo4TX+mVNZhEMJeia1o3D/GSBqKQI5ms4OhNEqGJjReRScVOhYpXJdCxz4wXf62QuuphPqW
D/J/8zc38x9SqmEhws3tn0mp3duFXRmtTs6ka589Hf9Mkg5qRR17HjLraZlDMJOeOZM4l5ZlItMS
GyjxSmB6gcce1xHP7u0xeuUpAJkmR26KacFl6rcvnOFtYadcotyV/GEKhaeau32iLuhs8aiL4k3b
3j3FOWkNcc5V8pyY9WM1xK/V2P6Fs/t95oBcdXvtr8h3be1JTpqMpAd01AAMv/qwGIj+pIWfMsTI
ILx+LuKGAhcJ+UyC0lggYVChy3xwENFciU6ustc2+23VIVzi1XpIWwvEEihYGW2xqml4sDsDlQpc
T7ZYozv3RuuDBaYaoFVDZAIvfJCY2ADsV1v5OSTmb9fukBK2ewlii18QWu3ywkt94Olh2Rt1QRc+
3X7umXpjitjvGRSqmtYqzyXMIH0nZAeLy4/FHuJla155q1O8PaHgeDscYoKOhli2CVE1vOJ8IZ7O
/fHL9fLtPjah+B2V2VCeSeLV8OP19tTIF/biTJI+RdWPHWBYdqOhp2bVH1CYvYsgalZG45aEru3X
ifnsYrouATVb2IBzC05SRkWhU9NTCLgBJogWE19bsN6MzFUk9N5I2QpSNptFvu9MJJnC4tuwUV3Y
heWZ5j0J4DJUBDhfq5gSSKxdtqmjhnChdfUVNq7tgUnYstPUNe0RinOG4uoDEnv/GqXX2u6rDUQQ
kXvLQh48FyfEHACZh8f5Z5nFetPEThKUAFYNg6kxL1TtruMcHh/lCJ5M+FdLeN3CCzQMmGfSo4QH
7UDxHw4UMrNBOjtPk6fMrIBeifOXrM94wNM2rH0AbckmHGprFbf5j9vn6Et6+9pTToImmtZh6NV5
ea6kt0WNAtp4taMZOY+K72glW9+gcIZHayeqyYab8JDFRKL1Ij8nH6b1ozAbPO0Yv6aVHUjmDusw
k5/yP2bHX22ob2eljirXgh5pAdqURsX9S3qvF1mARYbxTEr39Vq+/X0Ze0lnZV1xtj0H4kFucyCq
B7xFVjsJDyarRM90icQ01zubovExZevSYdAFrHDlnpbjKpT5G8jbGLuptV11OxNklKiPV+DCrdIB
bUWgfhyc17AZtwWPoEptBSF0CcWQQMnlN2OwhEKJKZ9vb4a5XuMUwt/nItSmhK6vGKJfA+zXs+Zd
QWZI9kBlx2xtGWJbQhbCgUN8JR4Kdmg/cx2DVsBk8F8roinWn8CaGf4XUOCs4/jEjFfXKnaoJd4W
C6KZMDIF8AtoEXQ1weXBhwfZH6PaRXfuouNoBs6ibvtcL+7rJX/bWhkvEIMLKHaaqThCjfUecIbX
pEr+DpD/9azmmalmnRcg0Ob9BwjJC9/Qvn51fbWQvi2bVjIewJPFwyWXVmT8i0H5HpJlfy+dWMqH
PyAhggFdbhky6wKdQuDY/uPSk4gpB5JDW4SXZxiGwOLz1c7NTWSCPsBK2q4FDhP8wTJkC7W7apx4
U2KAaoCmc3v5yypXItkUKu84nQJDIq3OrsfXLZF3aZ79uf2n7bm/fXnZ315q5A1NZQhRnQFGt/aw
Y0h3OhQgrj+hJnNLJwza8RfTB97qznerdJeU/R0a5a/g8pp+DjmWdTmoGpT8nASQ40mCqmRPpWwf
ubkSXXrKnIhs6v4/9uq+9uS332tpw8IeF0Bac7kK4zdJVmFbv6QqH/zC0mtbFh+LONSv+vfam5/U
xV43wu6ashyI/Ub/1KDVST9SYbJuOY3vLtrFYRMNAeusyi+MBoY2uZ2dHOWeuqbu/aJwO/BfzR+K
0guhpVz1Ds/uDACg/KRiwxPJmjYoYgphXSu3AmmFaivTRD83lb5vC37fsRB3QkyfnKRKg1wWY1Bz
Lo+YmwO8KIt2VdUF28aQRtlWfc82itkfHpDpO1eKF1MP8Mi+vVNmei1TMH8twdfwdFoAgtu+tpo9
KQ9O1MRYLxoWfOWgV972FM3vFGiFq0JhCZUHeQsppwRDv7CSDy6HUQ5j5zqE5rWRrgFCvifhU9Z3
T6R26brB69toFD9+ZdvbLHWfsrw4IBTYTXNkKeR+ZI/eZSb8VPJTVjxWGQ3qSP1pFfnANbPkVT+T
vE+5AnHTJa5V4VLXafgzNMQpNK3PqFmScJ77BpOUtAV1o2tJC+W1Cr1FN/qJ8HPvtCb8AP9bRTvl
Azgdc5q8yqGxb78mJP2T1e1Wt9XvMvWCxVtq7gIxJ+EU0sLQExKygOKg2NkOhUJB98Qr58VG+hdx
B0hL/ei1O6M0Vxw6/7d38NyoZUoOYF4rXMPMkHLVxj2D9opDIMW3LsRn/tQLuTbhHa/d4a6MJXpu
Ayz2isiPm2RhmjaTkU1JAfAOA8Cb4N124bgzRHcu9L5M+DbU8ql2ys+kqrYLT3qJ3tdO0qR21pqS
JlRQ83R746UbrRCefHxDx0tzCeo5TMF0EeIniQMpUdC7GnT4tWU93F59pnCa0gTqeDScIYJsrwb7
x4eP9ANG8kiqj0Lhmgzh7lPz7K1aasJc72xTPiULENepmlRBv5Ka/zzHuXdS55A54uA2aL7X8o4k
6WtVpP6iVupXVfZ/Xi9WnNS5btdbrQkbj7MR12xnmMw+e2Gq/DaKfqciLI5xBoxbgFZBULmqfuKZ
YW+LlLLRjwC228C1MEITQaXbPsSpknZyqETz08gtz3epYf/MdOwcaCn1DlVWubKxQpBTSlYwzVmi
gV0NJniISw757SZ1HRx1L4Geac3Nh0ik90QA71MDs7YsrHR1y2ONScAyu6IySJ6hhSKSCNBWnsB2
+jUZ91U9/m5H50fU2AWqzBFuhKX5HnPccU13L3rn6JTmY9Gm+5Z7sBaFSxx0CvRSJJh79kv8/vbs
RYfGUpPX+Tky6Z/BaH5E9Rp5yxa6bRstRx2Yth9Gx1L8LWB/J2NyqKxNU53GofBdJRf0red+xSQM
WjyBcJuCcluUO4/Sy9dx5iZ+CWrZfxPexQeYFME6c3mqYexwtt38ri/t+2SI3oC+Hfw2WxhdzH3j
Swz69i5NCI3bRQ/SsO1krV9ZRw4AmFENv+pKvedyCFparW5HluvTYjzOJK6ZQmMYP4C8q1gK9VTv
lEUP5iDWcZOuciO9kwU7ln36i3rFu1fQF0yuT8SJ0LvEAQK2bXP7d1zPmvE7Jnkh97IswgZS54zx
A4d6pj+GDt8gSRTYrODCUyH1agjLnRiqvcCo0I+K9mHA0BPo6mjXNGg4ItkzAKmJ6baBn6sxhqUP
Che8XLMkfoYJRnxkwljJBp3HcXy5/cuvFoiUT0kNWe25lVuB+4kj9Q6z6cDKyhV66ufRE66/iCie
2RNTboNHtFVjYKbg3QDElvtSwE+ryc5m3GPMC0W93uNvtx/oei6BJ5qEsS6HjUEVt0DBINdaScaf
BsH9tofvufkvT8IDC9udgiWRUWfrkWS/b68794STyMYcY8CAd4DhGyy1O03esk6fhSylb3T2E+SJ
4AezKJ18Na3EM07CVWSGadmBB31WntiORb5qhcVX3HAgCOHG92yE822bWbD97Ywjmkq7gTW2H5lK
+qRPN82g3z0DLsK3H/2raXLl+pvSHZK0orTyIIR70SFF3b8ec73CfV40B3hHrCCgdSFUe2rcxPHn
4PS7rI43TfRWYNKvhj5IymaLzuliq+t6Yof3M4lyPYyhiGFV6bkPWeFbdvEOuRqQGYZok5fxXwK5
dN9OrXLd4IAGooebQ+HlbxAJlYCQLZGRZ3/GJBJGI8m1kqA4QLTfc34b4aHF6BL5q9ZxYI9ie2EK
I7R3lt8fL2oeiznQF2bu2ieZBMZ4HEbTIEOKwgPVDolFiMNssl1XN+3eqxruN2L46xS8VoGbGi4E
RGjtt0lU71TZxseK2mQzgFe1DauEBZZnRg8Ogb2Dbk2U8jDZhA9WaO0K5AibvDGTTQgclA0Riipr
VrYeeyCVQmfT8yJdZxySen5cNu4OhBi07JscSrLuqF8iI1ObKhlyF6bZeTEEDucIe+3Qw89ZpIX9
LGPoywUDAE7dCpW2cbLDESoJqQKW2qwLiLTBz3iLkVQBo4lopMxnkZfuYUZlZXjPJQl/uq2lfrjA
gsIRPI7sV2bX+gHdfHtPmQPWvUmLhyHh2YKC08wtziZ3gYCYVwMdjvAkRfFgZO2d4cVrl1zEopBi
3z5yM9FmygWJqCkHwE2NE0yPrSODydVmYBiVU9Pd1Hau/VKWbcASTpZu2suvv7KhppyQpCotE8NM
aP6ZJPY9fKpuSD/xGx74aNzlrruRtfmuXPdpcTQ18yLpJJK7Y4UNkOIhIXLD0cghDZIUNAAkCP4r
ZpNw4YPN3IFTIf9oRHHCowgUEUu+DQKNhb7ANC9buw17Wp5zz32zSdBGV7nrZaT5yRy9TSWTE/HI
vqLs0HlD7BMb6QKEZW/vj7lXN8kk7dbC6UxtfoqI9jO7L1daUGgOA7C0YhZf2IVzL24SZolt24xZ
BjsZHvR4C+zurIzhper6URg9IPosjd7mFpoEUgfcE6ulHTu5whRwqvLEcNSCpP+KLrRgxJ0XmypM
l8AvM7frlCvSZEZkKJLwU1o5PYJiVED+A4JopesXbg0F+dvfaG4/TOKEHB0iy6iCA0pT3mW8OcT2
6LM4eXGT7omNwLek6dLpvbyoK6d3yhTJVTkq08JabNCbkYlNmIrYd6TxyVJ2T0zi29zaC9Ygxpp3
wNZul/UyLlfOtbUvz/+tHhjaEdpyXR5BRALNO66gByX9BBasg8XRboGkeKYGqPwQGUQGMufFbu3M
IZjSRUgmUsi4uTA9gqZn3j0VEO2F3MLi37/a16B8KsqvSWYNuibiXFivbmuvIHsgfUGG5wsXxkzD
h9bpIUa9CBuaCcFTuojIuYLnfGqcBgCqWd4Vqwy9EztHSh0XW0SSdYL/A0/0iB/jjpULLcC5IotM
gknbk0jC8E6cnVb/pPAAcZyTO2ZoGzX9dsBTo6JjgXS6BrbxjEJWY/gkhg2NC7FWYX0a0yWn3MuK
17bSJOBISVJht5k4q6Q2/SgxCJqQsH24fSCvY+7wQSdhJu+GyC5MZpy8VqNsLDYE+vG03oTG3mux
TIpyTY39fcmMcwKM/eIccG4nTbI12sRuCaoBbrp4H3pDALP5T8cNn532sb1oTW4WpZNnYttU1h9d
Md5Ly4ZWcFUB2A2QF5Ti74ZoeL39Dq9P2Smf0kgYhHHgTMBhDR21mOzuLeDD+9J8EEZ/7gg4xGbz
KyQrDRc3bR3hLB2kPbTEBzA98h4g45SDoQnR98PFK/igpIUmCHm4/ePmOoNThol0RJHkSIxPaEf8
hNg/xFUh9KTkISnjYaVMSPIbJC1W0I1+9+zU29xed+b6mjJJYHjqhB421zni3apWPtPbgrILW6V7
Hst+fXuVuXJjSglxVemIzu6xDGJOx4oXW+Qb0QBXTQ9eq4AqsIs8aNoWuhrNA6jnGghwoDW0AcFU
/bHwKy5n8coZnVJEGkfAUVqLCKTEIvETHQVcZ3ewEPxtxeWmEeqho+MHiQ3bl30VNNI6NBAdWGzG
zlyrU2IIdxTz3L6Iz6L83Xh/dPw7yjZ9F61adx9nu9tPeR3ggG0+iUSsEEmWx1jFcf66WQ2HcInx
24+xMncwr99kFbAytbOBYupq+ENqfm/lzRmAgjtT2NkKhjn3TW/ZPm/rnQEfdeh6ddZxhB7C7d83
E1CmJBLDauOoskAOdsSw63IoHsnAi965+Vx6yh97aAnKhc39pZl67YNPglfRUdhSWQY+eNNnfgwi
ma/lBxMSfaS0AYMy/bCyZxdyrj40nl4K2Yjgohtejyj96xrlP3xmZK/vDQmwBymT56ZQK7Pj1q70
IBkMaYbiDt2FVV+NvgP0vZ9bJjChAtM9m/ZLxM+5fTNJxwwLm6Z0GUwYxxwFrvHuGOMh88S/poAK
TGkN28VwP3dSpwQTswR2wJCWuFCFd3WIQjSB4zsqjqKFuHVC+1fueIFxwkdSMoejSfSnMcANWOJr
ztyjU8oJb+F80ltYH4gJnNFsfHeiRYGdmTRlyjFJemUMMCQWZ0Gsf7LPYO6zjnDayz5bDbHOggxM
VxVBN3Jp4jNzqU3tACzDLio1IEEZK/Uaus1LH4omqEFhvH2aZhLJKVWCWVnVK7MTMBXioCCJC7Zj
Q1vjAAT6woG9joOnfEqO8ERWEgHbjDMamKeuA7fZ0tGmZ8Wjaxf3JVJXJ3RgukP/1fXwXMYAX3Tp
5+XaVDUcieE4J51Vu6QCO3MYpgr/DM1BAtAhUj5vWCWmuw9HAJlHJ/5By2yn/h9n17EkuYpFv0gR
QgbQVkqfqfJd3dUbot2TRxa5r5+TvapmSqmIWk3MezNJIeByufeYBsgWNa5Mfenr6lmXrOGDDGJA
KCp2IWm7swaxH0vytF4PXNqSWojyvCEFVYN4YSk3vVGF0ZT+KFS7ScBoygCxcDz3POTk2U1/3t4x
C/FX508Q0BPicsBbH5SlBurL2bYoup2beipo5vpLOXN0lyHpueViFZO0cPHqTIp5hlOOXZV4tpL0
SZXpM8Qtvsh+OHQT8XZtA0kXajjnPv0Ddd49kBWhrSC0En25PeWFLaNzJ8BKyKZ0rjwU6NTGan7x
OLrkAKXEhtqzqAGoU601LZaGuuZZ716UwCcXApQALCeLNo3cez+SGmLC7vQUGdV+6OlaJWApm9WZ
EalXoV0pRi/EJRRW6AOW48/RaoLpe55Jf+zgvROXG7QwgWiFdN+3ImVHaEE/ttH0p8xpyOPsVw0Y
K0wjoiK5aol9rmalcyaseLSSpqMo8IB2ZNRyk9eQ5AB/7uF6QJPWfry9qguhVRfzZ1jM3IkNL4zU
+NQY5rcon6+1+tu/vrSQWhY1GnllR4qjJOYYZw/QEsqzc4XYZhTkYRbsYRVisnDj6cQFHnm8MCoU
ZcVUmNsO0mSwVTfs4PY8FkKYrcWXYZxA2olnEcZ4WWVJ8iySGA4ssMOC5+HKJbS0Elp+Mqe5TEY1
iZCpenf1zuMjm32Jzb4yiaXXkU4FmJIBgATYxoRQG0ePvfPgsfw6uOTMxfBY8+YRdNEiMCc4Yw/l
mlL9x+QjmPNd98a7w1xYGWy+qgHY/aLZi05UwTjWmwR1sIK1w3aM4z8tMw1kh4UTGFPTnB2n+a/L
rNxP209WMnUyweQm89QDeh72KGB4fkpIdVfPeBnD37Wg2znPqq8elB3kStL8l73xQdKs6/ODXy2z
Pk1BGO1hrYVi/p2XwHG6teY2qKR6QKX2rKjzJ5+zIDL4D6uMsw0qWt02NYTv0fkUzdW2jZodoT9y
ykUQZ5DHhiw5HtNgv4OTQoi3HVhlbKFDe+ysaJtVwi9YB0nlHBHSc423se2qle35MVgP63jdt+/W
UVDCFK1saMSaxrCP2PCt4pk8eQOKj7405BHULGeLPj20CjoEKlhP9RdSJwfYZyd7Sk03YKI+jler
5NiMra9I8m1IjkVmUm1qzqszuF7JJgLe9NCrvD/VAFAF8AFMN4qk06mIZhgYgL2T+GacZHuSQR7z
9vFeCFN/u/7vpobYAW0Khvsmz3Z04F+JqPYkwUMEQNldM7obNtGVZGihVPBXlf/dUHGBWc95i8Qh
dyGjc307+4Z58ix5sEm6ctKXBrH+Xaqe2laDr+6FY8EP13A7lsmhMsZNMsuX3rNWCodLn02LijS1
WrslGKa1phOLnK1t0D2WHzBOcMNzd9umZE3Vc2ksLTryJiEqBmInbFNYfbpAg5/n5qEb2A4YZbkH
/tgMIGbcZpuhnH4MDCyQIXKCWY70pXdGGrjV41g4ICdMPHDkmo3mwp+l0wzGLnaJOdg8tF2ZBbXL
D17t3VEJGfGWqF0Sm1dXzZVlXYI+6HQCkRazmTcFh5pwcl/bxbbvKgDsij1LrAodjCK86lQkeQ9t
93S3ercuJLs6yaAdZ4gltBkPo9KCGc4VjA8uOexQN/0gAnuMINPOwtXH69I3vV7C749IUrdln3Me
Etu4QAO38YVSR9XXb9fjmHjqcbWWtDQzLaY5tijGEg3dEM4LAbT8v6Fp/3w9nYUxPdqGOHheD97T
2g28NJxWaC8cmLrT625JIueXMqddosiBiGGH6ynz3TK9JtL71XX7WxL74BLSeQRqZlGSK6QsESqz
gX01W+iLFqTyEbZgJrzBeNOZPgWQADo71YbS+FvmtlexEVR1gNoUYHS4ybeOgQLAyINoq81s9nPg
GhBvY05zn0tTbK7VyNk9Q644AZ25BxamNA+D8HggePK7cfPtFOPczrLyATXYJuX8bDmy9CMB7Uz4
qb95LsGTe6riAPLVsAOq2m2eJBfpUuBe5m5P47n3wbLAvdLKQ9vyx04BRGBBEQb/GC60mSUvhBRp
YDL+evtKWAihf1sI7zYhbB8UUFIpDZmNLp1BoMFTtS8A2Bx60AHbvni6Pc7SZtdiaKbaenYUBTEJ
+MywzbkR5FdPlZTEziaOgSPzUJw4QqgvWgul11vgo12hhdK07YCd4LMVqmmW+yiam69yBP8+8uxk
Ozui2VgRYqSr/JFyKO68OLD38nmlVj7t9Rx/ML5OLGBWlnSWsKxw6qo/Ax4BEEe4GHb2svrsWOpo
6cSCaHaRcUKFIrT6ZsemSOwHF6YK0ofPSWruCzVtaIPEWkLQbzPZMK4Bv8Hsxb2T8x101Nfwiwu7
SKcHdLOIZRUnVphXREDrx7rLRfMtbd96ND586Ul7e3sbLWXZunWANUpI5iSChG0V9HYQtZnfiwqG
UFXyIoSE9Ao4jYLu5r6EwAnbTWMOfmC+pvK4VPHUeQSVgr5L78RWaLpqO0nxDQ9q2JoKUD2tIPUc
cLcjCFokiT813mlui++UomzfOYEJGa3bH2FpY2nhNRdQ2k2dygolSDC4ix/wwXcFyM/oRA1rTcSl
Qex/b6cmKbmH1JCErgWbFycprOcyHdJtp5h7hsZMv5IoLjxodfJAY3HaRBk+aGKaeBjADyWP47VM
YuGtaWpRB5azJXFA6gNUxXkgTXd2MvqVQxL6cwuhRRhZe4k3OQ0Jsxx2OF33Ek3Jf+iSnd1hpTzy
8QSgh/XvKpTAnmQ2qTGC4/5BQ/zJqePNqi7qx8eW63B/qx9SEUFEAnVE58GrvChw1ONsV1aQg2Hs
zxGt1s7tx8vMdVC+4mY7wlnMDesIJxf5dOAUyb5Bzs4yvnPi6WA0ZuYPnv06m1fVoDyoIFwAhPo2
z4+fWS6Awf/9mECzkamfOzfsZXMqRjegWQVFtf4Osf/2CEsf9LqM727TLJs7qIROUBnJqi8U2XfT
z8fBQI/A4cWj6w0rM1no8HNPCwElfIPw+C3ccOh5k6Ne5nS7FIJuAaf1T7xX1TM3rpyDrJv9VLFf
lSqznSOKyfOJBEfjc9PVYkSOSrQ7mjkWFWq30I0MTbyPkaqokCp4bTvxSnntY5Yz4971in/3XSfZ
NyXJJAayzSBp6v+azr0YDG9KnrbP9pz/blLv0YhyEAanoIHMlN/WKZxfy5Cw/tw38RMx6OH2rJfO
pBZUgEJjFfBOVkh7wF9JYvwhM91DTOj2z3+cPHMdgl92Q2KKSNphM8ujpIDTF+N5qJ7i+hdl5Hfc
T+EqMnHhVOqoebuZeWEOtRPaqFb48J47UTk/3J7HwlnQofJ9b80oB5UO6oj5Y9N129EdX02n2gpX
/VpVbF06CTpM3uVdBZOI3gknBoU/Ca3WKz2MCkChCRs3fADi0symrTs0G26TByg8VnB4dl9vz3Jh
tXT9f+oBQgxZXRZ6NduN5dUWDdotMYrLNdDZvqgojPy6txni9Cv74+NMmuuYeW8AicgE7yPMavrU
UPfNEt4PNPGeIL3f+Y6gp2tT7fbsFra6DojnMDKzYqNhoUyLynepunfM5jWFfsTt318o1XId4D4a
HqqTED0MW+ZtGsD+heFsGYKHsOZNk+IYEzS45h0lZH97yI/zGq7L9VOPQzyQEzjguOOzZM02R2Ag
pvfgFe3nLm2uBQj4xXvzmGEIPol+A3e0r9dyBfocamVZluag5R1zCgCMEBiAXt/TIi7O0lYBcMYu
fJ5Xxlio7KJa/G/MHWxkuXFKsfYxECeE0q1Ft6odH+2cFUFPfheQkK3hSVnmA3mxERGDwalD5XoX
XsHdp73acLdoLhFIx9qXBpCELe2ct6Im/hVHtOlo82Maa3Prkr4B3WJ4afJmM7S2jx/zAZq6veAL
1SSuI76dHp5UUJnHgWlrElApO7+oYoj2UfhvV4gGNsvOskWTekDROm8I3ZspWXM/+lvx/P9nINfR
30VlwuzMUagqxUO7H0j7KiGHwiE37I7Kz2LcxhOpmhPsrEx/gK/tAUIaAe72HWXU3M+j+s67cZcO
ju+axaYs41OP7xRZKZy2vF5C7aT8MhufxD1xHUVOWdwB42/xcFYDORtgwWQz2r6R2kOm/zJkKv+a
IOii+CnPVbYf8LbjcDieHLlycSwFBd14IIetO/pDioV2xOlByW+kM18N8CIg4LmdBSFBXI+NH/Ps
QYqKrGz4xX2i5VT2lUYd0x4VPkjCqwZ0YjY2WyTICKruBTzWQyM5oDrWg5uA/oui9u0NuhDQmZZF
pWXcNJRVKMGQbJ8hVySVPENP/amsxz8u6NufhAZxZv17pN0khjYqK9DOTc1n1snez3j0cwK0bWD2
XgIE7K8m20uz0oKg6ksrmmYo0UA2yT62JjC0mQuhMxf3Y8jqyP5CZmv0pyGLNre/40Iyo/sW5GYS
1QRuLKHZTmrrwqb92EIxYuXXFyoPXIeeg6s2Wy433bAZCdQOa+rPXgNh8f6+Ay4499p7I4LvDaGw
ucyebTU7EJeTk59Eci3rv367D0KJ7mIQNbJqeoI/Ae4YASotpm8p5zRz+qtCJQu3Ag/yVPzkqjg3
AO31slwZeeHC0RHovWHTGm1LvJwGSNGYOZDaUdTduwZCll2w+ZPDXId/l+bDCAFGaSnYr5lhvIjS
wrvU2iexc4Ju9O09sriK2gvNhWUABMZHEGxRBSgG7yBEvONtBHya9TKC3h+Qgb5liblTw55CrJSf
DNdei2wLh0JHoDd1F1d9ObthYtRpoHq6F5nYyTzbw1qjK2Xg8PbJNPJLT+t9hyhPXPWdEHgqfLGT
ZJuM1m9IJm7bwlvZ1dfL/KMdpcUe5c05ii8oy8KW++Ql9mM1q51xjbDKeWni4rvDpm+r9coFiCXX
gemuqSyry0oWjlH+TCLL20LAcPANS9bh4EBxOGdQISzc/lzKJGD9d9eJXkcHqPyRwVArMSSsMiRN
z97YvpXQTNwWkm2qyfrqerwNRF/9IrPzXxbD3723628GrtlTN3RghdOo2rq2sXZbLH04LbwlETGL
NHVoKOBcAhdBG3r1IzSHi/u5qrZ1Zk5o6XbQh2Yrt8TSgFrOl1twYncEo2GdKAu7AYQ/QLJOrCNo
D09V0hzjYv6hClibzQAtrqWBH2u8Mq7j4LOrDhAfaixZ7frTHWX3/I/0ODoX5cY265fS+k6R/tHQ
7gTk6otvbLTDuR8feZ7OfpfMF6ddFTq5bssPtquOe0d3ABB8z3PCODO/IAKdIkm2wCqB9WPs7dnY
p5KeYEsd1tO4nVnyXKvpDm+Mz62Bjn93YEBC3MLAc5m4tQ9J+Z1KLJzb+M9UJl/LUvU+THv91Wi1
EC50ILxhoYMOkw83bHuz3YCJD3ENg9VbPNTNwIDgkpPV5wlkndvBcWk4LTaKOIITF8TFQgtpJbLi
NrjyRzq3eJ7HdG9X88Umay/Lhe2so9uB6hYEIh1uaNTjgc3XaHttttbRU25YuECH/5SU32/Paymh
1EHuc33F7XkDxKsK78tE3vAJ24GfcnR2Bcr3jgV6ip18WX1yLFyXOmpduS5aT7R0oZJk/GnS9C3P
oBBYzrvPFm5cLfwoR9Q8gaDHOTbtCAitFoLzCRQQXm5/sYV3v25eUNkyb1LpjWfeSXYPK3cDqIPU
Ql3BcyfnUyrVjOvocUogzdMwxzpndhmKMtsaw3CI3e4LjZ31pHdhLjpGHJ2KnE6yGs/mAPI+zm/m
+pltVv81V3WB299raYfpWHGDioTYTm7Dw/ai5BD2tre3ZHwA1m0Tq3pfdTY+YHznek+fHFHLlcxc
RjQRHB+PQEW3grYMbc593b8kyjjUEQMhpUeJyLwnEFm/PebHvkVYMC1A1DP0L7ypt+Bn30E+7zj1
boDWjT/Kal83T4UVNRvDItsMsni+U4XD9CrH7y6tflfm73GCxDNq0aDSVNU+h8yIPyA9/1xZR4ed
l2PG4V0j6LmR6i6OkVTkKtqI1kWwfLw9/YWQpWPJ08qybVmO1pnJt/laWiTyzYGLGDrJQZNUZ4C/
H5ppxRdmIYT89Xt4lwqnniBoimcMpPv+hRXOm5lGIVwrLygurUHdll68fxWq3w1iFh3gaIXrnhuA
iXwSZXexWzy2st+47nQ0neQ1yaY72yNdkNjzZqynldVaHFnLZhj6cVXsRvTcntwGqKJhCiHEG4LW
vW0dpIad89NDQBiG6YyyyMqoC5FAB5Y3rpHmLSP2Gboab5FMdsrGNW6svS2Wfv56rb77ml2RmE1N
1XQG27rGhVZe/QwpECKf80qCpgP7dwQyox6CrhJsBLwGJkzjsEvj+Awv5Pu4TeHPige9PUQnq3I3
wKsdckh+3976C09rHT5OB2FwT3TTmSnsf+GAO45+t1qp0C3sdR0DbpajI6apmM/9bB3JBCmqMR/y
PcsS6Q+1UMfbk1hIb3QIeG+3OZmROp0Rhc61pF+mxESokpdWwRyG1F+LNU+S63p8kKbqsvapqapY
upl99uadiGE4BoXT0bwv2YAseo0mubTdtGIOMl0h7ZJa56QS00bQ4ZUCQwYSmlrpui0NoOUYIyiY
Y4E+1zmS0S4brzog+Snn7soNtrTqWgjgIMmWk+ggcj+MgZj4L1e5vzKrOwqjXe0v2B+vhA4F9/rJ
sSm3rXPFrENelifU/30OucwmJSjkzLshd042HPR4pE5R3OykQa5N1HYljC/sBB0U7k014+jT0DPc
vV+GTuxMrL/jpRGIwgzQ9JXMfWGpdNh3oWzmzuBrnKPROZg9MngKmTL1+/bBWfp1LdXoi4plkRzY
mcT2A8zfnwe3W+fwLewDHW8tk5nOKmLWuUW9w675azuQALDsL326UuRYiF467DlmJfwUyhknhVaN
T4YSWre587lLRQc6R7k9c6NV1lmN/Zl0w0FBKGg2VmLW0qfXDzmcc/JxKseza9FkB9nr9mzEldgk
46gOn1td7ZgXsBqqIdiO2A7JJA84+qi+F1mzVkBY+vjaMfeQZPfAtc8QB+5/F60HpfTVBGbhdOmo
ZGEV0TQgibyUbb2VpXPMhHyF4D3wmVFZBkyxceWALWxSHZFswj4LxscYybPZpuMt7veK/q5ZDDqj
vfvUQujw4zmhOfh7ExRhUu95nIx9jFbaaohYmsH1n7/PTtg0wyugxa+rAhW3zrtn5QDgUnaErcHt
CSz14v/CFN+NMecqa2YbY9jSEkFevLSwu3RiCYV8GKvBE5kekjz5XuZvvPB8C/xkKusvK4MvXO9/
EXvvBhdxBiic2Q6XCAWZTUTC2rn60W8r/tNFzm6e6ykU4+Q7aN5ULowCFMxNnOEbmeH7wLuDxftx
R2tI597+g5Y25/VKevf3GCjjWtVkDhe4DwF/ZogjI1VxQSO1faQiJcAtOtXK1lnKp/+uyPvBbKE8
LuMRP99ti8R7rNC+ArwLC33XCQWdGjH9TIxql8zmGX50r7fnuBCe/v4574Z1mrbM4feLBTcAdgDz
Nygn8hP+ByspyNKaasGjr21PVIXqL6aioZkdPUfdibGhvpdFL0qOYWx//dRMdLBuYXqEVxnvL5TL
TZM093L2LhCg+dxm0IG6ic17W2TGdO5hrAqnML5vQbPb0px8Kbv5S2ak8cqSLG0FHYsLLIpXxnVr
nQtozPZWQED/QkK9K+gYVGayY5T/Z7XWIS3zMI1WRX2u18UHOa8OzI2Gpkxn1O7OEJbCARMRRPiY
L2xxLu0C8tMGCrIOf2QNbFyn/tQa+UqKtfAs1xG5XJJ4Jr0Yod0W598Yhegv73gJAge8omFtBBsu
n/Wx8dTB3fFBmd3MP7mo1yvv3e5P3TgDvnSUlyR1f/AUMBWPev2xa1N374zOHenKldLDwjnQBb5t
0AQIjErlRaDL0Vot86FnLjbIatS282QOrY7xt2xWe53X8/XRYlr/zowJz5PzlJQXb4LiFESgZL11
irC5miLk37rypxiHQ1GuvP8WooiO0s0nB01hUGgvplmGePJbR3uu0n0VQVfj9uleqs/p0t2OCap1
XkbVJZXJl1R2R2KaX+LG3gCkD21H+9Ho23CI2ANNp5Wq8/Vi/f9vCC3df79hNcyZcqqhuiBbSIKW
WxuvgBhGAQ7j5/QioA/67xAWlEhTm7L8wpqrkxErfIoKUdWuUmk/Tt6YjtqlkTnXCeSAgbVU9kG1
7iYXs7dyaX18QUKm6t+/npbwYC1Vih9XxZ86877Oc9P49phcVTL/g5phs7b6H28wqNz8O5LsHSul
biwvZi1L5bt2lv8Aiu5HPprz705EW2fq0q3p5PQctRCuZwbsriPPlPDCSh9LRQPHmhgEjIdKbW/v
yI9PNHQy/v2T4KnnWaLrigsg42BfzXtiNJtatBtYc32fqHjjZvY5mDrTtbLFNKPwYXjFpSbNLmqj
b5ZbH8lcBolHvt2eztJm1wJGbLF0IkAlX9pa+GUFo12Yem/Mwvy6GiX+loM+OlDaQ4VlHrBJpEO4
Rck5h/qsK3ZTHgcwMOk9G+ZeJyIuVeKCdRvC2dTHyKAtBiQGRC3ZX/+FCRfFuH0dhq8QpMnb3MdJ
bOLhqqhrgxxDVRTgf2m4rh+N7vX/BM3Zc1L+GPPXeq1Q/Ted/2gaWk5jKvS96gSbcQbDF3poTr5P
QfCCwjKYaxzkzh2M8nzLTve9Q/YJKB7plPqNBCgfRdqmuThrKnQLURG46n83YQ8biIIyVMCM8c5E
94tVqOUPfz9C4b46Hq5sy32idFg58X91BD6Yu44Jhs0699Ixwz3WdeoQVdy9c0gxXGAe0wBY5dwx
Eicb1kAE2qpykKQFXr1uTeaHZmAq7NIWHX8Yyhxzkf0xDT5BEox1x65J8mLTZkKcPBuANSg1evvB
yUUbxEBSnEWqerJ1mxbKFakFDGBhK3xOB3KlsVNMm3SUzhaQzWkl4HyckkAn99/vSqVqO6cym0ve
GZthQGMkj3wnz84T8wJk/UdVmcHqwVgaTYujc+3IaUTr5SIgLeyN1UG5zsas272tkJibeYizHwhz
hVa3EEt1+PGYlY2iIFBcqswNJ8PeRHJ+nLz0+VOBREccyzptsqErmktqGIAR3OVTe+SRezDjn7cH
WPpa9r9ro2qFlzDHAGaTXoThbpPGh6b4nEBK2ai3UMK8X12ZBbYY08HGfe10ozUZmE1W7lICB9r+
K+N8k/Zin1iHKI02UWuHrd2D+ElMKBQZEKxnY8CSfiW5WniUMx2NDMWHrM7jtL0MaWg199PVU+qL
XR9SVoWOKoI6m48JL84Vnf6QtbrV4qhalIsLlKZdN2px54BwK9s3CJ9B0so+uSP7XhnFJXXyXe3Z
IYW/AokOLndXNujCVaTjlg2vNx1AM9qLF+U+ZPVR2o3v45rvIrc63t5DS4FThxTXDF73qYkx+pjt
mCsvuM/x8GnxkJuOHqBUkl65VK0PM+DbQy4cOx1FbMEouc/nsb04Hslw5sotp6UB+8Y1bM1CNqbD
fqdRFlHTY5uQGMznQbxR+Uq7+S6aWnJsItTlb09kgbMKby3tALoirjyA4S9X4Veotx1rwz2aTYXO
D0oV1j2KOHfQlcK9mJ3tsRR+46Z71MVQX8go8wFS+RyPkjEtB5vnqoYXt1tdDLApeJacLeldZse8
xwN65eG2kEDr2N4xRZbrQszpAtulF0uSMK6yl9sfcmmfaymXGED3ikarvgxV5ye2RM/2wrANVyVW
l3aElm+V4G/ZyhNTWKX1WAdto+AqQCThXuCkPO83ju1C3M8t19ZjaUAtZgx9UVptno3haLdq69Xt
TmLHgz8PUpkyiu2qredC8q1DeU2jKYQ55mNYgyDGriYlsyyB4wqT5tFpuLEu3bwUKXTILuQG6NVp
GnOSUezTMX0dLAbUDqyJBanPczuEdZ6OPs+Q6CVj9nZ7cyxUgZiO2M0tCDm1Mx/CzuQXaO6caDlu
BhNl8nxAjsfD3IMGUsLZQ1s18JmLK7mS/CwOreUjaLI7pSR1H8II9qcHMf2h8g7cUBunNXdNG39X
KbDzhYREiyhPFeylbs954WbXZaXhP2pB62HMQ8OBMxbs9SYoG0cTtEzFuSlqgDS60v0KF/XXckrv
b4+5uL5aDPFGBUFQi+YhcyjqTmMg7XoDQ6sghYEEqq/C9ecGT0cTuNbWWhl14aBQLYexUitOYm7n
YeRB9jLifZB08TfZuMSnQjxnJHm4Pb2FW0fH65aic+zYuH5S6MGasHlsWIQXk73/3M9rEaaw6jbm
iVuEnmfsxnbezH33pRj7latmIULqGtFQtCjR7xdVCKnWXeawE9DzMFLkxa/xk9pATIfHmoNKSZt3
FZRvX0s2K0hCJaga5JeM1XsX23C1gbNwlejYV1a6Vu1JpwxrZm4a0j2IIv76qXXQca1WDktuwWYZ
ppR/h3oL3CTz9pStAksXTqaOY405Gv3S8mRYie7Q281D45g/IZTwMkFJOe1hhFCSE2/blUCwcDx0
5eZpRPMMqLgqNAf+bDTNNnHgaZpMF3NI/kvWqpYLl4iOYIWtmfgb6kJnzDugZV8rADEbt+/8ube2
PbqqB2HG28+tkHbis3TMVW6QMuxzgIC9ttqS0gSLrJYrAyx9My2baKDjPaX5gG9WOqgLRU9A09V+
IdgB+kd4eG9uz2NpJ2gnvrJbw3PpWIVI0zfckd6mz7pwgJk6TDkhASCGzZC/Ja2pVm6jpXlpOQWE
STrZpMCXTn0z+REjB8NoSt+L2YnWTX+xyjUxz4WRdDRrRgvRk3YqQ4dbLy5Kidddp6ypCwYjWUf+
LgQ1Hc4KHYikBqJehVDUUUcrjQEEa3N1GXjvbLjLVs7Q0jDXWb7rbUy0jCBgVDRhFvcQrzHDPLL9
UpqH0f16eyss3C262HEOqME4d3YTdnHn+HkPUdIGFQwfpjhrokNLk7gO/W4SRj9DktfqWshyniNI
w8k+jQKQ4H6t6nMsvXN13KntDJAxgiNUeC1KAuoA9kqODEfEf1xlS5jJsN3gqAT/VDzO6MBB3OJk
83glEViaoBYWhopMmA7QSm5sHor8FSitEzQu7laltRaCnA5DbW18vrl02hDFtd9m8h9vZ9xs6jRZ
8SWd3Sd3DfywNBMtMDjFyHoBu7OwiSAIWm7Z4L3VjrHrBvO/2/ttqRijaxnnPUmiOMZuiPriBE/r
+2ngj1BJmupd7iko6BT06Nb8v85SPoedQTBx9bN3wKzDf1tJqBbYwEzHoE4IRq6lSBt6VdPs0uo4
s/pgqH6nrOEpaubTVNh8V2Xo60XpNofbpBD11kggvGuM8jDbMBqtuqvy3oEYF8eMe5hKd+UuI9Mu
Suu9TOjryvdaWHtdCFlwe6h6J1EhKpawDJZbGM60kNyIxh/S3tVGFPAYmhtDwFhYp9/zcTeX6rU0
X11UtOvmuLoJlw6Zjnu1ZUbakoFcPoOZJr0DFs3bNXN3dI3x+2zBIV3E89PUNb4053U59oXLSke9
giyG+rOV1GGP5jUUTbYGywNo5H6vwO5SJHk0yvTH4FgrV9VSZ0DHwU7e7KA06VUh/rP0s4jFu8Rk
d0597OrIN4i761A3R9PCgy9aT78nfT/7deUJHxsIgYf2aIZQYW0s9XvMPL5yZy+9cXTgrBJ2mfHq
mkfbbM9Je2qq9KVI7hpj60KwVRrlPum/jgZ/vr3zFngGTMfPjlXkJHVa16FttfQgRnaoh35PYJ6O
P+UBH2LbeOytnuxdVMbVcbKn4ZIR95cFWXIHcgNOE4rhPsl2aXE1iKi201iIwyf/OC1TYqiD0BZd
BeBRToMdpj9t/qNpQaW2rdCxQescawjvOjXxgfj4D7rbG2jS7DwxX6ws6OHtnh+p2sFTMLTMtf72
YljRwucUj8zlw1iHnEBg0I8L6+CZxktWll+lKff22Ozamlu/PFZCXVDMr53NywAcpTBz+4e4RWHY
LYar1+F0V5iu2BLcVWbf0sDI+AMB9a9D2S2p4/Tx9mdcCi5aXla6hi0Mo29CD6JFM5e7NI2PNim2
Ts2fUmXW/uodvXCMdQyw3WbGGHUDUplhuAyDdaYU5llmdzA4uPYy+52o6XnoVgq1S6NdJ/wu5wDr
xuuJxI3JSId+j4vMZtxHeY3Hran2yhWn1KLV5hpbV1L3pYKLjv6VaayascKQlVVtY+HAs4t+GZDu
Dmz6irJTDq/yKlBxbvpsBiE+Nypvf3sZF65tXf5ZeJ2dFn2KsqkHm00q7oshvSuJPK0G/6XvqeVw
xOill7DEuLgRg3udQY1j3UbRxuHV91kxPFYy5YvSaPHCs1fSqqUxtaIOgJiAhfQNLJcFnJ+zxleI
v+7wzEf7f5xd146kOBd+IiQTTLgFKld1nA4zN1ZPsk00Gfz0/1ct/dIM2zTS3Kx296IpjH18whd2
o9EAWTi8JOu8y6X7bY4hZr0VOBAQ8M/CFJtMmJAZhRh/2Z/gg3bLoWgQ2N3bBLxiWXwVtr0ZO//7
599v6U1nwYyKHI0xPQJnanebvsGB6Gh2C82R48iCOswK+3lKrSdVrtkLL2T97wYFfxwPO1BA0g7o
s0/J9BVmO/e5DSBOsHaFLjRJ3m+UP/78oHH4UmionCdi7HK4MjXjBuLqSr2qEZ5cqfMFcnqh/yuD
pzesYpGypHAkcRItV+qmhfebQ5L90iuJaXTBmaWlv23tie/ypkPW0uhu5cwt5QlzMLK0AWE16ZRd
apv/MFqxHYVdXKYAziq+FydOEl19ufu03gSqO8LKIgZuy5FiR2QKsXmYZ4MUxzIwBGm5svDXsvCD
wf4cu2x4NuRoXJ3h/oG/Sp3TfTGVFhw7a4zgpRMl2ilW0pGFT/yuEffHJ64hWNhPqsguWUZ2Xts/
wjvz6fPTsJTpzAHMreXZDaQZsks7VYZ/dCwqkkj1hbfvJmuAHntW7UyRy/uqSPXWcIm/zfx+pTZY
iKVzALMoiUa1AzsT1SYPPIBVLBfsAGN4Bj9Eew3JvkDoB93t7wvKlzbgTUaZXzgB/iEf3J0srE3g
twwQBXPbenkW+nTvNzvk++5onf0+h45BCvH7DB37KdhIo+ljpUYW13m91r1fUObw3oPjH9+1HMBx
VyWa2oNouyeAceE5CeZh3CblowPCjCGN/gDFuiGUmYf97RXedJDOcD8K9WXw1uagC4nJ+yX7x8/I
uyyFwhAa+i4HIEanO983Tl06NWBWNUegwxzIAk2blQ23FC5maRBOMfRcJgsN9tGFzeYEF+eUxLbr
/B6U10Z5QJ/dqjwScGPC0suhYIEP9FayC9y2LbWSby/8iDn2uQ2GSRp5k116l/8ShnqyvXqrrBUc
5FJ6Msc+9xh6wXFGZRfTqO4sA4LbXTP9lJruCPOjQWebHC7caK1vaoudA9qvAIMXztMcCE1ytzO5
yYuLPV5lyLS/9/LqaGFtV9UHF67POehZ8V4PfpsUl1z3j9IA2QD66tAXgzQXpM/Bb07jbA0BsHRA
5kDnVpK+CgY7v4gMrwJkkd1GpCvilIi93dGdVyAHcqzvSk37omz2o0n2XbZKFl44GGSWFA1lwMEs
Y/ll6IofCRhhm9Kq2MbpaB0Zw5BBEmgoPOA38yhI6wOOTRbKBHhlWVU3FJS6qKSnKbCjASLjPC2S
WOi1amLpU89iGvAeZgadkvwyGmko+/bFtU0j5Eb2O9BrreulZ8xSJTjHTjaD5juyP+NLjXyzQBcA
QieRHRgrWJ2lJZ5VcYmfaA4t+fJiaXig6AY6i50vtrlH29iUxQgDrgDQb8CiPg8/C7f2HBU9AJQM
6YUBucPUPnCo0WkhnzOqg5Cl4rb15UrGsqD7A1HMv+8cRxo0yCFqD/upqjrBVwXsnw5+MbIMihjv
WT1eF7L0mg2t8o3RVt+lbvieU8M4CWNAdDBgQAmXV3OTZF0Z2nqISzLuJgK3YvT2zeEY1CaoPVMM
kN8Lq65Qkjp003bjiTVW7wJyBUzRv9+CNiUZdNUXF1yWQQjtyJ1d0INphVMWuYaLJhk8B/xXkk97
CAFHvC0OXVejj2g7WzOTvz7/aAtxwJ2DssuGNV3HsNnpWEL5xuj3sn/H/E1QR0rG9tVrX3B748iF
cI7GzQLK68Bqb4WT8/E5cOewbbPlLiwrVX7xuPkF45VdYJT3HfO3hB4+f8OPt6U7h2vngWfnQ2Pm
l8waQK+zduCHf2/GIIb33EVNr58/ZaEf7M4h2F1lNBr8QdjHFR25k6aAb4ydVze+PZnR1JcBkiNZ
xEE7RMJk8iRryUPYAwEjXBU3skLNQM1y+/mvWXrnWQTr/QLTAd1mlzFpfqHbu8d+/uYnVeQBCLza
ZV9I/ty5kPJYZBBZS/GYzLP8uMsRvTIzstPiDffxw5j1W9anG89pI4/Ix9KBdalKT1Y93qR5am8Q
kbaWVUD43jyUyfRPGb0bzMJeJ4MqQ+suw4ZObpB7wAuibt8+X9eFlB7sn78PbZMoOAbC2vXCgEAB
SS7ikP1soJz63TK6g0P9SHXut7TNV7L4pQfOQdXF0ARjS1RxSZkFPUBvJ0rrrhz4ztD3foX7mmLa
jQjWumFqWdnKGi6cyjmyus97VgP0U2CWWu3SGg1rpuGlmZViFzBHRJ+v5sIunQObZaGJVzKVXqoh
32AwFIkEqsdkOMKs+PSP+ag711Tupi7xPWIml6ISUKSs0N9PEgvyI/921uYQZgPdli71AIctr+la
r8sbJ7UjOhlP3GwOxZoeyEKd7s6xzAD/SNV4g7wkKTkFQ9C9dg7SpAb2knuLjyevB6COuTAnTeWe
cfljIKV5F2gN70Bh6nDwdYbhbn+YuGrvpibZ/9tXnMUa9ADHttOmvEDzMORFjIHXsfZo1KUQbHPX
FGw+TmbcOfaZsmTiEs6SuCeeiOslV4u/U6fkTjBbhwZOY52QfCXDWNqYsxASgF1UsKmTFw4igGYo
2h3DQqnOvg21eQC0ga30dxak6F1/Fk9EwzOXplpeYI2NmYuCYqSuZb4rGiOizRvwmC5JZMzG6tA3
OU7GxCAkq/pj64CSUrVHMrlvNTyQVn7Qx8WbO4c7tyzzYerL5QX8l8Ssjn05Ckzq3GZlZRfKN3eO
de6EA4Il9FguLnuUk9zW/QDDs+F3qvsdl4kMg6S7akAfutG/Ef1KC3Ypy/GuX/qPOpwAcgzRNr9E
75N/z0cdBZp+VT/bGq3KESak9VFa6cZpzXPvZVlIUytOcX19fkI+ruugs/z3w40syCYrx8P7EdhT
hNVD4cHI2PwSWA95YMRVN14MplYQ60uZyBwSTVvhjpiiqQtcwA+uYY+nHoNOrYpvpc/CTHdH2dq3
uj6CnAwJQBiaIM/Mdo0crqyBx8/feXHFZwVekrajYmOjLpmf3lJhbRqlN8OI7ZsNzQUEidfUcSK3
czZJVW6ClJ5cK7hbHZwsHOE5VBoRH4JaNCgv1Pw9+WIMbbeWYdaMB8iFVWvS6UtJ/FwDOa171ViD
VBezsHZIkzULWZW/Um+4Iyw5jV29L7LCiSrL+MkdQyBcG+fAlMfSiDV6M58v9tKpncWr1Ovdoodh
0+V6K6Qi31aTc5OuQdOW0ry5FDKGdy2DGh2/0Czfw3vrPgnSuIUPd2OwjQfl22nSt7QYoj6Fp6+f
bhvBIoKRn1VPZ+4HX5ntJyHa1qtjnIX8ZA65npphVE3u4hex/lbRDrLe9ZPZlxHGof+0pHOktddl
nWfBPgzmlvSJNfWNTMfHVWv2hd05x1PzouEl0PbG2YCJW6T8JthW2sCkFeOYKZ+aLe/Y/ecvshQO
3Hn0MfqulFA0PRcDxodk5yIlN607/FtiT5gnYhBrPE3VIwa6IfgtptNHnK40zRZu7TmIWtljpTBN
M85e1sQudPhL8+t1+mVTFTkqO5Y/P3/Jpf0wCzbMQUrjywxfa/D39eQcPLs/CheHYe0QXP/Sf0cS
7hwkDZ0i1je84hfZNSR0HJ2H17HI5z9/YWTnzpHRFVqavZtIfukqK43zId+J8UbLrt40UOEWeVKF
E+9vglSGlWyeeoxmQ1ZUKzX4UpHhzuKHZQxk7H18JmZaT24Gzq1BHoJg404ceIzXqjMvOucPBl9J
GZfC5hxLnTZT75vdYJwT257eFE+MB4mfEAqYsYVomD+X3G1/qyl/rGSax3X9S3DvF4XOX+ixzNuU
9fhbO1SsZCUL8XMOuzbH3uRj0xmAfai3RvA7njmb1RO4sDnnUGurG3jeKoGPW9r9bVfB8LEzfIzR
i8BCmCzczcouWtijc+C1kDgEuY0HVdbRtpX6kQ822khOK2LQ+ccDhJYfBqrR2oJjchMCE/NSmA3U
ckmexXYxeWFg59vPf8zSb5lFHRcKMkXbNog6ownHzKQZw1Tp+PM/vrSi1+/4RzYnnKCXhqiMszmq
Deyi77K03oGwAGe8lV7m0omc47EnwxtMmPvwy1j6aEh7txZawcEjTFemdHxWytyPEm1Us9oTnZ9W
m1ULAXOuLSxYSXOl8FjZZiHX3ZeUolEbGNlrLVSsBqsMvWvW9m/raP29jp0DbUnKB3ZO0/yQcndH
BTTs7HI/rjE3l77UPLJYYyMR9w3IKLEY8r9xNrE8dKr21PrFyg23dHpnNZTTtpKNQBmdpXaMk7b7
N1OKdt8Wwl9pVCy8xRyM7eZ90+WVYGfdlThK/Ml1JuS11jMbx5UYvPAScyC2ckRjVrbNztlYHIzB
OOikufhj+m8Rbq4onOW+qyXDmA/Aw7Nk9KloyTkd9MoCvQMSPrge5/Br5RUi7a4/H3yPl9oi3Uvh
eyGxTHjiDJDgZ9crn4YN4CDwZwSUaLhzmyLOKfRSSWbC/6FsQgltk40NQAfcW606RvmQr2RzC/nW
XGpY9APE/oOCX6Ya4lVDBmV1iEqoYXph1rBbHeAtnN45fJsM0wgyO5JGh0xH23N/9744Vd4Q+l3z
bSS/pnZltyxdoHP14EZ4dttzOD3rIrkbXImhZ3lw4EOoOLoIjyIFVJF2+lmrXZ8UW2sMokkb32vO
tsJoVi6chRg/h3NPtHFh6RWwM4Tdo3JAJ7SzcLo/j03v1fFHW2oWOrKKOpAsvgb5MkMjMqvafel1
+771u5umbgc/6hUKXNVm9FWiObSr4N0WFkXZhyqFx0MGJZuGqNueKvfWbFNU3XX9VFQwkM7HwITV
KZwEnNp6Y6X7RWG6kvRQLaw7aLgFLb+zTLTjQ1jAOBGXfhcGnMFXSoFg8rOk0t4OkhmxV9rpjyJp
ZAo/aFXdd0kB6ECRuy2H4ovd/ZYgO7w2KI9EX3px3mcA7xNW29uM+4DM+KR7E77SW/QHYP435Pkt
1KaNLqxTs/UxCXJrTOmu8tN5ikqSJ8969IuNaEl+KV1HQwjLsqJ88svTVANPQDMCc0hxxegNGNEM
TfFNZBwDHGlqSPV1MoJFZx8bws8PEo3RY+Mk6Di1OJLWlNW3upjyVz4Ea4C+pag2C80NJDpo5bjs
bFZkx/zscaS4vFZbu++amx/skTn+3bEbt0Wvg1/K5AVtKyuuh4aDDEpu0q6DGkeD66AYwr4ATEvK
5KVKUe7wLptC5mU6gpcXvlYt3/IGnjt20IW2Ak8J0iFm3BnBPSdsB62fY1FmUDMp16yFlk7vHAvv
ZMhdLFYjI0z8bcPgCN80O9bBgAeTSNOH867SYdB/8+3uGDgQHkf64d/7rogs+/vK8fq4npmD4AXI
EcoqMgJteQ3HhP6JJO3OGO1nMaXPBmAxnz9m4eacg94hDwSWhKkIIA3oDGfW2UHDRzT1Lg/WaomF
KDTHuQ+1VVUjZfqiSnEeeZeWIYg/MIjsy0dFnZ99wJDc1n5opn0MoEPo9t1jFQggf3K7vQEo69+8
FN05sp0x4hCOXtulrdpDxQBN8am9Q/Ed9gHf2k1lwECyXSmtlxpsc1i7UDKHXUsLS2VCjqZJDzkf
9m463GWoUkUz7akw74OR/eRNvXGghvuuo7RmJbxwo9qz1LFvg9zViUVgfMi9sPWGyASUCOgNOyRO
TXa2v2qltuAdCLDF32lq3jrMdwZCLjBQyzymjoMlvlLOIBKJ7u1tUTg43EFUm9QGYTrPXnp71yW7
FncRqbzHBLZPEByDwbcXhEJN7m2pejjOsWxn9c86fzY6FyER6DUG6pNWUdUfwQnBgAip8Jp+5wKm
3n1/uT9qlqwM+qzQnFzK3gfF2jIrFTqGvU+bNtgYdnJBgvnTzLJfGcmLMNUlvD8D9RBcE5Zm+OXB
OWnwevQX7RaEM+9XJgoShIGZpaHPnDYejZZAKZhPP6gS/0YURQP275VXow1BJxLoSzEV484WRRIG
7lDvc+6s1XJLaI65qHXRB8Hkjaa+NJ07hPWQ7ogFocmm6CIPqkP0kLZnLdopMp3JDT1Sdvt0qJMI
Qh9borUFQavCxwY4SKh3WbA4REANAZcdd11nYfo71MiFiN23p8bO/Dvi3RdoRo3QZGu7h8+j3Ds2
/oN7aI6ZR/emkn4iNQi1/iFHsRtpo5dRQL3vvcqrizdSb1t27OAGdfZtTKFR4qu4IGnkeoPAF/bu
FRljS5hHw4XQTO1DNSwxv5YO2VPtmxGtvS8G/JHDNHFk1Pd+ucszEB17SPZtP3+Jhbt6Dr4PJt0K
GZR4B2f6lvf1SY7O78anK5PspT9//f9/7P/Ccf2Bwy36UpL0DWV0Z4u3avT+LcF/TxD++OsZ0fDe
tIS+SJsFx4m2NPQHpSKI3DA487DnrghWYFVLrYE5vr4A7Vw1DS6csRabon0dkCJKqJRKIW+yYdqx
PIDpWcBDVTRnTvNw1adn8dGzqEtw7ri0PH0RFfJFDZzDxjS++I08Fbq7Gdrqt4HrcIvgGxaDCG3T
fiCVXa5N0a5p20fbfBaI2zIYal83+pKg3x6m7ATn1SlW3O4ebLYNSLrlY4AEmGTGhfr+Gsj4PZ37
6LmzNHIwTE95SFQusHfMYtnBATkb6tAixITaXvEoAScMAdzF0LkuNnkqQsh361ASiL65Tvckp2DL
zGmXTD7Zlkkbk3o69sQ7a5J8YY42ESSgJWAAdH7PpfFoN8MpmIoc6b4a4qlzn0H9BdbDb8i9Xxvo
0U+ZZ4bgymrQmopDajXFJlHEzmNhFiF0IvCPRq8t+0KGM2cBcHNsS4wiCCzCndiTOPYOtOmk421k
1kcEYU8QB0223N2r0X/J9XjmiYpAeboy1j6PDgv3/ZwlwK1aNH2GRE47P2FMAlfl6iXFQCF11f3U
j5vPn7IQJP4D/BdGgN4wjpZhpueWJfvW76uQNdbKWywdoDncH9r3fh34mXWRXukfUQH1odSgM7jd
mxbO1slNhZqKducGzbftSJvYGx/ASHr5/P2WMv/3//9HnKKO6l3qT9alGrMqCroEgrtlfAX/4TL3
5QZovwaGxQj2cgptmXxPDBr3bf1NiirF9MRYubGW5vBzeoCya9fo28ECKk7tpoHc0Mm7SNOJYTpz
KolxNEqOr+sQLBA2mo8p3+dLcE0dPjjL7+nsHyugq8ybkrKzLmTixzHxOZoTfEe9/LHNfw8p5oT8
LQCXYKVVvPjFZyHTsSewKKvKguiMzMKKWSEBmSeFnZOsvovsC+RMD1er8KDr1VarPk7Fmt7NQjvo
fe3/eNWJ1NDUIni0B/wmZV2EVszNqGGn448bMtQ/jbUya2nI9z7Z+eNRXLM8aRU8TnuqYxuq847k
h7Q4mfqGjBTE2uCOQ+yzKdXet9u9wyD2xgEZk83KOi/EqDnq38gD8MVTbl9EUTzZmBaFfdL+46mZ
Y/471hcKjGF98WUHfGypojRxHyZkiKzwtz7nPz3M/eCT/jtj+Q5ORyYgx8GGkO6YdM6lUmuDq4Uv
+l8SQKqCysk1qOP1JrEZzMmG27HDpvHkQVWWHRcl4Hifn5SlrTvnA6QtBMWqCq8Nga+9CCDsPlLo
08LGyDnRcniggXnUU/NoBeTrlXO7Ovxeqi3n5ACjIGwSMLq7OHV+C21hdatt+aLRVNpOTvNNSgGf
9aq59/Jyq83sULn3ipHIT5uVKPHO4PsgTMz5ASX1nRzsjumCi/nCfX6UOdkUTh/qFsBHm94O+VE2
GyLKu4Dzl7H34PDSvBkZ39QVpHixStDhNcDbJj+a/pc1rBVyC/FrLp7O06R2YKU9XkCcD3OnagD4
KE8KIOZtb/CdlsazSa0Hmw5Pn2+D9ynDR0sxi2AotWyY/7XjBQCmyKETjwNe3CdD+iMphI4hMfe9
tvjeU9X3QY3OodXWbef1Uc19L5JZAx3vij5qx8W4ynpJudpx6mwsJ4NrxQS/dWJBZIqPeRN6NvtS
lsZ35YMvAC1hPkWDKkEJ2TGMpSurOdjZIS/2Qd7luzrQMXT4g6/SaQCmh7w1LrYSUkVJ1FxPRAD9
MALWke/6MW3tuHR17LHnzFtjuC2kJHOhd9ZUPTECBkrZ6N1MgKRAhzcEA3PfS3W01uDjS0d+lnsS
15WgxdjWOTGhnTxCInhnQU+Q+vZuSAIAHldO+8edMjonNbSKqobCe/gMkMFmaCYwEtywBL9+dba4
kHzAwxhX8h+XRONIzGQDYZ/dUsGRVWwAWAJODOYR9C7x/K1upvvaHR+u3GATTrGhB7a+0SavZZGD
wGasVIIfnyA6ZxxUlixQuhrWGfNUKI5sSNJHwKRfkShqPEBIMUrHf6pp6ZxdUCYDQKGtY53bXJyE
S+4DS4fOsIYb+HgH0jm1wJxyNxj7yTw30/ScUnEqHGcDcslJ4dsZmbM2jP44LaZzbkHjJwKer9z9
/x4EpTyG/wwkxWENKMZbWBS70FDJb1PjCbgepqp11+ClZ9t/b5pRSBfau8I9wwsQiijmsKur5Cc0
Kzafh7cF8AmdkwgwuGLES6QLBdc6ErQHgkzcNEUSJeMtenCs2YHMeV/zlfJ96ZvNalhlCnPUOnHP
RvOCs6yb9Jx2IPs44qj9euUwL77ULGqMzMQQAp6bZ9oG37Dhu811e1NrOkME/kKIBZUVe9hS0R/G
GrDAlbW8vsR/rwpkdX9/rDzQlulPCh+r3Y0YwGKHEOMZSwhXTKP/Vtl93IKlMaWvKw+83kEfPXAW
UjCWElONY3D2KkC6QHT1ETTMKBdj5Mhv0hsfrSo7j/WQAdR7QP+V+v+GyKL/YQ9MsIYyWu6dR1ns
isTuo8QXax9wIRrPSQOpSMrG5Jyeq955zPzikTQAsAVy0wPV/vnafZwx0zlvIAi4m6NzQ8+yd3/1
PvpFjl3vPv/bC+UdkqW/N0JRBpVrWgE9Y/KLibAc457fQZhgl9FgqzxkLTzFBNyGZYEL4TSYWPgr
o+mllZvHi8CEPqxr4bXyILKG5uxbBkT37cdVvd2F+2NOBTA6DSEUw6HnkYhY1xiRleJqenESlUOi
zEzeTAImcLlS2SwEjLni+aCKAJOUyT2bavgxQmgH6igvRTaCKpjHE1u5qRZAtpCl/vuL6Sw1q6nv
6Tlv5TazkKCJ5hSIuO+2OnvNCVAK9/VQPcCOcQCCUrKjal5q0e90RaFM7hE7Rl298s4LQX9OA7Dh
FusOQYYlBjSjhuZs6Jf/tu3nBACXdyWETPGnkVnBoZ2VJCxWSc0LW2MO84cOR11mPbY97HIdAM7s
Jmyg+QLACcw87NavQtXVZUwlKJSiUQfL9dSDZXgnwixVR6wNABKHbnkSt8XYboaqnCIVJFbETS/H
JC9zVlZhgc1D31EPf+RiVs8UBLC1DxCOt2FZvlOQb+LDd8hWbyAhJyfQOwgJqZNGFeOQ4QZWcmi/
el6w6Z3uNwnGS1PbD5+Hi4UtPmcMQMywNQSUPaDWXqCdO92kprfllv0ta9M7e83UayHgzQXSIQBn
VS4K6HNf+E6cyjG7Ib1DV/KIhSYxnSP+O1hbKptT/0zQEc5Zjm5P4codugQkSjXEKVJn2BVWvkUF
pGO4BKPBZg2HtGnARlSbzIbAiQHrFHQMrONAzK8FFIppVz3Y5VjcTB6AFhUFdpPXGNA7AxQMDdWf
EUaHjWu39JhCxfyu4kN1SDT5qer2Lm+t/N5wjOGZARoVd6jhHgKWscgtvAdwRZPYJaa9tqOugeKD
q3hORWAW+EG1ZXvnpE3TsGEM2qR00zr0SyX0oeFGAhGX5CHLf6zO3pe+6CyX8gEhcQvl22c0wWlo
FBBHaBN3JQYtXCRz1oGUVtnWU+ecKYzXsqZ6ylV5TifzkK5RsBeixZxFQKhUAHKaE/xjAuiRtOLZ
ofD4LPUYuyiNUsZ/d6h9KwO92c8P2kJLh85pBXVdF5L7lT73+cSfkt475LXLDjLRv7KhwlR7lPxq
uQtrHvgfbTvHreKOGHB+gIfB579hYV3n3AMLKleT12nggaTDdhxCHSp3s53ZQmqnD5zVXHRhP855
BzQbteiUpc9wsjj5wjuosYOANZneKlJ8QVtn5zoMgNr+ZlUPeCGOzekGhq0sqLULcp5YeV+o9Ny5
/JGhk96W0wFeXSuhZmnfXI/DH7G7yspkzHk2nmtMWbQVjfc6rW4m07hrGw0LA+h2rzJdliqJOfEg
sbqqrkCthrYwO7PMOo5oOmFEgG5T+5jAmBRqSWU45Jh4khyKy59vkvcJ/wfRZM5IoPnoAl4CKa8W
lVijH8a+2FhweCU77qAB6aWbQFxM+9Ev7mz7u4HxvDGKsIYqen7rgOhR6yC6Ej6sihyBr8xREKPG
T+w9z6sYCs1hbfsxBMgac00rawEmQucsBs+oi84Z8JMD/p0WT/BLDM3S2CvzK8REJzQZYBUFnYUH
oApMtpXj7TAcDHt6KMjzGLx4NbAN3m3BvwieojnuwCRrGyiYaqmXPu+iMRAbvMjkj1FSkbU25zUr
/miZZ1lfJ8Y6nQBHPMM6JMLi5smNj1pJ+A9+tS+HF/xyT5hhq2Fv07GQYMwMf+jQrNPI8d0t1Cpk
Nd7IAk6A0FfHfwaTscnKceX3LcwV6JwZcTVNNA1tQtEte6y9ImK0CsG6jdKS7dCluWqzptuiMHfs
Ws2iB1G34RTcr2zChXJ2zpzwU1PDwgnWqWXVhq6FPrgZmekb6tlru6PO93X3E8kSd6Zoog8tbChE
GqsJsLoiwrfCx40o/HnbETP6tQi+ED7nJAuq29JMScvOPievFWLcYezTKPHo7to1RW/hN3JNGVW8
cbaprGOXD0eHkLsJKnwQr3GKS+YAqNvyYA12tlQ6zAXxG+V1YoDi0VmXX7AcfXlzPaO9m22uXKtB
pRuUKQOFXqMwQtKXXzQjW3D6kCDzmwQ7HWtlBiu55FLpOdfL54kpp4kZwdnIx5P0VNyz+wxIc8d5
gfDu1nYvJtcxzb3Qw07+fKe84wk/OEdzuoZhVtxmhQOhvP5bp3lsFlDL9mVcwLS4ES+e1aPD85LQ
JLqCiFL3R9lNcY6xHA5YTV+vxCrs5QmCUf03nCIzfb2eeSwKOlCgQuMVUIFhq+ve311h89dzWejQ
nkaAdG/XX2ThapnzPzJwGkdPEXburf4JLD3IRA44bkQWd0ZjbiATHK7KG74jez5aNOvve6ynTuMX
tGHnERaBefVQT6+sB9kcR9noDbBNjOga6HWfbUZw3fLMi7BIOPY5IEv1dCHiG75mz/UpseDB61+6
TsSte5WLQdM6yX+sfNyFIElnaSZQhk4tAOw5425J+jHkzg1NSFjVP69wXtWo0PRukmG4reAxOCUA
mpYX/IbEVpgF1Zsr1B8x/nosIIiJr30l7iGGcM87uBhx4BNP0wNBSM0g44gN4ECLBcZuZxyLz99g
IU+msyhfJLCL7FiDNGgMB13In3XGyMrqLJTqc26KJwKBrRrUp9woX3JL3tfMgSP72mR54afPeSk2
RG1yC3OdUyeBTGg4PVSptdbXXviwc1aKaK8N+oqWJ87MNkqNOrRS6BhDeMgh6MXa8la43sYZD6IU
B3DZvA01ftBsjb398WgHdIK/9z+fOgFARg2zunR40oDKOHYHfUnjYFiuuZH+5F29PD/fAkthcU5B
yfjoECM3yRG5tsvIxuTVyctvSkgeuGxLTXtfiATOUcV+lWW8lDvO+ShZwNOJk6482dC+RzoDQ77e
qaqNNYL/0h+rpv3eVkOw6RKIIHz+ngsp+H+IKWnjJhB1Mo+BMmPDqc5Jae6KtDyVRRGZgLh//pil
QmrOPSkm3YNRYfWnNJPezim9SJn5fkROVOlk15Uu0J/JV5F8S+02hZ+KNE5V6o1rGgsLmYkzC0lu
bbvQTejNI4SSQ+2KcMzpTg5dWPl9aGftubq2juFJaqwrwCxt11kUmaR0OXyhqhNNaRoNmSCnZpDJ
qWoAfFcQ4bwbnQ4c2kGv+VEt5DpzeoWXZnk3YKFPGKxOw1vCm32Stc8uq94+/4wLrzQnQuSFYPDR
rvtTADeIStUnx4NfsydvMY4+uVUHMZmVWLP0pOt+/aNm09xLbLOUME3Nnp0qztHY0pbz4tPh4k/d
M6yDVg7AgistnVMeZOkORdEa5Bj4/oMRnAL5P87OrElOXNvCv4gIJCEJXoGca3TZVS6/KMoTSCAG
MfPr78q+L33zOp0R/XbaceyqJIW0tfda3+oPhQHpBJ4bORVoNAUboP/uZagQn/a9sWa35N126vqn
qW5+d1NOE56VCDjrfZdG6lmjnG9WmSwB2JbZp2GiKN7KxNN1jh1LeNAaz0UsS7plffdUV/mXv385
V06WS2OFImwuq+X8KltZAjozJb1s3m5W0ldOlku3BENbo1Ey8o/5sLxEgfdFDsWNL/vauj2fN//6
slnvV/UqlX9E3RCPfn+EDuQMzTHRrVi6K4pvful/KBCHlwcKD2e1KkEGUTzhUh580obdse894lOy
lPFus/q7gCJT56uBe6hvGCJE4TshVSowARRQmFL+o9qMEgKLLzILEqBylbUpv1WNX9mOL60T3tA4
Wq5ZcfKk+G642ylSf2aI+Uk4EmvTyb/Vfrz2fl1sTmU5VUMfQr+eLw+BROgzKAJjj1pNzcjEpfub
y+bKd3tpSaiQ8tdh929PI3IPujbad/OzvxSnIbyVh3ftJ5w/4r9Wj8EBEsI0P57CiWyEHx1HdAdb
6LiD9r/pXPmlX2DiaANWUTueOPcQdyw/gKqB2OPGiPvauX8p5S/oPPfV0o0n27k0L1Si6QtMEmVS
re5rswYbnNBPOT4d+Fl/3yuurDN63kP+/cy8eeFiCv2jzyHfWMFyxu7Wdt0eQeAPi4Mj4+8/51pD
4lLoryeKVrML/GPP91QjpfAcegmzyHbUbyHQUWBqxrTDs9zX5E1gz1r/m5WdX8r+0biPbFhwFHB9
tlW5/RwU5N6n3dfiVhDwtYd4cR+rXTCinMBn8+Gi8hByXJuvVHtvsowON/VMV3b1S2T+nBVdxDsU
ZMY03xxrfoQ6/1FSdWPtXdkHLpH58C7RsSTMP+LGxdV2yJEbMdxR9sOVejveoudeW+GXkngHdK5p
Fb4MOBIei8oDYSJLBrGpuu0C0ve0ndo3gpvg31fdFTUiv1S/Y2cbqopiecMeI0laIASeLWneHkAG
mmLFMkQnPy0g3HagKM9N/YB5fhwVrw1/d7NMguw74/5GzWWCeHdglW/UGle6BZdyeaOpUF5mydFl
n6R87Mdh57MyHerpgRfzN7jFkBJjihvv3pXleamd1/0I118GlROz1cHJ84VCTF+ran4M509/f9BX
v9eLfaSQHi1VSPNTSfKkK2Bra+tUddXj7EvE0LPwUCzsdxtBls7c/Pz3n3plw7/Uwle1I8WErKQj
mdxrs/K3jqyA8PiQdt7Kub/2Iy4qkjAvnVuZEkdP1sFWIgcVXXGE+UxrpxOAI2+h5q79nIstpM8m
4EiA0j3a6nXq3SGyRcKy5Q0vxX97VhcXHwWru2k7LAJhf0ZLHqvRbnubbW6m3F9bZReFhMQYeqia
rj5R7ITPmbLvqoa0FuL2p2ppvk23dJ1Xys9LwToSm+EUXaU+2aj/rjz3ZSXBDQnMlS32Uq7ejMA5
eVrrE1bzk/R8NOYr9daKG5ema//8+cn966y1RtcB1AP6BF5iHZt1OTTnGygoSjf28GuP5ry4/vUD
st56S7b23pEt+o1m9Skoh/3fl8+V48G/eL+R3GqHvJq8Y7OEwOSyDn3H7sdQAgWWaxtXM4KB0bz/
+w+7spQuNeTwgyJ8tjb0iHvGITMSUMkFjslwD5VI9Ej7/sbPufLSXUrCOw+chjwc89PkdQ+ZP2Gs
3z5DNvxouuZWh/vad3LxYoPQzQMZNNmpoiBLD00F2Uy23mpnXPtaLt7qMOqHmvZ6PvWa7/puKt84
MOl94R6z8PsyHUjm5sQCJJGPaCS59sgEb9KOLfUT3AEsaTIPt0NVxkEVzHHT30zgOe+Pf2hRXzLl
Id2lSHtABwK5vi9Tu7wHEonUetwGZ9rTHDxPuW0Rd55vBjq9WH/a5RoRqbemPX9+1YJLUXZdcLIo
7hWndnYvOgwfVo6sKESo/JcFGlwKstFsxxSUuPKkPP4tGOpl18Mkm8yl99CE+cZXX//+c659jIsd
w+/CsK7huTpaPcEaWvdkTLkzEl4oM7L/9BYEl1rr0lO2tHO1HkFuEQi3GZAbVHUxxtOJvaXYuPZB
zn/+r50phNYkCIH0OK3T8q009l4v/cHPv//9Mf25nAouZdaFR2HCtmw8ZXOWjmV7onmzDWSbnKk2
gxKbCN6H293ZP29PQXRe8//6MLl1SHYDnOGUU/dzMCWQcA4vYbpMwWvU+K+LZ7yPHEClDVJDm30P
+l0CAvcUT4uxSZ81dlvJ/q6Rs5/4nsD9dEFwe/z3Z3Htl7vYb5gyXpsL6h+RzRE35YB8QlyszBzD
c/zUTtONs+zPW2dwCWunC2Z2TuPKk9tq05+zu94rEA00K28cOFf67sElsX0NpJiGAodAQbPPZS5f
LHh48bIQBEZbBkfHslW0+kHN8kuqCAEP4Y1Lw5WPdqnFjjCwWhdvMicwudNuZRvOEXBaQezt35Jp
/nnbDi4x7QvTCw8mFGPhAL63uUdRvoBDjtmYq75Pt/hq/zBh/v8mHFwqrWXPzTxPZXUq9WBTMdoy
QYLQG6sDpMSWiDcI1NLGfqa/Z23tAzEcYMQBNNI+o4gxZqa+c7R61H1TpgHYdjBbA1o9eROs83L5
GEDjSDwm2i2dqK9SMyIFiunQJcWYi4/Z9ZiQEJdXmDxWfeIwh2riJsy+TL6soKKnzZfOn7qU+hzt
0pqe2AJ42NrxW7e/K5vOpRac5YPXR9h2jhjhwfF0fh886ZCK+envr9o/w90/Pd+LXQ1pZksP2XR9
0l7hdwnl5X12xlSb7oeX1QNC0wloPUnvyZAnAP1iLOXa1zHy6IbrtYizXN7beYEkx7byq1OYPZA8
2xJSPfohf3VFVSSRydp7h9wp3xblp6bin7wQj6kcsy+8N15Ky5CYGJgJ/nnKvXvkOPgn6LhtWpDx
Mc9GPy0ME7uMQOof6foljCBVyXLx5HtnoKUDW8cxt6Sw2eNLImPpNhULyCvLBviIQJ2D+YG7e0cj
s7EaGGZZogeR5+MRMIwfNx7kH4uF4FL0zkKfRyqP9EkY+SB8PxG9/HmzlXrldAgvtmtLZ1k1ZVOe
zlbsDdHhngoPU9dlh7pMJIGFwKIIPYAIEEhzYw+5MuZC1vv/PSPcyDwJ0Yh/LPKkHu7y4sOyt7F6
BhZF5Xdr6MeLkWkQ3Je3cgaufcyLUnAI22lmIxo4GKJjPjn2L17vJbl6QzMh1z+CQu7+/m1daaoE
l4p3VDm+I5msThqwnTPJrXGfEWy7k0iZilr5gezZo5mOhRoBV6OxFiB5NOwLcKrJ0oIjXi/6I4PK
F0TVE1fRlkGbVLhb0Ikrb/2lBL4ys9Lh6BncQ2OivpIunrv3G5/8fJf9wwt/qYGfOr8rWsDJT0a5
zwoukASQNrHvi+6rX3Y7oDuO60yHuEeJAH0DNIV1D0WCChHfSX8bHFt14D0ag4MMEVWpD8xarDIv
NYu4pf/7830juFTSA0cvsirDCMVFR9H+XFS38cQj5B9YFjWIT8P0ua7uxhCqeHgisxNGWHFDjgWs
Z5ZDPq/wn/Mr7QDjm5djS8pXWFOPdMgPf3+G136/iztqntOJ+U7TYzSodzNG72Exv/39n77yBlyq
4QFQ8RWZhwp3DoMC0y+RExhu+qKcdpRgbANswpuR9ac6uoWluPZhzn/+r0rQ8z1aeUrwYzCpr61X
vyCg/EYv4koVcqmKXzLZESmW8Dgp8sjm8ckE8lvUFS5uC/Kfxm3BpfJ87ZtwndHyODaVbaBVrIqU
1+594YrsraPmv10w5MXOVDEQJj0syxPE/GXsga8f11SFcTGsT+N8Y11de14X7SebL0Fr4Ms4umBG
Qq7hKBG1eDSrXBNX/jdyZnCpPF9qiDyHnITHfkUOvcXsbO/b6Bbz4kpZeCky79ySUwCtw6NfAi9I
VveoPPYN5KgxKXW1zafFj0nuP/2n1+VST16F0SwlCHzHgo37BrkGWAWQ6NgWcBxOwd0zC+iFot0T
PVY3OlRXAAXBpbicVQAhoaggZzVN1IwQJIP9M7VdEvgHv5dd7BoErMKzV6gIhByTnP/3TXfgtQd8
UbCFPSnb0F/kkQbuMJBwp2o2bcCemNMa1Jh2W9+68F7Zi8TFztA2xCvm3BdHA+VhHNhlTUlLl8+y
Nb8RpoarvOEJiEBADRb629+/0H8G/H84ni4l52xdW4ZwWnmsOc/46wru+jYgUr5MZeTHmGI8Vh7w
ImVf2ySX2QGk5QMApn08tqp4CioHL2ZHlpewnIIHm5G9M47szQzQonFARDS06J5Fa6bUX10Qg7Kj
ljjgQLKosmRbDt7dJ0mVDyF5KLdwKfhfiI2KHXBLUTJ4tT5EuQ++w6zHVx6x9O8f+8qBf6l4Jx66
8ucS8jiQyh2whjdr2CIbRtwUDVz7CRcbWE+5nvU88CNBZtI27DCkROyst5Fl3t3o5F37ERfbF/zE
yG9oC37kzDYPID6y+6I5w6nAvn3++3O6wqMILjXhPlmL3kyVOK5ZvZItaxdK0joIjUsaV+FeXTqb
1PAixAvj9UuGwjhI+5mDoF6SelgT2jknYkslDFC4lyAmhAcHgf3pTfM5+1wUUJDXXtUBv4tsRDAO
60+TP7z4dSXuyjWHIw4uv1hqNmwd0hhS5BfQJ22kSYTLh73pweEwZTd9LgE1OgBVhtrEzypxkrP9
spoAWaN5XezsmC0O6cRsJDvQvpZdy7zqS8lqD/Qn7u11ngkkYrTBHmYznDWl7t4yasiN4+xKh+VS
3N4VoGTUMG8eJ0Rop4PO2X4EXS2ZlYXJo2++Vbhb3LgZXUE/wMb0fyuMYVhIpgcSHNU6npw29lX6
/Qyw7SgewM7MYqqXZ8LEpwCVzaYDjns7NeFy7HIm44CqT4tsVdxW/q0z6sqkL7gUrdc+NPQVDOtH
zWz0qZnNa5tPbQJs+AmElTlLXFOPcCXNENX5cNOVsQhoc+PZX30eFzs4c6PTnSjEUVAdJnQY89R5
IxYVLb/RFV4rbHp6w1fssHkdJbyial9GndtDEBpheUdox993erkVonbtoncpYBfIFpnWQpKjKtuN
r3Wqg9JsasDQ0rbWa6KnDrNjmCvIhPDqOvI2NXPth9I33uorgqbgn+bEv2rQHIFwbRU1mFB6wLwd
srb4NNfQxOYuGpN+FQFCQdRLZf033WXi3o56SlU1Pjmf3ge08l8yXH07vR5ARxE/sGzesgF/qaD5
r2CxHLDN8b5F1DDa6SJRkzu6IThNvsENI7+V0Xyt2ccvrssVKN+lbtV6FPBoI8sUF0k7PHdTjXl1
86pefQaCaWOrYXcG4nL+3/I2g0uFOsnbJV97iwtO85q1c5VMRQg6H4wxsY3osJmQHbP9+/bL/jch
9g/n86WcfIXivdRUQ43gixyisRwzQO2S2mdeQOMohzPl0zqNovupcckEi9CsZkb4HzWT5yPuJ6Qc
cbYg5YQGMTJgFxrxlEU4tcvEdQTvAsDkSOCDsBXrjxQJWvhl8AoP3WIDmGkgKf6dDW2Uzaiw0Hl8
MKLg2Q+4agt0OudsbEHbblYL2BnVU7lxS0R32RJwb9P5tf+AW8ig94iKl+EmZxH52qvW7dAHhlhh
gRw6qxZcstCi8tFUyXk6cVkeoQfA2x/1djL71gv5XWnY8Ey0ryALWDW64gNShrc6Ir9BcFx/KuS4
xeXQm7j1o/5NyVk91Ajbe7fRPDy2gOducymQdnEmp/1eusXVcTkj++bRIS70qw1DUOLympdwdwyd
0yTucK7aowy08eKCkfYx0oVLO+ub2K5elGRLMYapG7jdyJ61dxopFD91DcxvIcqXpliDuwifAZUa
fMBJ2RGVCq8wQJkN9llCJgKznGvltsHX+eRrXyDvp1RzDc9VxR9L8I4fPSX1vhws0qgHTSiEVqXq
9msxg6ju1R4A/LmNvnrGYSQmM0FTZukXEEP9Hyqgv8WCNKTGaIeiKUTaIHYYXyfeig5CNJc8tQ1q
ZBf0wxZUvq7YhNpTei9lDbPH2DWvTVcijIiW+axPLsey3k/5Sv3HCPJTtUPGQjvtjVMz+9LWTSs3
Xl3h7w8Ln+cExlI0IUcp7L7VghzwBdT4LSsD8+KhmbIQFteJSK+PNdgO5lVl4URPsiugMdgQELZM
n3gVQBx3JMRfRX+4HpGUmCFp12Y+5iKioluV1Wfu3DAFg5diilmjNIU8PH+s5sFtNdb7Xbm4aTuw
pgMhAEzRtOo0OpMdlVValdY1z7IIS3/Lu1b6W+TzMLE1fI6cShu74pIbo1daN4+o2obwnreqzV+r
thX+Yx2ScwarwtnlJ1VeFcA1jkNbejs0I+kKP1o1FcFRBNVQbikCzNyWejAtfYz9qNcnDyA7vdPC
es1XOi7FRO5YDXs6YPToPI9wao1jdUepX7K7eWka/UOvGdF3RCMe4M7imfBn2FLhFF7wZfBtrnkl
gBwH7HI/VcqFCZBuUDHFjV/WPBm7JQrvVSWj7F0GGXNbtXJWPYY1/kK62toD1wrj1V49q1FItoV0
XkzbvG0C/avAWA8+xDwYx+yxYViIu3AYR3Gs68YALNVYjSlxk0GAf98DtTM+FeGQbYzz1IQaIkN+
btxF0yTeSoaYovd24UXzjGkM1xvth3g9g4E0bL9WgZx/G5p74zNc9rq9w3DZyw7MdliyJDcmP/Qi
b/pfLHKG3Yc+QgffCxfNmPAzjlSzzAZNPwHFKudwMzeGQWArp0a94m9Vw1PTciTQgiHuhUhgln43
7Ey/iGET2A4W5VIG8wC5F9b1SQ7Wk5uWiqV5E2gOcVxGyhzreLB+tGuKIWrvV5b1AJEYY9uv/hpS
e78ETZeRZHStP2RxK3omDtL0ffXTKTPRKqnJRHeGlLzelzMc4acGwmWyF3mEEhtegrlcD3NkR7Q8
C5xWOu39OTjvrgOoFm8Iea77bTO0Dbuj2I0Wvql1rcwRvsNSvY24NhdfrKgiQZGLMSElLYYYuFUP
JfYKe5jxmcyzgwun3qhIdbBsVYqX74g+7eQxB4tkq12Oll854f+fVutaK0SCVWH7rGjd+bjNkYLi
DkNG5F6nvBr9cu9HRs/Vdo3CrrpbSnwxD54IdN8DODNYscNBBBcGiTRU8VM9TNUvCVqM2NO6oX6s
R1tkceeEA66+K0ryc3WjN+wsIjlmEzsnxyUWOffSDMZhz2KaUbfDR00xA31C0GJxBpQHsNh7uGr4
bXbsiEC/qysj46/xSmocUBG3Wn3PhJ68T7IlZDhWrcjnXQB/W3hHMO8If5iaEvKlL6hXbQ3oDuor
Iw6wVCsRXYQaGYv094j6Qh5yTKFbHxMhSoLvgU97t2eIIYI1oxrnKuYY1ba/5DiO0EqxEXwSeBF1
R7a1hrz+vugRk3g3tcgnQC7mmIXFx9APKnoISdnl7/BzkBEifzl16ku4IHFka9RExZbKZc7uNKut
l7QIGOd5amnATmWP6CAENg8tP01oMesP6M4oZgNkGonpUoUgwKkCUg6d3R+w56Ocxw+yBVyzeDm6
JVGobZYppsjf8eUGNihe3GkKGy5o01kmxp8r9DrFh6m46T96wA5lzMFzXb6ENUQYn1k9TsWvodRQ
hkAC7ImBb4Vm6Fhs+r4hoJ3k2GWfqfH8Lt8DcJKHUwLlSd/uh7ydWbZvIvj1f1nIyXE8aM4CtVnW
OrI6DkvR8DkWq9VcpDLXPkc1QhtvvKPhOTeuQjS1xGmrVId+uHC943BxRQtYDmnOKl4HiAEY++G9
0/408920tlqP8RKgj/zNDLyFiV0MYzts7IIohyEOlyobBWT6xIOrpyd63iEft+4KuJ2FyEiqUbN5
1RHan4E909GKCQnzcyTaD4Mas2liVpAcWZ95zwCSCTQpLXJGQpgqj3weodpKw7GvZJ5E0LzBX1p5
RVPEnmWGH9bQW4q99Coy/uZ+I+Rugha42eW41AOouAoH2bO0BgXTrEHw01tSS5WV8WKRBroRZlyX
XSmmgr57Kq+6zTyEwW/0MSvyS9qRFWBFkwIPMKBJ2cNfSr0ZEyxREBPswOfJwlOUUX/edx4PZ6RJ
rIQdwyavIDebJltsFS5M/peKFdm6EZGnuNllFGj7u6XzRvIjtNTfBwEJzC7kOL83WaU7PibRuCIg
CQBRQu/reZm7MlFrRzFWbif1lNmsCl+IHcf2o5vZcvDORO9sGkRSNsNZi6+zfgcgqXXfIBOE9BUf
mXXhwRXR1CLeoQKAfBMibzTqY4zHouowobLEroFsYYT4zHALhJxEiOVGVTUF1W4peko/kVXMmbdl
0m/noxW1Ns8e6Tg5BZxSlGt4dREHl0hWRfn3zGOt24daHkkY1IecIo4HO2xUv09N5A0wZK2FTo1c
aHjgpEMLtIq6CmZnD+0l/b1YFEwR65h7+RGVtWBfe4eT69HUhaWfgLn1iwNSjrAAxVycG9zo8fV2
B05ci98kLIIVKUismIvnVfDuGHRW/5wrjcPQqHWf1Xz6LWWXD108jdXYPDGhquFONvliHhlEJfxx
mWcXvSxsaZZ9M8xWwyVT5pydZMmWZQvySFf/iggYkMgp6v3wPRjkML3wAQr4F4W0ZPXD4HdFvVNI
uebfVC894SezXXPxuNrI1DXaJWXv45Mh4DDOAWI/adYFsEsL143zWTLgg8tR+/CKHEJoY7dmrlsk
pqgRngRajLLDXjEX5lGJIfNQUYJr2AqvSXRkoQjYIESDus8cSruRwB5tnfcy1K1upg2JUAA1+7I0
aA3LEEd1L1UY5YmLKo+hOFu5/KmqKWRtIsYG6GsxTlwfKMjMdUyncd6tNjAv0ljY9/AJq3UGNL4O
dAh6CbIS74PQVU2OKIbQtg9UFSWQv4MACwfnM/j7Hb44LzPrve1IPtSJaZYlxp97kFqVPMd9FAcE
tj8MWhXGlVmnq5QtoIr95GrxnsUaqK2zvuxOFcr0fsWORt2KllrgZZ+xaglCME0jpgPc27WDod8u
/gPp25BXsYp4lN0JJDsHKBnGOhw2+IfLPcjB4fw5l000zfdtRJoWZjO1yLSE9tJ/RqGgkR6yFAu8
DR5gHfLTEKFa2VZODOGzi5p82nWDVHdB2HeQzPJsh5IrK5Bh4hcRYLAaZcnjijLQbhqKdVVvnM+L
DrHlvOZNi4r63GbLyeghQdW0I3xuppffJ2Lo6yRo+AuXU2xm22ixyFwZqZqHtIHI7+ci0H/QaPdv
+86ni0rgLAHeIMHmw8ZlYyaY+tpdMGDw2h4yMILaDa7jURGmwcDs9DlH8ubUpy2yftoMjtQ1ZHob
DI4OTzzq0DgEMMZ71+0UKjR7cTMIE7ZUughfcTMO+9MASEJVJxBlLRBeGA/cdAw30AMNeJoHVV/F
cx/19/nM/I8OKpa8SWbjGapSOjYILoitgV/la0vAgUoRxl0NBdJdJoVuyDwZYKl6hUp2QEynXyIk
e85U8y3UTThtCrwR/FOIDwHEHVLkeHlWivepaZtliOHdRxPUemJckwbsIkJx3W3K8aNmnJDdElIF
gaucPee9YpO1wuHu6hXLZs2JQSJF5Ogc8Bimy2zYiSLn+f0yO8b20xCFA4CEVYaorj6z6Mh3K4aT
/KXjpnB3tgpAFjxQ1PfvnfJZLF2BzLUePQJMY8oiwQ2oIZtwGnhasYwhlKvw53coD70dIFrBYzUs
npd6M/4bXUD2q7VIWt72pjX3WCviFIRFRFLSL17Sjw07WLaMnxHNUL8MErYGZLahp5FWtAj6mGDa
sCDdhcg6+iyCYD62IFL9YqZjU4oY+QKUAOAN5ywSz+GIKxZKEnAqCa6FO42dVgECAfhBNxVPHXPY
4We1sqOurTvh7epIAhgUaF9ttB6K0LdQlKw9qu9p3HO/R4EyO3CvltAm8GG4nWlGoCf42u07xtVO
ZgoRDBobVHjOpm5sze8JQcOG5I1BwQYVVBgodwLmxN/IDrP+tjRFElI2wQHa1btxDJr3buywadUl
TY2SMKQpbLuerWTMwunN9VGBa1mAwqnHlXstO3+TG+wZA1JCkqIHYi+sgwideDQ8wOZ6ZfnYY8nB
742NQm0wRQ0onoGntn3hO9yY6v4AqvOPHpoWVI0ZLmxW4vfRdTGDbtIpPP+Mki6xwJOfQK1E/g4B
kK5tBfnSlNg+Au2N72UNV1YbOPEkXGO+GGYU8qmcOpqwrbCfAEDJvFYkFlTlzaLZikJUwEYA2QXK
pjxqvf2k+yFdWoOSToiq/zYsJowbFRk4l4j8jNA9zBAEy7ahooglb1AExsbOEElyz6oTbtWo7WAm
2bVjL05URnUTc2wNuwxNb7BQGOvzzayC0J6qgc/fg9ahAMblNnhqi1rj+i/n5lfBW3/fBd7yKYBX
eQfpA2gvolrx0DLN0wwsIDh62+ZHNU7haRCie8nmhmLlU4QCov7icY7FsG15Np9wPcYwwWR2s0YM
C91BT1pqtyDHL+qnrfVaRJf40Lb8ykqrH03Esq/1VIiYjp61G5aT+rWsFCSLBcRh4qj9uthq24sh
JUFZvfAsa56boOQfijT695jN3pObBAozeJG/rAjiZvdMhPnj6Cp1QIpW5MUzGAxpGeSoAZZiqHca
c5qPHvtguxcr2lwpzKJqZ7iap3Nkt4+4QK2WvYpIlm8QFAHShPQLQ9KmruGRDLtxcWgdISEmLXB8
bRA6upD3zs44l2NdLv6JBHLtXynvJ3mK+OhpAIssQilxWwe0sVuj/IGtMrtnRBTn1qks0USyyw/f
X+y7mFvAjj2k9+G7wxUR18oR/QSck96ml6F7Af28ZrEbWFf+VtoUTQLYbviQGTqLNMOo9Iy1Xrun
jKDE7FczIAWElmeycdhmDxhYNcXDivI32xR9kD0GNKqidM0A4cJvj/oiCXHUfwiB6CJ4oeotRGDu
t4JVe0XPcwKVM2S5jAEdjHiC1YHxVonIKpNQqoNHBgP4nIDx6DepJLys4tJ5E0cEBoei0MkoCpOh
k41NW2ZYeyglTr+NtawFvZoCRuWFlj/ntO0E8iz68KcvdZUnonAoaAmoZO9+E0isYpjL/Q1FKNL5
0w644Jfh0n9Djde9qTVSv+rWMR6T0MtoIqYApXE+VCM9DjNumckyRuOAl6Xzv+p6Gh6wKZAPh/nM
L4fp2NMUDkuEGA2EjG68ae3vpykSxynP8h+i7Pl3lGzyrfItKF84REbvtEx5/TtXqN9i2gSLSTPU
SQ/j2uXAAs0sOpGso9jM+45+KnpUb0gQOhelIM9kJ4oKJE9aU9Fuq+ZurbZAK431QZDaQlh0boFI
/DAMH2hf9ag7LZoaZZuXCaNlLd90mAVlmvEBOlIK5+M/QgHAYHruF5mNQdsp1qdultjZwgD739O6
Dsr7OqOqO3IHCmgx5J1IV39GxxVOCQRLYNrfv9DGII7BD+aQwwGosuh5xVB0j44H7mbYFH2FxlBY
1ndt7/vt/3B0Hstx41oYfiJWMYEgt2RHZckayfaGJUs2wATmAD79/XR3U+XxjNRNAuf8MZPGOheZ
95wXuu0j/12rLnnc/a19bb2CDXyXUz5kodRgH1OfjzthEvU29j9qij4/p6mcL5sbj+HRsY15CUhQ
/+20jTy3QzwVt3MfMP5RtlmNF7sWxRt9v6Q9u+yzz+TFqr/lXtXVJSy9fc6GDWjvFDX4WVPr182v
GlnrYzIu5qGTyN6OuWj1cASziJbMsIOoGwUqP1/4G8mNj0bGnCnZiMpDGA2kEOxu0WNbiN2hO1Ju
X1NZ70rNzoGIYDpMQxg8J6vlC+W/rXtiqMz+6DaIWgmodpb8tAUbV1YbtrG5XVW5fhRiHFEo2Ro+
I+rD+OyGA2I3lhOG8HBcEZYuBcmpgLNKH7Rvnf1YBJtqb4q95k2tIMH9K5+bio6CTMprQYjrzWom
z736fHQfzkzVTFYzmNwnAalqp9ztRnuVVdWGV5OEyGjndqmeZFT4Jp2r3fBCcLNF/RXwQFfHQQKQ
XUheWJB+zk18m+sNWY3fS64hEy2L98jsZSe2hGXSWbxsbsEKVy6wZn3wff/6eZskF0X36ntYuLp7
TiZPO8/Sej5dd13fbmdn7NR0qqz0nubFlB/VtLNIi8ICZxrGJLgVL/Q+UbUzgQSxGBXO7q43mTsM
wUwLcSgmdtqFarmiL+RjVzrLn2Gai+AiqpbuMM8BWHHXpatTvrD6QyxlcJD7XBJ2GltIURMxGQws
Zu0pTsjNH9DrS2pjyOHZESLfg0jE0ZmKHXuFA2nKz6Ab3JdlUA270JA3d51Lc/aT1IF7BYJ80vUa
PHrK3W881m5asmwLSTf4uQRsNI0OzmbcMMyZYla/uqS2ZUpE6nKlUbcMM7+gKmj3V83KvDfi6Pbj
wIDfrnddWIZs6etmyGzdhHLPjvS6974b/eTA1Du0yJHbuTuTsVxxJc8sZtQE+/GxBaikyKP1Svmy
hLq7J0G9nNKRyfI7EKiZXrQho4TTZUXr6NX7lw7mhAQwnaBu6fxlmI5Jgin9RvQc/aC8MdOFKAzt
wt7qMKzRrxHKPp1IHdaHLdrbhfKNJCkvVeTGUQY6GhBKG+pmpREwoshyVa44ROMawXnYyLZpVIDY
ENnznZsYhCZ5ELGzZU4YF59bUFULO0bhLqeSwiEikoaNmYd2pVPkm6RMnSQIQJq7Trkoxdtmuu6m
sz1NNVbHaV0vxFg3PZqmYw36dKUpM3oEtxaHsg7UA92SPCd+Id+iyQevIiwlSklryZs35UwjFVFb
UjPqlYk3ZFsblmj/oBu/fxWKydI1mVWfrh559IExu5s2lDAeNyGwdZKHi+R/ZunXYwPPsiTDC+nM
9rdwZyEOsoFAyNaBkfs4FwUngR8Tm/2k1Ra91vteEUeVd9WLUy02fOjjerMs66uiaQRqwh5F7myg
o40wHRpVUNyMF0+adOzywkmh0uxLq3o7H8D0uQf8GfwvnTq3w1GkavmhEl2Zf3vQESHHegla4HYt
HxKaCXVLhTOp0DSPmiUtc+3sT32k8uo8tA6FZaGaiL9jwX3KZ5XrY2Twjh0KdE0YmmVSISXMe/Wy
ofxf6OWW+SvM2vC386SNj8xS5UUQY37mnudmUn1z04CLbaeArfGbWVj0Y7HyTKWDsrW41f2qxxtb
yIjWvxKc4TKrpNmOdWnrD3oC86Nq8+LnGkbLr6Dx7JdlsbkBgOepI8Dudas9P2BUjZE9VHkfPs6s
NldeLRh+G4Q9sREDviu2m1oGN7UOnPHVa8MpOkdNW3cI0ZPCZpAD64MJy6i5hcAyyW+77TSmLAPT
NwfG0PxF320/h1376rS6i/daKtgxVfQk+nKX3M7kJn6x8IjxvO15wYQOGfN3igaeAhVvXntsSACD
GI7o92ny1t6JCOBvwZL8GhP+5ucipFA+rIhdGkOMsb7VzBT99JW027jcqxyO8Ggi4uqqMPKvcR8M
d9NKbpN2Y1pfgeU0rZFWshD1SPmuLV80AGnrsYLKkQuOaa7AsLqFdD+twKWoKfECnmWz+V+aVFgn
XRzImakol3/0hHtE6fVkj7eqyN9s3W/05HajbA/KGRYOnrWf7oWzFf+aMGEIJtJOihQyE5ZFqmK9
p5O8J8Ziiqsfm6MhOfG+/bdxtXEZj0TUCbOFEMF9bG6onPRerBO0X0Y77nHp/JbYO7iykjOGgy5g
MgzI4D0Gvqtu9m42dNvyv/fcSZ/GogXzSyoumQaSh4jUWJ+AhamSX+VSEEAMsvZSVQmbmNoLqPfB
ze+7omXkXapt+ljKqj/kgxDcKk5NIl/s76e8IO8OzkrlWbskBMBIs7zJbZ6pPR84QzBWyvu1kd0l
sCQ3wu0gs2UDg++GNMtMLQZAgFwFv8Yavycec/WMciA+TFSmHrZOrO+zQ02OD+X80kunfmxEVWTA
nO1Fy5zWiz5AUejGOGVBw7zznA8uxToACNyF6lwHc8UbVOSsJbGStKg3yGwGeqoZ4Sz+kWjVH57X
m1vwbwqegI8fhiaGh8iZezMPauvij2AA7qCK+zkwfgok+h0HOdEivA3hQGAiNXbYDEnmbwjud604
+AHuGLFJcWnafLuEHmSsMdbesWxYdPS187QIp7iUUS2udd3Gp8lp9jNa/PqOovvkSB7qp8GSlPFX
8dl0Q16kc1tREW/bgtKgZEueqlK4b2vR+geISfcRULd+oC3a++RhDw57qNssCJY8P2ytC8uhCChq
A42y0+z5Ma+W8iNQYIZB46rLWHj6INU+coo7zgcaoRxAs/igEKE5R2sen5Z4o1N9L8IviW5+1sc9
AB48lJGsn7UsphOINLRovm2HYJDzWU5WOvQXLH/mxQGaKef92rfhFwP3X+LToxfso/ZAsLj7sJVw
Vis4/aurXHmG9vUPBZVT1zgZnIdx7T+iru2OVa9hVxQWkHCE2mMFodaR+zx8BVkgB7IaKnJpcn1C
+9dzkdvyrx9O7QUcMnquh+l1lHXxVrtRWGczM8C512Oe7nlV4Yee4hePiDmKJsAjTk6UNGmFJson
YsY2qZ2kiwzK+5Socvg8F3HY0YehX9GW6ELydqohQ8lCruQqljXTqCc0lz069kNfDcWh34ji2Zzi
l19i9vjQqwm26saTronCo5Ktk8161w1lU9PMRVhFDnzMU29LV9018+gHzslGdIGBSk2T2gUvQCOW
92VPNnNhbLPbD6DUsoWsskOY/KfHJfwUlW31o6s32R9bCmOGf4UNdnLytrXC161HTWnhnuzx9BEX
vdve8HGX9afwURJAcw+dfvT7Kgru9qGpDqFaGv/dBt7e3/iV10A3BtOq+5cE5/TAtbd43JJu3Xvr
f8k86P5v7KxRb1PTFd7wK575A6YNYh/XdEKdo7M5xK12Dq2X/J6nmhk6lLF6gP6svOOwmPz/BrPy
6MtpetXrTHDAOtLLesyXvrQZoK5ktAynaWWTNBOm51TQjag/bF+FcF45IeH1Q6Hy/o2Fkn6HtOa4
aehK2+2bu2FLek6KeNUnAtA8N0vqvrsHVPGRM1R51f1bnHwyr10prHnx8MQOWVJw8W+HQa6kSBe8
rOVdO3Y9OkGPMFH2TmiskGbLxJhHM0149ja1g9amlQWwzurVG6AaSGlszU2SBKG9Q/Saq5+T09r4
kWnLLd7sSjd5us9ht74Vpudh8rFXMrYFdvV/QbzG3lMFyKL+6Xgy/2aJAP8YtEiAi8Mi3JhttgVh
uLbD7AUZSNPuPDH6TOo4xtp5TVaeEox8YaWJt2YllVWeql5gqlLOjG0gnqYC3HgSyxY2Wazjefsx
aciZQzGienJS2aK39Y6inQhDPEVu7s7/vLWjQ/QIn9d+F7bUWs3pGGG4JQrZm2hcyD1n/lkJx6x/
EyClmHpHZ9gGwzxGsumW9VzrYMpcTwXk37h16j0oHRhxDNBB7FybTo9xcyiJ0TM3tY/k6NuemUw5
Sdii8S7ofQZ7HQdnbNqDHJu4fhi3YUvOUpdx119X6SnGIhVH++9wmRuVkYnWtIjQZpimQ9Mkcv1P
A20Fz9vs2q4/bKOcozydFjEw/kbeLh6cgjkX0tpHoeGGfEJLivdlWLvUcdR2N3qBDJpbdlK23dT4
hOp9CSuEIA15iYod+Y9ugSwIFZKqHU7o2sHAZldF9X0PH1Z/QmCZ/X3kwBL/Sm9yISajol4L0jJi
R4QNs4JEKwe3VfG7k5rYFLF33L3IGHYnPTkTqtHdc0Abzg1fpqqvnCcscBdjWn//6aqFoOZgnOKi
eoEssGv7ELu+bNxDvBf9/ifyVLR91ARNkyez2aj+s4EIzBSVBIHSpy4utr7LRl/s/b3aIbBxIEeY
Rjfggea8qyUJXro9YDRF7zTRfDsaxNXuzq+QTnGJ8D5dkZT9A++v5JG3r46XQzzZgZpFYLJ7T7Ca
tSfuUolNPp8F+4kNOCf4pJu6+8PLXIb37uQXRLWtwUq/C+443v6qD3S2eGOMfW9K/intFh8L8882
wXNpgfWuCpAXqHMXqr1+yaOR63p3m+GJwyQqr5BbjfhRUTyaP65uvUz3Tucu9ob0rOnkEf9EB5BB
eFPyuDGbLH38pZOywgUalD2vqGKsYGTsJ+et4cymH3Fa6vlYNMarD8iSgqMXuXR35yGAzodQe9T9
RvHlf/XBtlP3OEOgAmuvMT0YkNTsHFAbwTmPBgRXXpvUL3FXJE6TbhGFOqQWuP5wD9RY/9SIbOZH
at3BAyFGZX+v2yIuTjbg/T12CSRwGszb3tFron0p3tZ2WoNj4rnbiGx22x9t2657my74e/asLMFf
nxxUL+IExUzwchlYYRlItv629/t5y3K6TfSF5EWMNq62TkWgPlEvYetvLz0JIeG7u0bu9uGaGMeA
nVnIAUcX+7b53jIwHBOL92vxkvY80TNOblEkrwmZlicQwb3K/KoWUxr7Lq8SQAa5Vl0hQbATPxJZ
wj1GqwsN5TD7u5bTxfAA+K95JUCJutqp6dEp66cxjPvocWTaZWjR07zBFpbNTVUVcr9G2JavY7tH
nyKhXOqIYMP9SUfQ8kPxzY4ZAnV7B8odoQaV7vAyoBGQXxHY/J8852250DCwmoMvQpBB6TIKXiXs
e3iDKGF5DouQGKamMXGezsJdHtbKKavbstIt00bQzB9hlwQbhb1J9xsub/tqckl+U9LlGvX1HIaw
eqo6sAwYN1uTfIkzLIoat3wo5AWYkX+cmYShmviy6IjaHco96phYNNUsZyrUtvLQFyswhPv9Ird+
Ahtiu+G3Xqcdzw50OnfF0uHvjEO/+rZvtn9riMKvdsXr8WMPRf/bOmjFn8u66vPbYaic4da1zkLB
Ogz5cEQ4uXeHxIwNg8kaaEOxNKF9mSkAUU74h0rnJULfQT79Xg1/oOS+dcbfcD0G262dQfQpcoey
o+98yGFiVBlka/Ft+hU2SNo09uKg4kIVbv4IgIsdCFNRX43/vEkr76iRsjBsuclMIagRtvHOTjc4
/k+3zdv+jbdKrqnXWACutXer+jEBxh5SvrhG/h2TrvpTeG3v8Qztsz7Jfe2iWzRkXNXFiKMmSqpe
Zrvj+RcESuWYzhpgYRrb7nmJ/B5wc0CqUDwpvw3VC0BV9AIEWykKE9kp3LlcKNOcnGc8k6jEvYjz
AafcPHL2O3PtvCjOrucw35TMpFxEfIw2XSE7lb0TFrcr/uf6vQo7w3GptCMuKwuYvBAqqtyTpFnc
PaHwKuaDclckKo2NcdYI1aPxkXXp2h89f7oNJIi0IeeSDE1sx2OxDEQnBEr1/is5AqHZzrXf7MGh
wgn2pKbWTY4hqiSeKyqA8XzZxALPrn6CcCUVSyvbR20rnf+u6eoRdwBCSx5nUZfHYQqItPfHoI+k
uI8Vo/FjU63DtWmLIISEHnrOpblMxpsptusrZmdKQxzhjxoPeAPr0EJxnhs7q6tsOOkvi53HNQU2
jQoIDs6h286Ou3/77b+vfrTcSojaDZYDhOQdQOVPsc9teFyTLuTHWNZlIHSt4LeIiia5RnNufiTb
Kl/dJEre/Z4nOZu81XX+2a0jan8SJv/rT8HwO3YX2Z42GCwylvNuU8d6BzrO6Hvpok+fs49ojzkh
LeIlXiOxH5dGj/1bSK6Yc6qJrsi/DGOGfN87sdBn6de3DqPOy0hvBBqUauD7qnNh4RjmWaauE5Yj
wLG0I0/9XJteP4W9qd3HxUOHelfnk0MgPooWbk5jHzqHsQp1dllVD/2k4VRQfuJ7anRdH4V0iOyX
9bTTLOR6Kng16OaurTdF6sk0g85WtoS0Y5nGSymi5DIY9J2LcfqfAZb0JK3J8njsPDz7T4JTkeK9
cmp/sZkoBAB9yNTVAuKY+6qph/po2tVSwlxWpc7cONw4xIyf5CmaR58zKtb7r8h6bYZsmS5d5PL+
Uz2OrnpulnIgXEK2urwOuqb2A5a/29LdBsBLdgnEyxZNBdprH4HfWTP94zuUud3RvoBV/mAjSdpj
P/jLA64Uca+6vL8mzAsILQjMCF5QtGzhgWVrHN/22kdeKdeoqV8LCqzNsVAbih3Us1v5HhltJ7Rb
3SKKO+R6JVDw0k/5P8iDcvrF2hP5FI0DtYYnpv3dyThnmp+OaWI6l5N2WlZiO+OSG6nmXuZw9oMk
QvYIl9WdF7RPSwvO3LQQjs7MU9tVapq6bC4cb73Qvud/GFMm/ASFj9hwiDv0RFmxU6F6tBxvNUWA
2xQ8rmRIuWS/rEv0tDVRVV/6gcKxnxuVsesbJNXUg33yCTZVqoVMdpW6wLiQuriAprNdjJdf2mTf
ocPjaireuUEI6yxWFKxn842DkD5Rqhh4VRHPeMseQJVzgxLY++xXpIIXGZbm34rWmpvE27zt6hmt
QRYEwqE7PfdRcBtE68g8nFdsnZ+8/KE9aqr54iOx7eywYd34y6nJSxO9hYkZiA9gEFijzET44nib
VhCjMu+acxBHbHrJChr1kCAkTfjs/WLnpVZD8Ac7ARhB7E9LRRi8TkgRH5UGY/EqNzyKLtz8/zCj
Tl54XrGk+D+HoSxWnP5IbW/z3m+a190p0UiRTBOttxBs6McrVwzVVz3NMR7UkSv3pz92gPzkkvXh
e1SjRwAiDcLlaKuaMSBF+MqUWkxS7CeQ8ny66avJfo1FQ8xRyhnA+y1RFyMQKHOlr4hSaucVdh8x
pAVoW59l3DntJaxEGZx8JfkJvXAF4kKLtpaZRbR15QMb1z+4nXjHDOArVHTH1f5fW2kZZjyVY/BI
bJnlF/DRoHRzpuqo+vBifqdMtbO7vbGgr8dxMu6q4DDk7hzCtej67aDngbHZmXP1X0M8D3Z7b5CB
OoBjJ0UW1G0nUcmTSDH9AMSZGzDOtqtx3yhhHytvaN6t49UvLnqBK9lw4hysbXM7LJgY0pYgmVsz
uP6pKPYkyoiZWF54yrZ7I13nKQeHXa55mZc0AJdkn6RGJwnNOghDjyVCJMb5VqrtwD/XD7ZcuvcR
wxpui8ozEp2FSxRiXkX2wumz7OcE0cx/RU+xZlX0wSdLXFA877zMJFPUi3WnwzCzydxzLuARYTa7
24gJL/6xUIYlN2CviSfsKwfRXTgl4m/ThFH/n/Tt4t/Vut6h+Xvic//iSwVZXoTZv8AltuAyRHHC
rzAKtplDGLXtJ2eA6z7m0GToDI0vUbok4Yz5UkTBWn+aqZXhN1QRDNERmi22EeXpAOe+u2KtZ3Jt
PEUoKuXZ15KPrn8btyWp0BEazyB0Apuo/GPoO3ixgrpBGui7cS72dHCT3P0VBPBQiklnjmNwK047
+sxVjewlI7fNNdmo3Bz4ly8V/VxmA+SNd8ncDwLZIvAh1dIhbbjXLWQ84lOM75qhbfN7bwjq/Lia
Tb0Fs9EfGHIAGEMtVnkYBisAzJIwjOc3+K/Q3PaJo79UpaP/dpY6HixPiZL70UUabHZwNjrjxrTe
l10iRo6TS7wW4m+FOJldfRz/8/FMdKdmlKTGYBZd/irdJScd7WN3sUUSopAyurqf+3l+6Ntpbujs
sfHwYva5clAbFEonaa67QR+XxFSfDuzp+GC0isdjGCb2HElnJbS4rSlLKr/l3QwqjTrZvChQ7buO
yaItir8Q+IQvfd4Vd7qVUE+x9lkp+GFh+fd9sqdh9tF6YE9wu1cIM8Y9R0kX+JOI5DJV9RLkl7nt
mvwhcHb322Y3mQAlr9s6zn1IwJ351a5j8WiMkTadbSReBZU8AcuRG5d3pERt0f06ggr/VZXEYLMb
0s2Gb/0MzAjk3U0IlNic/FLs8ADOtt87aBgYYSgwuoyjyJ/qHU3bj4ZN6SkMlxXyFkPTIRfjtt/5
ZVHJUwy/+Ju7b/Iy32zaFikC0/3dnUTy3c8yIHmNbbCAsc7Ft9lzFzw/bf9rTHrDi5UPfyPlEg6W
JMDlzrLqd72O5hWyBMZI5P5lhl777Aux/9g2Ed35Ztz/2KKsT0RclnfSldFHRJfnN+yLsqsYyk+C
JTqT1b6wN4sS252DImrM5oFjC1Jt+NmgJGcn6Gb50GDJu8vbSKYetzKWsApsUvpT9yspIgceo97f
UI9tjzu0z7V2JKatJqflmVQ4cetsbfHg1QsryZ47HOiELoT0jOy+RNqr5lPv+TiUtTP9RtDjPK66
gNpEAneLo69PjjiJzBeaFDfDqgBMOq7Oa6zX4aW13fZBth4+GFwCT5vcCDlC9jwFW//DXXp4FVcO
8xnVr7qJl2G4to6PrNWpmA7IfHWPnlg+WQixQYy6vEOOg/3G37w7RVfxLxSbHakbW8JisjWoIfJ8
aq+7Eu7FX429l7MoP8TStO+tQs3o8I186qVo/5k6wkWwTc7rhlzjJdH5elct23wNYd/vgqCkcMkG
zhWUhclm5TVLKzL/7+OoSu7U8i2lGnOvRsLl4a+jHJG5pxsOUow0oyWeUbAQrj1CVnGZo4Tl5Cw2
xA5JCSmE+VlAUM9R90ISyragvYkdwoQIlXz2fZRlYnWoIJyK9WezNGBdoAo6Odhl0JdRbxP7CPnp
2VAybS9BWBw62fhVNruo/dLNH11mH6BFLsEEXnrqhhnxlezV/ejQMxINeVtnbuV9jJV0rrSF5Dd5
vMlfmxNS2tDE4h7wefpjS2eGLXfLt9WTwN3z6t+BbFMkuOzzLQ4Ec8gT0oIUOWc33ewUB6dU2xt8
lLkrY3dLJwaqb9uXdw7YGsiy3E44Uz4kwsbLtCfLhS0i+Ij7brodd9E+g9YAewUjMksCizOnk7Rx
5YsbXqagcM6IEis04W5y2nC/fVcJ7Z+7h8WnxIX7Hk1m+KMW33uGk8RpusIQdU69nOmKmqKs5zFC
9jnMB4ZTf8yskfsbzy9qgb6N/8shFqqDv7jqnyVi/QgCy7IAWfjg8c7Bms25O6Vl4pr70VbCy0QQ
etjARb/BibrNjUUfzgZTbv4944h708E0cedsDmQb59GBSHVitQA4xZu2AwVQ/ayK1AA74VFeATr8
nQAXf0Z9wTprf0zO3MXUsdn6PY5C4C+wj2MiR0RKkrnsCTEO6zQbmnO1XdJc2gDyJaYm5Q83Esx/
o6LqgNlp/oxoBv6JMH4EbSYWWMRhdd8pEv2S0Ubtc0PiwUHrrvk5mhVLaWJJskj1FMYPtsaQipWp
RsrhT9VDVwVoZ1D0nGtRljdzkzM45fSqQ74QfFV0ITl6yzqcHUDv5tjAKr1uS0DGpcVehAreqaF2
1ph4vC54Zxf4bcjKwfA5zVyOc4Q/3heegRGKAj/zVlStl9IOqCP17EP9YZc9rFyeh4hlDt3G3JzD
0ooPHzXUw4iI/+DHBl6brzXiFlmH+qABhTPMwuRodNP25qLuIWqMCtMZ11A4XYW7oeLtR1Yj7Zji
tEJDYygG6JU3GNGC53aNhme17/bSew3BfwGpG8hJeu9fVe4Nfv7ERUjdOAi+kpDhHzVMn/ztgbRU
ar89V5kXFNOtH87VvWrEJG9h1cixqUeA6wvaYIusBFFHmWJsM3m6MmdfgmWO73s95EdQOHj8oSNX
lvKuPxiKYPCQ4ExHd+yn/3LMb947HvLkefMsDLnqi7kuU2YszFe4AOaTbCbv2gxoJPDazSe7KMw2
um/yOVtID7rpa0XIcpu0ZrvxMIVb5iXPEIy8eQPQSrc/ichnLyB5aDnIqN7fGUvzrNHEG56reHN+
qzYa/zJUiIuNwva0i9o94ltoX/099l73YPH+di22ATHHOffSDteyBrX6rYfF1+gq/PCOVWE6ekGJ
vpNFWlBihWUK5GMlWjFhRbyB6l4BgCbn95TgggLZk9V//dqEVyrknY+KghpzsVhPb3H1tLfQ1sV1
dfvhXijHoK5L2v6uchaeDUp+HrTld0vENt7xRoEFkACpMY+Ma5ICO2z/wqgYj2whgp/JJSSSQrMC
q6+AEEE2+YN8npw2jNB/wENhzuw4HUaQ3p4mP6Fh0lFLp4+EXrU/lrbP17SsZ96oMmgfbGHaP6Zw
zJOTRM5FyH5/7ZHdYLwDBdizKZm7EpNBCUQURcnJn6v6ed/X4OStu3gSyOj+RhhDcI7v7rcKtqou
EykuxxnA/4notuKuyu369q1FeGCXav+TMlx+1prpAyPL/jV4IyrdaWln9LW7qW/ALmwWEC1z4yC8
fv52d+E3cHgosu/mgfttbHAxTP7+qd0geJFoXK95EDdPpb/Pf4IhWANU81HVctqD8SKxBN4KVlOB
vlLtPKYy8DgIQznnp3DLlwckVKSkEXlE1244lqCIsNIRkhQVt//FC2bFIzeNfVQTzabHsTPej8jl
mqgwFv7Z5hBNx5bAAD64mGDKjyL3APg9izw36VvnH5WfzTEc5nr/Wzi1dxqncI4f48VD0DE59Xw3
KATvNxQyuW/jmO/TUQu3R3s1dbK8agW534LGqamiiqFE/FCUuuZEQynX/NiMSbzjaHV7j0TT+c/v
QP9OiaEE+MSe5sx0xVrSSHFxiK9O51F7tj0WhVTH3N8p3UCN+1Z5UeSdh6UBwrI1XwJJBsuyswfV
xmCH3WYnvxntsrEIdlwDJYYc4eU2I9V67e+QN1kDvjPgY0nJhVsEZgtNwyf2DGlx+zhBuXM3fju5
hmkSV0fa3v/dwIRmU517ywuXoJxe1zVmG99bfw2fiTTbt7TqHd5c48bBrbT/1/WSVfWI5iau75rc
qcmGYpAuxwcx9uU20Wrs7SciEtDibkMRxgen6xenPQWCIm/Uv34JQizdruNfVa2d3YPV0l1/oYr+
5mkKVTos810bkydBOscdvedL8GYA8pNXSLGq5WSsK/veaaCv4r6LxgAy2fR0+bgNUWH2PO6WnRk+
rBL3xFT4azbsa48oLUENvbxslMM7uBxQHTS5G3a0GYtwHO7hL+IYmX8jBoWARyJ7SoUyw37bzUlg
XvYBydOjG7mobjN8XvvwFMQEVSIvFSJ5dY1L8++2hPN21zv/4+w8duRWsi36RQTozTR9klnea0KU
VBK9DfqvfyvvSM1XzAQENNC4GiSLZMRhxIm91y7HTwM64pkvXiTtrgg5YHJWtY+OiAW1ZZgdjSBc
A7jFm3rDKXbx4KN8wK9RysMPc7ARxp87Atqag4vokbC2+p0DmsrlFYonx0hA/0mSjkreMvSfFQeN
PwLcAm5b6cijlR7vfEEXjg83RxU/mS50JGsQIUkd1neh0hC5YSDtMuyas/++MZGx0wv4yLUmZ5/o
pDdjWNrPfBWcPU0tPkxRwrdXJVN0QjDIHoHm44aNs/5hprJGx64HL0VfZ1LWcd0iR6Dlla1Tm43W
JrIksqqSgrCUFA2xEHFqrGJY+foG6Yd6n6SB4TV1V7hIiopHNMw/ldKJ8EvF4oNlY7wTqhlvx4Cp
4eiZ8iTbZXPvJEn6PLTk0goc28Ya+aZ8Y9YWxmdZiA5Gvqw5AHClLug21STxpeHAqNgp7YjTfKqC
5F13/Kp/7f3IKvdOHMrDOpep9ltDqQM+e7qid8jjdGz3do+wdMNXg4T4oRjycB8aVGJW5FFd7sx4
4MPa+QjFsI7TW5AU+ufkp6i9Qtp3Zj/wPmJoaoOtOORd2hpEhAY99SZJ7bD4CqEsEMcNMsO8RayR
jWtw3XV2Y+VDFO/UcKqqvcGJIZVhsKSbFNsAohg8gz9MUuxvMvBIn0JFf0Rip6Ldy341sL40C94T
XTXN+YBvw3GgirKh3FV0PzRvcMCjHE0fH8rRNOyK9L06F589CufoiKcllXAWDQWUX4yMDpyRGJGY
hZYpdXOz7D+r3uo45+aMWqcTAQpwpdUydiP6s3Vy6LKcssDZtlDvJ/Ck7b1pB3Gzrw11tJ4tZEYn
tRnLaDuOEBgOlcDjfyhEmzRrNAVNtg2MQJ226ahG2aNKV4FNN91dlOucphfvSUYgwqnK8fhuujBu
WUcbhQJoCPUVmxzWAuVpxIhfHSyZ04htQhdhPfTZ0N3nssVfmcSllG9Kv5iMXWkZXYl+IRHTCueO
yuYmbs0/tI/4pPCJsV5btRSHZoiSHzZqHgOx09BRtU3nKPNtMfwVgkuzxfmXGP6N1aFp/6hkB9sE
QhrRPgpDVuNTTaIa/dIWc8aaU+hO3I8hR6tRFilPQsc5tME+Ou4bvCs1ysDcLleqj5hgJScYfrbF
IGXWWh2CXEW7ScdjR5NGskkvsNDWd4HMGRyynSG+Q/5f/jBFqRA2VeotSyEYb8Oqx1nPkUVQU2lE
B3KYxUA3PedTHPyIE9FTHq1cjwKkFyb4ESUqsfxiqRhOYZxa72Mf6sY6KS05OrYE4Gxjdcilk14m
idg3Z/TDHmkb2GIgd8GwV4ZalX5LldbFaxEF9VkYAefuV8pk68XK7GgerkcFxOKnZDglokE4KHny
ODp+xlRqmwSfd+vrof7VRXGV/Wkyi6PVwIRmcxxxjLNE8QeoJGGdht3GUesc1ZNt10jppzCNgjON
Nyh+YBm1oJXnVm6Uj04uh3q41tk+dW6q9721x0LZCpwjhaBBG/VWfcDnnT9CQnEe61Lpnpu+HNRt
zUvJNnyPh+xGarK29+iZxA850VtvU2eO6Zpudx+R7J31/i7lXOBQlHrpRXmCHp5tf0AbH+aFOzDu
1mFS2a9RUyP111mw/opUf/RdrWB18RFDYjGRpKsGUINgHD9H9HfV2qh78YnKFnZV17LE9DhX8K29
HDHkthUawZsgUaLPARfIkyaN+lvD2oeTSXQGFCUjjHS3xc0+ruqyhfcC06q2n1I56Kun2C/IHT63
mzK+o6XteD6m7q0dt9iKbPTwwxa4FTJqzvWbx2KQlZ3aTPLtiBv8RjSFwRG8FDTlXoCSAThFq+WF
k+MYZWAS+LuzmgXhTYxmgv2ZEa2z1miPsa8Y7arvVfQdcpr/CFJOmVdTZ/efrW7ET2E7pL+HIREc
0TNAaBmyCNpQwLIDrRt/RzJnkmNs9cvXFg7UvrNC08t8nPu6o0q3TsBnpy2xLoFr73s0jZJc7DJ+
+dZpbEvdp1MjbgVAILxxwrdOg4lcIXZUEW9Dn9XlOpGT5NlpJeU9dzINAqfaKkd2sjGb9SAetr0W
FPIm8CejXBtoqflEcGqCXIIG2173NWPj2AoHmeVoEb3toP5fTWWm4ELJGslfER4Q0cYj+3mVCFzh
NbClk6FP49HA8cVxRaVPe5+txwomaPdZWSWJ62XSOP2xdUaCx1h+7ow6zu8QokBAQV9AflA85Keq
TvvbNEvOKwU/vM2L2EfJ0GgvViYpiRvTFd93bSlLt3ZTOXstdqRNbTgPo6wrrg785MYHYeq47IXL
r2aM0oMVD8K8zyvfETdwyl4Cti/b2FKLTTUOQH3oZlOZDM7UaDtOD/wVxs2osiEoySnY5VnfwGji
xBgGRuZiGNRZn+bGUbDRa+5S6B64hSCPBnjCbQSYfhRmv6XaEl4xVImL04cEQ9PHVpWI4Beavebd
jvIawRXuaHzcApaDCRZwMiChrZSOpvQ2mGrMhJoWJifGe7NPwShs07QV7Bcw6p13Bo2+1fu2xmdn
Ii/d+LpGLANvHeTLGL6BBzDWplZ+ZWqp3DY5RDMqDA7PsMv2uTMZz20ki1/ZYNf3Pe73Yx0l2hNH
vgW0VDaVAVNBQdxgW5yf20q51ySaYjRmUJYB/69YamAzM1fYyUdPE0PPmoOV24o5pui0C3W9QcnG
ISBNwYzmUlkkNF/NKbxBxGe7WVcN/DdsummNiS5/HSql3PqAM05hqdufpHmLn8RJyafRPMNAzBH5
CUbiAz4qBaVNAXdDmDAZLFUPbjlWMx/5snabTKGzCoPAeGKXIp3MlODCSgnTZqPz9nMX5ZXimjpo
fCY/LIcCXyCetKJ1XnOEzcp64JscnfQ0LT+rGuJtGdo8ViNu1W2gN/EhC/3AS/yWaKUpavpDF0T5
0a/KduMHjfqT5cH4LPtqyGgh9q6mVRVUcMcdc9f3I0a4OHYOaozkQC79lCVXGBcfwqgQS3P2g+wJ
CeeerinT0ZetcuQMSe6Cg10k1bNdK/1rhmZvhX9IAj1WGltjUBmYnC3zAtEolKtOdCx/BC7NiaXg
I4g642QrFWC6oFcr1lwSRZVIaLVcZY2c37KUaxD8GDQC/AkJbxrW1WFMRX5jhI6/bXS/8YYYwBqy
St/VK0l+IfeUc6lRltCMF2cI10pU8ldZsb3rU0T4iqmEj3zUkzvTDKtNoJrlq5y06cFWsbxqfU2+
ozpQA0r6vPu4apwNvbTEpbBxXGOGUf6hoXHotk02meACWXX4yJpYkJ/nqpZ0H7IyGm+9aKWdNOjx
DbsmXKpKm24tDd1bUNgdlCzwNF8JXtuf07nejpaa3LFXU8aNHWXDjdIWmODaqYm3OPQVTAcF+zQQ
RsAS+3GdRQOar2Oqwv4Zdw6M8hh3ewS3+GccF2p5ivmohdhAeqMSt2aPtjldQWtixbyqJcvwb+WQ
RRvd88ax2kfUbZEesyguM/qeMQgS8Hda6NgZIjswTYhOkGJk9yb7dE7SSMBoKKyZWU7ilrY3+wu2
Lk2W3PEdxla6KswUcdvNxMY3lnYTbIfg95iREbyzJ2RGjxLanuL3ZVjlAtj+P4TwX1DRsTA1XA+a
5rLzRpZVFwCcg95WXy7//H8Jjd+QMPUzoPuv368RD5pdUuluOFCQI9U8OuJWy/uV034yZ5oNoy1k
t6U8SLH8R3FazyDOLtXCL9bJV6ISlu5xhtaNhK5YaZorrtPH0A2xte5E2lyLCFPO6NLvbnEWdKBJ
QYIZBPdqnDsvRSjfIP9ikT66+Kkf/WryMrP91RT5QzoOG6Dv+Zrj3ukKJ3eBhq/PMLlJkpkR9EXV
laREW0th4yrIwylPj/zv8js8/9R39zcjnANCyKx+LFWXQf5Rms2jKXdbzuJXl39+6Q60/x0hQaU1
SWYlo0shu5twRaBm1z2nu4muRRIvcJz1GXO2hU2GkS8YXYfoDmnkBFRXzjR4y3/PFfUtGaWfl29l
6UIzfHgo0KkJu+1ds+88oQT7Vk9u6f2Fqzo2dnEQHS5fZ2lAzxjiVgk5TxXS4BaZrd1xjF0dwVO0
m8u/vkC0187//teURYmC1xEhgUuHIr7T9Ydmsk5aTGJvBixiGH/XgZRuyNvt95cvuDDAtFmNsDVo
Vo0iOtcndGWLhsHY9tb0Q0b7dAXJuzDG/svN+uuWMBUpSRCFiot0+EuglKEHM4KD6JLPq5EDCy9F
O1/7r2tI1X/03Vp19db8EZliXxTpvzHj/4sB+OunR58FClpHFbYayos4wpvBq1kV12Ktl17AbIab
vZzFqor/pMj8n63vP8FfPVh8zq5M8YV5oc2muKRkTZHQmnDPoTO64NAt0b9orbxOkfwOa6+7cp2l
VzCb6IHk01quE9UNRHtHN+mNncWVKXcei98UQW02tWtWniHNjNLNR9luN8XQqgQ6qNZL3lrdztRs
VV+ZzvRHDHl392/TYjbLdTC7hl7UpWsqyZ/OCFG3y8ZeVqMrn46Ft6LO5vlQtTXnnBHZP8BV/A5J
JoIQKA8s17YAoreX72IpCESdze6zmolleV66ZNR5dtZszFislQgpRDet7CbGQBTvSx+FSk7vJk12
uD3wgAvl8/IfsDC41fPt/zV5NA1TtMrRp4vqBg61gna0szYSWoQrxWWhXqqziY9/xY4N+cwikZM7
gMjHqAxugPZs+6JwhRwSq0Kigm5cSXNZGInq+T7/up+sKqGlREbJT7N1Vx54lHTZg2Ofi0PSKk9V
pl8pO0sJAOqsLqAA0GtHs1q3ibt7O35CFLbWCuWo9TelI+0lbYeqgPb8v01fdVYmWAhMFUujzs3V
ZkuI7oewmisBSEuDYFYZ1B7fW6zKtZdxKinpjTsY9j0ntx//NsZm1QFfuIOLOWi9LCisux4PWSqs
/AHtxOXfX/h+qbNS4CROQvc0ImRXG9yyDI9oHmgVOahsr+X1nJ/ENwVOmVUD/BgZDeKx9UzsgGu/
UJJtxDZk63BE5tPtNDJ7Z9qcugrbX5OW3T+mjvRmhuW1OrFwj8qsTiA6iGSDrbUHSdU84Vukt8QW
WvGPg934u35orR1+8mIzgu5boYhFYhDj9k6a/oRV4iEwoS/hrnvAHPh2+bEvTQBlVjswaZUqKRyd
12Au3g5a/4v+DSPeHG6n+EFR8H0TbbKKlBKTvBX/66OYVZQiRuqHTYaY2+JXDPXmuaqGloWRdUC/
sx8qmhD9cajUV8jl6QbdCOuB9FgkTQCK3k/O/eEvwf5/c+UxnCfgd2NjVnIGULud5Cith/RR2SW5
ETwQjbPNklKs/bzCHU7/99hPHYaULnpvg6dSHEthPsMNlK5MgYUZ/N8G86+yB11aDJJSgGgb6YUi
HxYuIgxlZ1t4Fi/f59IlZvWHwIzSbAcfKTfoGjetRbgRGqZWS+dU5d8uMatDTi0XQAWl3jM62eGL
NHYH1chjTxH+tbXu4qCdFaOMYAIEOki4S6v4gecn3zr2CNBOk+kF29FPxEEISrb2RDZhtbt8X0uT
d1agtMrg+ETn0eGlKjbCqjlqjNraI9wCmY7cdP+2ZpFnVcpiXiDCMXpGAdylFDXUaxJlvy0J3J8M
vHanjW19ZTgsfNflWUFSHL0kQ5vnSIJZ1tVrE2CbZbNekR9hqSLs3BM1c/nxLS2S5FmhEb0V6djX
Ri+0jq0i8E1NT7JIbute/qpyA5StWm+lVvWaynoLNXGIUhZtdRRcmV3/Lfq+meLyrORAgZOHiga3
12X112TGWABP8D32Zdx6mDgODShPozoIX/rt13/OZAy5gg8foBxOsuY5TYcPOVMe5UY6Is29Cep4
IxfAtbLRgVwzYV9CpScxoVoOWwasSMMtvacrEYpLQ16eFSjHYWUMcLD3JhWXKqLuXDK9QJaRlTrI
max3uSzuYjVClNDqv6+8s4UvpjxbHaVSJ4kKbokXS+EfVhch2d/THSEbu3GiiXnsNMxdgwYFVDtj
5vUNfO5rKWLKwoSTZ7WqU/Ww1iIujtpPHn7l5Pdo+iNRbgDiix2SGpKmC3lEowKKR361RmMnips2
8R+uRr0vZfnIs2IWg9fiHEjrPE4hTjZoguY5crQ3Ei8OgSyAofob31Y/4xafsST0ay97aV7O6huo
3LKx0TB52Dcqz8kSOF0+ojczgH8ZwW/HMf0R0epdJ5ZJWPOY3A8KNseYY97J9j3ZrLfKBF7et/LA
lVLxA8JldhOG4soKfendzIqhGOU+yTHXQziFP9AARSF2qTg6AQb++srm8FyE/v981ZxZIcyVIDYB
fNBmKsCAlhkB8/SbnF57VYP+Ue0j12/Mh38a6Zozq4S0buEeQCH2ikDTN72T3Y1A1CdJ8rQBtbVc
KspbFdbjvY1327Xgr9rofxoiZq7Vx/Oc+u52Z/WRZQdcrJ4JXvQpIgnE5WhuX/UMb3eqYuHpPi2p
/pRGbRWGNNo4EMKOXBZ0QylKl5/C98MOHyB/2l8LEATI9Plltffg229wgLwWU7EtLPlQ+eT1yIrH
E3AN3/hz+XLfDyKAPP97OQwDelrIU+MV2HdQpKWHMbMfgZPDiv64fInv1zuaMytgoe84SDIM4UGm
/K31iWuFwYtSqVfWOv+tkr97abMa5VTgTRHiKJ6a32ZKcmA/vK5N7JxKt0E+uQ4ydQtlJ/H7fc2B
yOj/FLaGEoRoiBESZfPWXttZLt3prFKRHgJoJo8GD6j8ui3Ez1GWv5rwynxfOAEgEOt/35VGJ1lD
g9p7TpjS891NheXxf4DxVlI+ueqwG/kXI7hpiyMG/8tvb2lKzKpMk4FQaVAzeJI+FrdqmXeHpIEy
cPnXzxPrm3dnz+pLSa6WBTSl8yLC0XI7fkTtc+za6lCa5q0dXrmHhTllzwpLi/wdbDZ9oWkivtqc
6hsEiigzskpyA2Cjh0pHqIGwMF9Pkn3l1ha+W5o9KyZKAiKjcnhdNtSnaUon2hjF7y7Tb3RperSr
bFcC51wh2jHZ4/hPdWRcqWML49Ce1ZDxnDKS1DrLf6N7lGLpc8w0wtHS1eWXtnhns6IhNzUWqQL2
TNJqWOyV5Dawo3oT9ufDt9LyIDG+yI19N5Avg4+qi91JZS975ernef3dmDmP1L8qZD30A3j0ovXg
Oyl3vqqDCD9HwCRN8kcmn2GjKta92fTROgIkgX6Mr3OL9vhhVOP4FhrPtXzc/3oG3/0ls8pjcRQM
SajvPdK6xqdSwQu2iitYmmW9Bs1M6Q7eU7KDNipkaQ49NQR8us/5s+h/l2RXI8nT/qBPRX2Nf+hl
xD7qTnJwLSd7qWDYs3rEgCqduukHT7Lr7BQMMj7TWMZ/FLyoRhkeOs0BYwggG9JXY20S7c5qdl01
XjuzXPi42LOCpejYUPzWpq+BtB5ZbPgTeSUREeLhH88UiOX938HAclwehrHqvKE378NaR7iCPHVr
lnW1vjzezkXim5dszUpU32rwibukZwm8MyRUlgQBHMNEUlapQzMeQ61StsfL11qYuNasUCF4Cfns
Y4mJudNdDNB9Gw7Se5Sig7t8hYVSaM2KUsFkbBqIT14mp7dxE/3wkwhJfvTaSNrtADF2pVm+96/r
R2tWifh0tLgdWFD14DZXIOxfiBa7B6T2NTT6ptOTAz7I5kqZXxrv1rwuYWJtUqscvAHQHC1kId8r
hnUnUNxDmLWyj5EQw3VlGiNiyBCFvRrV+jpQ7St1d+FrZs0qEyobm5lWEqxb528o9wH93GZIS1lX
Oe+S83X5FS6VX2tWduh/UYAtefBAn+BxQUGMTw9eGuGNq/O3ZiQwebANZ5dg3jiaAy6Wo2HYV8bo
0k3OikqCpzSIbMRPnR7v6qG+C3zokGG0h6tzY3fVldXO0kCd1Y6sCMGQ96rsqlSnUN60In7h9Nlt
U+dTlpWnVBiHzrf+dejM6kgK+7pPZJGy0UHcrufacxVOrvDfmhDDiBQCKuhPWNt3o2y990X11Sv5
tZ3mQpk0z4/grw9ao2N5jSBeeLqskNigP/CC760W5XRWcsozPoJCgTmOsQBhQa1hrl9lNThVjBFb
IbEDYiysSsShV2rEQhUyZ1XIhvRGBNWUeETB8jGDz4RSEyNRP1wZQks3PCtCnJNlYECl2OtL/FAT
UzK19tBz1nifL8+RhdFjzuoOzlL26ooTex3Zk6R2vqLLWtOrqBUf+Vr0KvKzhePfpr05KztTVXRq
bGWTm2klu1QUkGZ9ACX95IRPUvr4b3c0qy14M+Walm7uge9djZG4z7LGRUXLdB+bGz9Mb3Btv6Jf
v3y5hVluzmpMTxCIqRqd4nbNsPKt5Mfkn3qjOdDKbUR15S0t9CM1c1ZLDNvMfLtqJ3fSMyAW8XHI
GocgQw17dnUggHcF42xrELtEIjpyI4I+cyN5LEf56fJtLn0yzFmZMVS/HKRKocERN5sQ0/i6iNMD
x2pr9WyzjbP3Dk29LHc4FafiKA3jK5Eq15ay55f3zdrCnFUdRN+9aWkI+EWR3hgGdOjCP5lN6jka
3DiwmKSn4OW26pegFweVN6+WzolAoggY35XJuDDbjVn1kRpp9A0U+95EpEILxwkjxzl+DQf15We8
MJTm+fYdC0BIX1XrWTqq28wXR7794GRkfPYmUEgsJ1fmyNKVzv/+VyHNzrYSmdhfD38LECGYGitR
npc0QkmPSkFwROo4Vyb90mObVRgcR2Hfwd/2IHHcwgD5UybjgXjSt8sPbekjb8yKSma0idTnZ6Fi
W1XrhsBPwynWjcXpo5xORI5J49oyzY9S+gXfCul7bF55XwsL3nkC/bmBQbZU3HlGVriw+TK6Kcoe
JNPB9JWvVnc+/rW5YMyqDAGtxHjLWuNF0QCWSK7zdZVfeUEL3XrNmBWXwQrkhvM7pNrae5jpfxxt
gstJDAtqX9ts+bIRByWFykEaru24Fj47xqyamGYm4fCbas80cQvmeRtvJcO4TZDt+pQPN8WCuAu1
LF2rJJIn6ytjZWkszsqIVEh5O9kBmCp7OrQAsVA4w4sk726DBUG66dU2xv6i4du2yleyceO1mQ2Q
dfNfVhak+7Ks1A+fwXxlBC3Mw7naV4fz0WeZLLzuDDSQK/MNBPCmDXuSoERELN6VVdvSdWYLFTBS
KuZcPlKqdWtoAC6UH+TuoUHHddsA4bn8eJeucv73v6pKYqLoKwGYeg051KvOEfoq67Dho5v6xEE+
HgAfXlkKLkw9fVZUtNHpCgXuhScstb5rynLYEpt42/usBSfYbXoKZAF94eUbW/r8zlW9fm7Co9FD
4dnKUc7yXcnZHKCV24CPgJUYu5rudiCyfSoiDNqB7pVdaK9tRb3yByyMW322prHaIi9NXYEAETeH
mnSXqi7uRit8uHx/56f2zddVn1WXCkmxIMZt8PyINHLNiCVIwra9JZ2oIPCdKN/L11kaILNCo4Bz
g95XjR7oqScyV4ArHoie7lciq3610fPlqyw9rFltaeI8VjGzDOi8+9hjdUbANF0wIAS9fqWQLD2w
WR3BddmkJHRpHnnMt23fubj+NoVf3TjXXsnCo5qLfsuY4gcibnSTWiKXNkjLYFPgsP/RJizKx2jY
VHH4cvmBLdzNXO8bAtLU8tweXGAiHBfDmN9UfdSc5IJwHHv7bxeZFQd5tPwSA/jgxmZjH6K8s+90
LJebtBnzJ2GkzT9eZ1YZBBEfMoTI3h0do7lPh1h+Cgr2rMTuxGTDmDhErozmpcd2Hn9/lTu7F6XW
irB3wcBxCjUYOHQkNNq4VcjZMqLO6K9caaHaabPpr6paTXuceyrEbiA+bdsGMWJaXJ9ehYX5sVKl
6Cc8pitfi6Ubm5UDoJ8NuOeR5BqbkwZktWQNTSrBBMS6qkRpjn1/ZV2/dGOzghA70Lb6mkB5FcHu
Sh576L3yDqi0tGpMew+Y8Qjz6/IAPD+sb4rcXDHcFKBBDD3R3abQq2Qdq5UBIUxAI/jHkTcrCgkh
WJWhiRarHHk7MoqHsTRp4dlr5x/bnnOJcFokTlvD03XzqGtaj7Aq6JVEziWkrQTq6+UHtbA2mwuE
pUDYSRfUlZs5Xtj3X7mdsZ2CYL/Cd/U2kOQKMluBzffr8vXO8+WbFzMXBDtKomsx4mM3aIHzHTUJ
tA9noarGHg4O55VBvXRXs7oQ+dqkGklbur6imCtCnPqKHIZSfmja6RW2E0xl6yOHCHllzi5Morks
2FJqZpEpg9wL+/jEcrIdIHCgktBVq4PLJ9Gxu/z8/lOdfvcAZ+UhJ9wxRt1VukRar4rxM1ROWvch
BcVpSoFw+rug/El4wg3VoxgnXF/gmMVjAjkTpx/uthcRlIdqCDyzfLv8Jy18vebK4ZZ1UNZ2SOUb
394auDklrd11vvKoWMMvGiSXr7L0iGfVg5izLotLAxeJpk7jfZ6AyIAhooOn9eG5EyDnD5lz+LeL
zVYVcQgUnSwazR0YlTnAXPoMrZCAZTaD0mw1m8P0y1dSz3//d+9zVkhqKSv9TJ0aFy1RIB7rfHd+
h2i9U43w9HvERCBsydFUccFCHAu09ZSBGk5gUwDXbgBAwQ/nKVcco4UNQjzIcJf/tIUaOhcl244I
Ex9qgTvZFgDz4FTrxefln154mXO5sX7WMUPdmdxUhpgFVBp6SZi1L6qZDMcxnPora92FajOXEFsp
+MNWPedRODHIiqBh1kPTPkyJIT/+263MSk1g8Q4gJsiIXWKRA2tMhnP45/ib/bN0K8Xi2lpn6V7O
//7XCiQh9kYDEqW5fYsXdy3HaB5gRVnq3SSp2Csu385Sh2Uu9dWDwfA74FxuGog1pGbOi4OA1DEd
fCK5aicrUN1GG2l9GM2DVcu7iVixy9deWCD8tyH76w5JJOsDvcdphbXaWrcqkYqrOmdTogUPgRzb
p4nkNvr9OTm2l6+49ExnRQUfuKZ1JraxyQaDUmYAbjZ+YWU/wjSpu93liywN9lkxAezXFoYRaG6d
OPEbbN1g0/aOdhCACDaA0a6p0pauM6sktgIhdLKwvRSafg/l8C4ZYKe1ROHFUnbt3NfQzj/3TcGa
q4BtVZa1MTYKNyDB6VmV4n2ht6+g1sB1l7JMerxUnNpAt46lNblDUa9HkU8nw3ayaUfaYfBK3E5y
jI24Xlu+cDCE18X67AaHZSe+jIFjGzi3bbLurBrNoPLg1yABSBAEuUljX63HYGO2EJmNUTVczuU3
Zd/9sgbjbiRbh7bmYN/TI0zuUjklaM2YhluyAiLXIuoYhZp0TFv9KaqdO5T+D+zn3oYxHLbDlEAS
wQs/5Vy2tHKpf2akJbvGlIMt7FEODmvnjJ4rHxLCD7Zp0Co3kxR2RwWKMoxqxk80egMdNjRIRite
wOQftLTuixXIeOmrVyMLvILRgYnUANfqhKQpvbYvARGeyEkqzu3Ku5jd7J1T+f5dkJVbORDdRzyq
5O805oZtlbY1ROMpdv0+wbQ76m16J+UdhKawkp6tuhg+B0ffFqbsZXmyr4CYWAdFitqAxB8i8+zI
IO4cDRixg0MHrFoSw0rRciidJEnlxEfQxgn9UxS0wK0LTynTYysrORt4398bklB2plF1twRrE7wy
wkHuyKvX1fvO0O472+h3OOUzIo2sgawR4srWuS/xwYz7dm3GTvoWI7XeRI20V+Bo3ifEL5MQfgvR
K99kRfwypZm9xnuXj7uplA58gp9LtiCwIwj4wXi1YYWdjJvJlu51MiLWALSJ4q2H8UCqnbq3k9A+
6YwXUIzjSSIJiGQWAzi6769t3n4laYa1Qbo57H36gAdTU/YWXIqdnCJMAcUCs7EDu6dOOUgXKzMd
E3U1qGcsZFDsid1kw9JLKuTxKbL6Fe0Gz9aENZC1qlcuWUPZqtGEcSyrsTn5TnNbMBjVYTK2toOK
YW+jGx5Jee2NddaNh7YxT32Qv/TNuFcSXL3boiN6A+V7+ijAGZ5GQ76JAx8MvWlgQbRApksKavBu
0n2P7I1m3VTyiwI2cyfHICOlNHYyjAYZesIJYp1lBOCHyKHSg31lTJzuiTP8zuaBlu0fJ7HHTWaR
FmZB6Di2uBQ2lU58T2D+tw2YTHndyr8nfXpoGjut753AEvTcRU3yrTKcyGUf9w599ixCl6aCGoVO
NdyMOdCIM9d6Ir2HQwfCbJpOc4MhNd71tiWjp7bZqE/CPBl90abEVyTZW08WKQ9B79dpqzjjE9Gq
NwabEPXFL9oPSy+OiWbKpygpg3dRCXnXqs59JcXlYWLNTeD0hpDdo0n3Z+0M3U6cgXz0IJVtZdQr
vOAxr2Ac93YUkN5Kmh5pfozptUw8hWQGw0NCTu0uQ7vbJJpHyvZPK+jsW6TlZAs3NTN7nMrpfTpr
/zdRFBn7GKv2uugBy3RV6GayBhgsEyOSuUAnx460etKLDSuadlUXaSdDteIAzRN73i4Nb4zIUe1N
12rQe8mK3oKe9KVNPrKwH+MfYWjlGzI407URm8Vvxc850Qbl8BpFcAEVkdfbkDSiUzdxiBuZ5/QS
1sd3OnyMncoBBaBC5oYDNL49gz4KHbSypBDhXhFTE/n6IamtT+J7lFdHws3oAEDGz5hAYZTAwHC4
BmOc/+7kO4MYxu3Qj9JKLsozAdaqJWlrSyVhiWlZbG3BV8zma8mfENS8i5DolzGS85MY0zvoo/6N
bfV3EiW8zMGkaJpEcgqg0QNRSwRgUw6USagfilke8qQ+MMCku6CK651vhc9ElZZrewBmW9QZCEWj
IuOZGBqmM3CHrzJHb58ILXmCcosnmBykd0Vy+qdY1s33Om+lG7mg37nu28ZxfkAQbH9JurDrVanl
1bNft7+h+0oevU+A0iOvEgx46wYSgekjb3RTNdb0mOCy2jVZWE4bOOk0l0CJ/er0OtnpnalsbCnz
UjQ2W3/U0x/Qg8ZtoXas4OVS3ToTbpzQqfNDOdT/x96ZLUeOZNf2V2T1jhRGByBTt9nFEBPnKUnm
C4xJMgE4ZseMr78rsrq6u0pqtfQsmdVDVXEKBiPcz9lnn71uhxlMTDFUgn2BgXJeVyg8gd0IP/QK
/xu5K+lBH7r8mdzEoTlNmj2t4UBM8aWcJ98NLX94VT1h2VZhb6epmskcLnrQIx121zdGCXVY+8NG
dqXtPPpg4wM1gMdJnK6KgG9WAfjw9LoC7801zT5h37bq4E+tt9+KJr0kXeo4EXB4glKVQf7q7Fty
KKvIIpPtqPk6uUxmG1tOP7rhWqW3hLOwLbzZ4zwDmrUycueWH2TcCcyOepl331yGDmGxqHTvtG7Y
Vb56nLLSeNb5k2L6q36w5VOFjd067RNk4W2MPMRuK/Kk6b6Uk08cWafr3nVXbYdWM9aD7RCQuoh8
3ndyA8Gk2cXbmZZQMUfpUbNL60dmwiRtFPsGQ5l/WGQNGEQPG83LuNY6Wr2fvkznGMEO+lRUciAb
B3Cfrgyoacowy8eBaVsOlVGWxnSjjdC+xqSCnewOnnVcCvORMYdxTIlUBoLkZk9u1643mqzs/TkL
ith0ezFi33T4c1UDUVyg6G/gaWy3ts4qDjPsEwfa2fdVGp69a/vSlae6I/kydAm760I8aIorq7HY
0vYNpv1VW/cXRC4DU97IH7ybQfI8NnLqLz13qp9A1ozx4FjpV7K7WwqEsZ2HHban9UBE4tKcCqMp
AjjxgF4ygBuhHLOaM0iWTTC3BFlomw3sws60iHT/OE86jbC61Yrmxr6a09wJAHpxqs3lk90n8w70
5l1H0L0BrlWVe5OblLoOkqo18hMKJ0Pcy7unhEIsJHC3vl1TyV+ucrV/Mg/6B4LDH3fDCDtUet8z
8CGSF7ncWrxuTzT6R9W5xOkbPWtIwGT/2UrfP2iD/7gdNjliaO3emk8Jw8QHOVnjGhdF4VT/pM3+
RxPZP25/lZ1lK9LOlxOh7FegwBXqNSVUR+B2ZGqwAZg7V0E3JSPQ1qJ+KBLx+bMz+df35d/Sz+b2
16q9//O/89/vTbuymZYNf/jPPz82Ff/8+/lr/vo5v/+KP+8/m+u36rP/4yf97mv4vn/5udHb8Pa7
/4hrTJrr3fip1vvPfiyHn9+fR3j+zP/uB//l8+d3eVzbzz/98vZRURjmPffv+0Dz9uvHjh9/+gXX
hM52tG6avLAdU5A0/Xfd2vkH/uWTz7/Rn345veXtqP7pN/h86we+t/hiesIShgCoaTn+eYYyf/78
iP3FNzDsuIJIAcNwz5pJDYIt+9MvpvvFgzHp+sIkfN/2zmO9vhl/fkh8sW0d2gw5crqDBdH+5bdn
5nd/u7/9Lf+lHqvbJq+H/k+/+D/dOX/rzPjNDTzERAOI879a+h/VyLoa1baqEeiBKI3YA25I76N5
O8faLsymtMDqlk/55sWA0JyrIeWIASI2RZpqLwfCN2PPKEiWNQnZq9sHnf994ZfrjSUJwjeXIj1m
ZU2308jt0iaHDAhcWhHVaIEoqNdqp9b52Znx8CPoske+gp3oOnnRO+YjP3TZO7p3kJ195FV+1Apx
xzTgFcPP9VBO3NPicuvQKXV13Pz8dui+NVtMnPNNowPflkYa5dlEfIl2PZN6GkmoiVVm3g4EF+Cj
fRgWLml9TBayAVkQGmh+eyutIgJbmW2Q/r0H4mYDs+8utVG7Y8d+75j6LvHLHx5IlYDgsCEEO3lK
Wh84FeEYeTOSRrqOj+w9dV/Zjv9IkyXkaTwCWb33/KY5VKl/OWyEd8AgK588k4DdVWufqzUBt6DT
KHmjQfhgI+Ku9Dtoc+cc9lUR80kHAr4pTFvtaRyrt6UTOSUztD7HAO9jNW2Q1/qw21byk/HpIwxa
/vep0R66uiCqTG0ZFaO2xq62JBF0IdgXHq2TCz8mzsHWVLVe3xiIRHviVHXuAA8kry/uAbXDLebV
Gmp1Sz9S1nCXNp1CnPi5KjWdvahTIwDDfUFGXwnLAfojYYiI2tke1BYc93b6VpKHYPFsXAytn2HF
NAjBa8srRhYJt8UClHNZ5X7K7Ffirr/BCL7SW8wX5IJDSijSwzQUd4luBYYrd1LJ50bRfuu2TUiI
/7KxwnDAXrOEsyxbcsDlO/TL3ZjlfVTa2y2R5g9b31TESdnvs03/tGwhwV9PswOdaSPJIEuqOOnq
ZzH5n0QDRwlR0/yqVURvH5LRebLOmDNdkgbXOjepzaKolY7fEo8QeYTmcueO2hPIsr3GqmLg5/19
o7kvW5u9ZV4dK/Y7z/ZhTdTPKbGKa+udM9Y3aPBclpBrvSiVbhHSuDyyunaUoLRqVd9Kw+Zy79vA
TqAdFc1lXpeg5ojOpDDQzvhmdii9+0pvMqIOxnu1VtdQnGHGkcE3ep/0xkdHLDG7n3dEmT/aUmUR
ye87Ax6uGMXNXJe7XqQR2LCtx/JBrzNFmVwLxvytQefowvQa1BzpiHhNogAJaGs0K+swuIKczrly
Dq2pCEEnpVorPpNmzcAcMysRW/Is7VWFml2HljsDM5rGY+nnB6cUIwWz48fs7O+IEQvRP3hJEJ4Y
bO4UtSt7ZRWVVJc2h6zHyDgOKdH3pjrTiknscFd5M7KuK8Hzydl6ki3gTV8Vj1NCgG4BwpidhkMy
AsPgw2FfwukxzDQcgTHtdVejq900N+7qzgiI5r2Fyv46Qie0sdnAR82OYpx3xMLyFSbsvj49qgl0
oJEkz6aZvHtNz4ZYH43+lkASAwXSGFoMDLSMAZpd6GbyTZplf5X3PNZ2g1xclyYB/mk63ZiTtyf0
8YTLiL9sMe3Ifb81pvwkf0Jk2n4Is8F5Kxv/YpjX7LANs/gYCbvn8HAOMulejHGa7xYWsHYg3JfT
TGkXiLRJCOqpMEAqzT6wnj4cSt2QsbX1Fev9gKFzQRg4VQJsN1O7y1a+UWdAby0q51rWnc12FVBe
w9ruJ30d8Uta9Q2/fXlhaXYXTKuPcodd9oLA9CHc9PnRTHMQiOUERc0R+X6VCvLg2NMDNBYb5w08
EJOMbzA8d6vvb9duku3zcfN3XWm/GehztjF/k6VySLBMXnRSsMO5Ed8QbOyQLNnLKSFAq+mbj3Xe
rgmX5x3Sbw9J5jy0I0VjOyXlcdnsVwOFkeOuedcMdSDB98Obmve88a5nUs4JlN3nihez9K5578K1
WNQzHdI+XypWzkunCVbMsEz+WUVRxPsadWJHUAPVBbBEAOSeeiA/TwUuxoqHvhFQaVoIw61ZrlHv
tSfpwUxmgz7XaLlXMj+jpGSfGu0tkp5xMBPttqx4kya5gConK5K8kx1Qwh/sOz9nhXe31TeFb2Ou
ow2oasQVBYExVmfDYqWIsm2S7EIJGJj1JKYoH7W9rmxOzHQlCTtzvjtQgElbzbjUACKPPouMhp/Y
YQIit/J7GWVE5kbC5g1EY7ftHGe0oqFAZis2/p/lEiuadXLXtomMtvIM1sw5sQnIagGd9QQ/5+GZ
WbhpMEGJQ0yvAE2yiKSqmNf/Ocp9IxSsk1q/nyYrBVaiNacR+tfVpKUR21zrpS0tMuATMLsNyAl7
6NShyvIOmiARqu4MJdXV2ofRn/xDs8iZJHJxU1GVQk1fi32ujXaoaYseQqleA7qpjETkyURKs5s9
/5aRCju8Dq7cd5BLroF0oc60+zS3rwbTfq/0/NFsVhFUjnzpwXDAZHUOjmhvaABG/jB+wDLeBzY4
i8DaLg1mgyD+1bQ+B907R8Y637xK4026nbFyOue2JZNjni3mbVPMQHVXwzoCB87uykERxtt50cgu
QtB72WuyVkvozThn5hWUnhZrab2Re9oDXt30XeFNegAEWUWNIClu3YwH6bU2Hm0Z92lfRA7wnMD2
Aaqm43fnzAGesupInLZ2TZCNjOTACeOriojqwZCvpe/08FnFfsyW+mCsic7MDwiQcgjY70BOotv5
MW+jY7vm32nsd3JMPtH//EOl6Uija//a+eUYDio98dCZ5DeGHukIdPoqSCF2rMu0TF7tZlRBvfRT
TP6NFqO/nWSSvQwsWwXWttypnqOwdmSYGuT/gODdq6U4p7RLeZCTeLStxNuhzdh0mO4nS+hpWPkp
CzeJeVqKl6EHyCzKMJmWnoASbpehkryVsienX0dOfDuqt7IMm5Zms5OkiFuUBWc90fJTddFtQJn1
SR4xxlwY4JyDjMriKPpthGRRXE+u/GoZhH6N3rIbLWivMEqDamEgnk3W42jBPZnM/spzyNTITTPI
6JLA1nEx6ln/kWc8+KpTt8CE+lDbShnVgoCTsnuEagIkLYWdDjYMKabp3hzeBPa2bIfM625Aw0S6
gFRqlzKLSqEeujn1wi01b1rXJpScO28i7Cxl7RmIU3GyZH+Zjna79ywTtFLZ2C+1Pr7XnXXVNnmE
2nCqB3lqBk5sI8vuTbiNuvJgucN5GOFqZ7lLLVHVpKEkb21dXdbt9rj2EJqmOX0mqac7JDoW7w4q
htHpIFfwQFldnhxQWZ5WK8+uCpPRyyTdZO/O09usUAcSSqF6qL9WlBoc50lPvjPB117qR51TXa8J
8m2atAe/4jQiavwx23wTQBxnokGh16kBnkItPtd5fOj0DVoCYYN6hZyF0X1fim0lJNnznoVlWiFY
lSKYtaINqwqIAVnM0GDLfgwgJrwoN30hup0eZA6NcvG4BPmUbLqebD/2CIJH/Uu5kdUSg3XQw82f
O2QGRdy8Fi9de89zsYSa6bFbqsFTpSFwDiXayckBoMlK1vQE1fgTwjjmY6fZC20z9oAqb9Np0UJH
8wkUbI1HjwD7aQVrxoAodHPj6LTw5TXrQnYEAmxwAeSZSzxkbFa6oK7zd58HA8WnjdDr+OsCdFnW
mz613CuLHBDmAgs3dYIavCXO/ZTM1V02QKC4g1UwHwvfKPeJ4fc7A6Ev9tmyALhWBIbZws6dHDhv
ar3qfee5zzMvyguDJ0PZsWUmoV2NSeTKPG5rQsHGZJZP3WJbF3OyfVatLEhz624clPVH3WkXaH29
dyhAwj7kLtf6prT9LNrvmtGGc7qNoTNMc7y6sxERyc+kB8DF20YxSEb9qh/ankJQOumLIN3R2ADS
VU1CHcFiqQNEUCNb3klh4Do4YLCWv1CpuDEE1Daqz8+kNWpw/FIaAfTfZuij3MufG5HGOcPQS+Wl
9xr8y7pp3vyGxafRhsWa2NdeP5L0bBYcWCSAx5Xrk3WFkl1ktbH3siWL62rSwomUbhA7adQKBcNt
4hdJ9JSQnK2NTdM/gxmgnrCtegAc8dZs3bLrsy3dY3+j7tm6U2bW4F8mI16cfD922WEFmAoAaA36
lrC9xlo9VpiFpIWYuL9HWjc5Fs92759YPaui1ugglWXWGBKqfG+RhgnsGHndBH4wQmEKiT0w19kO
YPN9DDPELWzxnHTwHnaJZRPUPatbhosGzx3Yvno2+0NWLn08usOloErY60lxa2aDjAgFW3ctqCF6
suWy4lSLEKy7aNLtm140N652ZlAIM0IFzol/X7D1KbAE6BkRA7297NlgsKxXPx14zvR7x3XY8BOb
iBdRD5FhstuWUnYGPQDggF0645JR6xhJPCG7KXNpzW2f3EN/jZy+OkhPOeHEX+cyV7woktV6RbAc
EJyBPHpLjjEFmSAg/uGaar1iFlPbBwLeToCzNILm6JD71LvxOg6jpbdf0M+nnZZoiNeG6+5s5UJZ
mb7ajdzx1+zvWKhnquPo6pQQyxHyiV/dcfoKorOJlGl1v0qN/7sVMkGCv2vYuq0LpvbeeUPvX38T
nv6DQhaNKv29PvaffPmv+phnfGELDmubaQsdHYrv+6s8xgcMlC+DEaLhGYKf+zd5zPjCHrdjeshZ
Pz+GS+I3eUz/QnSN5+sWZiDhYFj/7UH+N9Qx6+fe6N+rY6hiPALX1z2X72j+cU+4G+uRkEWV7CgC
BD5uAOAU4h/Sdq6VTxJKOW/3qvMdiE6UeoQB3Bf5rK7BKt3W5fajspftKFpgoxiPObdGLrSFafPJ
Ab8Uia4b4aSGTVY/eK64z7RcuxxdswzLiXJsNdbvrhoY8mBIimmaKcO2/o7w+owTJrubUBzDNotM
37F3UMY5B9z6tC3UXMa69UHX+x/WBEkoWZc76n7EkQ4mFduCN8Bu/IB6rY7MfjQZT0A0TxjhBKlX
gLu0u2OKXzk0xnb9ls0VjaHqH610m7nzzBfHAcxmlePVPHB6N4tLUoyT9G/wT7pg7LtzSTMV0Qar
85DruX5fJ6RduV75zHWVRAB+nYukBNFEl0PZY6czJ7J1q43+JcMVuUsgSDxobO+XVHCUevGSO2Df
MoMNiqrcwnxIIzL+5c5Nk2xXJ+WBqQ60h62K/KkuaYe7h200mjP4YkU3ODf8Hrcz+163hLF0YUlU
WtJQirig34JuzMFqDlxhpoHwINwtUlW3hN2Q0B7OFkQQsdZRhqkoWBu7ZgMns6Ikt98zIjkCQ2Sx
KDRvP7J3ErDZQbRiMyxXJTf5O2O1Sx7TRV/zHVoHBcp32j1YWsIxtywBe1y2PHIgbkU779lIGF7h
NMpba7W82LKFFWUpysTSONQtRQ191yo+UygIgezXqEvzU59bR4uIVN3DS5kzAiZTZMDkEKXwPEK5
VNmhzEn2mUYQorrbzGBaN+umRZGNhnJg6Czf+zYVV0OZniEfMDlnFjWt/MobuJqYR3kBgFB4lEEP
FwcWqfW+Ogny1ZylQa8NESz4uPD7TwTJHZNHc5dWSEQr4Mq0ee4w39y1/oKmObrqRhgKznCT3Yhh
2QKfGP6iwYJSz1YRZZVxl00YJXpD/15R7JIT2HQ009On5g9mKPquRD4WS1hY3osz5jJcNi/oBeVC
ZsSGxpodZuQ31eQG1DlBp9alTqCM4ipfbCqeRl2QZQBey74E+bIDdfIN/AQVCrVLnPMODsxZZheW
C0OTsMrAAZ8ZjXknDoVZj4euhN5e5Ay8V69/83V+gEq6O1W5IkCLoQSXOq02jCrsKElG8Gn7oLYG
rIeFyCtmtm+N1KLVymONmEUTZky4ygSVubWfi62EB2D0O+ptgjgUs3JV7iSgT7/oL4c1fem8RYvK
VK2BmRonrzBeO3QdAxhxVGjJD4d4HJYzkgtjm3bKLHXG33gEoOK0OH/NBwTZBbmRsmtp9Ct3IdrP
HNHgMmf6NuWTHW9zjoKc4q136fU7OUWT0r863QBsjOXs47xCWXMMD+PRaESMHG8LoyVsJcNOYs7Y
Tg1y7ReIyIG1EkDqSKz6Y4qyrzp4MKxEXKWUPtzew0taZTYVL5iXTlQ3iWjtK30qgSm14qm0pvWx
SMsm8hfmdZlSF4Uhdi6qqSasb2ZZv1jUgBFIn9jyNzD0FpU62NdLrTNTaA7iu7WMHRC08Qkc8oUB
s8M19YcmHV/tbaOaIugpVIsWc/GccgR1JPKn1eHpEGeKNt35KaN1iGngQ1sgfc65Fthu+8SzuGPC
thudvAKtWl5XQx1OkCCPi+ifhtm4FIL5m6kTbgvx9CCRTZa5yMm76x9Xy9dYNkXIZi+8Oe8AvArT
eDzz/mJr2eqDSrQU1sxQEmRT1mHST7vEGx6XRaMc146TqL4C18JYURk/Wn6HIM8YffzfaI+pls0S
7/kCdyxBGBxTtn9cuPy/VOFK/t1k8D9++V8Ge94XzwH8aFO5GOZ5gPhb5eK6X2xYgobBVM+kDjn/
yL8N9mw+U/cc4f82DfytchFfGMHxUjR8H0j2eVL3PyhdvJ+hOn9fupx/bx4Xj0QwMDR8Rpp/bwHm
GVkR42dm7n6pngxZbxcTqyGxY0zrRd3aAn94vu2dpSsvOwQm0C7lehLgzJpBIrFM8klZxaE2p5M9
uNhQMwt6q5fPBxqp5AD22TyYVYGsV7hd3Fe+H8va7WjBPTusShetE/oj2ZIMpZu2Q9Bpc0jfXTu8
66SGBapnzcBjtyDdaNHn4k7VJY4yR9n7rjTTHTzWh45JVYUwy6p+lgeEpqTfwaDVEXnCJwA9K/BL
ehDO79cxZU+sd2C5wTQ6LWdy+DQ14dxXLIskDtUQrFB6CI8ke6Wps9x9pajOotkdPlbKT957zhCw
Zy+iEVBtiE97z2D8Um44H6ysKQ+idxG7O/Po6t6NmdWAtaA8hOPqX1rVCPCb3voMPbrLTXEFsWyM
/DXBGOVrD+s0cFB5ZzvcaCuWwfnV/dGqOFsKeRyl9l7K9loUwwUhBXupZTWZYMsYrVp5URne7WCJ
7uCTKrTBd1ct2DiWKKZQSpKB0SWeGZfGEuXNnSp6V5c5SbvQW3ZAt/qNoyJv3f1a+DwV83DSjYK8
PqN9KkQS5ZjeQYPlj/ZM5irsimKXLxzyC2aUoNSLiypDlBYi2enVqrCrzOjY2iSCmvSYl+ptQzUd
xVU6FEQ8bONbO/TfrQoknUV1LM4lglxXm5kjtl3fJ1q16S3C4rQZSarXAoCpkTcl17O1FEg92ZVM
JnpBb4rlSpcnGY/FheEOMG4JjfSaS+kIfe9vzP0GA8ndBOQSoGMhjTO5DoGSvQJ0LyOmN1OgiNch
zYchkfSnSNb9d/hfBim47LOkVAbez3Z2W3cMYKklpvKSZNE5tjT3ZLswoyhYPmobQXZIdP+ABReo
txjuRK3eKcg+1z7T9oSivfXO5O2GxqIjHm+nVjl7392eTYzGxzZL5VU9bQ+2nD+Vcg64/S4NhYY1
sJYTJH79MKVld9kL5Fl/cY29MdhFWM4wyRSi4KGcNG0H97H+qtZpvO5zpr9OX3o7v3IXAJBivNAH
+2glefIqF7hoVj59qztVoOPXbKwTs3rV1enNpoyKZde5uLA2CG9CGsljDiz0U+aZc0y0VR5qHTO1
oWp75+ddsptUYiFFG1gma5nEXo4aePb9JABlpLyBAyFPpV85kdusaYz0eMXaTR50M7xVYGxuMK/d
2+L5WpCRWMmuw/pC9qbzXmXOECZi7oJlmB81nSqJRgQ5j9CgZERTMgfjIJ3k0XWLPc4dxJKHWRJC
zK1bbNq8W7YU+rmcLvWZWt8wi9iV7CV3TBQDLx8qXG2acdMDo+8KXIBKtPLoZHilpqW9m8fcjzIr
lTuNjDBbz1/dqYHEOrKYV3aMtDxXQR3trXt4zXdZq32nPmU0SFsTDObIbLzG/ZXVHwTUqViryg/X
XcZ9r6NopLz2mbF8SFa4Yk1QGgt3JJOhG26K2pjiVVevnEUzP3+56U23P3j8n7UQa8QBztRnxt+4
VCDgpmz6bOzhalC6F8E3q3cM34hesPDQT+kWZV7D+Dyd3YNa9DQEqYqdQmrkh6uNOmV1jl3L+Gwr
1psmS1eOPNMInS5nkJVDZrNsfJ5JomU0o1JdGiVLDRNp3NvGILvp0m/16NB+ZAMDMbe5aMy0ZVls
sx+w2n+f8vlbOiU/NtWelhXKnTuJDeu6tq83p4us2cM9nBOEkrAQwgtTwMAsiufSKvmWhakHtsXp
Z9arOi2Tk2MkMaEukSYU1Q0KbWafMXOAs9NC00KttMS+x4m9YxY/7nlvTcHsKXUQm/E65b5xf2bJ
XZUQfY3KbGLk9VvTmptDV4BsnroBtteYvMi0e5KF/0iEKvIW9dSuhtYbtwOIFj3hQimntWGVulS7
ahneOz3HxjDWnxkT43i20agmKIfYm+fhZiTscqbdvnWL5AVczsQy4pLRqyQn07bLqKp8ELAY1YNV
Ye7OmvGjRfuNpKW2qMmar4DmYE5DvZZpSfSomS97fvs3FDvazcVXV21CW60zz2RkR8vBC6xhtUGH
Vj+nt0tiRG42piGDWTcANVhETaWhs9fs3Dg+r+DFbl+blqxdo3iv5vVkDuPN2vUnhdDHqQoofI61
xvnKe+W64zURZd2GjyVLr9dejLj6B5ZP2mibFi5TV12QyHY/9+xRMCE4LFX3HVWDmcx4wiEdZmZZ
Rk497adV/9rkcu+almRimJm7MRHXJUBcZuATrFxtO6ZG4wNFWs7eHNpx27tKZ32JDAThoPeN7HHq
2zE2rLzcqy57s8v6zBFPQ/IJI5FXLxpAXg5Z96N2pjtCGcEO+qdhM86zSYCtsJyDTO/2dtYhdObb
dQLKiGBvpQW4GtddsqVnZOl8ofwSE75s093gd7cKEy5ui/QiL5k8tNzUuba8mgVARRK8ero93wgs
cpyhR7C4zdviBxDVA+xuNygyipNt6BihzOKyRz+OrJox4GD7z0LVj+bc5KGYUitg4ZDBWu4lDATy
G3fKVmiLxIkkKet5OPQjIsguZxeyegfm8UCC8mOxGTtbs6/Jpv5q6tZtWo9RWXPlYw4/yLXb9w1R
5rzBic6Wmr33GJbdK7+xzkOZQ9OdMYr28r2E1EkmJsZYYWPlXCZKwOKrUYurxCtFiHcmxvVzMw16
nCGYw5IENawTMxIo4JAa9hCG0uKaL45G9IPQLrVrpjLVTTWzA264/hXJDfeas97Xs4E/Zq5wE/jb
i2Zm19Kchr1NGagV7rhvev9SqywV4TOmBFvGkeG//U2q8T0V1p3VTjqU+oYRtlKQ1hPut2wvZoCw
9Wg9VnCpwmTGKdvLvQTzHK5euyfwAA/JhONuPmqu+YNNQXqwtgyrwsWxMsTslVg4o2xO46FaY61L
STZVpzlzYtteRTyl/c40vQKEOKCx1TX0/bgubLKNog3qZOUVKxpEi0HOB8V7InKq6QcRkO3OmEDy
jk2ShplWkMRkrA/S8N1In/L81KSGd1Ay1w/unBgX7Zg3yHIwrl2stEzaGwKHEsmzWSe4t0y2A8at
eHVWLLd1wiIdd1S2930UwjYr2SnqjOHSz5jF6SbVp1iL0zg0L8wQCIPJsiMEQzNK/UKFzG3n8w7R
6+ohkemFQwfOqAK6rnea5vYzc7W4ThZ8eXid8dw4+42T56yx4ThYAWbZmLxEr62XeudZIaMkeV0v
yGfsKgFOteSbR1xsDykCBdFwDv7ilzursg+aMLNj52Rv41SxSGL0aDMFJcWg5e/cCi5nftnxHvIe
dWY1kTDT02C151DTyQvLlfHjtrl2PLIJ9bBuox20I0WaNcxVIGqKU2V3xqFJ3BvV95glFuGEJReO
PkCJXKrmu7CcRy03v+bt9KjOWWeKR2DPbhG1ymqDVbhvqAl2YJNrezc6nQZ7YL5EbIQyqM3348Kj
bie7uRDr6F7rTv/QpuOVmUqsPi6ZO5RnOdN8BzS5aT+kqekGzaC/cGP5zD1Mtn7Ws8GEuWyHu9sD
uzpW+1x0sQ/QUCzWfT8Dyp3ysWYKN1zRn7VcOf4PvXbHSJUQixe7so+DNdiXLFfcL4XKYNAm79u2
CcJ47BXDS21A600vdQFQIvebr97soujk+Mt0pSenfliW80ikP7T6UsSMilxGpktz0Bjepg6uEuAs
CHqLNeBmY7Q+y/6H1It7V2+Hk2c638oNHcyp/PYwya0LpUa851pVV0SsMVpFsY16lnLCqarfK1kd
WQupiTyLWCYJ9HQ91ANGF4m9sRF7snEO7mJnzGspjiF6uQHWsnfpAzdeEp2Hl2QqZD96ORXJ2u6J
jcdN5jYjLzVxsPrh1iPcMGPZSPUqTiYH731zHioVHByFTD+Kvp8+mBfe5YN55SbTZzqXD+QZ7fre
vV0WnGWQoOtbb8hsbEBr1KZJQbL3tj3Zyj6Lo+v2Mrd4fyydstFaxDc9NR8Kr7WwSw5wRAQj5bKi
JsWg8VQAdA/1bP1MyCmLMKvjq6MQJ+brZRa+vLZ0vCh4Slgh6xf9yMV+VLUFWbak8NCcz5ZVR7ZB
Dl06X0zgcUD64rkUqPpecduI4clHjdoBsH336b2Zrt24BssfgpnBlrTsXjWKCWE//8pa/d89rdKF
8JkO4X6yz0OgM0byvxB9KpUP/dsfHN3/ybf4i/DjfLFZofdhbv91WOXaX2wP3/h5NKbrLir/XyUf
y/yC8oSp3NMtEzHGYY71F8nHMr7YTPpdpCCcqjxM8T+RfBhL/W7L1mVExm/t+S7OXOacQv/D8jDj
6fOqwzDtk6VGfJQVxPKuGOhOFuvSSVPtNpkK6K11dduZ/5+8M1uPG9ey9BPxfCQ4gZcdo2bZliUP
N/ystM2ZACdwePr+YalP2aqqzK7b7puMDCsiSIIgsPfaa62dNnfORPekpITt7dU1TXBNduwM7t8r
DTYmQ6Pwoa7exZPvn7J2cVms3PCuC8RNC1N0jpdTIbtiJ3BTpDISbWZCYZOv1nAxv8giQwe6enov
E9p/pYj2d97mfCsrp9nNyfJ5HmqxS7P4lOj5h4yzh7aun7zNh3GVe3BaA/rXL4/0Y2EFSr4JSEl9
q9NjvdSPmuqk3WxvEH89hAs7yRZcxp7zdfSkJfUBcc/D8qWKsiv6sl83lK8GQwjnbPpGhO5R0QfM
bRGV+uUHWanHTS03UTXvUWV+1DKVB88xz2YVPyKdEj4m7e1ae/muKbOPLun7AcbWdb6lX4pu+CuO
5aeOWOgybei1ljYX+FX96iHySXrujhbNH7MFMbA7/IDTf1Pl0zGDMcz6H1whs0IsNEyXy6qm/VCZ
6VgMpj20mlTTG5Xc4dNBDieSL05jw7JxgJWqcBq3ipbdXKrbJBvSw9CVIQyABFaH8d7VrdiQa6EB
7uBt5hOso4Je2KVrHit3fNfpIWALiD6PpmuPa5RLAHnMF+cZqCw9Ox11w3RrKRkssGdQ4RCbaMWe
GUw/W+1+2HrRHKAN/SglFnmezdiSuYLf1V17Q/XgheTEmyCw7G9yyaBNsDR2xewUl63pn9rCbfaT
T5gFdQCsrI1vCpd9H1HGE1JN9XmhOoRJx01cbu9l4D81OjgKU1y0AZKywjQnVP4L5biWsqP2HnBj
r860UwblUZ66RVOKc12bmn2fDd+KYFHnagmCh14lD/m4soO7Qb8bgjHcdYtXnAFv38/5et8k7Xsz
petuJqeA1j7R/GITPiSkhlTAuR6QKo4B/uF6WL6CIGb3a57ri15kF9NkIs4O7v2Wjs+grUytqK1B
O+Z33pDXh6GlqpoE0yXg1zXOrBI6RLQXTk9VIh5uWvLOK+pVSORcfNum6C+DshDqrIFkgmbkIlqb
p7RHFlhGYUM8WgzsW1O80gd+nHYSCHHtwDrFXMEGSrue2V2g+IUwbTMSCDc5UBB58o8l8D5EcZXs
nar9bDSK7RUKWevlFN5S39iYhip1vX3cFCVp4lbAyaZ/ijTsvygKhn2mshZiL02xjUBXiaLyJpjJ
FJwOvp2SHa7AJq9OaZ3/oF3peGjCNdwZtrFT1FHNHjLYMmyvn/3cuaoyJ9kBd2ZnA5MIBQoRfrzd
jrRLt9O42zszAXEqcCuJsvKT18G73+ixuiv0Ot+UfVJexE2ldg2tZGCB6CP+JsGNg6yRZ3Z8iDf/
eU0hCi39RhVP6yO79ZNeshQBQI4UNTCUDc3zMCkcQIfNPSS5/lkXzmObxR+zGuPHVgVib0J8oteu
+UJyHF7EjrgMRlASFA8kxyE8mXTbz1hf8KSS6wa198MxzcPgQiWEKkgeil+RgV93EJCaAX6mQ4PN
wj6e8TyVFTmKbmcKlKG+oFvw/WTTRKM1mY9yz2YoPwKGOjSwcW/ctL+eiqw69hs92FlkHR4CvEyT
JYxOQ2a+hQmiQ8ngnKpKfCbNvJgLtDvTuByhvWA7vGY7zys/x4ouU4Y2Hce0Th8yeIhQjcoHTLbw
SiCTAXQsHoGJqma6gRX9jSXoNKGCCIx4RB15n0wwF2ny2Bwjv6PaDRKd1cONskBvZRTTNezO+MXe
p2552XRTt68mmDy5VxXnpjLPthlpuIwff52CC0s1y9U+VuKyJQTf5Y2+TjN9bIJ2oMhbBUADgJBz
2kHDj+tHS/m4dUZ523rLMxlxTeBmil0xpt8y3A5A2kpvPy/DTDCc/xx6M9BLCh6D763Jee5GlLHL
9ll5YwF41t6yEZor8J596CU/CtbAkxHJGRKShA7qbSBq4VVAZyK5lp86BFknWWAnXC43dds8tB5E
hWi8QAD5HvQoPWwZODkObNGWnJ05xabXrEDQKjjFkrlsfsGbPPZmUfC7aNqZiLGluu1/T7h+D3kO
QInC9x6endDNXT2zk4RBJ86VSJ8DbueF79c3wVbMB5ONH2eBnwpg6wVpwlXqYHcQtRUFzBgVTObP
/Um6w7yb5HjWIQwuiwfif+gfOw9/qWZQ903Vva8VRnHouvKkPlPV8S6VqwE6M3OxRT3Cl8E/qpU+
LzpphyNe1gf2uedGjt8Zd87Ob0PwLmShO//VkPT/77AUuVSEn6kfBdQMIfIRoP33YSmylvHbX9Wf
5cj/4hdeeVRWZ+iKEOcWCUbxm85QBhQqPdwpqGKFoQ1O/x2bCvdfMaymUMYwpqBh/Tsy5Q8uXKzE
dUUkw9CWMP8HxcgoIvzVvxcjoyQmxqWuGRG1ht7btu4TkKZoVT6e2aL8Xee1gYU1nzd3hYi5OuVB
5PHHwQ+dXdu1P6Tozohi3rvFun5syRKPVTM8ViHKfoEPKbrr/sl3su+Tk1B0SN55QQpXIl37w1bG
5qZUw3y99PEHNs/LKk9wXG+cnc7D4phvwTUW889l536E7fowVTP6hlyOO7D/4jji0lwCY2BOA2lU
HUcDszrRDhFlAMoWzDSiUBvkY3ZFaCB+eZG2eHyGCrw4bpfqznei+m6xvhCJy9GgXX43mU4utrT7
pqqyQAu4Cbo/te7zsNGpEvU7NcW1bmm9icG2dLPo6CLxHitEbVH1rc+dpy1HD9V3ywKJDHxmDun9
2DR1fVTJ+qj8nuAcTxcBy2JpigMODLdF44cAMMARyp3gEQ+QorxlANDT8l02uf0D1NHjTDfTLOW5
34rmfWb5rVG6jFe4FJyyAL1HIqroEgTrilzDXMMMv0wzKgLWbofGbeqDFvovbjhM19GlRbh6StP5
eXQixDIRddVInLSVmWhYZl1KE2RjDnGF3cEa2Diz3WVieMo7+uGlHdVAfBNswnIlxPRXPRJDDP6F
w2p0LkYXZKrIcT8u66vAM2iN6vU0uzTU9aoOzwZ5B16nkR4QEXQOjkmw306RW3X7VFOADUIklEHm
wuMaq4+egZ9RGFRb8zbgW9DL4RC04beE3ma+Z5LrLnTPVeSDravklryd9kuQVOaigFs9jAQzuCPU
hbrlQT8VVq+WNf4XLx6I2nytYeYlp9R1h32fzg+TgUJVBMH1CKK5i2c2AimB9rBeY0uujpN1O4g7
GF7YPlGwxW2soooxZvM3mW6gEJXK903WnGKNj9vsg2W588DIU+IFAV3v0E5ZDo28UDJ7V9TVE5Qw
rN1EZs5hqu+GEi3oVlY/tGRzc4pP1PlzJErih0hr0JF0+AvqrtlhkHSNYggVPzS4OXAOZB0AF9Cm
d0GX4hKyph3VtG04hMV8m7XuF91GeDoh7PFMjyd2X3/ayvF7E1pXM3gHaLmq5eBQ1j8PW1Ec3b5M
djPdCD7IyMNKI3ifOvJWmYGGDx5u/KRVMBTm09rSTsnZyJ3A5tA9pPF0jH0I8VmCVmZJJndXat9a
3HYXqiJzKVV3T1AI26nUp67Nb1UaPME6xntEmp/U8pJdzWq5n02/nnLaRL8PReXuusDPr/GTKj6N
JRIN1bgpFCPyX0EhgCibB2Zp2gdCx2nfyO690xTjEbs2s1dpcu4whthVAQHtPC23QZIHOIyAmsoB
Ttg8gECbX95I9QydyRMoYtU7Znt0anrjgaqLD2uBrJS62ZkH+QH+OBF87X7QCkeGmbrylRHhci2d
PjplWRmcF9HQa22M5gMQw1UXmadtbM4Us+62QqS4U0TLbYHAdtD1eGDt2gl3/brNVXKkJvshpVzI
tk/Xa6RLx3zWt7gg7JEwyZ3K6q+Igb4P0xpf5W0t3+edQzHIoeqdO2gKWpDKNZ2Ho6z8q67W5cnA
y8CDE4mTDjQsQ1axZQq/g7AklMraYSfy/rtqomjXN6vHcxpJ+JTUK0tbiJmXnLAdux8gNelBwV6W
swhFbzvxDafBuD0JLa5Eeg2Gk+tRPeG6hm91O5PW+wV0snpuvjXMlUOLOygG7cRhowr8y1ao9qMb
L99LVz83CR2sAJFLMrmIEnWP/V3mucHRkdRmeyd5mAMB0GGGe676s2xtTbkcL720fyAMohAXw/43
OpwhWZQXfZFSMHJGgF6ZRQeTttv9Ek7po1qxwCbHyY5JMX13Vj3vRyytjj7GNXtyJxeE3ffFLgMJ
PEBYoV16H4Q0GO0e8wys111vQzGJMx3D8sO2DcA0Lr7BauyHSwoyeECNktSrQX6TzQmWpBTvSuIu
ilgyxIjVgQr6bqaHGsr00nlAd7chZs/b/exA25eySqmNhidUZeV5Yx7sMjM/TQk2L60bXZne+xiE
C/E5+CwyLLlfY+c7wmHEKTUUV9qJX9YObeUXqb/6Jvg8p3CP2ZUj1A0QeijAllTMEU5eVevk49W1
5vJRRU4FT7P/2HjrXT4kz3Mv02PRMlJAHqRqwfdtWAGUmys/Wt6NLtUu7Ta7GLOjTRb3C/RGJG6X
GllpNjs33eiBRGXed0Hbewsjf2PNeZgovyMiOsWqO+aV7yBlbKsd0ph3vZpvp0gGxxprwJsCOZZX
9LdZOp77rO9h4MzJYewiBZC+tPthTC/rvFLYNFEkoFZWfkhRdRP6juG1mNe/OHHeISdnn/Pru3nu
BsQRJr9y2y67dhIHM7KKo+Fd8LUT4uuyNtXRlNlD5803CHrhWoWXtHuEYKi9imAeDGKSg9zP0tSg
bxuLZZq/D0bxVPctK5VfHEETC1odimLXc4dRTK3ZXecR+fT4TZ1VAQxBC7XTpM16iYEE/GlhLFVV
HSvTdrTwtFWIDGS+6fKvNIb+7OWrIKlzmisdjcxpOUGnmuOviVqbPcXR5pR4pN2T0z6Acd0NLvWs
CGdA1hHMfdX4CLD4hQLZl9WC96VcR8SJ27LrM+fsu+IB1sp9lWJPhOzjOcj1XZEE9V5O0Xup3Xul
8HyABbshkOakTOA2F0Va0eAznEIiH3yB4HexedfpU2jquxXWyh5u0x2eRSW3HkTDNe3nDCM7v0rq
/TSNVzm4735xomhPa6f0tNQeOppBICbNgT4dRRTjIicj9WzFCS+d8MS+doujEUaVtfezo7hd1yzz
aVk1hy2QXG9J44NQJu8J31koWJ33yyIuxqlEloeBjR9P5WlAn0cru++1iuwGiVuY0gOxglAjbGSv
ehSxRhlbe+c6XFij5vjLBkPhWKyVxICzOIZq/T4meHrlmXXEaK7zNr7HneJ+g1GKPgIiPqbQSRA+
mjQHNpk7whJ2cblOjzIg589dlrY47n42TXXB3l/u2nWCmF+1QKwmpJDspxRgSTBpH1EdI63bMxMa
SA/2wt6vqh9zknzaTHMB/e8DMXW7B4j7gVm0cyCQ/oZyyjkEYfwcJ9j+L/5B+CI55Wmw7kZ/+STV
SsNDyR5aZRtaOqBfWgQsd8iF5EWbiyfDo8oOGr225vh/PyH8S2FC08Ip/T2TE5616P7vk7//NRR/
EFFfPv+S6jl4yfyL3EzELrZwf4hmRPQvigBUITB1iUJ2ln+nepBSJZRU6VpeqJXa/IeljOO5//KD
GGmPF8OQ9SL6g/8Psj1b6/gt2UOUAAzDquNRmUJRE7/1U6eTMF2uqUUgjzFYJRbntveSqDvlgPa+
uTKqS3mnKjeOY5gSTstH6nFgOUVOtuLK8iGeWrRup9WoOXKPXQiNszz/NpyvWp8/nG/+tCQNqN6I
mOFL8OaBJ4tJyp/82Cxc8D6KJufn1qV+uV6iH/UaEKW5yWS856raOaGKOQSZuMAh3uCjQptd50Gt
fjWbG8SpeE2iHRjpzbhL5qkMxmcIJy1XmGgB0gk3q835WzquGz+cuyqqbtdphC576tPGDOqU+HQX
7Q+9pkjQ71eaKfO3CI4tnw8BcTmRPg4xIHjaQHi95T3+HTTWs313tGZk1knaI0hfT/adGoLuOR8R
fcZ7ZKQOUWoXTm737JN988sg24o/lRanJoAlJueoEyVNDoedasr1iCkrzGMWJoPZ1whjumfdTa79
O3UZPp3jI8ldexmKTmwLf5pSv2cA1dC58XS9iMqqk6KEUsF8cuI1q8S564sima7aGJFgeQ7DdkOe
epkaL3CyY9gvBVcxQC5lCrhblXN2ZeNltLUk+bZ/G+fJXujSKcTl5/HllIM677nsBIt4bovagm48
ZGuiYOm9/Jsjmow3CFxLrr4KJnvqr/8YBRA83CMO+fbmpAiuuufq1wXH69w7DxOeUVxUXGJnxt87
F1fY8xxibXzL4jjyVV0yf/k9HkQGJni5XUiLfN6VjutXt1Bw7Aj//cQFlPnt6WKq+pZsHsP8QiDA
I23//pvxMQUeZ619nd8tox7X8NoRw+bAkl2MO0AiqU21qsu/P+SfHssckqc5ojjiB5Y/D4Dz5yEr
iQnugqPqva88mNU77WnBIaHFsnEdt66JYJqsZTVzAm1fVtsTzgU54/X3p/HLi+p3FEnC4wcRYeFL
RBT5b73cBj13q26iFk/1xeXINERdOUo+rDlNPLUZV9vLs+8dJkJU1pKXdKCdaXo9Y/gxeu8TyGAM
WbbA8iJIx7+PL0RpsnL+TVXmTDgCAzvTnHVL+HoouJvdsQXviIpj4Q92Mjq57hjjhOfFrU8w+ZoB
tQ+rIb6p7TjZw5apE/Hy99f/xmY7liG5UohTF/eD40ZvTdanSsKVx23gji7pHc2vzSwbyhT4qK1R
cNiUTMqnFu2ZdSmCRoFBErJCGV0pGLrK2UfJvPSIlmYvMh/+/tTezhAv9mMfzULosvTzP28WU7DF
asJXyL1xBGy68Pp1bq6mNNygJW88RkOlEvNOaLKtZvTdnhTrn9zA3w5RKKj2S6v/RCDKKb1tNRyO
AdpsGL0fLWKS7msB5qN3JP52H2IFju20UXMrg/dFVaOEQ7a0hcMpS4VbNrfkiHbylFmADukfujC8
qc7HLpV51wOhjZGieP7bpygbca0HA53Q7sFLZQKl7cq8PDcC7Xd14TtGR1givzxNSrV4W5xeZ1w2
jvbZ+vt7Bgfi94UkxpYuhMfgJYEXonN9e8+U1yVzDP3/KaqblIv2xtLObpXgZ16B/2eDneSh7Diy
UxbeP55AaCUovz3PsdXjsJz5tLoFfpbyjUSlqXRlitApHmcz+Pw8k7/j0OG6LryLPFpzEJG/vEO1
YacSruV2DrVRZHjxQc0YJQ3mzbnaLN8+3RvM12IfmxWHsstoVja+KBfc1MZHTLfhEH+pR3i78Aw3
P/Rm/eV1IXj94hwPuLSiovcDfrtPI7tkLELYO1D0w8TLxqbPR14nNOqCkHevK4dYPbsRUTGD2Xmx
FoVdXFjV7bIQ14nhk55cJJNtBELkH7GzbvikNsbeheDlcjut7Rj42ODyYtJRVf6+hUYnkx2uDwvM
wzFOcUk+hF5ov74UfsXdG3zPtfPmZYb5QWB/8/XMXs/z72fR2yeOakbsA+sLN6SmEf6naTSlochq
MW9PE6pZb75aajxgPsNGj9n6nDbo6BMLemcX1aoeZDOc8UpxWYcaAWfxPifHghgW4WeDeOcfzo2Y
9o8JFhCJukS8YQLdQoRvI1G3KUNZtbHzmXTHerclGucXWH5ZU7vZRR9XAeexImBhr57XLKZwX7XS
g3GcrFnn7RTcCvPBc7IwuIgTwrhbJ++i7hEnSf9/uITGIQGFGxGdgwhGyJHfbLI0aECmFC/5X3OG
F5G5qvGO4b76o6Sbwn4csJaE3WCgrFuqIZ5HTHFVI+J+4YP9Ye/5e2D8ZimXvp+QAqBEQ4yBJ6b/
5jyge07DgFTrXY4V+YR1hqwBw5vKMfmyx+2pi+76bOqrb8p1yu0piwNIRf9w494sTTIIyVFwV6f6
hL6YFeLPgEPEMOPX0YW3ThmF+aNAq3P8qdpy6ujjDJ9PQCv2Qec/UwaYxP3fz5v/dPg4RL+XcArA
qVbD9+fh5dBGmec7xX3oGKGro47qEQcJ7DNX5nQKnZSXSXtsrTnF5+gfNgqrD/x92kpqZAGrM50/
mBHsZPb8fgvxuj7IWyRi8b306P6eWEWSLn+6so4j7ICTfHkMEu5TSdW1M+Jedduc/pjGtFQ/6zpV
w3Kh5qRCNYUBWG+Hr/JGce8az/AdiD98J40jPQ1HND4tLxnE4vKnCSYb5E6aBeVRkb9tP5Milci8
0mLg+0GTo/KCxGKDiTXO/OAi91YHaqbr/oq9w4rAQlKuEvcwE9L+GI7hxhNWF1iq32ICnEWfsfl0
17vJHd3mjmzvV/K0Fun8OJWhvVYhFY+cnAsrwivmlp/H1WngjeqCOT21WWSf5N7tlcD6aGb4Luho
MvFYywJuzefUQyTygaLDAFii1WCWr6HextUjT3FV+XNKdYgiPAgKSBnsP5wTlnSB+TCjucVJgT2E
++qkWxJd4eRbccm5cATBlB6x9/9ZBUUpHtFrBfFJOTYgIqLSHHhJ2NSz/d9PxV/h/G97JKRCDGDt
4upGBDbx23Z/6JxUEJsSJrFsG9bQqQvJy2ApLeWkDlVHQfQzCkmb8tHnzbeZGvlsh0UPevkMutmv
NLCkEx1/2lZ4ujGqH+3N7XltJ1lQWxJTQXr09+ctbMT3x3mTNth4UNoQmYDHzvHf5nAxDWrsFokZ
HCXxtXmv4qZRKypSUS3qwN2323ixYqBHKJhpNcl9N9VR9VeNO0IEZW5pjd+gc49wRYAZAcEotD7u
snpOy7wuUYytrtYwVoIyh6lvoAxxmHQbPYhWSECYye02ul1HJj0PvfcPjel+rYO/X2BApV3gFgxx
LxIu5fw/LzBdjSc3f1nfBWODon4IR+Nc0/4xZuw1M9K92laWy/I04QvAJMmiaXDSk3T8hW6TAvfJ
Wp1QVtWYA/W9Zhq7OZr/RzZ6AQ2EbuXpGdaITp+oHTaBC8Wafm4f0AvkFmJwqo0fxXgrYmuCYmxD
hy6zT1voDDOrlQURsERP2nmhOr05PPFXrgjwISLhrq3NYgFhnYVM2af3OXdaxUPmDpscH5ETjsVt
vLY8cH8/LyC7/jEtWM6hrdG+gJnswYt9kyjoaZ6mea7D+34qOHMEfy2zone7HGFpWFUFcYQX9NE/
3K23K6p0bdZI+grG9V9AUklCIoQC35zG2lvJ3SsfG320EqbGNwWTIbcGJ2glN4947Bee0HuRxTb+
7x4ON3y7xdgn2Q1snsIyT8LyZotZ0UuT5JbqXGO+svz01RjMn/Img2JIVCogd2GpovxR76qpmYJi
R0WpwopBFUUfzDe9IPevLuXY5vRKSOmWU2rKHNOC+59exs58b7M1pYdIIatMzO9N325NitdTrsIY
k/lZOfrbupoU38Epd2apb0wztWV9qDtqeHhyrZvQ7o3Iw2R2PgmA7gSxTiycCb4E2uB6wh03Djfn
GuesYQoupobVL9qhs8plc+EU3dr7dHbBUJPCA+jmWlzRzUIu24dZtokA5t661ZnQbEf56h2dGAZs
sfecZsmDKzXNnW728ZKBNl4EylWrvkVyPczetT8u+TyR09Y8XgcvLaUxONG+4DSVS1sfcCI3oVyG
vDaseef7CMNvu7Rq+DdS+QqEUc4jgE+0ZiNYFU0S0jE+y3nO45mmJhAN9A3+Fb2dFCqzEyYtjcWa
3CKzM4Uu7DacJ7sZefd6mLgLbP600n2D4wyIa1l/+6Iax+rUDViN5acQ1+W8vYLA0+fFqRWJ72Cs
7UDIdY9OlpQs4hRtvdi5cL002Oh2MGKUg3puCYfo2S0qsaB6ej0ACsc8ukiGZBDVkxQ+Q7DX1hpi
O/sjvRc8qk8uTDSzc6d14lxw2rELPZY2dDSkI0lHlIAlDM0E1kuWWVSEp8LjUNsRe1xfQFVFsAQk
YpDscrWNF9m4NEJhxnkaLUbnwcg1SxEDzr/guTCpZxBA9YIYGsR1bX7Cki/QEXQ+NyIhH3JI0RTX
wVM4QDYyZO85aZRsp9bpPA8P3ZmMrdhxWR29BZBquTq+RhXq5SO9x3G9mM7YGHfORbxWDg4oBYoi
9445Rba3D/pNYgDdBQYc5dDA053cMxlGlywHBiXS/sHMTuonN547dvJCDLGFY2umkJMc/GiM4JMj
bjPBBwddMzYtaqvB/KxcO4CCIoSOFLEPEiGD0qphad6rga4oJWWwgZUWW9UicNWOyvFo6J4Axup4
rL4QqLHCDI0f5keFirpGpNJD7RzOPDwQWnaFw9wKd5mf9hNt/PK8gxrapaM/Lec4JZcqTvQvpCvF
xVwpCLtHHeTw9D7MqnOH4IiwMIi+5mM3+O6u6WGvdlDX0whGVRFv+CbUYbzZ60C01nztaIqBVjvs
o9WlPXEQWRzvBdNFVMwGjXCwqlvnggka1ndhXKbpeIsei3hh36yDdJ1dzDMQfUWIFkdfN5SM3bcM
tR95aam4twg6ba77wFiwgR5ePhYtYrMUrzrFn/yQRujz0frRf4pPiA2eR3JVuDpKt5OWw4TfbVLM
IbynPsVTEtnj2EpeGkntzwH0HvSY3NaUSiWTE7V4gevx3OBXdZm7IOorD/QwyPCL71Jfrqy2C2/i
ndMAT2PigLgLctA6rInUF4NG0klK7eg4epKrj1o+g9ItNkwFJuIujW3j0PhI18Rc+OM1DeCbLL99
GbJIySJ9nlxNwLJnJjdNcYxBSqPHdaUzJFYFSQKFdRc13czdUWKanIexKARX0YxEkLi6yMQEEq5u
JSD65HDoJbbpWUnAYBBD99UdS06qQtwm+q5N0NvpDFv91ufxc5AwLzWGPy3tZLzyAJbbQ1JAzGz/
0TO1n5Y3Acr61D/TGBhTh33XzG4RPdHSLjASUnVaTSPVFqx/R2rPeT2jfehCBks3icrvcFINaR6p
msoOUhTpVbanMEe5TGcwbxjHYA9hbPKWs6577LROtagBqLt1JFXab1Os2RmKAmg8vfEGjK/iy75P
Mk5ENHgw02MgcYKSOQP0meJQQLeRukYcv2U9ugQ5DDQoMgKBdP41LqbO9S9TVsywPmKlQ3R1gHvv
wq+iR0C8mn2uftVWKrVFWh5yKMspJtNxS5C+i3StbMe2wRkksoesGXV021Bo4xFq6xhM6RmJms6K
r8B5FgIkF1M9ll9ramegEdvK3VLzAtxwqABhuZ/ErsKeeyI3XrKXR1CRh/G9telD/tEtyR++hqbj
v9h7Umw4aFmszoN28sDOgtLz8/ZY1OtMLRtXlxzV3EZRaLx0yOA4jyrDctxBl4ktJU2OdNi5Gi2r
1wyYevh5z3mEzqqQXKxVYbDWdWdo/TwsbVtwHiA39pkstaRGdBxV2vCPdM8Lee6LbraXEcJ55iNJ
nvY8//RPiqKvKzAOQ1JpQpVwnxBF84lRjSOf/z+zGVlffSeDlI9n8PHxyqs6/O/jU5bA14GynydF
GZ40dpgCIgUgFLSdZgqXenm3QlhK1Bmcr+FWlUgT6DLBaOiNw/Us2gzUIhb7EkKg4qivRSvp0TyD
hn8pbOv1nIm1adMPiYcnA2wMg9OJFYJQHLCs947NHRjvZQnxA48BoFQV8xGHWgPn67rcpvYAUV/y
mzkupAy4Rwen7WHpl9mghFhEz78lIIscbgorxal4ytv4fD0qBsDXbAV0H/G6gd+PN6H44YK6CQPW
LLGZqht3E1PVfWTiY7a9ryCUxuJIfTTDAdtBAxsON0RuQWcJBqXLPQgzt9b1XTzX+YgkQ6aFRDrf
xjW2CbuOiH9xTn0z2fBkhCXGufR9riCwIGkUEDgNIIN0z2ttuji/gMaSzhqvc1apekfTcIsMTlFf
o/bJgk7VIa4prk0IwmCytU9ar7fECQMorQ2pHGVjnSqmvGtulMuUgzwfTzYnTfAH+o/8kz5E+Gij
uy56Xl6WyF53qarOOnYQol4g4kna+G4ToyJLC0Zhq7wRDAJbNKUCxDngqmfLq95LvLX0bNTdKctb
qmrTSzhiKseWCym0dcQcr9fjRZk99aRtbfEwA37gWnUQVHxS+/iOUVCca36qiTPqonOVhjBBo1W1
crhkECkePWVmCLzllj0vVB0a384f1+g+7JjB9bmOvW7NTgEow0DzkNG14QOe8CI64+qxEUzSDsx1
t2+ENyUxb0EzwmrCTli6/OZschs7zdWKmPS8aWOrmdlkIKodUfmOsb6uU6zdt4fXkrlc85W6stPO
K1+HWUjM1a+ODdyKaSps/LYaW74tXi417owdRD0MdvEaVM0duk49qBoEpoWyRWCHqBG40x9sevNS
2MYdZeMOvNaF6aSw8C5LwGoL/BLoODyfPdtL0YMwhy/UevlacHa9LCRuzpAc6eEIa7NP4+uqlnbs
S2L2oD/H/rSFBQn5FlHzf622qg6r8eLcJ7QI7OhFEaAUPmJXYOPmToqRS32NIZ2isKXqJu568jTd
tnayD3Va8XVoSRgsYbEQ2qWAhoW2Ur81rERwVZvFTg5q3xbvCJOt4JTgrdk0WVAlh9kIj9nX6bl1
gAgyaMqm5Ja4y2p/bHghJaDI/7XKvPzmS424CWo7cCzXNhEwLweAuGXhlQrBEsPuY+RssKehgsPZ
Nh714ulad+hVCb5LWo1Tkn45v9esIjIUPIrzoL1fIE3Dsg6F6SUfeAV1BPpwBuL1powrEpwSm6HJ
r2O63cUDl+7iZ8vkasPFzva5XexAyGXW/HSCxorfpLeEfZEisQ8XVVsqEPtXEgFbIbBR4xh7T8jD
eajPARYPvEwvjI0Wu6HuGUIjBs8UT38NgJgWGNdHuBR2pJo8sl8zbOucwutHZuHYBbX534Sd2ZLU
SJaGn0hm2l26jS03kiSTIoG6kRXVoH3f9fTznZAz02SNUdYX1UCEQnJ3uZ/lX3x0LaZ7eioRokVp
Usmws3bptJ076gXAwpEZtNpvUNykmrVkPWbhN+belQogPjOK1NDBBb+EKHOxSJq9se+vmMSSA45r
o1bnieN/rNz3A4kvo5Igm8mGFXqbdOlxJZRrgyshbX1HCrl25Q0xmFe8I9gyePF8UkaWWrAXxXyj
kwxSYyR2CIebmzIVXlZLvpatESXk28ZeMmSQHBQ2uWmdW2Gc0HbVuaqCAhB13s2ykUxqSbkhvQL2
7ZEtWb6m92Y3TuTNm7NyYYjgHSOcj95o23t/NuOaW0hTr3JXk2VLlmvuyzPecR86FcsSk0k4xNG0
co1qf/30dt2li3S6yd0kIQ4TW56jXxvJCp19nTmby0xEO/hinTpJHzUUo2g82R4qwB7sTPF4BbfQ
5u2Nj/pV1FuSP1Zynuq/3Ag8WDy+KdCJvAXzD8ZjB8/oukvZWbIrzE3nA9Y8TP7QyIzPoexvazCv
TIvVFC77zxYvE/82zj5CncfVwYFV3XBQy2YMdnCS5bZ5sul1jB2fBMBLAPCHDVKBn4+dJGL55IMl
OyglijQo/3DqcRkwlZmUFAb2ipqeYz3e1TYNjEO8XaEBc7A1eAbqP8E4Xdj89RyvezNOV5lqf5EW
JFX6YPGf2nprbO9zvRebVjXIgMw1AmG83vk12DOTSI5cVunACq73n0WzI+dhC8TPeJKfvQhjEZyB
sR/AvZXJdteg4MK9JGksr1ipCtkYUeY2AvvZc3mpfHgU6BWt66dtbEN7uqfSYTO6Rkg8yT4UmR5t
JVshR44HUdBuVvdXTfGbYYWeIf9ZvFJiLL+K5JP6exDdjcV70LAQxQ0TXZLICFTDmnJ5pAr0K3Vf
0uxie9XAC0A3lH3O+iJgQ4lgjxaH1GQ+qmBZ7Q4AbLjwl3oFepAy5B5IjvlLPTl+bLpcZU1DFHMJ
Grdpy29N5DXphuqWLJYTPg9EOVQeVkGWqhbSmf0ZfAOMAGZHFaQE+5iXSu663PJqszAoaLl9rFS3
xaqNU9MO1H1uDXeb6Aw3iAJw1VilSanwQ1mYiwEYNzkjcH3LmN3wwimueKuRrphErmIlbmDYImdu
IvUMMXH0ykfIpnGI3A3UBv5yCnppYg9uaTL4pptM/Ebh18aafrDXLVvcj5lHGYlJQ1mJf2t4edi+
FiT0mX+UZuOqBhrucejzkElJVaG+M+osZDwGSYqQ9NiHum0C6Ji0ta5IKz3Uyd5ET6dxlTp9UgTM
LBbXcrRv7ijV9dl15N96WFHbq70jgyzyOP5JYXbH7/Rqpu+DqEzAGvO2RLL33ohlVenhnqJQ8BaQ
uohNvypTCbBmLqvsW07H3CSo2NE8sZTrsgtpYk/s68A1X82jcuou9B4y4pvt1SwKuRt3RS2sRMho
EkwS/F05Q3KKI/xKGahrTx3c3/aKMJnL562oBMN+67m1gFGIr4rWfwmHcRtQpt7X7BTbUtfzMI+w
vBtbhZTKjxorIEhMrrI2hk1gBMQWN7X8gz3OUK5uZgmy6MLpN2Hbf2qgqMlP1exZ3BpvvYyK15kB
t/HzDrth4O7NKJ0ZDv2uJeAUObQTYj8+iYuvvPgQAQZ+v2ZjAd3wE2ezX7ruMNblpvoN8z2+eMUf
wn8Q6EmXCvP8zloTebfjxMSl4jOkFYJaXgw6R9kFOpvFQtRzUheGzOgM54LhtXCN5JKkspJEqIFa
cfVB58hUANK8vvDaoOCEz1cuE5flaTQwAwhk4c1cgK1Meb59ygBQy+yQUV+3Mg0gqmhwvAZqAzj0
KYpBOABxWNecF04jK0a7kWWbNaixsAjiRGK7OuYXto8jlS1us9pBNER7DV/vqjjucATYP4kbwsj3
drian8RlW30Yx6XmgzFwRK485zBP0huifkR8j+6OxMCtWvHSlUno8VjT6Buypq/rnI6qTGwZO+X2
ClRUNkj2bwGK6PEq9m91oMn5IN5bDYbkizsQsj4DgCmYCgYLH5XhvAMIUeCROd+S1E7bz+GGNpJ6
HjkEGXw9hXoTibrWC6hnTR4AUczKaMpzrN1TKG0iJDJtIE9t9+giu+dnF2AhJXsF9aGCIdAznOSt
AH4g7sgGiJ3JxnguEQmqhUMbjQy+YdGwxr7jwEKRCDwHoyaTu0+BXpJiXcEI4Wt9PSj0nNHlwjPI
nmR30HtsuC04Yj3qN1zvHBp5ZeQ1HeDPm00WAaJnB2fpPzlkvPAQZ0QKM1xpQAdjS9cW0Ly6L8Sh
cmP/e7HrouhiXDhQst2fTO9zGmBF1iBLy50XeWq9K3GSX2E6GbLtvCs7IjCK8lQWx34veZfLFt4m
fR47w0nvahgZsqd/3Y+3eOwFihP46HzltyqniM6WWFF/hNbzy5+o9M8caONkyiYNUGrmkynm7My2
Pk0TDUy77nXk3Lbc7b6jVnQxWNd2SVePIw/6GNfSr4x0QxP1NDdj5mwfIrOT4zqBb8VkTvvPNfvb
AWZKTlM7UxKrDMEmI6BPAa/IWqZBzxvVwk72DtY3n9TBjaWDhf0qUUNNiVvaDwW9ByDTIkOdoZRa
hu/UVqiiufizV3KxcehkH9UH/CbRDduEH9ryTrfh9WT3XQG4Wlg18krsm74GYI1s+bF7yT0fLO55
ANwh474fVlmDXJh9bFXj8z66iB/H6Y1PnBWPn7qplDwo3fGjyBDKAFLMm/mCRnCCHZd9L6I3tr1u
W+NgMmDlYY63izFftwkN0VNp7PDBGUY996yxa3qasx2baw7VVJsf7W4m7r3FQbRhUEPALIy0Xhf6
msYOCQPRFbS8SgTxTE2VXwGqage0FXD5xlePJmXS3E2VDS7kQaWdMYwf9UZsQ//YXpd92AIKLzyV
5/XtAOwjASzi3ACtWQusGndMnbG2MueV6eV8Mt9nUh+kej3o40afM2Fhyz6GO5qgKusS1RYwXiqz
bPN9MoZB2txhga4oGa9NZlrPIP1ko9ebZryOgq/z5kZWr97UKApL8C5+aCwADTfWaUtidXLoaKxg
la5yYu/rQO+vOhZv505x5TG1BTEYYo1M+AFCVpYPQhXoYt+tO7qRcYiptGo88xqXfn+hSIv416ef
4WE39i5f1zGx2k88PSrB6ArYejY7h1OqrubEaZFiSHrXpH6YlEyvWYbj7CAw2Hpx96BDVj9YZKim
faXpZEFHVUNVVnwPoKI8XppKMwzCU13is6Mhs3hDyQIvEtvLH/XGUIgwXXSm0tdNXwzcwYjTdMRl
amD2/ho5ZuPgWUrYH0UWPZFyZu50mKePlGROwxi8DRpYogmNom+Tf03dEHED6E7dWEbG58Ibwyb+
2AHLsqCBUrqrjKaXQHHccPk1onqlNngYEIcIKxP2gN+iQQJnE30S5CI6fDwCeHWFlflWgpqJV5CR
o99L5R/UPD5RRZ9lr3lZT6LwwckKdr99H/UorkkvBoNwkE6Q9lUGXB9mXWmMPlWZVg3GurAIHXsL
/i5RWAiy/uCWm92FfwP5QiEFlmlWNnZJ+ysxK39uwEHgkeQUZ0pAgcODYx7vjONfXZr4w/hXlNeB
j4nA1qP0p85blI7OdGnDxEqijyA5yc/pu1r0LNqbaZ7jpL+naAKt4JRyi6773bCWIko/9qSwWfAu
yU0TPJ3fl5A8byms1NZ3n1MZN4s8Bzcc8Z4HKspvkpryASrQTjPD/1/CqBvEFyua3D97tO3K5Njk
2QqCALtmP28PDhiS/j/UsSb7HjD6jDp2U9P5y+9Cs+rS8ftkt4ERvOsGOCHrxRiBxVjiSBsazW0w
gW5E0WCN0HxHS9szq+AR083B/bNO4V+PfxTN2KJp68JPR9Y1gTM43jlUKeFRWtaSOfNnG7CA/cci
NU16BUiBEb+NzGP3il8HEOuki5MESSAIsf0FCxFSA8Pt5sU/jzZGCx/w9BnK52Wg4Dk9BWvnITpP
IgrGD+0mwW9VmeFswwFT6aB2npMet4vLsDll9sNHgM981v0JI6PtjXySP7sTSwSJguK9axK7GzjG
ZtLxiK4IjxKEGmX8ng4mJ8PUZRHdlj42hruG50efGo9GU/2n8DGUs06JywRErBkrA7BSDXbCG0xA
FoNbqdC5ZG/ZgSvdLPD6oB7UGB+aIsrUO3QyWdg4oLB7wIkKBJTki6Lzq9P4BujJIQYeesuUyNE2
hykXQKFx4mPJgEvsU+OUU6U+F+2m4I0rI8nAUGGX2HbNOclMkVtS+Wibfxi4prbWcbNURNocWEHc
35V14GZfB2QPUZq1xkTSpHD0Gv/9tvRt/tcOmcrsQXCc/HQqT5TVit7yPACY2z9LukTbApsKaysf
lJxd7Q3QZpIaqn4Wnd653Uw5DXDE2F4pjsij2Es7j/5dHMO7iD5505pkxU1VDcFQ3EUKkAcVQMIN
yhpR0hbLc7lNzddkzznXbrXKh6mzpY7VrIohPqSOQx0IvLcj3ymrvMOzDIkxkUkdiFL4S9+PWWt5
Hzb918SapSkzicpEf1gyqtRfO47+4WuQxKrKLqDo+CPG4GM+vV/r0kFIHup6WT+ZxUoZyAyapSkO
ZkDCD7HdNpyZtnAS+sGj6RbsvpZDFzNFH5euKsFT2GT9VwpdciNDjoepR9q4SWWn3uMP0yo4k5MG
4TzU26fI9G86nokyGWogMXtG0q5YsDEcieDjwgLFbIUvabKU86nDd7dFEctzvMZ8LHem0ZKv0nvp
WWJo6pLUgVkwsyrI7YvdpEP74JRJJaoEyFX/x4OLZtoHZx2UgyEx4I5v2JwXNWLG0FiekVNlhMBS
Sc09oufCTRYedHLQZAATkCwmXW+AmNVqlBK1PlkmY4LvcQo6IDzeeYWBVT8J4q58IPuWlAh994IJ
GGl/54+aWYekxLWGGVeW8wKCtcr/6mePBAxLgkhWeYRG2/owgxwAc9khSge9tcUCFrZ6O1PrPDU9
TVPxqA7kRcmcfCi7W7pwSPKfGN4k+hM52XWlJVtbJdcNrU1WZu6rqLvMcMbs+EANP0cFJKwjAb8l
BjETZorbxN1UK8Am4tvVpzyCu3ZZxOvZZJfP/6IKyETAlMhY/icLcyHjB9Y6dBFv3cIk6rihXQPC
DPEBaW1ekMhKU+Z2jZ3+MwoxEuryboFyS3ESHgGQLvjOYGrXqZLbCKLKWBBxzEr0+vWrOBqL/D74
oRh7Hnui7NAfh0ElqDWYJQLamA7RADZhPYeN/CmCEAZ/vJyaepmPre2vy8uG5giDg3+UvONZwQ/8
mEw4h7SkQgtcFZxeVkt0iKmzyHjYQFQ4D+2S/jFKVzIheoBN6p3t321I69TESMGo2UewAuTTIxIJ
bI1DIu3xw+j33jgcSjoqnMuAd2RbaIpStkA80aQmaMw187JfIyxC9qUe2Rr2WsnKg+z96CxhsNKA
jJLsA2EOKRcOlxFbNbQ8uaWwC10kvBNKm/GPEKQDMVlASS37oTgc+AUXo6LiRWUE+z/alDY5HiY9
BofZMbWoc5nfYkJm3FzbibgiOo2Tb6v1AVlGO/57nhDFg2wX8xzGKRwGABtn7AnKAPpmuoHAf+kN
vJ6jj1NRJesE1wElBuT4ATsziRlxQv1ZgiX/C6epaSMZFKAhoe5gxUgBooPnx/ETKVMS12WzpTxD
qDUBsUk2EEjuCYqMQ5t/cJd0ed7LONmQZGwuQ7NIiI/cYjw+ZcDxCAvdBcVanpkKS/qSTuEinHiz
bMaa832PcCNTZqjyALsAM5wLLCAORgiuPDm15K6GOvnFXGNkZteI1N4VtAhaxkgFydMGLmu5d+1B
Dq86MBYbRYZEcTqzpaRRePQy2u7sXDiYsavpYL0xK9labeRw7Q9zNDv8bj0BrrYP+G4plMxXuO30
r91aspSfCY/tRHNyiuNU0p9xrxlzWksOMdP3RQSoqINs/pN2UJV0J7DIwszt5nzZkEHxI6pHSPV3
0k+u3ZUwj8ZwJI/edxunjQmGZnvtCgW/A5XeMV+e/TmT9E3v1rHhWxw3O0NsHBt5IseuZKvHH71G
WATdVJqQN0Md0i6BNiD5jSoCyY+bcSxS57lm+QSPq0JW5c7d46WsLCYuuyIqwSWwlaIf65R8l+5b
4/Ivo0WP+zRCKaY14Jiet3yLxjWbE+Q7CnbZI5NQYABOjUmKh8CrKScc5gpk47OXEOJSB/VyuVuU
sGjq5cEoJayB6hF/Z/tDg9A9xdCp+WRZ4K4wkdmvhHQCGONjV5e4hdDvF5AjhVkuq1mmFKdksSSm
mbrPFtS67nV/fQv0R0g5dBLIkbwxxe214w7pW+I+zWDps1AacdnKznVXdPDEX01znhmI5TpG7ZTa
fLUxRlZe3k+SHC8OCda3IomkpKa7VzkqLYwycbRMbyX6gZgwXCdRQDp8sFFEvN/6Dk84j5q9LVPZ
gS0PyoMDqslnA59C4t4bE4TVeDdsiyRN+DfK9oz6nsfnyxSyTg0GV5jQOQB1Fo+3M7TI8+vtjqNn
jJCP9YlmGyCOBgI+KNivsBH6KgXgPdhR9W0Nx6TwDvtC2iOUZn/OrAwQutn8UALpfbaG0F2QPgT4
OOFoulRGkb7QsJp4Cl2EJD2mGoFXuvxdunMDyy7PlucAepJCjmKMVxxv273KuxcvxhiFNMQ3EvoM
922cyTvoR7EjtTp2GLZlvYHgh5GMd+X+dz+76/C+2/wh1AUklz6vkJzB7X91nK5K7YOd9dxTQ5y7
vZajaeePYFaZgiMtag7/S5PMDLKHJRBDWEP2yB8Hw555XzmU5JWeaezxOECNmTU9xlbmynLrg61c
nvWeh0k369FmY2N+dJGnRXSH/chzWVO+37vyaCV41rvW5BFlvQr3PoWVP94VCxBxtj1cQFgkIaCk
rP0M0lh24VmCHloaQ0fX8QbbJK6KhCw/Pk0FYSUiz+wbOv/umsZWlFRSisuv82jRP38pGr/hm/p1
2ucz89uYndXwDMCu5021Zvw9UokbRwCcTRRkjy0sDfoEuef2/XRXRws+7UddhwIZVCD5Y8BV27L6
YCCy3oWIkuQrcRiRau9VlygukuylipM1yE+gpcomfxdaBplTjEIseXGNqN2Cbj1NHBGGzt1lyqob
h6ruGh7T0lNov3Agdt5yHlaqH3gf0mPyiBhgDjvtox80UuiPMJziVx3k1oVnsIxCLloDM4NCBFB7
5i87o4FqRCHf89YDwPfOeMXlEWgZR22bTqRMeWcPX0GcLM3z5MC6wzUb9xd/gJW3ls58Apw7oaw1
4TTu+ujEg1AyLjli+W1853Hc9hmCNChI3I9I+3Du+OPM8X0crjX4tcqg7cTNEEwvRUV50D15vY1q
/EMas90H95hTN2yqkZWobfkQKfqRFr4nM1yEboNP+SlDowhDEQxu8RY77ZiPrcnJ6C9WUPmwwbIU
Pk52iNHYDsv3JCvQiCcIjC5O6MfKDZ0BdJaNP3d3pEmNBeKx9+apewg35FVA97V4OuMKRN0fgbka
y4wC35reb6HzzDHk5fQ8L5GEX9Wab+7yQtt2glcErA8/KIXfBd1cN4ceJojHfsHVawmmZkCoMCwF
T0TZeOvnG3Xdk6hWtBgAld3iNiZNjME2vLNBCtS/n6uiEsja5C+8dzmmjfSVh1IMoQ55mpgS/Ge0
mzgbkY1d1M0ykJJt+JglMzBfmG+uZx2XbjbH7z0tdDCeGFpsHnJfGD0P26WM69C4cxaSGVRu91Ib
5V7ZxDmroiI4wD50oy+wQtk6MpgKFAJnmk9k5bokt6GoRi7SWMCWx4cWaDL5ZqqABXXnFAcGLkWD
UNItGwJV6ELxBrqAypLvD6ATzHqRrtCQzEYRnKDDgFh9V1B+xmAMRi3yThdMMudpfMIJqlu8e8Os
SHPfk7QRV8U9O1t0OwEB6ZpDmy8xqMTS2JaM6bNqRRPCaFoohMcyBYC73XXegOPCccaYik3OKfNt
/A6IVXJVP6r97pirOZzTM5HBAsHD6lQ0PGty7rK6cbad3QxwxSOyQbJHVVFDUEBFybJRaQwHcyZC
ssCtKRv09wPYv3x86og7GSJw0E39hBOopNFxAB2JQ3EGqsTGWmck60ZSdyRhsEulm4mTBEu5xDVN
vIvmrDHpKFGKj196MPYY+0ze5vRk1dcIE8APF1fNNpdYgBhdOb8Pgddwi/OirJG6nVLBA5Txj0ue
BNGfS0x/6dWCvMAvDqOzjesxbOe4pTE1QHOm7BulHcBfekTUAw/0a+rgE+VnKSfsx9W6gwPnBWFK
epgJWWV+oltA67bHDJSJj9KaQ0SLcWB8BVCWHHSsyPuNWiJGkocrnDEzJCAuYcDUT0zQNfsCHTTe
KcEfLmg9Y9h+RiLVM9SZdFiCztHzOGXg1Vjj93IdbF7maOANTE7T1NpkSg4UWK66RePIcrWHmN/1
7Y53QZddw4UMCJiQa5glfnPENctxXxLoOREq4H+EhdtCpExN+huK/dIq11hL0U55SNuBRHo1LHdG
FXts95Kxx3ELxhd3KJL6DG+ZS2KUMEKxQ2S/NxakABWy3nEIe8ROEcOPbwFwpP6XFDNklJxn2ADt
a+Fa1oDWvgvmsNPHYwMtt/0GUCMkFjDpXE8vNmaOfYC+WQF+GADhlWI+xGGIsCHIT3alZWaxWJBe
ZN8dOHJkF0jM0v5GQUMOiyWauMc1xgHgCbxATXUfMQqiqf22FbQ+kv1h8fg+kGkGIZh9qk6oScgJ
Z6CpyNgPCdFwfiqrPpo+NLm1oTetFrQrP4E2DL0vbGiL3OH1ysD7JBGFM2hh1jIPkGw/7gw73yz9
pjwA3KhMJBdTNMQ4SqmbBqf9Caq4mdnblxKkCP4kg4chIjJzDT/RFgNzcchzI14/oglmQDrMMBeu
EeBqg2J+wGkeFugIL4J5qIgvv6GPJ4xZC1hz9kPHIAGp3QvOElf6bgun+tMGqpEnpc7I8bMDr1a7
ynmCoYuEnWosI0Pshj28VP3Nro4JaJbMzJCe55ir83cIv1sOJDCzcZ0eUNgwJi3MXAxz4ItTAuzt
m8DefCc9mDQe2hdc4gqUXCeaUyyBIe5z6kfsvusMzLOpuZcWQIp/v5Sd4vDzI0sIs9tOIg78be22
o4LbaeIpgw0popyZHyODdJN5YdY2x57OM7LbhT1SSTtTFDAQPFwsBfYeSgobcf4v8ihCTP9vQmYQ
uCYSJKbjQPFzzbeUOkJ6QjXDEk3eDjMxGsSLMQG7Mp1GAnooTew7v2cz2m/J8uhcIp1hQZV3AmGq
vyHLmxT+FtL69V02hWxGhW1nJlQuHzULC8Xh2uYV0cFTDETEji4F8pJJ90dBcsjScByHtb6so+zJ
hYXE/S0goplvcZKGM0LkQ+HPL+gWeA7YIgJmBJMHsxlxEUV4gUPoCLWggqsIw8GSl/SnyMs1mKFR
GWN00Ie0A/6wMsxN+yOccXmj4n7il38/HP5b0m8YIiGGBoTvctw6aJwwRf9F+rVh+IIvSSHgEmbx
pmdDLrjGtfSk7G64gwC9or3jmThX3SKtW4GIoSQG1tALNNHekUlEogIJgYQA/ekmRW2H/qxu/JHA
eypFUXUbHNq7WSEaKu2uocEhLIFQv/cBtbyJDkBymDiUy7ehISlmm6vEJQtchCT1eZWkfC9LPWmK
aUQZy5/Gz3eqY02t7k2VWCu7aBZjkfBIOWUd3Hfq2uxAZ1cy772qoHujDv0lxgHJd+l1tsioIwHs
UqnDuI3s2Y+yx3SS7u1xoqLuEGWoMkaGULdrf0JqXE9QPnqogr1H2sNJZnBUF4sWE2b1glmJdoBX
2VL32z5iuSjgX71vG1AEaFMGewnk9zP/ls7KxHsIjKOZYLkWXLw3E+9iihFUrOiHep+B0AHIgSjS
rvjjl5VLrm7v+EDHKgi6l38hyr8hFvP70M1DO7QhfmAAc5Up+a+lh0HwgOxvMz1USWXl0KacMPbU
ew0/1KPk9XkPpuL3z269/Wlef1x94PeI8BHWzW+4vDmT3DpEmneGaZkCwgnN9rr+zFV6zVQv56R+
TJrISSF9umWbl48ADEUCRleTyFil7BSPrTNOp2FB/K56nbfAKFfC+dynAa3I11nhKBqPIEz+5Ql+
VexTIRoX2MahiIfkBkWKt2R9cMZUyqcQY460WkiI+pSKI+ozXp2U2QmPFh76AObPrUHzpWHUnxJW
W41Nht1kaQyYLYe1eQsr0mq3I/SihDD49/f4ZoVxi76pfMv0LY8pZo//dWuxFiuCXEbU29QTJdJT
YCtjKcF8RJvKjspzDO47iIN8wl1Ug21+fwfWGzUZuQU2NhOQk0tq7NpvZDlKesPpMC7RfQ4LaLHO
ZKGIml7mbhyT+S4oJwoKZwZa9izAtVhH3GZzW4bRLcUq8olif411CNous4Ap9Zte7Vvdv9zxm/0Y
prAbMK80hAJ+Fs24Xwdtwu0kpWu6PeT76afhiqV9VZzqqSFTgdbI3mz/yOKPskugukBOhlV5Ai5O
I2N+f3Nvjk7uzbeU6ZsW9W0Poa439xZGVRvNxHsPGl/VIMAmW/8OutRgD04TAfmZWlPJB0Txr6pq
/5hWxdvrIQ2gPFEyejutvspaA0R/91BgzM4i0lBH+kg4M91R3JZ8Rd8P3WEpLcILlQMNJjbTCvfM
52tJsUhBiRaPIP60jNOcl1Jg+P3Ief94XVESs0Vlk/8RqAdvFmLHftR44FLuoaL0bPAaIGMYtpy2
+qDrfQcvhQ9l0TSo1Jl9g+HiYelSicC1YBZMPKnVY83rMcjUWJ3RPELVH3mj9NatZQW7DmcopNvm
VHCVw7YJvCuea5P1M+86hNVeMASQQQXQDihucwLrfY0wV35gP489d7qyTzYKNO2pdmIKgEcNKuv3
33HzRoE3dhJf4LsGDW5+tYiX6yG9/05Vg7Tyb1kP04Kz6A6x7/urStIcuoL+5YGu0Kr9brWUVtCO
13AwopU2Pw4UlzA801/3dlyOlhWkHAdA8V8ixrdnhe0QLqJ/AdaEo4oz89c3EkSWa29bbd0PmGRa
y4FPImF+1H0Je8erp+1iABn8/apRb184my3RsYhSFZoTbKFvzmgvD9oq7z3nY82WSQTY1QXZBU0j
MjOj7zs0ORSaeesZqESf3yUgAkg7SgQnQ4euYgeM+RxSWIsu1PiE9Q9rgh4beEP6leQqLYkNsNcx
dO6oQE2Sa2JDmiZ3mk0FoSPh37AQW7hulvai4wOUBcU7HMuswMG3psYzM/0AUIRctsXTx7/X5UVj
NvmrtCLd+lH1Cf3VQwDNXXyVdmWGpgZWgnfbZAmUslgTUq42sdCRPy7XbKYGkMa/TG1EFQsKVFry
T2OaXvNGymQstNWjwmeePZQYjfCsSuDoFn7I3eqIVVOHLd4BdYQFBRWkNSRIx/EKraMGvBxcQjrE
XDGmxz23x64rp/LvPR/dsbxVDVOBIgtJP8/dsM16X9DhkC7NXjQ1IdHOnyDPyiM2XUl6EGYI0AYn
jF98UjCeHU0lmKhGtsIDWUSQYsa6lyIsuv9k2VnWLNyV5jpV+EHxpCkpbPYDTpQ3vXiblRFl/35h
vVWAI+hykbpCrj9EklP9QwHOTRIzSZu5+2RB2OZm1IgkEAJZu6BTX9GlQBgEggK5NHwcnrtBOsxG
h62fTDO5iT1L2t6kB8gr/f7e3kYNkgo6yg6vOYli5f/6urUpbqeAnrYX2gBVOkAYpv3+BYIcqTQd
GEduLHAFbtDCOuAmfv/z9tuzRU42losKkGzhhHmrsdhUG90bVIQ+AWgWyR2Qqg3CnaB+gio7Bciq
OCR8lGgPFLjc/h3KN3nunDA7T9P8yR+Qev9Up+1Ihm7ioZCDnAuQShkvEEJ5BJs6uHu7y1ct8MW9
LwBGRThrtlKgRs1CpQmd+6pDf/O4awV1LRkQDVRwcjz87x/XCt6eTK7roNFKGAHy23T+ESI5cRAl
dC/rZxWX1A5gg6DScjJRKHGts9/WVfbDwpWSbWDKfF5oRJClTo6xB29Q27RXMbFNln4U2Ev3qchW
D4+y/dmW0mAN48kj+mVTSJ+hqdHqrUAyOMbiHjsfsuoFWGFUFU+JijEEOndqvMqFTVJJpb8nCl1m
YkjJY6y7jv84WzSNnyfaE5DOio4qDnIMxbWCm8WN5OXgyYblb7Wuw/yHgsbIPGKLEVr5CSPxOHgK
E28I/8bcMMUyyxxnhPoPzlWsaUOEjHd1jsbrfhZQ3XIhcXPLEyJi6x951Y3uz/2Mqerz9hCNy4wA
D/zD2vpLAcoth1tLrdJSpH2bWmg0NdnCjXeLk1GHVV3nQAKcwMjxaLZdpYAvqpnaGJbzEDl+iGpG
hdE0jg313x33wP27eN3zZGNjSh3K5a2QNyEFy3g/ZsAXJoijUHFAPc7lFrfHEDrN+D0vq9mgz4Dy
JMJ7c55t/ZEujYvgOxUMqeMVXgXD40CP3bDv9gMmpUlfsQijThVPkQt/8xOmwD1vgd8nqfU1bdas
p3/Seal361AY9+/18aGLcXClZcRgxl8FqnY+6F7Pg+1hYPUCQjXtC1owOQQTfKgxZdouYVLi13DA
GJGiSmiv4KBOQ5Bm1T38Adm1FTa72cF3YxkCgDoIDp/irk68HxWFt7a5dQBApc3JaNFM+tONlWjM
eWre7ElMPnArvuDsDWn5GBuJ5z0WQKw4RMJynKLgwUtbdPlPoHmr5hVck2zMXSwroCzVsLxfSKS9
z3gwRojVwe9gb5ycblYlLm0ztoyH2i3zqr4Q4hGQHWYnhMp7jMdt9h51adVrypZeUOrB6g3v4iSG
2n1GksDtEO6gLWN9pn6rjM8bdnDMaIz8gPcKNDRIwsOUlbxL/r5Ks7wBLYr8ZSpmPEWahtPX0IIm
lR7mFja2d0SNtDGHD+sqBOwD6ZkZv8AyoiR3RKyNkAbxhspDEDCNkYWDCGzMA0u0Tk3CBV2V5S6Z
xoQKI/+BKR+a44Wl4ZbBKaA1M70k3Fie0aQq/e59sVCv+0aUJrVPsIkbgQRNEYpsjRXRXS5Gs5nr
B0oKLKjY7Tf+0MNCddR5jaoakUx3Tfi03ujG3BiYAUhDUhru64WnbztUi/szbON4CP6lGCnB1P8V
I0VZF3UvQKeBCTwj+Ecx0kNRHqR5610AblEJru2iUsjgwIkdx5s4n6i046AqOu/sbULapHQgwXtD
3wNU5L/ty2/vRikyhtAOREIQyd03x+CGU2WAkIcP76Ssox/rQA3fPm0791TT/pvQBXhMJHa9j7JC
/lHA9paU5dB6SLFGLcYeiZ/DLpCmCRKaDb2zx7EUE1wgTeNrMc9UoAD/Jfn5x8CGDq1Uy5dy6/9T
B6BpZCZJGiS3eYW4AUz/qyg/5OWS4M6y0676e4Qsjzv9TldX8G/IGTXH+PfjGvwazRPzWKjKIqFt
U1kl1f5HydkfbXRJgugmWH1BoyD5JXgKDcFiNxdenCvC5PWdZgwm9Jq4n5h62WCcFOVOs8Io+Vqo
0ymkTuDWnbGgmi7APRMD5mma7kIQSmV0zoAWcE2dyCPxzPv8qNW2dYHUqBwh9HQxNdX0JlDmnBqv
0eDTpz3q0qbOrnVVIEJMiE9qcgI8J7Iw2KV1lvr3qIRIBRI1FEnAKY5cKRW7unecX+uKNbGwotDv
DimdAV0G0Zlpv2dimvJRd6usiwrlN17THtvauf1KqiuXprEVmORzdpg7ON1ambJWnK96VZjPgR/J
Q2t+FJQUmXIXRFqaX2pzMnNs6NG5s2us63rFgMBuEO2c2BvbpL2z8fvMkxtdU/V22WSt1652tfi6
9pPRe2zcNDcghTl5HaaIfFxr0uC1JR0E/iypv/66vlgYT9KKXoZMfrYDgkOIte4i0UDchWr5a0U3
8ui5lo+kx/LQ/doLyciYKaBDkyM9K1L3++/Xqvh7/LIjUaJDVJiegI/XR8j/+zUUHjagmFGo4rvA
73kjPgFVE1YkrsIhi9TelaKzAU8FurM7I0jzb/TKbTwlyMol7RE/+avc6aEGNQ++kAPR4t+ASYXy
WFd4oC6S9GyvLCujqhbMrutx6v3oHJWpUHRsuDIsq5XB6K33usjwEymAjQ0yZ6jaOeBASth9i/OQ
4QRd4OGmCWk7pkC7jKwl/zNulqkgIblZeXdXAzSJi69EC+AAyTn7HOeptH/DwMjBoigjZB5Bs/c5
WI8cdYwYigoaXJV7iYbYiqpLkTVuP3wm0EaG6KTcfnHNG6jwPsxNtJD7FXOtHTtUB02BdGGi6ibw
XzhMsWN/Kizo5f+ZI+SM40uZmGEd4zeAR3L0CiHWNI3LbNHFjT5FnZmm7sEbkmWFkTWVsDqeCu7W
ie8dNUU4GaVMd7ue09Szhu5MTTkc+9sKcZtmekojO2Ol6w7BUlFS+R/yzmu5cuzKtr9yQ++ogDcR
V/cB5vhDb/MFwWQy4b3H198BHrRKyepOtR47Wq0ItZSVPCS4sfdea805JpbVy+oCOZ/roaf0QprV
XhuC0MPVf+n2rWu0ZwLFr2Odka29K30ql+lBDL1xGN7Hvvp0u3dNufyGC1oI5r7VLKt8W7fY8dJN
KiZiHLOz3+CQALEUfpL3TWtED++sBHLt8rb9foEv6/efT1wkBowedEnmnBNpdX5Z39TVgE9EOd+v
JiteXmwKNwMBhmWEwpE7Ac2q33/mZ8/klw9dUmSQiim6yPWQQu/Xl6obCTdJukn8DwPjuiGnHZ0x
aUaf01P7OH4i08r3VuepPJeThW5pRsBEUOjl3V+bYuFFzLf+kwRONTy1tfGlJKmfaT8sJoHFsFl3
5OkyWQJjvLj/1/05X/JDOrdSR1FWb/PKCpg4MHv3maKt5ubK1Bb34So+icqqYS9ILuM6K1TYv8if
KnVedE1ElcoDxILdJCTzrZ5G82L+My9jCVA+yrI3qO3yN3//kH+t4U22c0PHAIR6F+Tu0sX+9RkT
JCRKZjXROboswQlFJZ+1mo9XtcVqW153599/A1+vHKYl8VBlRCWsMXpoXxpn4QCnEB+3tfdVaRmL
rMOtdaB/SfpY24rrC1hepnFr9sDvv5vPfvQva46GC4EGPFG6Cirf1a/Pg2SvuVfVITgkne9X9Q7E
YaBkV5LaSdR8F9Y2AQE0BqACAPp1wDEu9WLzORIeQODxv6FNp36+9K9Q2gTxkwIwQn6LpRrByVnK
tKU29ocx5bqcWdmnst+gVVfvWktbXNxsXMspx4mjJR99BZIhAdopLXxhI0poDMbQFri7W3G71Fm/
fwh/uXmZTNt4DsARGQdpf5ke6NSESs6scZ+CEGfnW8XKZiHG4/BeXaaQ2BwWsZl4aXoPvIQFlMSm
mGpzu5JIBmo3TuDx4lcyYrPlRV1HM9CYlm00ujhhQSwtjf11UGNdDDq0kJaR9tppXtx2fDFuKcuT
MS7W4SzGuYjnvsZgrjm8dWIy03eUF3MJtmxKlE6Hpy9dxQg8GE4yAJZ4lSG/LgPdVQgbZdTyOMwu
6qXLOGnGO8dfw0W7NNdpqyyiKDnH6rTUPp/QAvPiWYeNG0sN+h18jyIZAlZUKQ7yjKiX/uNL9ok/
sh+MSbx41tsYzdMsuHEGtDraymt6xSVRY5gAySpbXP+I9xx/6JYxw/qddUPGqGff9IFI4mxycSQM
xGWgsS0vPfp1q1pv7MbFUNvWZdBmHpQ4JLHA32haMnbCjpybR1Gehir1eLUaftF+++mqly7fUn55
uGGBOxE71yU7Zd0SwhGhVeNh1zTI/u0ubAeD+R7PJyN5kj2kiiOLaWolJVoHYV0rhyj4Fyv1Sxra
UgMSqEAJbBGCQ66C9qXjL8xB0YiMUA+lRaBq78xKHfbf2O0WpfHqbV9zQdbaAFvYYlJo9XpZAaPY
LMSAdTbx35ref93gLGpy/kUAOHIWvssv36IM40bwIQQc4qZbjPfcCpZ7rH6xtId1vdAn1qe6ln3l
7ON+vqrLqg6Tm9+/3F9UNTwyJATk99CJILfDQNHz6w7n1+aEEVyZD/DhFqVxFmG0PtPf52VRo9pa
2rWN0aja/az4rRZzE7PoApT4Nuk9IBmjQShCWCb5h+XV9uBw8ItU33Fw0AsK9YIeE/Lijq1qDPJq
2RujumevGkw9bDBYloVZQ0Uyqpro4TZq2l56tgw8FOG+skBF14xF9HLZGaVoUeqiuWL4QWOjpLP5
Lx7G13uNRW8dQQ1DUo1mNiX8rw+jDya5SAGqHsGFhCokM65Ug+amOQlDwTbghthKzlDJWW+47dJr
69yGBhbhCKbZ4S7o7OrS8kXfvbB2eEQR4xkbPV1anaE5xv1jJaiauACNrZ402Fwyu+lZJ+0hrjcS
ua19caK+rGbDDkqxJ8azzzA27xjOlflLLyl9jfIk7Zbn8vsf/uvRb8m0zSVF5WaFK+QvgVdhDsef
bT46rNcMrq5SVb1iBuzUfN90OUxftKwXxsjKTvj9dyB/LfFReC3LEC7oMraz9C+PH1sS/m7fpIqk
NsrGM2Dx3rqfwrSnHsBIXnG1vtgP1in5ulUnSJB5h1A5LS3klReTRNHyK1hdMiR8L1Sl/jKtVOi3
YQ0VAok30KxpA5N/EYJ6QSWm4ndaBEksYhTSl3nretVZf+p1WFloZV7N979/Bn99BIuyhcuGyPXa
lL/qW0IdycrA0juADMOUeF7pmutPsTYR1lPy95/868iSdc/shhE3wh6OeDpPX67XAdpPSnhTPqzP
bx1Kx5db8kooGsFho4W8XIRXUM3vv42/7I8qJSbTLZklQFLlV3VTrmpjpIe5RtrLZzWTV4qayduR
yCLxJoW0I+fcrhTckJsV5wEMHGXAWoD9/pv5y29DRWtI9wsoMRdiJAm/7gegBCxCDEbrkF9wVhf4
0MoLM0GRs1JW4MjvP1j6y9tIUQV0S9RM1H28lV9+GyHw0rCw0urYEkoOJ30KEsznmwEYu5++ljV3
iKizwQ8t4qe1M7IaANVLwb42uNbLuqijZiQ/cO3or5id2NQJaIbmNhOGHPQNA7N/saX+ZUf9jFda
zmN+DALMvvwceMkluEBRcPQ7cF9IJLg+Q2y6wO/Wt/H3j+4vT46SFIQluiH0cSjSlwX2T+I0ue/r
BIWVcMys6lO63oZLSbY2Vi7XuXw2F0oR4LtF8/D7z//Le8QbZKoq9lLZpEb5+ptrMSamBLVWJxjm
3FAfu2FagtYQxy0itA6teBMdoeDEsrJb1Rbr7+/338eX57C8wxrdZ3Ep6dDafNWZ9UkazMC8peN6
o5wv8piVjHaZk68oJvkS7fb7z//SA+PzuetJeOnY0uUlyfLX34MlqhDjKGuPQVosajppxOzA2K+7
MF9+/2FfaxQaIMiQpUVUZKjLIfLl09AbqXPQxPpZUpf4U9MJ8Ez0LxV+GySkMqiTLHBpKia0ZHBX
IxU3vEYmftJ6qXCB1P0+Ix/BDPcsYTlbdL8Qhedr+toj97H1ARGwTk9/j5ghHv6B7WpNExGXyxmi
8R9iigMeyoaCg9fE5/WJg+NuQy6PEwE0LufPaCQu1+WlbqqactFKY5WNM4y3nAyZcOpJjci7/cqQ
CuLP0Lo+ROYCJb3oFjZWZEoLewoC0HJxXS/lKwJtZX+tfaf1FhnzBHgBW2QLy208MSSkSn4A9Snc
ZRw21EHy560vK+PlK09GJOnxdlCnrLG2nWQsuZ8XxdF4KeTKCylyxedcVhRN+DArjkBT26hyhEsB
sXamL+8+drilHOPMXjak9AJ7z00ypvrXIQJ5kTyvHVuU/JqfnoQRYUZ7lKRpeVArNOtCQmwvpd0K
vGyAbvOKrUCynBQLqqwVOLXytFa5MZDd5eQviqhb2i2rt7ce0boCgAQgOY1vwzSZ9Zru+m8Fa5+j
97poip/t/13+2ntRctkIwvYzBfrP/7b9KK7eso/m6z/0y99p/t/nHwcfhfvWvv3yXzyCsNvptvuo
p7uPpksvX3/9J/+7f/h/Pj6/ysNUfvz9b28/sgiLWtPW0XuLGOHyZ/sff/8blEK6gejnl11etNhr
2BT/67ztmy7/+Jd//RK/bWh/0ENf5k8G9xLS+jhfho+m5TOVP3B7MfdbepGLDpqzO0ekHv79b5L1
B/oP9gD8xUS7SQr3yKboPv+IZG6kIfwh4jQaGuwj/076tvh5A/izQbT84LzHIhsdBF7g0sqyC/7T
adNG2D0BtFserIThWOe+4olF+hyqow5MLf0WGv3ojLn81kzdfCJaR9gU4YQrY9avWtHuU5tiI20B
bDbhNctOO6p+YG3LRL0L8E07lGTCNqYAshUz1eFwhI9ZmE72QLqEB8r8ilC5wq6tKrzjcngfxEcN
FpadTcpxkIPunOPIt8HbDHv2vh6qRzFjS57688Qrt9GssvcsPaf+LcfXATXUqWna5ixbk8jovm23
EFP6V8QupIlhEOZa3KZIcivoCY1VeLReQW0kSGVyue1ooAT5K/p0iAi6dStTTXu93EaIlMR4Oynq
Uxz38lFrBZ5GGJ+hvhZwXi0sNLTiE2Avxy6ra7ejGedMaVVeC2pZ3MA9D5ym3gdFYdxhcQIVmwz7
sAmBa49ZdUriQL+nz5Tu1LIWbmZCFIa6/EkJF4DYySzJqeTY/xaCmb4vgcrtyonyrZHmxjNbalhd
F4ZDoRgolroiPGIbtNyk9B+F1Bdve+5pW+bz7dUQJbgtQ/QfBDvoLlay6cGwyFYPpyfgOqnb60EM
Ul1/AmZvXjeDkduBGL/HBTl3QZ29dhmMilEaXZ4L+QZUUjtjqDQAeUbjhOI7wpbmKpbHx0ypmuMg
3vTpjNo6Losd1BcZw+fY2FqUaIfZIEpq8qvO1bPeb+xaKo2brpBfJ058zEDq9YRM+o5FO3tyQepI
PAfzZmqr7xYtH3sa5tBROFPsIktHOwtmhBdJ33qKFgxuk/bWu5or1VtcmTjwyeEgiVxiHqQn+RWJ
DTg5jIHHNijM87FmuYrQ/iQq8N0Q5us2Vz/0XnwbuMNvq0CPX5sel2qH03cnMQYqJHBvY/xteT8A
mQQOtiFzK8Xljdjlwj6JO1Q5SH3QkugnU5myk2GkhKhUw+jhK7/yxfQBCHfijULwQ2r84UYOldnO
W3UxoWm8Tkz7iBnF86er4b0Qa+m+VOrridu210x9vRGr5crbS4iSfIp6nWGvTVafssn0ecC3Ph4h
PiRHIxFm2/fzJ7iZwrltR8W1JnmPrJAUdCi8B3MWN2jfTyMMNccCXUNCpOwzCdfvtViMvAIJBgTe
CkAwoRgtzI60dXporbXcPhKUGnsZ0XlvedKGBLtk10ybd6mR483GGm7zUkGME5LQyVL1eaHYblo/
LKBE6qfSFxOSefzwppaMXVMYWxS4xHVkle6lhuoMDHQ9pPXfUrRIqG3MNynVlB3M3p/VBNFi4Ym5
ghE8iLH4kyqWhEezPiVKryJlmTrPUrOjWvVvktGRE5ebT3RLFgARiqsyFDvHFJsrc2jfhig7zT46
mJERJoGzQu8yScOgCkfPBhb2IYS0gMP8CSh97PgCLjQk/Z5ClijSc808ouvaK9wlvCpuLXzQEva+
2Xzx23TaJIL6Xen7p9Bq8/1Qahuj1SU3K7oZM6KA4bQc9/SDI7fpFekM98PLavPeDxNhpzdPVYk7
j2xMLlSyyq9RaxzZL3dk+JQ8/xozRSKr1/IcHnLQeo5oSg9kqWe2UTLRHjoCwwa52ySw+20AKTet
0J8rKR7f4hzMYGA0W+hh5Qbd0dtYCQ7o4esuE/ZiPc02jHrmh1HV73pFfOXWerLU4l6MegVPJqdD
II7AOuvNmIv3wVR2Gymz3DHMN8ziVYcuKRdm5X6SIPnVUl7ZSdjtCiHGQG9aB+IqpB3pOkyK6p9F
KZ/xa93Vfu/0xLDxeyjSYxjBPavDV3Oo5S0+DjfQ0ochkkh/ax9gLe9agmBsnBIJe0OG1701YTM1
wWumqWdEuOCS2+puVoq7oZW+RUGPPK7wMAHRseMXNLKLDLp/lIPiHU3nMajiK10MfzSTwkeOky2O
/clvgsIZqG9dnXG965eorxMxbMlYtr6PRnnoG23eKGKi2nWc/iyq3JUH/VkVSlBJZExS2MZXotId
8654R950DJRiQ1vmTSvEPW0gV57MHzA/HkV8qV43k1MxR7sMHPi2mKuOxWd024F4RJdjZLoaDYg1
AAfowAPJPEpl82xCbiHpMkmJhUyTzTgKj7IuXpsN1LIBQ01jqtgqx/S6FEh9L8pyR1GxJ9ui+4aE
6LbMzMGLG7N3kro/Yfh8EwTMO5I6kcETPyRqdcbHndsdQHjHGtJvXdq9UAoPHq6xatOHIUK0gUWp
hN+kuayBFBK551kESG3iivMdnF7niNCGvHrojmoSIjqLzW3FlWdDJFfEqWV5eP/pug6BW8kj69+I
yV6qrYioN8ANWlbFd62RdR7DRaAWCseyOWmkkRSehk7XNbR4b6EDc43ezDnZaL+CTLs25+SoN+U1
H7fHWflEA4GEOFG+wlwMPY8ayFZEwe3lBh5e093FihHiaq5I1iSdiO+J0qEwGjsIGEmnVbYnLubN
bAfT6TuWh9BOW9nMSi9HZe7WavpuxNN3vF7QL3mfTkGUP9BmbnedDswUD6aJx6m9E+f4TOM/3mKv
xuaZLjbtqiQ5vPAxc8oYwVJZNThGtdzVpfG70g4bLa0fulQgRUDEPkvT2Z5M5Yw+xrOksfB6rclP
fhBu1VZAS9PqioNKcnLpuEDBnyvjCAj01m/4zrIsuCcm96eAchmbqHzvT7w5ITMo7E81/iitX6ZN
51yPGgf+xBlH+y3OUZMzQ4AtXmB8x/tgF62ouVVVUVUlL5aSYiFt1bsK5IRH1yYBDKUdWi3ZoPkF
iV3forjcjO3YeRH8M5fJYur4orn1Fd+3qZQ2E6+rHWQxSnZe/7gcvLYW4HkYMVRAs9uWgcovctbv
RW3cKgpZqIx+U37o7qCHYr0HoHYsIndMf1SwBZ4KozpMg4BikKqXQ7S/NjLreeCUhelLizQLpsmN
GaXftmWPXqM3DWB30BXaRoGHCgzCTg0THzppkU6HdQ36vcYVgrrdiXDRznQq3Lblvld2xoYl/uab
6VtS1d94c7Z130ebYtT34qxueYveQ8If7ALkuI2AsrAbqTmHdaI/Eb842wUHp9sY4cny8b6MWYbN
wAkH+Qyw1aPLHSzwgNDRY+m5NvTxgMQxfNQs/6zr+qGQ+3eh0e86YIOOME+PUyAvKRjqLpGM29lk
+9cFzHXcJSAtFL0L3CH0tInXjibDs1iI1VGP5Re5D0VOolC3wdKBjyqiGW3noAiQjcuFtBroTpuF
L23MCiQY5CQFFY2G8LoRxps6m996sWpssyk2qAJYQhNxKeawLfrYC3mQXj1m2iZIhJdAG85KXRFN
wqoH0VHtSwQ0ACb6NzkRnwV2U2O2RKTJ0Yze0yy8IOpeo7DHBl6FuotpjiYBb5RHG+hFh+rgsh4T
25fpyAQQYjZyaQYOW4hy4Bh6NZLgqiWbfVa2A8dqL77TBohswbdUu+3Lk1DeTcx+NpEgzwiMpnxD
k55D20ctb47pA2xYEt9QQhN2xwuZGmdRzVPP8AnAqjVs7EIjYQXSNItbf+RpEad2GTME1fMzRJ6G
N1Hy5iiDu0ctEFV7DqbBHeNxD9rnm6iK0EH1gFDr+l6qDISdirgz/LKFVU0OT2DszcY6cOzfClpy
3TVQbGv5LQctmld97lTmiGNcKDai2aT7oR1fxsE8Ka24V4zsWQrNm9LX74juUm0QLtdqPr7wTPeA
XWC3BWnlJYFwDfIsYBWKu1rlqlCV8zdBtLZTn/VHTQ7vm2DIndaXHht9dDsGtBh0VPIIUw5kADS2
nCb7fGafHEhqy8lBA1NbXvVwjDeBXyq7cFZ+MDW+kjrAPEPpWXVmOeMUVDs8ycQysBCdnEylIGlj
Z5SUH7XPrU/VrNEBkHASJKHxEDsdVLMICJYi0d2XFK+0wmPUcf1Xi2QvhKGA3kCMHEEP7qIaQnhU
38lG8VLFLEQxfiXm4slvFnNxVJ/QEb4jm71p+2KJYEshYQuNo+UG9+c4edIM+a6fjHRTig0cBk3z
ch+OZC4HbwMRXl5hEuigicF+DFKWcDuf67IAulq25ZZjeTOH+l4e2c17oSYmLMzja9SesZ20fe/2
VnEXd8M+iYRzpFtvYOZ7Jx7NzVLg2UabmFiUottuCLdKT0pvLUkOVSQ3SzFUHE3pAHuK3VXAJcCt
xua5McqnyLCABqme3AEMwkJhvViyMNg+li0XXi8g1KEeeCSTtJEJorInhPsbo5Took/onwfjCtHT
E5jy75WmbLWwPHD7jG08jA95I/YAMpRH0sMeaFGTS2Gq11YjN7bS6CfJAKkbDy6Mi9JJ/fCt7+rX
HJW+UrBdthpUSFEdmq06WmcraV+Y2/Lx4GCBeRF/J+u3oa480msgFYY257ayEt+Ji6r4CPs0esDY
ors64F47SmvdKVU/grsuw/vq5VdoEOk2MIFFEJthh3H/I8k6AhCz+bayqDLVuHsIfeg3vqI8Izi6
q+exPRuKfzQy6NAcLdM2F/VyF7AekEvVh1YtGq+TckRDMomAEdtQUJTtTSGXhRNS5NhBXF9bhWR6
QoUKTyjAgnSc5ZCb8gxyjj9ucLrdzRzVOxIDCTnwCSNvStwPZhVes4LJnMgS4bHw9XQjREl6FFAI
0xExqw3zbZkfA8+NLJF5O9Phc6T5Yxzq1kl5iN48jgdyYzRvkYdRujLhgh9xqENOK6jy/RFJY8gY
FytK2hcc70Xc2yD5eQNUsd0mUSffSem0LKnvWmQ8zxLBth32fFeY0xfQ8PnOH8ByCzMANogeqi30
Zf2t5DXDwUZvBWJUu1Hr6lCFk76VyIrYlBaY08Rqv9d5V+8bChqPG/GrQZzW0WrrpcQByyX5SrfR
y8hykiD9ocvzQ5RRfnTheaCJCkAak0ciTP6uIkHU5lo92e0w8bLE9LbHsbspasifoTFWbj2YgFoF
UnWNTsOlR1Y6AYH9jR61r6RKEd04qrdyCvWw6YU7Necak4azeURXkyFFx83KTTI/6mAICeqp3yoI
gB70MslGZpk5ZRS3Th1q8pLj6jumVJGvZJbkPJpF4aaT/rOd2tEeR16e0A/qbV5KuW2C2N0XSjg5
Ez2jnRnKg03gH8EaaURSGHALGz0K2k+DYTcSg2A7tKkBPEiTXMOsQw8fBC9/XzY2YpDeVoX4jMzf
fyoZ5O/8sG8DmxUQunCPosu0/N9q5D4UGf/+2qD9paf7P6uLuzg/oUowNrNMEzWA+LsuLtCxdHir
337t5P4nX+IfnVyapSKWNRT8DGiWfu3ayVX/oBnBxwJGIEmW1uA/Ormy9gcqgCW7naG4gs73z04u
fyTS9ZWgoMgIfSRD/nc6uYb069iO5q2E/kWilysrPARaw18aucjVmxpk0qYjJe/JDzO8aOnSVdGD
8JHRg7SlxTPZFDupY+TJqWTyBytfxFY8DhIRsPXzLLYHFXE8htRIvJrzsfT8CPdx3JqbHIuRKxNF
fswYpLhsSMPdIrndBnPW2UiWuSsTHn3Th9uyGTs71mvj5INg32DJekw1s3OAfTP6hrBnt4k47y2t
s64VY7TsMTTYAxtdA6VlFZsOkKw9WFl2i9gydpV+FLiMt8EVMG1y4NTBpW5Jd5nSCHviT4Jzyd2l
supNqlo9bUXQi00FHkYX6MIt1HMdf6QNiaVxFcqik2IE5T16wcfJGm6rIfmgF41Los3olaTWux5S
6Kg1e3aJouBAVq1pJ4NqblhyJC3WxvdEa+8KP9H3pjKcxDiM7FnvHnE/0EejwL7G9l+jCafkn+qu
9fKZliOUJHGHhapxhw7tEdcGKkAalIXnW2XnjAGO5oX+WbBzhXKgX5FRiS+lEP3cY+L4Q4+Kz5uu
QBh1e6NrXW1LjfFR8C3aZVNRJNd6vkOf4+J7/zCFtN0y8DgLVJYgIylzRrOxs8Yk5i8dPSlAFVQi
2uv9mIKv8kXqoPIaniA7nmJgtPcLl0Kz3Wkozb1MKSiSuKh3nGPi6EWJ/p2x272WZsl2yEa4WHNw
NenhT/hTAUqXSbgDLOzvozy8JVH7Puz1H4Iih3sZ7CFXt5xA73QflYFvI7Okj6+mP/2+zzZqxwVJ
ikbmEYlu2HMfzvvBaNnWqcK5Wai0HHqCFuQhu1fJqoZxCAhnEKR8by5FNECtzgY7ZTjGLEr7ke7H
xgSE77Vy9hPx67bOEledI8OjB34FBst8FORF7ggrDEa3+oIDoPIQvUd7rIqWlwdC/q5kmsLvSn4v
qDQYTaTP7M+Ad9QgeMhbYO+iX/mbeUy58XFFoReff9RhdT3HwugQHCpvZaOTD3VUvgLvlhxz6Gmn
klxIkqhg7mIwyI6w0BJzktscyApUqr4gv0r6+JpUU7kXM7JlJ474XRfkupPMBBgnxMawvjNgKzRH
oePJgX/CKxnZuRoku2m08DWk9ACiIbwKFRxZahTcoI6mBOccO7UcYee+4sRUUkm2h7YBBy5nnRuH
srDVkEJggOgPTDeOZPu22Ms7+HOSLDnyJMC8NNNuSzfSurZqxeeT1GYnyUyHJ200nTqNVddggL0X
hmwx3LDAtF5qXGHAY9yRsryRdbl0Fd3/HqlaiqZWyVijXB9gEdVbxMlXAGiRc/qU0hY3oLwKkYto
/l6pxQ+VO2WJlpAMNO2Ou8W+hqBid6Az3UzOjc0slmB2uWE1yKpchKxLuhsjIENtxY1e6N8zUwhO
kK2oIaas2tLu1jdZmi7ZbtWyR6X3WpkGuBwL+i1Q8AAv475otV07qTcthB5nnpG20WHgF1zTxJVQ
Az8kqOTstoyBtMbN3RxP4pXKFyS6Umq4eqAwjNTmRkxi/9iniUb3KefkH9WPrJN3hkA4e4xdbj+L
PAudBmBTWs0GdNSyYeeiB4L5RvP9l64TH3lNbhlsdIAGh4dJLLWla5PuORio9QMm18Pk7xlpPanV
8CEa8utAj4ZFkdWshczYC4kS3wtWxOZR5rsgZHPI0/Fbz6vDdtGmbldKt/KQuINusUKan8TW4+Ws
MXQCn9z7WI1RA3dw7PJ6g6AEgEab76Zguhq6QSQ7g/LDHHuddAn1dsiT1BPL+nslzfeqQLtNT5oH
njex08PQ2U3JjXGo6J2WtHebYeZMQilFkEP5bSioUmHjEVoswSZXBh2URDjC6A71k6AoB/qWFekO
g5egvHL1WPspTVRBXJiLbaWaYL7m2MV1dqeR82j3ZfVhobfC3F9tWYa1K/sj7OiiNVzs4SfFz/aF
DKQSXKuXBWBE/f57QWPIrUUxZoXCa0XhZyz9jiuD5hgBmIrvSlJTuNCN3hdEP+TOmN5JUTJBLbk+
Dnn/KHfqHWKsU2/6N1BqXZNC1tZ8NmAgneAmabApvvDUaLSrmRA2PFzrhqjnxjMGdFJGY9JrZ3lG
wSYWslOWqBCkkxl8XfChVtY3pWOAV8eG7gJd+QH//ydlxffOEG/UVg2urFkNKB26d4MpBqEaTb2L
8ineWYl2p3ddc1OBRmGP5G21i1D4bHQwcJGW8kZqYKBL+XM3NiI9IDLIbZH/kUjznKy4CDIrEnl1
Iyydx7I0XAnnA7x4ENY9R5yiTNy4fUlHpGCU135EXljE7EjzhzuKzO9mYwge8EdnmubwVBh8YXno
RJv3A+J+KD2lcnibEztix2a9bFP5lgAVIN5kc9kmzqJNYLKgUHy8iAP1bTXM7lCEB/zuIhDXpPTM
xOicjuGM3ScwBgNDzA8JfSfdTzVGBUN7KKJ8R44DfzGXz5JIq87vetry2lB5+Fnc1iBJY5iyPaGA
zR54Jzp/ue7dumwMptSGckUiZAVcluWQQVk8NnLduWZYz0delKNaBWx8YW85xO7QQZFHJrDgUDvG
5Gqn2zRenzpgu25F+DX3lWslJZIGAFtr60rylmbqbbs0OpIUTrkgsYfSRKn9pmPd0KyMLaF2zNaI
bJKJctI5AuGmb0qSFgIx3BO28z1V09kh6hBQIFE5u7yfTwmJOkcCVmZnCmkldp205Mle6arKQjTb
E6/uqZ+VI5Yt2C+dxxv6nCfLRJiSjKemB7bM/lw0KX8uBTfYRournHJIYEjqhq2OsHg2011OtMap
mTsmJz3+/zFzyAi1zkk57xpBAK0Xi+XWn7uSSXBmeUI7HoqEuwn1emxLNdx635+velNvbiaJHdOw
AqcXuAJaUl/bJeHTXBvxHJQ6smzWrYZCCZlUy+1GpZycO2vywmX+01nGcZTIVzYa9pqp6R1u9DD5
uwCQwBDclFPEPKS8xpF3BYWjt2GwfwQ+zShZe1IGRJsBax8lQgWGiHW5q7n8IKyGDBv4EQlt8TA4
fUYHe1ba0VMLYXDKUfnJSKHirjFWthVkmo0z/3nOoxOq6W3ZqjfERVRHhjfnIghk16/m5qYwg/c6
nO40qTe3FiTxfZ3nzLub4M5Xe9q9ea05Tajqpxwj15PYxfvBylH8wgex5VHG7icK4E1nS94UeAG9
zleftUHGKRhX13BTGMQVNxETNarYIvWUhgdV9orsyWX6JnTJB7qLxplHDs1SJfKY29VNJqbKNfFJ
UA8K37ruRfIwwmQOeBY99x8R5YCUsTzmOGdcRYvxNCvzNaxykqeqil9EUc4HpfUtV5OD8HtuJC2Y
AnAIdbaXG/2W5uxLDlm6YoRP56YuNgglrvl8GiHBj3Seb5pWYV7t696YdBp9zoZxYWTULqnZgxOD
RL9ivj/aND+Da8lvrvSeBOhpuWMY6hGCr20l1a7Vus75LBr/dxfSWDEpZQ34ZrJqyZpKMflfy6HO
Xfb9Lfq1jP5PvsBaRst/MLbEi4YTXgSR909ltPwHmksD+RX2EqpYFSnSn4KoT2Qjxb3J30bA/6cg
ykQQpeBwg5uAJgrB9b9TRmPI/1X2iUhrUYLxY+MkUal1zC91NP4HIrDJtPGk0LU6RzXcsdlx8jST
1zKTQfhnMLK0Gwbg0yYG6yF+yzfWs6LtAQ7awDJOcN5P/Uk/LP+ffyjgQJ38g39o9zKUe837Vp+W
/yvseZNcRVe3sdO8jW7xFt60p+SK0lPenptiSxnzymFsf8OP3LvWcSz3DchOZ7a5NunOdbZrbLig
N+1NvzcPpODNjtYd/J/ErhGIbXMauPvtjYZXeXiDJlE/KJvZRbvjUm+73M6m1K7ulBdG0unGmDaK
uU/CM1Mzg4weQ7s7pw9KsOtmF63JtX+VZiR0dHdGac/Mb4Jd+xg/KNfiVQUGR3yhOKxMV62cZXjD
5y2Ckmnz/Xr/EHnJ8BqzuaMSuu+SA3mSynCcBI+fOPdkn0Gklz4YL2c33brhzebBojT+Yd38OL7I
P79tInuxiztC+G14bULn/7N3Hsuxc1l2fhWF5qiANwMNBJ+eTHpOELTw3uPp9eV/u7qqWt2DHkvB
S3tp0hycs/fay6T2O6GehZ9bfkjID7yxI+NVsfkWncUtr2koHXkl4dxLgtE5vJb2qx5M3Of1mfmV
RWINf/ZcMtsN6yvmxi3uzg70IA500jM0X7AV37Jl47B+bG57bkMypRzm6M/m+/N9/mDaAMK9dxhN
x7Dsd99/LGQvtS8CrCYA8nCsfN0t9+1p1vyovuvycza/gWyWKUli56L5oC4taqc4MZHtMlcYPWop
5aH16tVuZ5dB79oR3pBy7mtvBTWwa5qw2LTKVtWHmfDNFFIcE/j8bnzSOuzrHQHz+9mvHYbhjv5o
OKNvOLlDoya9RqfNl/zWFmw0is0zejlfqN4sirncq6NTle3i/rWb3Xx5K+931+BuWd7zNNzsNtjZ
RwV4wS7cxF3s9Hy67GL7pT5KUB9C/tUVD2ocPYjFg5S/5y3uwnY5PyV37V4kWiB5Ld7Ewk4rT00c
s3EARC0seTCrUd0ic43MVR2oWzYX1WTxQXuFWLOIbjm5t5uqupy6P0PkiEIXtKmNyMhkCNCoTJUV
mEYQlyPjkla6nURXRI13SUC4wfD7rnsqSfbpkNmEzpLj+FKYz2lj63eNWDIo5Hvo3WWPhnms3pW3
YTJ98TvfDuIQMvVUJ4WgGbulUkk7FxBfeBwd3XsWwcQ/1v65TydvbX8bis3bh1X3ljX2expCcThq
ofAyviewwST78WdmBBSSZtX29vvpVbGZ9LMvqE7m1o7lUByPMN7c1WHRprcL3B/0323HhsNFW7iP
LcsSyZXvntzv3D68vtb25f3xUju73LmOBGJ9Pys2nm67asdaRaQtOsyjVOg8Tf6aG77s1ciyIpqf
zYZTwsORtu/TIT9hGe8L4Rp0X8TYBJjFsl2F6S+pYfcPpe5z+Qbvhq+F5b7nfoxBez+f1pNxUHcd
r3/e/vloOKQnfTcchkPHq77Lg2t6Qgq3eNmnfnu+01BF+OW702dRXkenDmGNhsruH28FX9ndvvrn
bR1qLvCMl/Ozi9NYNMODkwTVgyqzBRjhHMxBE95eJnK8fPkbJlTm3D6/3ap/vKi7IQz+ul3Dwdz9
uYXDIdnN+2QnhH/ez/vnzBH3z/N+3ovvK48Dj0R4e1zWQOI2Sbu/v48P0y7aT7u/v//rI3Z2YWIz
9nUIVbtEe27PqUFdYpdLAMmVHjExYbodjHNxwJY3tcfyUtw1zQUCjGEb9omJRmsXb3pXYmB9X69P
MExa6q/Auq6n5s74yviZ2M4oGI+zl+gebdAA4QYq1DtRO71yalJ3PuvPaRjJgG8vOLs57FaDn9bE
XNhulXrC5m/HUtlZR0XYySQxSoOX+0WA57xXH3Sv8zu3c+Ozwq4uDsct+RAZrLBEBds6iCfhpXlo
HkBdsZlyi2MBpJTa5sk8VcfiqAbFjm7IKW0WJ9Mm5pbAl+Vxvj4qoXLAom6f78u9csj30kE6KLzm
+/70z5/9+eo/vq4cCLThR28v/IqcH/7HR7df9ucrf//o9tmfr/319X/5iduflMLb2z9/8O/v4Yre
btPt1v15++dWslnnthIOeLCFj8oxuRTs38rhUvjlX3+23N8uBy3886KEFO16EK0B+YoebYT/wtZs
e4Ed2C9gJeMJ+sfuZcY6KlCdk75vdVv+Zfq6V4Mb7AWd0qtnt833lRFmBqfrzhihfTAEPkNXpJBP
ZgZSeu4rRxObPw729tD5hxG2AcDWBWeTAICMF6J83dL58zGrcbfsUt4qgBTnpA0Vv9u9L6zU22l2
e1+fyWCpz9NEdTId48NtRW/H23qO9uV5oE7Jz7f3yZ3kF7OfQBgr7bT/5GnvS+bu+7SEheeL+yKh
LWGl6PfLn60EGxAGzvhMslUmerhcoh/m1UNTBWXpEinU29brMtk9yMzGKmXFyulptpxNZqwYgqdH
zPxKR9RKO/Zj33Lnz7qgxij2Pbh+T9OruuzQMEkGD4/pO+FxGN/ac8bmIN812eOtkDAr4MrA6tzp
mD2WH/PvEn1I/rDr4fL9aooDmHVSwnpf0F/ZiiuJ7nTX3cWh5lObSebXMOwE5vyKq0S3rdkYvJF6
4BUAN1+f8tjvr8pxDoSXiUpLfE4ZgStHoXgX+tCySwesLn7K6L5xV6TDIuIxCZb5LGkDSUodQYOr
Xfn0pPb0KnJM2ht4PEUcchr9Mr7TUvpS7qA6jg1HC41PuXbq99s58NclUbjrk9G464mxo0OD5k27
C9tjpnu9/YkvqtufZiigSJxJrtzXp/KnDPJgCHWXGa2nBKMrOasrum9vL3fB3TX2trBwL33QfXiO
tl/dPMBPzXze2KfSqXCBQmZHfhvZBkTe/+SOXDkSOOgpeuwOQb0E1SebnCa0CGkoM/ZW4kcw+yHe
wTtoeDQE2mp7O391FI7nWHkw9np+lArgmLB0NKimafCTueW7bgbM1Bzj3BwEJxns5jBqAF9OFW5B
kJ4Q8rAIvhThRUUhgFLA0GHyTq6+nNfXllG498J9txEmu4qTu5Uj2+0uJu3niJGAGTBznx8tJeSw
oC+d5mMvuJXi03pDA972+T3ubv0PkOB5O6sPo/KtcRpf1kubfWYvpemlgeq2bnI2L5SHPsOvPSAF
/FHJ7XN/vsOsZVU4YmFfgIJ58RBE+q597aDXX2u/vQycYbm97D0YLhciQT67By1cHrbB6bl4pEeQ
i74jnyYckHlNdv5dPYuS3Rnuy2qE3bP+GjHqqIP+G5EW54lmR6/MoY6I21N7eDBdspbs3i8euP6d
fJfubgBx4+juZBcPsuwrpEmTGfzdv9445Z3NcckYEK7Ud/KrENoVecsbA3FtcFt4Soa9pz9mFjJ6
0RekE0d06zvppHDCgcPnd1Ljx7MPt6/FeFl6nZ6EebcRwHeSTtniCvvxkQFIgsj9a/62fpSFSwjn
OJxfKNQPndOz2By0EUYLdZ4e3J0vg2P6mXWYrpBNYqcSHUvHsLGzixC2v7u2l0Z7a2yZZxbzSRI6
ZHvcZbENDmKfVVJK1Vs860nKYXfiGogoA2vCvRXkkb2MV6X+WSAxj5Se9a6KzmrGdN+CYfRb7ubs
Se3MsMhVp1z9GCI4bK72S31EzwLTEcIvxYXwjMfzWh372UmfGIeks2cy7iAgL8jv+5/+Z2nc5HVU
/Lb1G7yBn4fGTr5gIjiVK4XtvVGHZWDwK1hGM/ROR3gxPgfThqzWr/vt0+LgXPcMgLRTfmh+9Qew
77PjiPG5pAyBBgrjoX1Sfh62d8Vr34bzcAZhqd/6wZmhI+uX/sKyOIuutzhv/bG9a/aVZ/rST0GX
iOdksbN+4i/1IP3kUPHfu32NKs01fiDDDe88/uohsUe4pcsuzv2o9CUP7Camp+sRFTgLbP+RjNsO
+kOo7IWTcp/vtH38XXJ2sDHTn5zio/iG9WRySTXXTx4Sn0LMg6DorJw2+83JzlbAInJJJMGsm3iF
yiNlmkubYj9ObZQtsm0kzsJ9rfbVckovwi6e/ORnPSR78TAE5ZszPirPY4n1KJSJMGEnH0HsbvF3
1Towd4Pgkl9kCpQ+mPonBj14cYHYdnvpBOn0tSPvWTvWqVdOe3EKBDGUmWePR4MOtbHhdg7SRXxk
PWZe5qXu+rl+lpVdsSl4jaO+ZDtCzVb4A7YYzPfyifm2UzhZcCu78USwsWuxq93qSb66l/czRxC5
SfvisTtCzaG0otB9LDcXw5MsiP0mgHkZoCgQ96v99LQeJU/2ebydGsNPW3su3cQT7nKX56d8QMuh
QB77atnQZNsKOL088bCoNl3HRTppH4pXcJuTffc+3Beh5Fn7zsYh2km80oeQ5BeeetR9suCbc7+T
HKyA3dXtoEGILs8p2wkdo5PY+8bOH/PHyg6ulXud7LvtPijsyo7s9Ti7b3fXa2zfHWVKd9leX9mw
RowwXyWOC5xT9IKQIEd+ivY3I1XdthoGcKE1HdswrpzpaTgVx+fKSfUAsYsU7xiNsFHXZpDLx2p2
CT+btAOJgHYLllDKSDnc+C79Tr/HydZ+Vfxf99Fr+9hck7Doofbb2/N8HD4wTxDFc9dGJ3Hw6vyq
Glfpo0y9pYZUDb58be9kLvZE3Y3xOX5DEPANcaxU3D5l0GiLR5X/jaFqwU6yrWe2KovOufVgjy1P
PaFK753KGxZWSLiRK+7SwFbvTDdyyxOPUGWfiaqHQcsl0+9uBPP4oI9OxrhA9Cdv9kkA3Y0u3D+E
SHtGrfir9r6154E/174QbPH9wjYjEqGmHHFdZuz11gleugPMDubj9Bvf5Y/Cab39OtVfj0LAMVCd
y+JYSbs5etJNnu70TT5CfW9s4ad0vSelOKRwhF+QqTjVvoPebjgrJc4Jk9rWrxqHa+R3cBDb2pxT
nB9uFzsP4yE61/hGvAix4xAJzeIC5XFz92n7KAYYg3Z35aB9ALXfqJB05Fd2zoSwj+yEo57gRvao
mmqsOJFy/CYcD/IZqvIMyYkfhQ3hD0dsko5t9XAq7uqr/Dw8DoBUseWsHiiM/GzBFtXtimHsc39V
P6CMAvvQ1nwMOwkYHP2fjgoH09GMBnnCqjEPR/iMj+1Zfd4eZa94A8RZPQxOKGuje6F/7Rn9FA/U
qYYE9/0US0ELLWt1OFdGb/w1O7+svCKBg6t66OaCKOi5a67mN9/FnRlAHwiS75XjHi6uu97KRuFh
8fOMKtKzHqwLzXptU7QYLkBbhTsr5/Q5A3j66z+a1+pVUNx4vYoG414feYC6usodx2wT/VjygzCe
evkDpmxNdGfqa6B0+j7xqFwz24yYZu74oI7c5Ce+tMLBVMLU2BcoQXjSWnG1UxKbTUcjnZEaqloc
MVRyz1x+mD+XesB0QX8h7ElsvZVJymctvBWY4dum36V7qH3TiRmiBdoVaj8cHvwzBVdDMebLrAim
R/54hyTDLP1a926nBdO6rEQJZAv7+m4t/Wp9kgcPLcW3Xpq2TGIq0+ndXDqb50Hm1RO6TrL4oHbY
Bbs/0xgYgYkcGCD/JUQTh7TCUTlWxuvWPss+kxvnm9s6u6/PQDNcC5bbcudlP2OfKO6FXZ/6Elrg
cGrDKA1l7aTXrlQfIw7PF/29mGxZ3mUOk87HsaRRru61J90n009mj9Nh0lFsbg7Xg2gLbuo3T1m8
Hx9QRbxNgXOGWCr7VoATjv+V76yn9nW9MwdX2et6b99yCo/sjPF9l/qJn0D1fTFTOxD9yB6CkLzz
h5kdAdmkt+4qb3XTiBaSaffE0MfPGiBORyM5Czr+Z3LJA/luuSYfRmAF7K1s8tmZg/AMQHSSeqcL
TZcFsRs+ykB8bcKscc14b+j75YBRT7TLn/7aDmDp/moGKhm3hqXyyDG3X4+D8yw5mTcs90Nrpw+p
W144zL5impK3mPL0LPtV8ZJCY2ZDSq7wLVlFzr1TkqjpMrot4l1mD89bFcgTSyNvnPK2cZmSDW1o
o6XNgRy4W2EM7xW0JW7diUejYGeSPEU4SExwwDKItfRitHtOB/3fhkgm7AWwTP5E5QFLWU+sFgMb
bzq15yXfUcAZpTtsXj4FOMYuH1rl5VFgQSavPZXGdPCtLaAeoaTMxMcbLWwXVae2D1otjMUjSmUV
atv8aa37GTAP8PTSVq9VIGrBBrb11Mi+cCeoMMl86LijcIDJ1DZ7S3lAgdKml3+adNz9EUr/j2os
75gBD/3/+p//Oi0woKP/X4OSf5ZPmyU0LRUyFRwtW/8c/z9JE8X5LTkKib1kaje7CxO25H89Wzp/
xM3Y/ets6T/5Bf82W7L+pmsafp6iwYBJhgz57xRN828Msm76flXGFBJHxH+fLcnS3wz5FrHCDUOq
L96cOfo/YntZ/JtmKhKDJWiahqFh5vjfENvDWYSC+S9ae0M2TOw0RYxd8CpSIYP+82LBuwNTraiQ
/HXS0w+l4ojG8RXqnipDx4yB0loT+LyKEqa3IJFyBOJSQEaRMYSVpoYaT5IfVSaofmkmm5O30mts
ocrVKOXjMvUXrO/iWv3OkWnYgris4Qb5JYV47zQDxY2Cla0jQMpjWLvY8PBhH5JyCeQ03G/R8mDq
qAkwULP1RbmWxjySMpYCC0yA80t2IVQPBgJ0Vi++SRwUMkocQ2YLmqpfUdNPQm68wHOAEjrtO0JT
kGUUnxn69SlDvq/QRDB/SS0DiKOGBAFhbg+33240CFRrL/9OSJPK3iCouxfdtm7ul87a1/oKaK6S
mj1p37FEQPdE6EWlgV6vcmbahTKHS6/ck/H9Q8brFZHCF3lA50nROcHWFbnKKlIIy9FLNhgT1KT4
s4EUxylm3ZlS0Fnxj54t5Lwv4tc85vco+TGf1eOvqs4Oo6g/Lxr7p4F52SAsiFy20V2N5jhoTe4Y
I6M1SW41F7Ot+0Rk05FL5J9RFhWvmHQ5uOjOpNmq90LTX1Zsp92qm1KnKUXJ69Yp9pN+MXZEJIxH
Ud90X5gGDlAxtlx1TiCIp7q6q8iad9QF/ntimXj9lwvog2GMIY4Gg7N2mejoCiQmdaie1Y3vI4n5
A7GHtSdq5kuItcZrbxmXDfaxJ+wmH7NqeIxHk953sO6HrvzdFuABs+GY6zsamt56xYiSjlufISZq
1CcppF+7zETwLFFpKdzW+3ylT8TeYsUEIBXcAvacvWGpMAs8gUh6pHr7HbcMnRMPkpf3SunEOgBc
IXOSm82r0U2Fv5Z00wreyc6crk9VpQ52q3e/mcrMa5NzRlAjvftk4P5PtvQrSdlno2H6Zix3WNL9
jllH29+6WLV8Q6j/FctysFNZk/dRq/iJKBxXPBPURQPV63uePFSPttqSfLr2NzOIsjx2YveExg/O
Q7/HoNNAL96G00aRLnOmtZZ+qMz+vRfBHBuDCZwpP7cS4aeZrDU2NmDXKsucNRXv5roMuqU5yAUy
dHXhPMhmLYhlUjRXCFZxxigL3aKGBGa9zjMqwKIt7C6v6GOSQ7xJ0I3R6EVIWSd5NGylvXkkkKDj
Sb32GCvZc4KF5mNcocwRJ032osn8MtqCm7JZravdmu80b32jKhRvRpOy00sYf6Jcn+rCCvGYDqRe
kJECUVTjiUctH5VF0GXlTb6vxIdVMrEQbeit4yF7HoT5cZhlZskFroD8f3E3GFj3TR2tlCx0mjuO
qo21nT+18YmM75dNazRb68f3MmuwpptD+Hj3qOTsbHydminHTEgcHEIZdHuUwAHKURAc2HubLRUJ
EcFMLYlaiYIoE7X7QTAXZ0OEKouxjF8GqpCViA2gkfpTyok3WaHIONNgyawvZKgjXLkgIsf+OMsQ
RXtxpcCpK/O0ZtPdOlWfebz8tMUmhmJrfLTldh66ERQK0prcozhdmgKUtm6q+60Yjr229m43WqEF
fdLuM8uH62L5mHWUIQJmyN2SEZNtXjyxpFcvbtb3sV0+rXqMdByUMPboSu2CaxTQ1wzqW8vlOetm
OFPqGEqp9FHP7SmFz+BUygIhS6rRgm076Cz3uj5dSwUvEjNWfyKFMWS7YcCiUz8RQu/MCYo7ROT3
kUTDOUhuvoHMbNHa220m7vF8uphWEhKbvc+7bPIHqIjOIIzM7RP9rotApYtWfasNfQrEPrklpSjv
3Rjv2jlKwXIZ22/CBrNRvDVgW+cujfpSsFdcWesMbieFirqdePZl46JgIeKQQn0owd8zfEBJZzKp
M7v+jFqhR7Fu0O6tV3WFtRmJRkmvAtBvthi8iIBjqwKqm4+pxHfOhz6fF3h1qoK6Z3rCi98KCx3T
cmM7j92SXHU9YgJrqLicxip9sWC8qm2u+VWLv8aMZwe9VBHomXGftxOWCNPs9LnBhGEYZ1eaNtkj
EGDzCnMOEfepXpO3j7qFJEEuyy+RUBOGEkKPSWY1Mt7fnnEkD/RB4iGQaxWKbBHMZg3PVaVTmlOz
dYuuV5xeTpt7QhXp1wTGrjK6+Q5CKmnmr0a/nrUaZSgeGl+zdmvN+6kJS3RGR7Phm7S6vMfQbvTN
VvpqUuUE0ZlRIGwXp6+yYFClQAMh2PJEdYZUuZq1vNfNiu1lqDHfYc+eYqGFbkpLXgzmr4xwDq2Q
Wt2CHJRDksyhYK3P2crIIze1583SixAfnxEaZ/Uwkv7uW2y3ztYKr3IW38uLEoEYYMokTAgCJuNn
2frGacDt7bJTY9+Y4xe8Hz9SqWxskhg+sBc9a3l936nCfpE0H7lFh6xcUnzZ1Nineqgxk4kthQwi
TajYPQZI8ACswRdFBMsyWqsUlSOHff6xGO0vWl30uXK7j+PkJxtGcHCxi9w1w3NCmrD+WVaa4TJl
JEmkFXi63Mi20nSKizFrDTuvupd7whgsNsmtQUqK6ahp62l2T8QKktkhgrajG8888rI9qOLkp4Yi
eIqirs4C9ftYEbzMzAvEt9HihFZFBtE0hx8jGVIUg/DgsWAJlQj6RpXBJpXQRh45GE4cw7qHNWaD
trZilIoiFQ0MfBnM0heHbMHcFXCh9nt0GiditudDPLd7PNhXFzeiryyXBqciac+NyO4JkgQiz9xY
u2mG5lmIUe63KGPtWSUyPY0ANYQuBpguWxyRQGqNmR17Ut6tLjl15dwFgp4QKiHCPu5Fy2/U+U0C
F6sJmsOPBUGeRUHD0Ln6qhQUfsasB1u/Lk7Wrd1JmfvWNtL0LVtAiKNUgZlS7Wt2hBEbLVtEVtKM
m0Mq3QtUbKZrxVThUaM9zYS827owyHbRABBHs8bWp6XIbmSAkE1JHgqjQ/kgrSMkC84BrpuCrRu+
RwfbqqWulerI26xkP8fycRik51Q2n6qsid10hY5E0NJ1UqrvnjAQZEtgdrVlvFNpkiGdnSBIx2Ab
5ZOKDIp4QApqXGo+iyQzbFg0GA1YY+7pBtFIdTV8SUvDQHJksx7zdsOOPH1drNvJ3q3E3YjRUzaJ
78pNqiFK2if+DiW1SdLDYsm2s5w06X6EmYZct+v8KmOSTkAcSPzaZgFe7jkbnoxOEKeIvcSQdFMt
7oS2HceUdctFDCU4bdOw6hozGCQrDvJ+qX1tG0+oPdhpG7yGzOaLNEzLyRKKsfqkQ6PP4k1xm6SH
hJswRyUred8WVuHN+vI0tGyOKDOhFLfNLh9N44X0LWBmZSndcY4AIVrYzA3DngJXitz0kjrGMqCW
7ppiAh5WexNFyaoxk9b2BdzJkTxymFvF91pGxq4s2nPNmvLrktQVYdacRCGNom9xLYkRdHZKBUMo
UVCfghuaDGr8TFKhuW3jkywxZB9KrhtjTYBqKDvR7jSEeKFGhQAMKBFzQBIe6BfE/zlyF18wofMq
TQvlrZjBIhBrJzUxWVg13v/VU/6/zeHEAhf7TMXgVUa4qOGv+V/32f87K3/+Q5v9n/z8v7XZ2t8U
TRbpss1/9bOjKKBHxjETH8e/mu9/o2/K+t9uxE2DL5saBE6dm/L3Flv7m66aIjeVnxQxFf9vddh/
efz+c4fNbUaIDoWUA1zBM/M/dNiE8ESoRzBb0rf8N+GqOuOCGKo3mVq7ZA8ZurWq0hdvbKzxgDEM
xEXMPVWQu8Q61tPI6tQZbprTijJIJnE2GurS3dbliI4HWMpC65bNBZjtknqzQd8nZdDw/jpqyn4z
sL4WfuIWR5uq2sJ4a7cnYwBMy7J0DIVKv0k9sthbSAYl71D6yCLxsRflS2pxVeUWqeBr8oAq2R+b
mpFxEu0BDErfzGeoIlpJdJ4hQukrlXfTqI/xui0eRsz9rrJGSqo6zTEWKltPpMAOkyU5KDclSiYU
ijPG892kD142xpE3dsBiGBvY7VKcdEF3RJREGA726GfKh1Um2UuBDjaKheaJuSZ5mSXfWRVj5Cln
Up2IKN4VfNadKFUlDLywKVgS/Aws0XqX1E51TQmHE11FvNUVnXEfkeWIieD6iOnXQ5malwFI4UKn
+GjNElU4w9mif+LQa4JmkQ17AtqHUZKYD5bSpE68KO1BvRkUraxKp1FaNzbk6nVu0Q/OvXy1mi4k
ubEKlXXwxE7qfcHg3EdU9oxP0mZ3zeo1unFsiDTYqYU+hNamMDNvVifu5NFGEKO9LJF8GXVoDSXE
hK4hcjOasi99tigl0njY6USyoy4neLPVSMBrhlQ/CJmOQojfVRcinikCZXjfr5iNQt/ChYWIKrwu
0M3nT5giOJaKg1Qs09loPOg7KytGSI/MxBSYZDNmCDWVjNdlmOM08dyc8O1gGjtVq6OJTEvzqd6r
HcPTfJCuVGcjPgG0cQoxha6GXUiSjfnL1iBfrybgjFaHcLgoJuzWmpllO4PFE6wZiWnIYRhUUCFT
DGTxWNhoFmik+qyPgxqXPn9Os49JGJcQi2jAbdk60AB7ssm96ojy8Kx6npy4l2MXbT6PjihQUCwJ
85VKCkQFgKcwLLfRcsVT6OIdqx/H6xap53ZkVqvNNwCo/jDK4rE342u2IRVuUEO24NVdPfRQUjTI
UfFpS6JwEzpWVqI1rpwi20RS/KoSkWjrceoYUrfXe9Hm5rBaUd8kC+w5VH5hrsWvbQ8yL5KhEYp4
WTG3wuWqkrTpnDay5BYjd2SJWfix3NBgNZ/S1vEbDCUUqzp/0OqcgZvW8JekXEWtVl8qPLy9uFx+
ukVVDhNmrTytbfxqZqmn6lvkqjfvgFHzqOYsZpW3sMLGfMkVaT3V9YCcQsQ5SJDloMIA0dOZyJDE
RMhADrdZiowzltovS80gD6swnkABHpAEyFJ1lY/9D9Zg5njEEIwNCmGsPSzWgczR57Ia5psd0uDp
rQCxTGiEd+wELEYgoGVmdhMZtjnLOYJnLE66D4wy2+mYwMFKFYXA+ajwKkVDDqLsEKnFYdtj5Ysh
GhLySh/sCu9cuh1tJMOpm5EuA73PCxxnQXbnqXyZTLF1eqP7JIl4F7Vx4+Rac15ywVnz9lD2CeJV
UyyhcyhMgkTjLA36jAawQWsoaWc+uRn3GUEnrvrewAt9rofAVLfMt/rktavbWwmvXkFNC7i/0n7r
6MOjKaJ7TaPoaaqYgQpSHl/7lZBTwD1ceelkRGkruCbRxkaTfm8IpHAleiUdItTzXgoxvlb0BxOL
cuzd2uNqMdMus/raTwkDJDwcQVi6J+JQ4PjpCLo3licNgbBv284fqznH1meZ6M6GzRe0CKYk8ph9
0iFCQf/ybskzXJo1WQ7jIIVQFsxLvAow6lYNZNRsI6TUYxGMBVQroNrxQRcgEOXL+rpIa+I2szpc
4lKcd1m9Fp9SbVnXpte3dwkn+2CthsrJpri9ppDkLIJhMIoQnG0av5bU8pG5w1gs6lPW40DVmcVr
p3HAxM0m+4YoQM4Q2kNiySXsCiA3M4fRlLawaaDGAJrKTYzFyBrgoqN5a9zhudYVhYeGh+lXr8th
O4ASGbTatGKNQlmswJtM1+bQCNUW1LOqvnRis/0mspr44A0XIh5VOKzV1xwzje229qlTK7DYTgSm
MPI9+rPCqWZQ2UjulGAhXyYcrQpCKn3nz6ASECtGsIPKpL/gfqrZaKbhJeU6XIbVBHYS9QqLghJ8
aUt8SZNit7AwXCKS51I2cMvNshbu1S06jDU8in4ugjJfyrCPGUMTk/tGmGiN0HgT8N3WP+eZNRSR
xeDXa4Kxj6TjNFbnfrV18EOM7EqVz6SxTdtAMbMvw2xAGOTxomRD4a0mk+yiWbHByjUjjNXux1yL
CiZ8c2wJ13TMNdlnVo5zUsSpLSnb4zxLhJRi/chFVz0NcfJbNlHk5lbfe0QOoSgVaLhVtu0wnvXI
FYk13dETC4dYmn9UscA4aWauHiftHQ5FUL77osfKtCR3faFtLAtAu6zDVK8m0s0meS8/ziR+PRBz
F8FZFdLnekOMFd3AJG24QW8rDihpPsbB2sYHpeD2y8ay/B/2zmM7cubcsq9yV8/xL3gz6ElmIj2T
ZNJzgkWySNiACQAB8/S9UZL6/jLdvTRuDTSRVCxWGkR83zlnn52q2mCjT/iZ2KfOdxk/14emwwYe
d2tQ+/5edeY+N6tPX4NPGbn7xPMOScl/L+NLWfU8AGEAAzisHgsH047pDNt24h7W+o2E1Gj74eR2
HxWIJ9DBREbqdsvG4kIi/1Mbx9dWp+bWTYH+CQCMRfwdJKa78ao+WTPSfsduv5/SZF6JxLLWggJ3
VpLzRvRk47FVdXRBrZh5HlzuYSTynBWEyne3sK61arbT7PHIii32+iZf8cZjsa7A9ZZNV6+44dIa
LcAHtHa0hekqz40h3/heYnlbmJX9VL00ccMc6EUpgxmPUK3GW+VQNsfOq+ODNn6AN9x1sEfBViXx
ssga115hfbPhFutKIw5SDdWvTDY9REcoEQPPmnVu6XI7FOrg0tYZ6iy5dNumXgWw4oqs7m0yxD4R
dmuANUYon/gzdrYlqO8vkX17Ce+XtXkainbeqyHAibLE/NUS+M98G3fdAgFoFxwA+yfjPC+IAIBO
Fx108cINIMicXBrXJ6cIU0AsdIHOVCC8FuKAgyCwUguFgG1ihr1ymqNrF0MpmEgG7ueFXJAtDIOk
0d+KhWpg/uYbLKSDaGEepAv9IFs4CO1CRPB9DF5loYAeg0swSZIdpQVBYVpYClogb0vgCuZgm8dp
hLdAjDvaig4LogWMIZOpRHwR2Uu5kBqUPn+ZC7tBJmA4rYXnAEEessOAZl0G9itdOjyEaNRc2Ynp
PXkgIayFDWEheklgES3QCG+hRww1HAl3IUrMvU7UZqFMtDrLRduD7uouDIpKWNneAEthLHyKutNb
PH0d7hUPesW0cCwYzL3VSAF3aC2Uiz4yxLaYqp+MSDI+A+6y7OcO1m86RkHWa+FlxIAzTH14SEss
Yr+JGgtbo14oG38a9/6FkO0hc/6dOPmbXrN8LFA6Dfpz/qGAYCptezaSXt9SnM4NNsfa5Olc9tsa
aozeRGQzNCINDOgcNdLceLRyv4yFf+6j6tJq3qmlyv1k5P2L4DkUMvfDWbWH+eQ0kbGv4mjfDWrG
BWV+AKklPLesMLSSJ2hXWQ8RzeErIs3oh+VEDZyB73gk6OA5qbmxgXRzG1rGlZI/2UGWbcBjQoOC
n0Yj26oLNPdGap72WmVDsPcbFzNi0k3nWaFYgunHJ8fiwNQJrVnB5xSpM0TDfNe7xS+RdzX8Eq6K
UZeBW9BMcAJ1r7BlRzcsUy9loxHISvtmp5d8JTXIer3nJ1+6kbesVZEceJ8JBLAK3Elv6B4sV5Gi
agm5BZHOAFQpAlc8e/1B28Vaf/3P7sI22CGYFFXYzPF8Ih1sF//n3cVu+CjS6p+2F//0E/66vfAx
CZgmiH/TdV1Wd//NcfL+cGkacXRQ/TodbH/mOLl/WPayWOCPklBdUqZ/2mB4mAZMfVH1YUBZ1r+z
wiAG+0/fQ/56CP+4EfgVGbr/3iTgeCMyYOxlBBqcZzniBRhcsRQSM8N29vilKURKN7J/+TRNrKfS
DWduQVkCmcyrxlUEvh71unpkn/nLkdO2Jmcx+fH7OLs/k0Ed/Rz3wcaqOnHI4w4/oUaHrF1amKVA
c5DDafmoCoGEAhGAUtupLttDKkR9IjH7XHjatk2s52ZWD0UC6CPRj0y8fLdMeClQDbGBlT0jakrk
L026uwR/0dBWYtvTArQmcXxAifhSufg0Cza6ZZTfCmp0jh2YRrbA2rlnRl/7Y/SLdw6/5ogPtksf
pq4ByExjzVaksXaoXDsOGU2wU4lRAoZjnb/skbEpJv5ai4OzRuPRvmvq6sSqh5lQWt6N2xZQM9zq
1UnJWjpIMtskA4Mc89r5ESMi2V84i2UDDao3nJfE4JRrVPQqcp7ErUbYI3Jf4Gs9jhphBAC2emhn
0VfiC48cZgwpGbem5xbdRo4eewUjc/ZGBLMDuIt7MKZ04JKr2RfLKpytrbjvWXwYN0adDFcO0/dp
ViR1RM76YWq+R343QT22asinDub05k7eMU9JExfeR8C70iXZri8xulEcwrFz7iz33ULmqFp6E7ix
zdNwdZvplLf6obWBSRsVB2nlmLt+itOQvwTWOc1kEHM5AdFh1lJDp7CbepFX8XZV1XdZa5x3QfaS
ujg8oaKsUTvxVJH18+u+CAWiL/f9UwvVKpzt5uilLhoWodqgZsQBObtBzz2MflGdkJeuyiSGj2q6
sxU4BCbOa6M0Xj1uDLsBEvDB8AgYWFYMCqPr22PRzTvoKssE8eKZUYypr/PD1su2E7uDDQjPbeqI
IgxiyWKqFmvDV1ziY+Ar7oLFrMirZDK5BZZjr/Ws528JEiT2Drs4Zy77l/LQJ91ifVlc6d9ODxas
f2kUMVRQ28JMCW+qfKvJ/LPjiNznidJW2oDJY+7AiSu72RdDz+hFuBNn57Iw6VLuJBYseA4P7wUV
5dpZZ4vwas6x5noll79PurHCznoz/PYu88WRojiGZeccJUdotOcOScQx+oPNgNTFkL0hneFczmLk
oS6UenG2THHbln2Ik+m9FhW+9jtvvBLbmvPo7NYIgjr/nzYsLJYtjrgHrHLo6pTpOL7VhH2b9Mlx
cryLNkyH3phv28z/qlv8mkM72nvZJ9eEaFzBwsho5GqCmi8pJxDDTZ8+aZ1cLeUAafZVFPCDGxY6
UeR/TOpRWrj90nLryM6414fOONpxEmx6lXdnTxjfU+DeKr/7Sg3toI3ad+XZjMuWs6+ARW6sZKhX
qpUPk4bWj+wlMWfjpOyFi0tjcWd2edetEM2ml9mfSHvLnIi40xMH4wzmjUb6koUesLf1f9UlWQor
SsVrnfXzHdPhglMV7tsU49nOPHXSIvsOkuQxtRn8hJvnIUUD2qaJQa+AzZ9WgIWxMxvsgNuuJNTS
xtnaBp/Bdbn7Fm39g7sJjo8VHVrqEfZpZuKrz4z0PjbGx8omNZRgjIWE/cuvZHlN046Iqh59e5n6
dqOep2Ly6bLk2Kc4RlbJMJK7lW13a8TJMUh7b2cmFYrdAFR3HmWxHj19RuWMHwwK7WFV46WhPOTG
rWsumWZlvidmoe/F1GPHz0o0txg5k/rJeVOoeA+6PFob3QwDKvWYMBKVPhq5aa7gTHW7lncUHN+h
rHPzgfm1uBtSPdlVXBwpbEw+fHOcsDJ5P0rkaRiYs8soFz01fHIWklLFZisyoIfVNCEUcbTx2+ws
4B8dkqj8YVKPVrken0cruXGjZDfodbKVlKmvPDph2TtjB2BnsG2kuJWel275GCS4rdJ3S/jBxi9g
Uk1BEYeBj3XNHQ0SQkF8TjoJTKuzOLwsGKcefTZ8iuht6UqLGxpdKQUXz6TQQ9H7ixzFbBx70b51
g6+45XvjJdPJ0KuvsmSYdvy91vZ8+4DKl6l1sHK1LXKCe0P2C1fh1pydO22CPwZthIffjxPFz9QA
UoVA/spSFnO/GvwtYPo8LNPh1q/KdKN87dOITPGg8wziyejd1TOZH4Dzu4orsjXsGnOPiE7tPGj8
BumreAYLE3LpsNd9MIRQr5+NMkt3bgH/wTcc4pRdsG+TuTvWjf3CHjJZqwIsap9nX0rDSV54Yjh4
is3Ify6bNtUPGEaX6lCK74L/l1CWV8U/IEP/xZ//61WTCyXjlIPl03UWbetvwFD3D2prde5+rm87
nm79nRsVAxb/HVty2ve84E9Smf6HiXuWt934C2fU+3cumq4DDPXvBj5+bdc1A9N1YIbSl/4PoBPD
zxx3ZoWBgatw13bq/Cpb6GZ9436PXoRbrsuch8IXoapLb1PGw8JlxmdR6WHDC7q3dUD1g4E3JOui
Y8OzYg33EpZwdS8a+P+1hqjd9F299iMapHuzu3VTlN2uk0ct0q+TvtRANQOsifzUtfO99JyzNyIs
aMZtPSRPiskSYJu+jtDnQeAlbOhhLkE2rvaFw/rHdbF62So+CLK3Z7F0hNj+8N2gw8BTInTosOgP
pyT5ShKs8i5xy0Y0ZApBrJSaD3yoh15spsl7VkaPVCzzHfSrN7+r7FUJBjF0fQL17YTXFVTW++hP
P3WBwUkYJVg+zCmxYT7jatv0iAKrHotkU4c9pA0donM+HnKpPyYJP6x2l1vz4trwHHyBfX/sCr6l
4FzZlpaYbLctaX5DPzvyiQ3TbhpIfg0yHDskiFY+B3O7cbQkviKzfbSjIopqDm99wN5nsLWLDXOQ
wAXUP3eeSfuxyfCzYJOVenCNxkqxpMTlg1lBbGWl2WhefrnvGXIp52Q1LU+W3txbQZwfxyLYTGZz
VQZKhdnKYN26U4U0CDBF9Nuh9JDlGvN2Bspn5hvYbtGq0ljPDBLimWE3yS73EZaSWWDdWBI2vk3E
swaqOOcqCh0jy8JJJ8unWazaI8lizSvil0Ij0Y2R8HnwiRziXru0BVdNim3lnetOCX66OLvmZL+z
qst3+EkOAbNK5ejlLg+a/jYwFAjMkSem7iUjhhY2hF3SP0i6hlbDYI/7QmdlXo3VDQ9x2q8GQpVY
FdjWCau/wwnK8zLxyNOUGX68YitHuAq5/kHBPW3ShbMvgIqvihFPnRY0d1Mtum0cSHox6vHRBW2H
yYVWIkzav8bZIGNEFdJKlfEOomNyFwvKlhzDEuTGnI9M+N19Drb6QKdYtklEfm1o7WXV2xOs42Ni
ztDlctf5Ss1IHhOKfy9t1NIZNhEQ7TBxbJXSidwOKUS8zJHHGHWpyep+j973qhf0CHQNngl7xHDs
DvltOvtfVWnvXVUhQLhV9izqtGCdaZisCqOTNaW/ppGMq1WkuNSMk8pA+DOWHLoulmcfcy3VPbxh
FgnNvCcBJoeLjnzhZc0utRkER7R23EFPdgMZHI/AniIDl5IXdS0s7zktUTeLdnwXuQcfFkpxbIqD
rOsPfXKu8QDW1QqyZyMIdo3bA44Z4AB6RreXhbomw8AZ6dOQ5Cm0wE4A2MxsHNuNRStAXKqfJMl/
WRLRgo9YbgGbmKOnXq9KbuFzse0798XPPHHMfPKBvW4ubG/PC+tsthgYSf3jBp43UpWvTI/5yuwd
okGuH7qSNEpZFOMpnlQf2kn806oGAyS214X5Cju/PhkVm0bbLK/4Uw/0fdHQ4Ke0ARHBcXK53L5g
DnYQDKgS38e50xwsOvZkPhfHgs+QqdOq58xfqZL+EcQZlufB8cJRpHrIbkk+VGIeNoPeBC+91eC+
oqImtrjVBRKqjT9XOHKVDKH6s6dmoHamZbAZGi108Bf4imRkWS2zyEwvFfPbfqrgU+Hq0/ru0MjW
3KgYV5TjpOISQ2Vb6zkIgdGWlAFVzFZVs/NUd4e21SLUwo42BuO1bjMupU1YVhO25WZSK7qth43T
TTRk2YpkrntlccdndchBkBAo9FMKJNJvJ53Apjt8oUtIhBs3d95NXT7wrDW2InGvHkeBpxMvLL1q
htppfeQJhsGh9V5No8QlwI9qWKhxpU6ji1HMPFs169OQOI4NStcg4SqcCe5dJGS6wfz3oTLvyerJ
KtEfneNvS8Sm6quGODYmN2jz9tKswZPWoHDFbQNGx4nkEehrlHeLzGHWoBVPwKNxXfDob51x02Ig
SUscm272bE0DVgAkXXo1yIAWFdYB5yZinMCLdZG2+y07993XVXOPAYy5YeojeiWAIIuiuw+UsTNr
4zMpTETNqL63Wgll2zOnVRQ0n8akahbGbbTsSAHtxsbGzDxof3S1FctnOXCaH2iD1UnmrBHsIToE
heoZTKkyKQ1WmrwmMCcWWatLBt4lWrPCyM2K/eSyvAxangGNIK3mjFPG5wRtqJUE6mbN87ZBzepe
k/rZHKK9NIBi4969H4b6lBUKzLjSDgMOrTXKRhZ6S16ucvHIRlx2W54/g/UsJtgFo7tUX7m6fmz8
YF0p99Vrole/c+9wbEJNMQ9GgmJeit2Yt2ySTWM+N+Z8Z3ZDFRbVfEljJtSSMoUO5JPCasCbMxPg
rwB/zTGBR3mm8OzLVB48XtRqpdBF2Ep4XXeT6uMAakNnA1PPb0lbML71uh1WnXHD2V/vHUf7VSd8
aEDhGStLdtXGtkiJJJgyN7an3buzxm9NWXdm6P0ql90RTDlkuKJfOZJLEs12C9ZBVDu/t+61ASyU
n12NxS05jdEp8VBZZNvfMr1iOUgfsrjb+3q8T935kLEHcPTuy278GE2gVqvRkq8TiiqMXuALXX+Y
bP3kd2a0V33+2FHwc2PpgkYCjlqa3wawILX7HTT8bd5Mfn1o5UuTsmbvY53RsEUYr21CN7qBk8h1
7posi9bMphhgFvdBECXrwpAkhdMWTDaE96mkQinA9CdBLAgBSrlIMYrGWKHtliKcjP4jg1qcLkqd
k11VwXOhF+UpKvr9UHEDrDF3r3wJVRvnzkYz9GCvWy4ZdmoWjoma4T+OxfxQmnbLUiy/abX5rh+B
yeQlVznTSEHEUCxSuf5Dqnn6SmjIIviXUOQDca7ake2ejyU71YsbMzWHA6O8oKTD/rIMAXfKlibu
C4s0v2SvuXM93CRK1peh5FEhcvHcLb6FWk7rASgzF0RajnzPurbB4hMuICDMk8GFKWryz2ayvmPN
CTAvaDxxjInYO56EzMRvIyo7I5dImnEec++xHvjgjRiYjmwrkUsMQ4WNlSE7BLJcj0qQVQ2ku8tU
+zpT7LnqNOzqic2tVDoH1rAF3F5LkbOxx81cQtT//35u07AT/kZImv/Xrt4D7VUfxX+FH2335xTh
3/3pv0xrgf0HC3xvSSQav3UB82/zWmDBmNQNcoeWa5loZIxKf7M20uLgcGPwkQy8wPGX4uC/WRtt
5AQmPH4czkZ+7r8lDAT2P0RNoWUuvb+O46CNGJb7Wzj4U1Nv1vR9MvZlfDDLL9fDjFBFx6nPoVO/
V+3D2JPo9jHddRZn21Jlu020k5OXq2R6Hvv8JiDYXMZ0pSnnMsD7scYyTNXPMGmbSlCr4N/Wi2zF
yFVUMGRSMATjE8e4D1ZP23k+J9r42KUfxvTVV0xVEvhznm/STrCEhWMjynOV3M8w6bmN7SflE+S+
s+sHLg1Ez0FgWKe081bVklQpjbCZfmEDVytEl63eAmgLSDRxY6vNZ7TY+4QhIutOApmvoCIOwYQE
gkQrr17y5qeN5KHxT3TruDV4k6jYVJwhdReyvkbQNYXFP49t/BLxwXCmZHrX9uCpxfsUGNdMp83S
/2SFx0mJN0nrs9CaH1oRP5Lw2ZbwZfwx2xljdKfjj2NMMvN27fscDUPGmWuF2QAunYqhmXb2FQnS
PTLlBT4/LTNU1oJ/60luLeMjGTM3Ip5DnLngXt905akAC+hayYvkzIe2YoQ5vUlKfQh51KuZZs1k
HRGzxqOEnHJLGQM3lwIPSvO9+CUa6cGUsU+mOYXSOeaLKd2sb4BpvNLAjn/ny9dg4zfTzjYBWNbN
pjTyZJVrFVKqevZMQEjTdJpGGp3IXGD6isHkzslNFtTaGlvZvmbn5TftM03Ve3twb5xKO5P93mW1
/dra9tEGP6llw5NQ84OhjYuZLj2XRC0Cf+BCA2BzXMx7z8aIO5/TV5SvrkjpeSe6aArjyUmVia3M
OWltem9WOR8ZcQOQ9YbJ9IZ6juegJl5upZdmDM6dBq4z7W59R39xU+hNCVKTHcP0a5o9QGtcEKW6
9DXVUGZ5DLz8h4nnrhe/Gt+5xPl8l1QyxIZ4g01pPWYSCrZ6wVB8Xy5mnIkH8Rz/2Krd1f6ZFgSU
GJNNSLEp+77ZNJOziVHQIsJ2RCKnZgjLujunyZ668susNS8qA488/RTqF+WK68ajp0hQT6y4KmEY
m4azYLDR+UZa+pWbAJb44Mbtvwam5kSAZ5heA8z2aUDlbZaujYzaFJ+7oVN4BxWlZErEemS16dXD
SWbAWUgEWh2uzkKutYbShDjYD1qwZ4TdNP4Tr8cdhQp3hndjOicznahewQZXutG64ZCMMtyuE9XQ
7ZvrVyQs8E61BQ4EvDlkaAfT2M/evLN7CyexdeiDYsO5fx69eCuTAsvuDGGr+eF/f9II8qVRuadq
7TKIu3bAlOv3G+wh/srDYOFT0EroaaUTfm3Ne48ka2J2B+qgPnrWMro8qgjzsDQRMi8S8LoW3Y5c
ONL4BoXpHAUYNepP1964Vhjc2Gj4XOCjLLtlHkqzdlPO97anML3iWAN+Rfu7OT4SpzsbnM9JrW+Z
kW8gtO9K/LydCE7cDY5xb12iOT7oE5Ax+xvTcQO/y1RvCZc+oakHAaNqgIhq2NAni7TARFre9PSH
kxmeQg19SZq4YQdjFUGLTbklOp27LZ0ng3yp435zSqyLrjv25BGLfjg1I8szswEr5sFnzSYiPGzF
Z0YvSnf0xg+rWW7t349legAw2pjVL6MwN4FPijE4+0Fx6hPnJFN7Qz/DWrnimJTFSdn8B5LISPCV
A2Ej8BS6PTBNnhhYb3eOj/3d/MwsPBrBOckOvWa8Tcz1GYhCQiNPwrqbitd0ad4cGpIuoJwE/ake
SUcwlIuoSjCDV5wUZnM1IwB/ZFhtWj0tc97SDLNURG9Hg8KNatx7NU3RLUy44UirHOnZ7qAr/5GE
2KMNsEOSW8yEdeEa9y6zd3oHyWQxtOZ1o+38aTqiNPPNbDJK/8Qu6ODTsd1KENHmBjBSjFURFpUN
lg6tIoPmpmJ/bU8ejn16H3sQZv59RkHg0L9hKQbFVrGqY9sI2a81kxsxV19Kyf04X9lorpMg3lpw
rXxvYzP1tLoTVpbzkCTZuuD87LHwEsy+lcbifH4sEKO0MsfQ530MwEyU+JhIddVjhAg5b1v2fRL2
YZRrYd3/2InaTvHzVL15uo2UPPqP9Gnzc5tXDbP6SnMkfq5gvDG7N2KYYYvFJBtJOQnzTWR9uIiI
Vf8qxhetttdVlv8yLK6pPBBQusW1UHczmjaDtoEFkdcR9lL35snxcwjauyIhOyTqC3GjlamD8MfR
VYFnIyJ1MwUU5yaUj64ivd4UIt5lyWTxvgP8S6gaYsuGYdHO0odh8D+x1V48u4Rxlz4GQbM3Ne6o
o3xIckKfk2/CHkpjosjcFaTz2MDyKKQ9rHvjMuH+muvsoFIO/DrDOSAsvEJFmlFuXABIbdgb2Q4x
aOUORliSy+LlPSRc4g1vK4PbclTyjTLhU+Dq71Vp/VJkRCufHGdUe09ROl7tqgRNaD5RNxQKW14i
Ye88C8u37I1fVCtybnihUww/NofxamzNfaucY0C907rwNYITMuS0XNGArt1mD4M6KOMSoCJRkPBe
u6HoJHBXcqs9kqfuP0z1NbZ3vI4Ag80n5fb3EcaKgkONSXkNbf55Cbqr3ntELv/qMDjKqr+Rk/Mk
A/umQMIc4/iYF83a26g8PRpyfmpR98juL5897AZPha2vZ975gDERbsSVqpjPxLTAUfYy7KoCjKKd
vrCOYWFCwRYsAfsmIiqI/xBb80ShscHQwqaj/SnzyaU8qKJLfFmsAxedKjSjDPCbTTEZiq0WsG/v
n1yhHoNC3tAT+GRYfb4UPeT8o+33qGs/pK5TQeCcHZMZ2rWmdYojhZcMVX8aKTXQFVavlH4Kw2EL
574WpnUNCNcJMJ6V85CZPSiBMTlTXOSRLq62RrPj+WH4wTU3o1uZg2u2BHyIIqRngL2MV97arl3t
9VljUrZPmVkcyB5QvZixAOgooGiC5GGM2oPZiGMKyTQ39W1LSIWCKiTOQL2YSXYnK9ZQemuexdIY
I4P2OjBys4Z9753oJ1EYPhrrTFyaM0Mlr3hvqSvEfhkU2WMD2c9xLrVw7utA1VuPr2ptOudZ9iGL
tWlN5cY9mXK6XxPraFtxOPT6vSeyU1fgqsgrPiEtC7/U4awlyP7sVtWXn8cfWeJtZmL4ZgwKNoN3
SK5kSa6uLXskaWjrFe60Ocz4YhrzHCZLIhwBQUfpnnBP+lZ/Tkh+pJm/Tmx9T00wDkLVnrEYnlgw
bwb8t8InmClfOEhOWKa3vf80AuPycfLqzJEuYYxoopfdXzTsN8Ogc6c2jlX13tILGsh4a9YvkdYh
FHxF062AXzUSE7IrGlvhTA1GTEcu5GBKlS1FIqIbowBSPAFLxE/0n6GDrFtH9yMSDdV4pPeTD696
t/UJ3P2w8C9uEJxJL0abehzChuvL1P4YxK4Db9xkqOealKdpIsVgwrUsgUfX2RH5n3zkYH8GvDKd
a52r2Fw61GhA4U2NzPHiFQ5dc+QbATAVAC7M+Nkss/ZdDkjKGivHcLGoOChgu24kjytBRQYPOEhW
enBKiicLq80MBHIyHubI4R/zDhQxkp8BjI9geMgjnVZYpzpn8slBqhmMq4SZ5YEVcEwfLO1FDGeD
r4NJdMU7yCHftY6+ceyXQJWU24BCM5bHxLDLMgIBftvdaSPHv8qh2EePrlMt6UfOKEDqPnBZunhq
yqPc4FKl1q09NtgEFDhZkIkzuXmngYEC9qgdmCY67uaAPb1ly/UaYVc0Yw3wXvtoz+WlkF+aoODN
ibaNuyMZuvGDN65+19pqqRygTd2zXGqpyhMO77cJcubkTTunaW+tOX/FtHg0ncsURzwa8Tt0Nsyn
ck/f8HPhg3tUuQcP0EnnzWwZTxEe/C7++c+q4q+rCh5jv18LGjZhl20+uo//+i67tJsuH+L7f/4P
5vIPWf2rLcXvP/iXLYXv/mFT8kjSMkAddn3vf6vKvgOtCE+jTdvkohMH/GV/21JYf7ChIHlJcIpq
TJTn/95SWH/YEI5MPJb2v7+lwCv5D6oy3ZiOS8IT5dohd+ovW4w/bSkiS+PIDSx3xwqTYVkTz5xS
IMbQh8h2VDD0OvzeTTl/jimOQUElIrV+2ZdAyuoq9aBrWr2l9B5sH50tfgY2hmNZZ9cQ3EWDjkG+
727NJThcyuusOzK03GArI+s20mW9yxuJg6jhqVBLZi4FHiDttQ8AGfA3PZyF3Fd5kLQ8fWtR57t4
IErGVPBSEO4i2Mjzk2XiykLF5A6PxpboCXN+0Qy71ISAi0m03PSTvcwC7UMQkWdII2qtanc7DM18
9pMemO0U7F3yKvhgynllC0a1XrM9bo3jNQKk4ovJ2PVNoxhNk09a455LAYk2hWYj2QciNeJWypIX
XhOTFT6L6bhmPYrw7WPrAcQ+Im+5cgwHJxvpkCjNE6Agda7nHJ9Y15egBsjRZ4uYgJWeYEg6Eaxr
kITVQMY+msxr27Qgb3P7c3B5xmSRXA9x2760TeBs4GBcO0N7nIYivUaiLc5j2aQ78pLekTpnbZsI
8ZgHSGK9RbuTIG4R+1AxkmYCW6oHcFWd7K5reoqU3Qb6N769bZUjBkwRqR/Nq8UhLoHXwMiF1DCF
YkqnlVuWb3i6NPJH5a+8GLEZDOTjhf5cD8h8LuBsAc0F+xMDdVfhRktVDfwP/Uef2r0dsYLtXRY2
jSPC3u9+8XGHRFQkawb9L0cznRUeBKzmmttfywJKhkobtWk68yzpAtt7NvybaIREaxvLeOXFxTNt
kccoHcaQBqL7xPb2zljj7af9Mi7Y0ie+5HLc7/qZLGwW41zPGiAmnUaHst2ZN60xv8ZQaXbEkwiC
jAyyZkY2c3CKh9yV1GclDJL5+O3O6TdW2m8Sfq8Y3W+j2UMV0MtNxaoy1Hywf5mu32Z1UW8qcEBu
7NAPk1lPRkPUacDBXvT1YRz4pPkOOG2vn94E7YYj0Y21NTonX3KcxK66t/GHpR7p4JpG04oA6a4s
ICwL2RgcV/Q1awrSI4rhi5za79yyPur6d0gC3FHrqe2o4ScYuua9rZtkoyBmulXx5UJ42bti+rSW
zj8QP18wnfgidEArzcjxN1yibtoYrqtdv4FDuJBCPfpzoofBUjnuNhQYet54z1MFEIdAhypzFvZJ
3uGewwzFNsF5KUhmT2MfrVvJUh7WFNDFKvewzbW3RWRRg1VZ90aeH3V+e6uMEwJ+KI2tpW1iA5th
G+gQHpvLgOU1UPq3XzY4jbG7bTxj2g5zlGF0CN5dKqiIBmXPtWues2qOd3Ko7+IaTImeDfrKrrOb
LAbYyRCC05j4KCAFlz0UGjhVZIXx6PMLrAwdiqWiErbHZbNKXIYw3GncIPln+j3bSJuG7UOT+B4m
Z/3cYtZaaizllsL3HEUDF+as2lOTv4FsbaRF0o8CN0VksSi5TuPqnsvyZ86HAWBEHdOVB/pzZnG2
chVCo0EmrKXdJjf8m6BgM+cjTUMx2jHg8sxKeMEb39gmMfForUD8jIsivu2m5LnDb7Z3+PbuvIhx
0qkXJzcOlnWcjUihdQyZIprI89qAxwRzyKaqx/TWUv2GjBzfAMe/tCp4hYlBOwBVFnNbwtMd5U+V
8x2sy1iSO+14FE/TnT2bzUpHE/Xq6TOwCaeyi3IPShfdxo3mj4BFAjVv+DF7q0YbF2MBUZqRjTzf
pf9f7J3XjuRImqVfZdD3TFAaSWB6gHGn6/AIDy1uiFBJrWlG8fTzMaeqp7pG7Dawdzs33V3I6oxw
d7rZL875ToeYJ476cptELL8iaX6NHZ63yMIdm1WVy0aayB3h4iaKrHBv98lJg160knN+l1rRtd5P
93pJpkrZDvdeXWHL6jNx4xF2hohaf+40sgtGLURkMraUWy3vYWfRWtqIqdN0ZG9poyiOYwBbIcMx
tH4ePB7kVmvShgGaFtOhjnh8HdXr16XkOIOCxNYepBXZtQCqcqLwAGy31HyZh/ieamunca7tZ1Oh
5q2f2CqSY2Krxym2RsjoZEAg1kAgXXXsjoA6uEzRkEM76zzLD1Xvnbw5uZIST1zp1SyGK5hIyYj3
G7uek3CtEfWGQFBfBIdJ+0aTvsHJzPBJyJ9Ta408qsWFUxsyswPinH0ekm9jOJK7LAPHZWxpoLTf
oxRFMjs7ciNiCnfGEj+1jHWkQ/NVyJg5GanYiOLtO1hXeBctbVfrUGs7FA5O6PyELAQEneOvE8MB
8QDzdMw1dCyQ8syvtDSfPYxbXRPGQRLzd9qiP/lh9eU3Xh7oigFjqomaS1m/y2eI7W4uy7WTMjCa
3e7TbxkhYhWkNvYW8yweNW2m/BZ092QXJkFkGj/bBSgm2hSOqe0ykXVhcsUMGrVuvuaTOyLTRASn
9FsrTW10n+xNxqbZTbpmbtyQ6UOqT2tpKviNQI+nMkOb5k3nxkz3VdP6QakA0hZq4LZqqovVOef/
7yvlJcbcXmSJ2Glsm8ptsb/8986ff82T6L2N/1gy/5d/w29yTJw/uouthj0yijf+x+8LPtf9geiS
pZ/hi1/R7qz+fi+dvR/U2S4Hv+ubkEr+WDq7P4iTdPgjHfkCY9V/CA8qjD+Xzrx03bNdj+Kd104F
/afS2RmFY0w44vxYHruw32H9Rc3sGs+ixalhSWTNbuc+0hBeT33Fvlxvfiath95Qf5INJbM9w+sg
9KAWM3OA6Npw3RuNbJItYqwJq1zBuZQ0wDyTdFdEeGOzKn4shTEy0q28zTCLN22xnSqfurlxBHYV
mJ8rq/JTfB0hKlCnCre6Y2lbiHyQyViRw1Dwr11dv8uY3YxCIVJHHycb6WA9jd5qO74VjE/2AyrU
LdSfc489pkqAeuXwxW2D/zBt/AyDMwViSpugA2AC2OEK3Rqhnlp/RotD3oU5nQa7QQdv+cskM9x2
Q4yxLi+aa+rxl3Kudu6gD7tu0p/M1teDbrDKfd+lj9DDDPLd+vt5ZObWt4cKuCBSIf0mz/1rGY6P
SZycTfJag4hz7GqKTY1BDdZtk5kx4n8YGV6nAnJEc/zCzGzYAD/UPL5rRDsg46sRWy5a0XVtsiDI
RVXvZnuc1zF+gFWhIlLInKOwmveqT/s9qYjHRmeXpfU1EqzSu2YaAGrQEHuXjcM6yUwWp13oXs0+
F2cxuA/oHM+GZXR3uM2hR/dKPOttnJ7sEQxN/CswaGQ2mAvGeODDDnPSm4dJVnyUEFPatS6deVvq
zTaWc3Izx+7RzkxAfRmj2jwi2HlIrfwmnJJow1WQX/KQtdTQOawi5YwLAknGStQg3SGMEjp664nh
BShpgL8qC4oO8LuIOcJrDsqjLiCY++kV9uLdGPFGk4ATYOLAtzD7A9KiML3UugAUPU4nByDiyphF
vI91e+ezVzYteWO22R5lMshEtbMJXdQl6VQjyYtJ9tAU3cWEjrMVTaGuuWm++k5eiDi9aOZ8C/eK
3JSsux0YiiLL3kqHkkvHRt8PxnNWaLu8wfs7Q9XdOz6fKc0NyeQ1mx8pKYIaO6cemmXnr7lieoBg
M2GLOXuCWk9fcj9E0VH3J8cJmbJSnudebjCgAcvX6JBHe/Lg0/i70PxbNpwg8mq/Y5hTEByfhnsI
XPo2UhQoPvfDpmWDdrDT8pVV9XO9YIBL6KSzngHyhJxz1ht26XxC93ElBlRvbPp7nUW7WZ7hd+Sk
EDH9hd83XEOmeCR79wwsQd/QZJAKnk0JiEUDaYwRnURWfJcIiNbRYAV6aIwSoVDWH5KB3wUjSX/M
GpfoF4NRoy+7Fxk/cL5gQH6uY7Z7YXIwhNr4WUgyUt6eTAaeVL70wOnApBp9a4zkJ2QOau0NUsRX
+LboMnEKOjAp1DDuMB49KJOggpQHLsyyk6/Uxxh1J6VVgmyZ+TME9kBILOW0LcszGb2AjTQiKSPn
4JV8C8oBr5VTlW9tHvEZAMHHPvou4mlgscJyLO3HaG1O5Rc87rfIwhxjTc0LkooDqd/88TD+LLWs
CRK3FsAHikNsOHfFoD9NoY3udoSgow1XXklMI4SAtlSIm+qzLwc6vqiqkU8SXh+2ADO1ROM1M+bE
iV+yJjKeXbq/reW4D3ZcKuhEkb9j5HwVhawboD+cS1tsnCQND6WhZyjLhu9Rm9z1oKFWdf30C3/f
Wa8mxGpo7AZTo4YenSeRRg+hP9/ZTm9D3Zi9dZ2mL32aZJvxY/wJUOAnwv5sJQ0vZHM1dIFronnw
ZPswVslHgk3/rYsJRAgLNk2y9q9sPfnW0cxiKEH7OOfOvdNN5rrMUYP2aXYVW+wxp1lg7CrVnt7/
CN7vJmyrV2UVHwb0gcOUCj0Q4HGuPZ84ZySV3DnhazPq655CGHkBEVlUf0Aycu9oJ2PHSBeRtJD6
no6ZdVhTROtYZnPQq/Z9gkSxSgs7DgTTdbKZibNW5oK0LO1vPSvP8S8ijbN1mFTspWRn4LHJtR3j
UDRZvTMKYPuV7SzCLM8K+raHXBEmd400HgcV3fZG8VNzSCazGSu70JcPWdf9hPIQBRJTwzb0xUts
hME4UudnTZ0GLCHuNMNHy1oZ2bZvCndNe9du0okE8in3uKM6u9+QAslSBfkKn/iVGRPIphNXHhfh
PWzlAErjnatnt00+8t9YFS2XpU9K5kynCOlpSzI4IacmGs1Jb017WGFETSJ7iwbDOOEcSa5yJ971
c3rQDXmBJqQHA8kjKkLuPiKh344tCFXpt89uzKrA68jxjr36Ia0afVsxowpEPY/biDZ+rQq+c+Wc
ZV/QakilGltyAdCFrkcje1LZcDumcfrYuNpNlVsvaVttHGLFyZzGdTWl1gnv7tlUU3KaoV6yG8it
LWCvnjAQ6aMWxXE5Z3N2HuPsOQxl/pSGHZZk2e66KH/NEtKw0EKzHo4+GlGfuVaznRGqZseS/akZ
im1Dejz7QgniWiJXHM0Id0F2oxlpAj1r/uQKsdmSJ+hTU7a7lGgvJt1zNZbey1jOgL1C7QLFFP6+
VM0VI0IP/A9z+pp3IzAS231qsDYw0mPP0Frzs8Em3rWqjc79e7akA7Vpfp269jEqSF9p5h4lS/cR
L3JPq53Ta1VyDnfct2uRQKSp1DjDRxT5Xed1u9DS8dnm+clskyN4YDAYEH24T/lizSH9A5tiMECl
cWaQw2ZBK9GG6MxiukndTlhpRNS+5zGpS2MorlzHuIsNmqLQdXeuUsRzoMeKDIP2JRvig2kWT7Ei
L0N535BYyEOLy2uoSv4q7jGkir6Pj7Z0D1qKMLGlLlirUYcsSRVHzIe7x+5RkS3S3euFth/Y0aCY
9vTXRPkb6fh7F0DQttIwBMMzqNPxUkr36DUOGUvdcuaByTLKcw2Sqszs28rCljcjurTAeY5SgV+G
wN6hoJlISR5SlQVAM5NN5HUECGr9vZwJkEn8xty7ZsG+u86PHgHK/9sUwdSAKo02kWjqRZlowAz4
75uiC+fmO09N+qe26D//Hb9tFMwF5+j6HkY4nxZE/E336Bk/HMPVGdcDkHSNX7uG39si5wfzfZCO
ju3SNdG0/cdGwf5Bm+T4OpAFk+m0+Q/51FxzaXv+junI387sFaajzSXq6H/yqdX8Wr1i2gzBkf0k
36ezUxCZ5FkPba1wfInaW/wiF7PO/O0yDOf6LJ+Sanzt5vSqDIFqsR5YdY0R4tZGBY9uehe3AJza
vOSbM2pXWUawsx6T41cvZZzufUqEy24JUwlCRULStOiBzHPe20WJo79ldJPv2HOgFjRiBjqoWkrh
fqXKv2uL/s5T+VORLkQTPWsJ+5mQ6pvzY2GyTR379qyKiXlZdG16TBc51k75aIzXDT0o97+tBZCb
0KJ54kuf1akicMAsCntf+sxd5hpjCPXDGxPPlyLEJb90UEUITCXHbJOp5givR2C6N1DLWemtPRDj
o88DYOvKO7WNoAR1cTLxw4LcVA+drLeQ776bBkF4YaAEGizCSk0zjoK4lxaU7o4bdRqfu1gSHyZp
PP2xIIgHsQOcNI1AMf7llWYazQnJ3JmUDYb52APIScb3hSNj3urZADICcHTOSWxOYX9MGn8LKaE5
KJBX7B/tbBOTZ3HjtOniEvBRL+ihuUEyUfB2zuM9VI6C23LJVUsAXnbQ0UPzdegZivp4dO4sH6S3
k26diJl8TsCB6zAuNdQaMVvBpw82AcpZYfvgHgsO+UnVn5TQ1UZ27WkcuNGQY52jHONHmhEVDfCL
cb5tYRFq4reKUPBaEeQHFnoF2/nTAaS1S8JZrDtlPsqWKbZbImcIUym3ukXboE/N3ql6UMpKbKJf
pV/UHg2FCq8+9bENaRLQFjxNUKNWfZqpR7QyPGg97D97GRP2xKWZixHeTOZ3wyMtfPRuEJnDaqNh
Hursu9GMg200/R7dy5cCF7lOUvRwGmKfqy5HxKAzvmPH5cNA6KsETmnsErFsvU5u9mRH3HDFUFQb
YxrfmgFEU2ycy7Y/jSYVf12QFipKnp9aXRkFktS+Dv1V6MBb9HXQhI0wMDSW4sNdFj2uEz8rrDQk
kSZu4FVDukFwsnPdYecr5FuFoeEjVNnHMHR4bowIflqt6VRv3ZVV2ld8mB+hJPJ8LIvA4fFZ+yMu
/VFi5RzMnzVk5q9ES27nKWdeh6aCfUEY9M6CsLAu8JSRY3S7IauexgH0pDmfBhd539wC2QAsRZJs
Yl3HhkkZQ8UUV+oWv/bPsuEh6WCA8ZjuQZ6gDkT4mSGX3XSDc87S/B0F2H0stS+0KnxhoB3STL/0
FTWubuMf65r4GTf2Y6sgJC3kn2CueNM6th9dBSBT4VzZFAkzd3z/cTBMlk7DO94ynkbF49Xf3ixP
hlyeI2s+eQkStyoryjWiR5zqSIxwOjD28ShYEkM0MFbFTVSiNEbtme84zTdd3eNmaOgN6oF556ii
nePKR0NpWCq1/jq2lyQ0nyk5pDY90CYbiicWVLcvbivN6nfNAEOsF8bKyGZ604RQUUepnQFD2i/V
AzZdvC5OSVsOQ9IH00DZfQXLhDWur6d4MeCdZ9J/9GcGRm1D6+/l9ZYp0BHFDDqRhroRF9w2KTEu
0nI+gEcF1zLi5VqUhHFJxK9ZHfLpjtPh4E8Zibm8iTt3IUjKkodkspzbUjjdZrRB3CbG+MG05pJV
vTy2iQafdSpYC7T6CfQEskDf6QhDyZodQPzr2sPLNhJfKPLp6MR0GFk2bPS+2EZGAoKe7cQBIuxn
z2IbkNvML+PS5s0eQXtO+AVLCuUIjkOTdnvjJ/0u4TJalWIBT1gklFfFxdLrR8IUgnRm+UvZu1F5
h4wGMOS5GOc3vSYHIs6NdJ1qiQclBMpDVKXrzjf1IAforinxKvrs0WIGvuKGRvsImSa0P6DEBr3v
39jpeD+OBVKX3syPKo+7LWPrajM29SeSFPY50NGRGrIh6XVrZxj5mQn4s2NATbXK/pUycueUdNnO
8tiG5YczM/6h63idTXEF6/xGm9qremIT4g/TxZJ4WJwSwF0BAFeXd3FtXjJTnjNiD1ZgKzgrWefU
U/lG0bHLcgsrpwRj2Rn7caRthxtG0Ix9p7fOax+b+8bkzbEaDtWiwwto59+iSl5UJfgG+Dazve7e
JM/La6P7QkPcXcIyKLv2xZO0d8P0olewOMLQaNcNXypWGQ0mAhudzQwnAcIvz+XsODubuJ81FwKS
zawfA9e1cmIihm0yxPE93FTzEx80AJiGhiSLABw5ExNBGtc7LaHvqWTrrHwr/EoUGiZvvBi9X5Hu
rsFRkvYhtWM6Y1m++yImQKbBSkfS7H03JsxXffUSK93BFZm8K7u+E3Y/btSAv454Chv7MkE45NAI
2pDqHHoP7Th/x3a9Z+iIRlj2Edi9OSg9vUcY4JCdmjVLhCPtsSdTO2CoOW9xrpmwjZZMS/6v65zc
nHwtJxMVVqUzbeoTFzFW7EXTuXRreZgHwYzPrXdFx1bDGtzHLsnEGsPKRNOfkjvQc4HTXeFVhRk6
EWUskcWeqQZf9JQRClP0U1X6W2kkD1PjkUHO/b6ypXYvRwAfY+pxSVdMMnqyN4Eabix92JgmICUj
UphWZ9YuPD72WYXiHPXmuPNGVOEIJpJdzpZ3JTRejD/PV8Oyzje19K0YTQyQZv/Sz+U+dHmq+1jB
XSJRHEYfi0+rUQquknsVIWcIw5pAS/XtcQinubjXI9QfEtWbMdrHZiL7TiuSq6LlABLG/Bz6Ay9K
DlidYV97KX7/JMV1xWI6DNrBBZQ03zkuH1qRsNPN/PLYuCy/7VKwru0I1y7Vq2oIzPJjTAqFZ53k
4hYIqzyYazpy5TX3CYhYVLMgY/CY86XEB7pvdOdk1HnEBazftZ3GQkh/dHL7MuLRX0vHuUQVAFRG
Wksqz8i7FpKMUnEvBn0H9KlzJ9KrMUYWg7nrQNEF1jSiiSGzxJdgsauO8Au0pi9tg9VtRk09hh6v
2RbOYySH6SQqt9sWXX9rCHyx3GD3vmQrPejzhlE5cTWUXYE+UGGFNbhI5GFYUszrKjQO3YDG1Sv6
R2inBFCIDkk7dU7vzy+m1x5adpXAncjRTPSv1m8e3QYboW6pU0nSdsrQbS3r6NnPeMMgQN8b9oMF
3YifyEClKsILv8OxnMl2jxUcHoWeIFI3Q4fqRqgldye1VrMw0N8DZyw+iXLla4cXcJ2oCC2I2QVN
JkiX77Nhb7bwX0f3hqr6XabOwWyZepvTQ4x7KNGbi2no13U3XBtDto8c7bprJN8n4kcNc18rwj0j
tcMhu1iMATz4CuUID1/g1LTwPgEmgKrJ2BwQ6zfmQ9y13R7nprHxmvy60dgxFHlsb5welXbiOr8C
RaoAaOJPD1Pruskyzs7eVzd1lF91VTZgSo/4SlbuBTehtv/fPpjH1UX6Zi9Rfoh3IJf8T33wv5bv
ZR+/Mzl6L+Tf98L/xd/ztxWhgdeIAaLrmZxUf4ADih+uYLNFj2yxpPv1J7/1wobzw7SoyFG1AQhc
muG/9cKG/cNcFpq4teiGPez7/xCz5ReE84+9sODn2vwwEhMwxhm/euU/qOvAcAqkCrPFHjC1j5Yl
4SyU86Wk6A6Sgi0+V2lKXIs8p9Qr3AicKpgoEpY5FpYd5oE7orumGweS8tWUGlrgpekn2Kxsa6iB
oWoK+WRkaVN36PH0DL2tH6sLEFwiiyyUP3nSorarOVzSeRgCL15mx+jspch+RtTQ7M44qKPyrcnY
D7Hx+Ihb93Yc8Ga4bhbdaoSS7cJEP7at9jMvmeGiS/PWstKqRyOhOimjcV+mmrnUW9wNJrEJBfNS
kv3ISzIUlM/pbKeIiP1xs+AfrBBTYVMSxUpO4CZVmBDY4dxmRK2t7XK+nzLOfJi1u0wm1/aUfo6N
vVPusjpZ1EdSv+tjDuR8QP3j90ykFlEvIwdExIhamOwBOFVjsWE2geCEQVzqNwdPNUbgCm5VZFX4
9KZ6PfjZrda77zmhT8qzyo0L7/Acmr18dGrFIFArdFC+Xcnx5DonWlDOfHWyRojcRfmsdBurP9Sm
wBblSBJd115iC+II6rojZHvOuwWWq2WomkwjPttNOF30JEHuDkD3wEzvRmZ6fNUoj4UUqRWECafp
wUb5UvREskryyjqzbXaDm7xJ1gum51G8pu3igRbLms1A2p/N+6KXN2FGfEvtu2c+pPQmyoafKUyt
PVFAlKMe+QBezUXlKU41I4N8o5l4hjQprb3kuFsllXgkDya8c0L7dsi16WjU8bRnEB6vs3GMdzO/
aNdQU4NqqTbMKe9nAYeaOI5NSEBTKwAC4lAkaj1JsPwPIxPUtv8mreMj6037isbwrkiUG0AOqNdJ
lLQXzVBXY0N/ajjCvxm76gjgh52pexMatbMblw2mXuJN7yPu7DnjIov36UT2rOTzHvz2fZi9XcRI
A4aYHoA+gqAn633mavts9IhaMrsPzMM37VAQQ1P0Yo+OiXWdGm7lwGw9pJGM0oKuNrIBTYbzugrb
kMS/2kZBVBMdz0KEdqpfdvHI8iXrYguP05HlUUNeHxuzuvaIxcWrQfZtt8DRZETL795FkXbJW40c
pC5IEwOvn4XwZBzTfm3Eo7qxcCROoqiRMlpXhE6Ma9U5+PfKTwNQyLL3LdGDJ9MyIcIJZPvjtmnk
U5uk+NQK4DF5in+yNfsAmal1081GHmheVjCDb/Zo3/DEQyBdVVIi1bIHslCIL2CfggRR9pw5uoyI
Ph/luXdHH9oCMsg8pRg0udQNwpYirCQrlWvEmGTPo2dqewWnKLAs76lsHfdnmEaMlPKW4VJjtYSF
hmVgz2Qe9Iv+hvyfrK4ReoqiCq8U2kxi/wr5goSXWbpZ2Uib2no4joNbP+hiaUvrHGFflE8EQUU3
CBCe6iyysGO6gFEyAq4lTMe0pO5NNOOW+tHY8Hipta2F6jVFAoWxsr8VMeyXigFWOvJRtaUGKN2D
sidpatjRF3e1gxd0KOSJlbR3NClRVz6e7D1+JJ2gAchRVsPm0m8Z5dS6Xe1sADKBEVUapbvzOZCn
sspsyTIdSyTVK8QVipbThKf4jEHqoQyVvs7zJrpvhHpyotlATldhq/bHF0MtOtqQ3qnF/Gb5/Jph
OF/rY3PPQIXCqky2E8q4YHSdhxlElBqIoC/KizCKA2/cVTzgWyn6eT2J+C6JYvBIprWdjSI7JJjL
V+Pc9njFahmUMZrEkCa5aZyU0RAOAuwE0V5Q+p5hIikq5wUR4UlxHfOV2cxF8qbx5kV1+jS5wym0
mgPKZAtZrHUTKfiNLdfrRVg54OShBefBNpNsJ79VFNY8DBBt4Bpq9vhtGio/YNvF5QRSBYBytxnA
aNoxlVdaeRil2ZWUdnTlhDWtkI+JEEcOTY2q2fqbzpssqxOjNHKm+RqJ+OJ0MFwyn6mEmWPfq1wJ
WbtUG/BAike0fLEj7Z4ojyfosV7AXKzbGR4T5bjNL8A7zwN1NsARsrXMva68cxQx36sTYrt9k5ja
sCwB63veHDT4ziw3ATvKQ26v8Zk/V4Zf3TXzNN1JOx8XIUIYIKl+KnQJ7Em6H5mu3c91X+yliWqS
TNE2oHCENOQ0t6T6grOXcX1Qow0Rco5vYsdfJ7ZXHomOZBloTcAF8TcaiX7FJrj8YNhHTkLOS4jK
flvjm8pRtB51v7vvR4ZosprqjSDhbhv1XnwbJlDrRerQ3LV9c0h7OntsZe1eRxlKtDY2/wrlfp5N
CCtmEuA1bYfulMRSGEIV2RDbkU8cWFVHMjhVvG3F2ygB9u1Wr/FgEjdZkF9kC1wopTa3GzII7kMf
l1eVMh4q1MQE13BexlbcDJlKF7CpeRirxl5V1BKrWI3iOtIbcy01VyMWnZ/Vz51awWmHnBX28/Nc
zkc9QYaq6SZ9HtPEteF27VFwW18SOO5bA/nSum4IDsF8KJBnMkiJOXWvTGt6MkQxXGdieIz6GjpX
sQeoho4Jd1ZToaot/alcnIHjbixEdUg6DWv1hJBANe+jDdjE7dCqme49NxcEr8pnT99o5Ym93S4e
YPF0NslopR4z2ST3ApRK/NG38tuS9UWL5iCpWIP7En9UM/Zknht9swZ047IUtCWqGqc6Ye57iJIk
3iVdrV0il74nlKI7lbOzGARbBe6gxrbDx/Mzc9PrlmOQLS9YkV+GVOeQwt0VpR7eDsLkPErGF1c3
kXEW6DQktE+uA0h1WUmUr63LSwGWbYXZ5zzNEqoKXiUvKR6z2J9uzdz7qCzjS9PyeW/U2c+6rx/Q
lID9n3mC/d5nWRIl4PpSPzfOcE98bozea67nusQOwhkxmSTlGWZ2GtieFN44HDzbd+8Uui52H7qz
ZQbBGzmC83UwH61MDve1PQ9nlooscRq7f9Jc4uDB+e5rN60PVUMwlw5Cai8WdRwl9DYeHKzKHmFL
YxvXt5zkh1DyzswpfIuBTIUgC/NXq2u3DYOo/WxJsdH4aL+TIkWhY6gTEVtMqbI62oOGrba+jh/R
piLY+gIZDatzH/aRA+nO8trbXGu0j7RwrnMSS24ggsh9M8UJcSEM92XNx9Fk6irh8kf8hQ65SDvr
Bh0TG+sS3J8IsfJhV8fsZ8I+kzqgITg6L5FgwjUnioIvj68RT66Vyl/xyIAzmMcrN+2PNC7+xksQ
9RaamaNz5Rb7f9VQLjF7n1U9tdwTffcv//xb7N7ib/q7f9j88jrdyu92uvtmDd7/Hqa+/Jv/t3/4
m2PqAU//X//y/lUkZZB0fZt89qwt/91Ndfj661+QgQJs4sBAurm0bFil/qdeMfge3rv/4///tx7R
/UHdZLH4/A8azPDd9fxQB04M3xjBDhUt6S+B6e/7UuuHZRrwatABglZalqJ/48SYP9CcegbPI9K/
X/vX39+Y33IbeE//3TL22z//Ex7QS8Uou/vrXyAo8cL/bmGKyBXmCP0oLHvUpM6fCPJDXjrGQHIQ
yMlyRMxpVYRGGVi7kzRGyZWik268DP2DnT9xVIonF334zi64M/My9Q+98kD/+ShOnU6spZW+U7Dn
APoWVVWyDEGzlmROUvEwOuKhYi9xTpiXcm+z4RtihtBqdNhEVCiYYuNaOsNOAtS1necRGdRGRqwL
o0o+WiOuUg+3zhxqBwuO2TazQZ0LizzxFi4VKvd+R6j1rS7gYUPipugjnL7I2WC4LfiF0Fj0R/ar
qeOXDI1HjxJumy4YfDWLxwiv1bpKDGLYW9SDwo8HlH8GkBYk/btmsou1m2akhyleCCQzVB0e7li+
ewRxmMM2xV698Qu+unDnce2YCdg7F1/uZoYgjXTVm+/7WfNO5ZSEC/w7u9anqkUJpUnA2GZxE6e4
YSQfAoNGb3bfjIoA4oo4E1B8rs2r9YeXLIKFKkQVfg1e7a+b1mgJKa3NmuQ9dMB1p21lkj9mc/w5
Od1T0o2XKCr3pCYFQz5g8sRxMCxOp2Iic5RLyTIooWRsfwlrumf29kKbDzo4eohLf91TRUOpJ4VZ
JPq7LvtbOU0bRzoEn/T49ycbujCIjRUYynpF7XxMkUutkm6+0ipMWiw8eZ80Ta4a333RTHbGBA6a
dzyR6IvrO/p7LldSZDIrofvNH6jeDrFpHtIMWUypRmsH5Ou7j7CBkzaUbGOfzb3G3HrQxK4tc94B
e6L0Ate8HTxiZKQFE4IeaaXHGFFCbnfLeiRs8gHI+ch2A454JT5GTIJrdxxPdgRwtGrbF10bXoVh
OSvVW+yjI/9QOHbOoQ+7R3V4C7POeHZCylG2+GP4VLr9u290i3w/sJvM5QcjqXWT9NBoKUtrptdD
nB5Bbm77cbxpRX0afO85bMxn2NrbPDUmEvp4d8ktATczv2tdEa7InX4q4+ad3bkDhIGapQ8JG28e
YrPfK31i16MS9Jpxep84OqF80cFz8p3nts8VwbnCgxSdwBULoogcWI05IeFi7s2cWAE41xst9ABd
WKQMtUlx16YZCKTJRqQUEymO3OYjjtSdiXcHB++ntE1vRU9Fn9L51N2QnWpA9txcJPRRCzBan+gD
tZMtInPXxNXtZDKByJXYM7J8TjX7LoFNhrmvvHQWuzOIojnfnuLOn4mzSytd7SY7wjtt3gOg0FeJ
KO5x4/trN9JP9gTe0WuOYe59+niKtnxpDlFDgSiGI4TmwPHbU2nlT53QZ1z5wAB4qgcaUZTo+h7V
1bOp2EY28wuZP/Ym5avupPYDX2GPjCddXGbyfVdgf6Fi5a8tpPgV6besVcdq1QoJ6sWyNxZpBgtr
MK+aV4Dvh0iDR9FGvA7gGBJqgiBhkCgrFTJWn1PnNtJFC1ljJu0g/I4UDDyQivESSTkwO0Yt4uvZ
59h596yBTk4vdpEFCqJsHtgtrQjl2k5LZsEEDzw1jsr1iWY3mYdkT7r09tXkXuIwe08amBYdLkri
OTrmS1mJ5LFlGj8P9FFju8dyy0tzjYexY9Ki6rvCRXPlVmcyMIAVheQsu+obsuGZ5mWT48dnQRe0
ibtLMTyx7YkvCNI3zRS+Rl7FcjnawrXcDqxFgcgHlq1BcIF+4oPGYNnpsc8lOCPmN7DDKWQXXgee
EV2UFVXMoBxGRX127KvxvY7t52YcXk1wpDvTnt/CLMx2DLwFUtuYv7mXO1CEsCZD1AZZijwxA0ih
IsqoLOzuLU5u0STXPWkl0oXyXOvNeiIAHu87wCSZN+JopRzz5I5dTwCPwQZY5YpD7xK3dhbQVOCO
GwdeHqTLsNXvy9x66/r+0LkWqCZzWusif6KtCjxXnp2uffOWwWWnM+LKc7S2dWs/VHH14s7clb0o
n6ZMBuhO9z6zoMF2m41mkYWmQREBH9wRRpyeHU3bRPLf2DuTHdmRK9t+ERM0ksZm8oDnfRcRHh59
TIho2ZNGGvuvf8tTpYRKVXpAATWoQc0k3bypG9edtGP77L12c8oIHiS4QTaWmHIq4seNKacJja06
FJb/Cb74d2p/CxafKSLfYqrh3dDLAMd4X3rZz+jT7uWCGStCWCw1VeAYxvExtqBVzQ7SP0bUg9Gw
1VWNerey/iCluMWWlQCq4o+OMQJnZH+ypX1b1+9lW5+TMlq39K9EBQ55nDBB+5H2zYpoaXnlqM1m
3qzsxHqR0zxtSye7a+n25rXPMnl2vIvbmg+6zwGOlsaDcOU3XXDsdT085o3fLodMtdti5jZhtn9i
mKOnqgDh4CkBNpiN3kq54j4VoCcrhagxBR5QmYGbe+q6EF/88WgrPLKK5Eakp2+sM9gbwdwsstK8
sSra8/rcv8Op++xbb/1gUoRgnIUs7zOnMe9Ch2bu3mAh71DiugVqdTf7wVNY2kAy68bgGj9fMy3m
R9v1+d2YJZ8uDa3rPuHkY5dYL+myYN1eDc9WaAFaCjL55sQJasIwzzjrCaqhp6TLIS5uPWpS4BH9
1iH1dlVYOUu2UMOBYMbtNAbZcoaU4UwGf7esPg9KTfrcRzi907qkCbZPHyI6Otl9+T2wDSKAYRUe
rdjdGjZTBJj/RQasD0Zzx25LzICY8kzRBmiNxtoZUdr6Cqmi0RjsdZUHRydD8+O1P8BHKXeTaptd
DIMSTzqX417NqND2nz3q3IbNWfLdvGImZ26HfgpSLrAdXj+t8c4xD9LcUPVakUVE1s63I15XDPye
vPEVXmEaF1v0fzp0MweUcCmZnqatXbnHePTUuii7SytRfPgVcWdX8S9hBRP/qAXFLB/QJ8yzPVGr
2Eb5uzlMTEtDsK8sF1nm2nWOzxEYIMrAbnQzGoFaPmgV+uzcIKToCjjnvA6lcQhIZyNZpXzsswF0
Ihsuxlmb93qmc/36R6TK7a43HKJ4fDaOwZa9K+SNGKMcxtPV7hG5H33XOeummFFebYbVdON7M9Sh
ppaLpjbOKFfdpjfL8dan2NFS/TlmN7qoBz9eJ8HI5jzKkTNi+6TKcCYJEW0LTO8LR5UDAg4vjCnK
WYTr6cVyym5jG7RdkGFQFXH9Vg5gwAGW8ujfQfxL9jg/8LKAkMry4Ty2KKdu+yw4PLng1nJp4+yr
oviitQUuB7GEErbnrhpumrjZgSBeIXl3C0shp1VQ8YveWI0zNz56Q/et2UNdQ+MJTXGbVN2eF9dv
7PUvAw3x6zbybvuOpymsdlPIiTe03So34tPcjtuoFocu6JGBZ+pcacrAfMxLKKzvbboZbRU8+lf9
2rHeW8LT8A3grU2ohylApdwlwgLFnQgxgdExDcBhOV28l04PXZluDipC0Lq6zkUd99rmSCKEQvm0
3DI/Re+F5+QcESI+BQzEwPtVej/r4uh343eisgLGVfAEH/69Cd167fOQruuuKA8yQnozk3mtINBv
tNt8a4F2qJ1zwag5NVl7YN91tIpa70gnVavSG8PFUOXfcyT2kPQDpnDx2gZFe2tl0y9Ln3o7Olyo
3YycB3FNY1N7HpYKYr8b+sk62j1GQZcWwGYRp+kirYf+qKCLU3hSubtaYvvHH8UjwCO67kE9omKM
c/om6a/uNfECM4JWmLF9mZo3R9cIC99e3r7YjULc4bnyu3xnxIiSMZag5ZgQY4m9Z95AX6VhvCDh
sZLJojP+u1c5IKMYziuOVNYHV/x4YmzGXDXQzCcHC9DwUml3Y1YOePuh3jEKfauiuy1CNGQVi71q
a8JbQ/Yck8zD0pc8FkZziZNpIKjPRYiKmxP3VWpZJBbxFBN8LswdfNJNGeKOqHPBwqN8CMH9W5o6
JhqggX9O7xZ+2sgytuZULDrUqExMAgufddMG/odw+qNM5AaWJ0+6M9IVJPelT4WV0MNKBMaNiuv3
oSp2NjU1mG/5EhL0rgLA3E13anw8L3pwj4qg7zi3GwzwnNcbr9X7rpyTVU2dLuPtTLrQFUcBRn5J
M+mNmJgBxnh66jJQ8I17nPSwA0lw6tTMg8BQOw3xKS+AZznS5y2P2umlOGS9oGKiUReYWOGYH6cg
nKjvy8QGwgrt6eGwcwlCLdQ0+jehJjwIfh1J2XZ/mP4D4ks4U0O/473Se6cyyx3s+97naFFrM8fO
vQxacEBRbJ1sqzsB88sxUgVcgUvY2kF6Z3dwOfrJ/eUm/NK2RratiIeyw+HqWQH6WDm58zo45Zvh
tnrjJKhgSd2GzHZnVwVEzv2aYmljVUghkCPxXXEFfeH2yoXX5nnWdf/jFSZqFlHzhYgpZY1cvbKi
SK9hETyRQnliLDwOWfBiZh6sEflmjdmt9q17u6vKpWEkPFzdlnT/OaJQnLMwXSVRtmHN8Sk6n9Za
9DBkz2ZX5hHArWYvUwvzElElu9Vfdsk/UlvuhmArJugCAKd6L52aBaInvpwKPIZb0wVpjc+wF/3r
wjlZVVcshKDm2PSHHVogJZy74lpn7fXZI7uVh26oXjARRIvcUPdglW7Qv2NlfCoAYG1qvvjzfLEt
ucZvT8UTkNlqvigzuC/ML0hbr9cWsaTR5EGCU194r4Ez7nHBbNrOuW1E+x2MgBLGkU4oNkzlsAm4
c6wYIX6omPqOh/griqozwdZzMqdPfg3dNcc8YuSc9zS/XfiiPrRNnxOzsm4j8LF8FfoL5IADaIlz
S5AiJ7yTteUqm8InrqH0/h14LOUVbnBrFlQBR+6PNNVN58rVKMWT9MFxlNmm8brvMY+36upOnJkV
Cst8bm0fodnh8jzM+YtNbzWLMJYTGAPXcR2Smsvu7CBh5IMlkzNMNtmXTFq1Zp74tn3f2Yz9dLXp
uLQtadJXDj3JRzEYw908jvdDjzfeoQl3BXnkXQ4tm/Or1zfN45qiMVj4MsQTl9Tyi6PB3cCc58+m
6EoisxceAOi5zyaJWStK+c7ZcXAaAcSsr9Qj1mzDuCKC+dZY4W3gFV8hC+a9NgnDjXa5mrgHUlUD
Y2GQgAkLXTs7P0mr03+X6PmPmuf/2f5UV4ST/lP6/EsK/Zv4+dd//Z+jjDqky4lm+ESGsS1c9cF/
nSZZfDQ/SZ5P/ySO/sd/xb+Jo8EfHgG1IJD0BdpkSvDC/Js46v+B8AmEyiEyb3n29Vf+Lo7yS6bp
OfhdXen8rXjz7xBt/w9TcKPxgV552Gjs/5KBhj3iP2mjwsNEZFqeSdqcoqV/brkFyAQmKlHTNmwh
ofr2/Bp7sKR7yNl2NR6yaviRpXlXsaCmrl5csf8UKYJu2zEBsmmdm5OPCx9RgzdMHG/CtrB5gVEu
IpOw3vAGTrBNZiYg/WiVDF1H4K6/m/sSuDOxCHLtzrp1xAn1mLs5jcxEvZIdmS70xCT7ttosu+5J
X1kkP5rj8HIFKHoZrFXTtN64lN9MXEijAX/HEBPAddDTPB/aSXmtXRkxIKyUHB61Tp/TyWVoc6y9
59RPfcj1U2MKPoEveUw6FiiVaeya8XpiNfqcJogkrheArJLyTKfQU2x6JxZfh5LghD2S1+xYtTpp
fYra9gUeAIsh+IE4m+/7mF1zSfueTXZEsXAEVakfTZE+5Q0rWh0X64xF7ZJwv7locdBYzqUUlnMY
8mybcmaktad3pjQePQthMzUqeIt596ZIWx/i1nuZg27rZs16qtyAZz5jUEjcekHNeUUPQcch7nIc
Ka3usgjELSwpY5cW8YOe+FRp902Wo88lN8avj9RDktEa823aDneT7vyVYXEZH+CiZEmxnfwy5pLY
3biMzQzkLTVXebx3LWOgjX18ooX4QRRht6Da6yEJ6NxIbBsbKiiFqicL340B5ZCKIgT4eNgqE0fu
8GZmm4SQT99WuML7mdrLvku3/FVc2iA7qWyEjYhbZ2HYGCnm3BDrlONkRW6yXyc18Z8qSSJ8kd71
Qug+1h0vuzYn1mNpb48r7QxQ4sXPcXgpvzwRLUG0CwsCyi6pyr4u9xmStoD9B+U1Shjaid8Z44DB
i1vzgu3VQxyK6FDaYbxxe++pcqwNeVofVCIzCJ1HP70/FvzMPcv80YUtNG/8rrzvOomagPCaiyp/
UYW5myLxVCOO+Ho+2leGQz7fMm1vGVEOCLOnQVZnz8p/dNNGa9UZS6O4zh2UIagCMzk9PItSJ7ex
6a9au92Ndeei3eHItCLvTCVMvuhNqVfNhDinIwlkrsEWNjXPvaXuwRTsCie9a6LgEfwTH9jM3DUD
gO6ONsCIsJIbvqzPhhEWS91mRx0WX25lYVev2i022GzN8PU5SIMUiD6asUPIN8i/Skl+piWkHpTQ
F8enuSLUOLFN1htBMWM9F7SsWzXTcvYsKm6+pSpfIc6tBUxyrWAVlcP9MJZ4s3VzX2ZuSDVXPK04
1bacnre+N93kHqsQN/PvZYdeaKLBwWdHVE3wHi8BEOllk4w7yGcaEPtI/xF3BN/tw31VzitiVI8h
zDKUe3VLd/YxsMtLbUa/oUc2TFE4GnG5oJj1abLMZD8782Ng+BfN1oUjeQKMNap90hQPKdgB7KtU
dw3vseq2WYvXuY/EJ8r6jRm6tAd4APalZqHRu+WhoiU1GmCOmdNuaMfLFaQsw+DJzyRGuUk/dhEO
5mY+GwUoHjcwNF6e4FiF1k1UR89E3Qz2N/57Ti8Pg2r7XLQlxrqKzSo401dDYi7HeAn/8poxmdrh
EyU12An2QivfolUEBycv2PqUmsHdXI2nYHC+AkuTImr6r66qjC0k9/s5nuUy9thjxM5IBmQ6J7jj
FsLXrx4uJa7Tw+/UBcdZVzNZv5m4CBe2FKuQnXWfNnmClmX1wsuYz4yZt5zjXG0uM30oajwSu4Ng
7AI/UAUbiikHdyat/qZlaULli7cbk3o31PbRy5lXreGFuEe915mCKOp1h2SU+OWzhMV3/jAL+ZBH
5WtQWW+Og7vBY+Y7WxTXJ/mYr3QivkxIV36V7riTf9d1yhRUMI96VKqFkAD4m2L/H2GdVKM8eMZw
DvLqIa3dSxHgS0tkshYV4FihzT3F9O6mmQJMlFw81wM1KGyccHYaGQNgfsl58/WWd2uPINBqvSVD
92Dm1Xs5tnBB5C15sAtKFVWg/Z6ysoe2KDC0DC3qFkksSElDP2wqM5VQX5s1y+zPKG8f2oD9NSC0
o4p69jmlgVs8pGhKNTvikTe9g8NJqu96SG+VmZO6oE02NzG+yMG66SZ6fYsKl5iS1ZPbF8DLQu7f
BbEK+qCj+SmISSQr4OpUHIMzo8eo54u7yFvjURjJenLFCy/Xt9jQvP0k+c4ARr3vUxvagKCOYElD
aSCXkdZU2Jc7w3MfrVz+0kdIqorl3vVWyGzK/pGXgmVMv16SUPqXjVtJYgRwTnSqw+5+wjS6Sn1k
86DZDam16prxwwvVszCsN/LeCzy+PPD9+Nux5plb2zk6KY3xtVc+dq1DaoaeDCmoVWBb8RuFeoNp
5qYyB/I7eXIGU9VtplZ8BHYLmcEhTx5gpwx7QiOEPDBGOnvl8m0E0tgtprg4mJo0l0NFRGXP8xXS
fztNQ7tAiNyXTmws5nS8dXA0+YrlrDV3BzwNp7BIqArP67tccWd36CtoVJ+ey9jbeyndZsoJCYuX
0TlLfYRQf360G42y1NAlIKYZ+EAijq7lbPocUEfqyVdZY8Lzc6gdQ/JK7OItiFvgPH72G4zzW5YD
ejHFxvKai86yB2J2G8cbf7kmL23LuXPw30dO+NZcScIBz77d0rdQcf9ZqQ7iXNHvw8E5RTMhu6iR
l4kKJsQnfpddJMmp13zZuqm6izlVFzI3VtNkJ3d1OB8rpjBC0FxZ23HTjMGTBTGi54TJDWqxuwhb
T17t6Os6d85vu6Ue7yAGtZsmf29fC1c1i7/GHjdprA91TRtROe90VJy5uu2buV42Q/oMy/pdtXpN
wCNZSIMNl1EYa4qgdzLKucfQ6OTnD77fQjxr3vNMHyRT22xGhEK6bCVLUKlVQyWjLznOHYtuCLZC
KrBwRRZsY6L7vgb3CFRuj26DfGhkX10//6ZgQpe6493GauPNQ+tfCTQfBC/Im1TvrYoUooiZ39lN
d2EwI6BqQ1/ObIbTiDYII0+5QAbmyZTtr8ncCCjyKtB63dYZs7e53tjTE09DjiMJxYI9pZsY3NcF
BlUkqNeEjiXtU7rdQXRz7b1hmMxyvBx149AhLP29rNg6O0RC4wwfnuYnXg0xboOs8MBiFvx2Uz3S
R33GYIT4G77PMrnXgfY3HKYSOCTqUgnJXo+l3IWzeusrUpDNPEDOwmKGc/2KM3k3++DOysFW6fGt
CjT91OWhFzheJ6gc1IgmRf+ig+IIm/xQTtYjncDnyUte07w71ObwXrl/BqBFu4qRVdkiU2qoLPcx
TuzveRj5Es6yOEI6vI+mERyJ2dz2jrdl24FAPcETKWacZeiaKC14p4sY8oVEho56DMl9QLnMgFU7
DYvHNqUjcPD7PUaDY1GRbYvID247BzNUUcMSrYDZMOR55U2r+nKlXe+HXGLOu8eQ0GJEQDUEX+dA
2fYdNhG5alxsq2LUxjJBT6T+tAn49MR3M/fv9GmDnuqTlVs5bzXvTUlVNupzZ/wvnIH7JHW8vu24
/CfAcpaEhPCvr9P/t2g++o82+ffX6f/kX/FXHgWcs+Du61+bqeie+us67f7Bd4T/V0ALtm39U4cw
F9trlbGgJupv2Ia/X6fNP7hMS3jUjE3Bn3VV/+Qt+v95jQLxH6xGAusLPVxotriXIFRw3f6HPIo7
Vk6dTrLfgPRXa1EH3TmGcrDp+/HBY6IE55I8sr+7YL4Rq6EL9SupbybWLvC2dYT6WLAhQ+/MbimK
2AD27xZh7x9bBOPljFp2oMiLEISFQqwGhzRk3UWreTQ5qQs6GtqZAhPbPveOlZMlBQ0lfOfHHfxD
LDEg9rH9BNFly2GzpRhxpeKRxZ2TE0W264VF2Sej9gQ4nnbOiGQeOpzhpTz8NGpjgadS1lcRPMvx
zUkYK0QXACmqmxuw/oLOhfqSIRtG9O5CQ7IX0YRNQ8APC0174/nJOgFdxaFMY2fSeDzqA5XnnRWz
EKjsjxIrEnvwaN42sfHCauyt5ql1JIe2TvvTULKqcb1felrXqS93SVK+Jvmw9vSIo991l+XA+ilp
hv1Med9utElmCqfYzAaLI6+d6KWSFOEUFnwz7vIERw2sjRoa8uzx/rBEQ/14iOWrt/Hrh3nI1KRS
LlOdSy1IBZWu7MhNRN6XS/KXmLJstmFU0n1EPm9NOINYaEE+wMy9k6IFYdHGkaLRCPO5bPpd4cua
3CS0e8MNHhtJfgAsHj+5V2Pt9ph7fbuFPWU2H40/cC12uY52bRzfajN56/G/bC1+/EXVtm+Vl7I8
At4QODpd+ya7TgbbT3fCmTlW9tk2nF0ihgm/KVhQCqcxfsimWUw2+dg5BRNuM/fIOP+BtkWVgSje
tdGwbyb4sKX98HLlB/bwo9+bUs/bqO8DUGIihhqG5VX1Od9SP33SNltk8qQQfcOcSkuKQxZ2hBl7
VszdsRWMu8zhEjBfsUMy8W5MYyQ1XAUHaAlAKmZC2BUjGDvhgDp6u9oWpfhpgkmwcXOOUUrCqZht
ltSz9pZYetvVHGP/IYhDRNv+6fKJbDBFHp2Iv7I0EnwFwnoLDZhd44zk5CoAkWY+PpE9uFDHjUSS
RALngvGRdwVXawVemyKmCG/TOEH26ikMpmAenaKAeGj4wLQAsNIPTeHPQeu5pNsmhYAY9SduNm/F
iEMGyjC70US9YC937kjQQ2J3bdK22oguZPEOwJ2YdoEzbP3GhZwI4+RZZuaRh4yrQo2+EuWBh4NV
QmfwuvgW9SxfNWltrR2rRR5wSptgKo8bn+GBSxhDbGmWp0YRW44921iPVw61CEFUtnn4jIdDb+yC
b2CS5vf4G+h7gwu3rDRTsdDZjrKE+ySmk2t2wN+1Fr/PVX9reEI6mkyIuNzUWF6a40abcOywZyB1
2emPtoCpgKBb5KL9naz4A7Md3mTaZPwI2Hif9DhoiJe1EppEmBPv7H2M57pkAS17kh+Y4saa2rrc
dzdGHQPiq+6bQN4a9fDBzg9AoG9/GF7yUjYOzn2S1VxKBzBLvffTzXzPYzTWjSPHSy66nZk41z65
aCsiOOtxpOvD1Atz60HJpVQi/vELJzvi729WM7XGQJoNRB2rtbBwmd+WQBP0crGrLfBMY5od/JDG
lHh0SBMbfrdrnYEq8tiNt14C/7wIB3UZZpx+1IdwlwmvEeic9X5Trq9G7aWLyLusXYZrz2JByh2N
/rmq+RU42k6JNMYXryfEHvuRvWLnz5DS41exa419rSYFOGISotJsaFbccz7bSCc3smU7ZQ39JuRd
SEh66D0aOowC7zWAH7OV5qmp+/Losdi5h7YdbFuiWMT7MOi1rdvtJY7LZQo58Q6+3wzhgSfJDTpY
vHEm7hoGzu1c8a2UBulIMALyweD64c5knLjpjRu3G8dlzWtxmZizIPxOxiKkNITQAXsXDAtvYEG6
VeOoj6jzUY4M8zGKAmups1DsppbFNoxMnnxr39RIbZXvkzIzX5T/E9l5sZ7q8RLE462MSxtMYQQY
vWYdUlSY9LVT9FQUxr8i6O761NRcssOnJneoWG4ijlLstcvc6dN7UoBPrCnLJUiMi0jsNzX7T6Qv
401VTLdhbdZEzswvQ08xKSx0vDrPN5HpHxppqCVdA83GmJOPdq6edMaxG9FA6E4z74aSSX/KYsjh
wIzTjvuu41QICoIjQDWmuYm1eRkzsAxlicoIrcReYmAoDoBLAEA6cCPCrpnpmovuNWgkpCKrvjFn
96izLt5hHQoXea0eBOsxbKQFQFAXpP6mCK9o/NDjNmVRWWdWgsiflV2SqT2DxfW2UTeTe3QApkvC
n0VjfNR890nlTdOdH8N+BMgxfxboxus6RA+vQemdMbikK0s5LUU+c4ngqgjFDLS3pLonxd7feFYa
fPkxNie+Ua/S6PJjZtXT3onUiTRlcIly1GGjsp602TfXUq4fUVBPETXtjqm6wLyFDOcpvUjNeFM7
ISvnpoz32q0AslfGwR6agy4ILzSKrwXICbxSdB09+ZMPLDwLjTe28DBY/TTY5GyEtwbeyxPcdcor
1RRtpzbjaBFknoQy7QU50hnrHYorfc31MowIKUiz9HeJlrs6torjqGKWqmnyqcxo380WLepGcBPU
429UyHKb9o5c2Ur8gFtnnnGB2pEK45njfrr2+ccOc23Yh5R0JIYP/YvWeK+88c4njAbQj/fPNHFA
iIZXBa6G8JM803XB7X5BeJUrn89jkaNmPHp9XN2oJh6OIjLNrQFMzqy9z8o05Wks7JsqbMtHElHx
wSpaB2WCnCxbaSwxlf3a6gKO0OTjKgJXeTPjMtnBG35yVT6tKz0AMG5yF7bdFH8NlLYuSktTaOax
r+Tour6nZjo7AsT9Ab9A1tTFmqttuRk9JgkiVeMpuyKReOMzCKmBN+K8dQH4bVxrbjmeOCpj0jSr
0SeaxHqceoEWimOXJhEtHx2FDIHe2vF10nPY96BBf/BB8YIyM8lKAtZHsRKARp/h4mNdNCp+WnjD
+ASF8Ht6OdRwqSv0n3SuThSi8V0rDiBdD0l8jYaG3edYu/XRIvJjchleSiqipLIec37+zZh4wT5M
jbOrqQ4wFQeR2bCjAZu8Ter4YVDWtXZDfmVw4qEKkk+27enKdGYmLEx4qpFA65qDu+HaLC7lhI41
tp9Wy37K+rMyRKr6PrDsQxjYnwob3CCG9j5lveB7Zri2rz3m3rXR3A799/pacU7VudVH7JVv+msD
unftbTPoLqEBKoUTlT67vv3VUptu2tMKPgYqlcAiArVKIApAnZ1b1gDGSLZgol5uRSsm8n1DL7u+
NrQPGjdReW1tTxr626fkOrfbFDXZnvOkPfVh5VgDrMQ9ozszGthRsRhF8wxY+NO8dsQPFq49qKdQ
fNIAB0Jf/zJEvOqMwxvE10da8npxr73zhpMcc4roe9Bym2JQD5KKeqKxzQqiw9VoM0EoTX500FGK
CWRRU3DvXpvuC9+5jGA+W4yRKxiudFjzhqJeVIljSCoS9yXoCPFactdZUlCtL3bXU09ab7FqG5uc
ijcen2w7dBHlk6OT33ZRl6FyQYKb6nKL6ApZqoB17XKk5O4rKiiyU9uTiXLER17QQuhMfc5gGe0q
URCq6FSzJgrGjMzyJm7jx9S1eErydWcUpOpS3OvE0AfaL6jVpFdmXqN9e2uVjGIx8Zd8UHL+os/2
VBTtps7m/GChSjjhUO+Drtw5U1euC9aYToYU2JUU0hU11lSLqOBoW3tU3ItV4U4y/PrIhoUiIDje
TV9ToVEFP1QrECpruvHIfQGXc0j4OwlR4JCfFxzyr6w+ZyRU+iaFyzPOpcFb49IhlpKwEcCiwzMj
/Zcid/H1pD3Ejjl88sP6hnqCtdNEhyjOvo2i/6W5A2MKGOYF78p+2Yc9lF5/JnQF/21b5/2FJP8O
BiEOK1xDa7ZeJBGKZw5vvZwneem95qOqmH3g/ILFi6lQHd9B6eDVSsJnNxgvJa9ALoFiJ697WOgt
T3iVb6eGy9e1knPu8m3J0TxnVCAiKB5GVV18gAAH3UYN1qlh36VYjkctjtPVMTbBAU9V/u3X0Qkc
BROcwnc1uhWRWsJQxCitXTz7X7Qv39lU3q50jZVUj9y+WuW+qpTJ3iD12aeywXFPLN3LRyqP2kxd
B6orTj0b9pBo5W3gY/VOXfuDwtc3sjPXbggLrI6dnf2+M47kX5/yQug/Q3CHahguvSh3Y5dAsbFK
Okbzzsc51W17aA4kFKL1JB12mTKGehcRLi1LyA4KqnalNJX37A5of9q0TXDB1mkwy4lhB8N03Tn6
zYiyiyUN3tm8BSxO7Z0723xpzCm7+j1fxwBulqqDU2NGP/5kyRvHi2EMSwPQV2Y/dA48ATIva/wJ
r/9rBXE832eg8hjQ8V34wkTf+dfaFVmp4vOjrZqff69e/Sf/kr+SclYgPCldz7X+Zt74uxkE9er6
P3tXgChOQkk67+80FfEHGTjb54BxHWlirvwrKSfMPyyULkmDGeYNYCvOf4WmIsU1CPePNBXgYiZw
XGm5VLJ6jnU1i/yjesW9A9NkjcO/bw5DiqG7TtBvGWAWnjN+TII1+xAem+vdudSYMIQ7+gfH6OhJ
Twcea2eO1n0d6L3S0lyLiWtnOw5c2wLlrWCWmbcBZberUpNIM7W7s3ugY6IIfj2fg3FuGjR8Jcdl
I/s1nOUedrO3RlpxV0Kg7wrNy6S79i1Zg3Fwp/ajiDpsYnPwXuVDtLT98I2N9QkfacyoSUFRljbj
DuwUFZx988IEtPST6JW4N9S8BpNCEjIVOoXc1g4vZpwuB6/uLwmBu4UTcL6RHRo3BNC4sY3yuxc8
yG2Df1DMdPvS5P5iKwV51IXurJttmgTtcmz7TWRJQhl0BA3rnNf/kmpxgxJNkxPHW8AKOYvKvmt7
T1Os5DXegoRheusX85FdIAOC4+sdtvhBLWxtsRowhx9bAx0sudEor3nC9raJp+Jzkv6ZgNp59Ge2
sfTtVh493K51zns4IsKuDlXk3jVd+5rWDAyxd8bGkz/5zOSLqeODQH7pD/6QsQqymcbmgh9EWQkF
N0Uq4EiG4yM7QXEXTYUH63wi4T6UWNpN07mPi6rZ+L6r2LMq+cGnYREtqdgFiGZaiSFPN+BDDBwC
mKvx1KNiGEWcvfPZBHeq1ON91NvPQS9p62QZda4EMNgYee7EakWSmE78fWlefZ0Gu2aohKc2zBRl
i7rAV58cPZOZw5zij15kBnITMqIRk2RXQEc+gsaYF31XTzsLQh3W+5S/KSyR/Hbaajkg/E09sGfO
6oG6cNMDGDn0OWIZ4cMnqoRCXrEMEJTO0WOXTRXXsGaCqOiKRzfFqlh73Db1FLw2XP3o+ZpX6GVb
a8bDZIsXBDisDW4BXlf8FC6ejWAM740ScJ1dQjfFrr0vjf5zKvP2EGJqhKsBdH94N1jaGdRE00sx
oDMU3gpfDdNrSAKwJfnLJ0XALHX3dmSmW79ON46+IUpurW2eumVl00POEHtKVSjXVp6AL1T9S6Gm
W9EZ8p5pvOGQYtQHenKf22azAVznQbxJ8S/HDPNKqE3jVm8DOYmJjnRjoqdialBe5tzcWzLI17XU
d65rnLzYgZRp/VpTDi7oWgvvawrgJ1aorFg7wz1kUtD3wwm47DsdEsMJP+2En2Ti3rFONBBIn83y
lLAeKrw1x+FtYeluiYOTuqHsY6qdp4aE+nFspmc1Y2/IhwZI7NQRaCT1FhXqwVVMbqktuQYNCO7A
EvTa9zTbHummpyzg45tw3q68AABlF/nUYOVoG7mGJDMXt204m2sPuWIYvPtERscaSgMqGt+zHg4U
DdVPUCnuw4yvSuJ108bV6nX0pr30afWtSAcT5bPo8Bppi+mkF17SMf1/7J1Jj+7ImZ3/iuE9CySD
QQYX3nzzmPO8ITLz5uU8Mzj9+n5YltxldVuAAC8MtDcSBNW9lcPH4BvnPec5O0th8fIS+9j7EZAg
XKbDOLxgaOY3NA3EbBzMYYk1irOK3FcRxDGnktZ7Kv7IK/isYufJ/fYC0jcIKHfUm+wY5xCM5aT2
dWW3zMssyMoWDksfRe/p6B3Ngoqsxpl37tDHzIZslDktPye/hfvoREejau29yqtbH0RDnLFV9HFF
76sYfsNsjE/A/mGVUj+ESQ+XggMhIhIEi+Jifmi9rELGcULOcbM6jRkQYXj69SnOS1JCBsE9lrIz
jv443dFmMQLcCuw7t6ANAdDyUWXoADWPJUUgqNpO7RsI3QjIXX/n5WwPXTO1FjgVOJDSzW4czX0x
na0f6c9726vrGxErStFzdacEqRgd6a/AM/lM+y8uk6dqx7cJcXVbRLna2ZV7Um0K8o/wM5CE/hrC
WqGkbJsO4XnoHbGRtMkPrqjWcwR9QmfWTR/S/NGie2/dLLlGPlwgp/RwNZkPf9ZXkDAGB4gNxIh5
FBJvV/jzfargQLPHXPF5hpVAxxutjNEPgItVnDk7Xtr6AiANk93gr+WidBchMSLeiCOug87HxkYl
mHIWQFHuvKbe+Csww8ehmY1Pyy/ucaujc7TOZ2nnT3bDmKsrWn99vXidBnmB8EwOY8HQe5ZN7UCM
TXhsIMhIvv51IqDc5Ml7ZZWIB07fbbRTUPpp1V+tyYaBbfxzkpTUGHso3p7oXkJnfglC40vL4cSC
/aE0oKKQLHtNEoFQWUbuusP1v+ETeDYTD6mBJb/tdwgoIZ/J2rjqbMYyOYKaxS4UNvO3bAlNjG6y
j4exohSne2/N8QMC996Z0hPi9Z4yEdBIzQBOxaU7iPx4j7vIMDbRArKF3fnBZpovUkf7VsOz8mIf
yrIymh+m4ccwsbk9NgaFGXn2qBPu6FP4e6qrrT1j4QL5u4JvllJKme2lVpfMpZcyMqCpxgGd204a
k1GizqJM5OMQyXhXdul2bsYHEo2kKZLkQdTzI4Ul3tZWMRBpTflgk8e3bkCAwphv3L4MUZqaVwm9
jAK5+td/+SmbDSW2Z9MlFvLPpmuY09Vn9tfJ+n/7g/9ronYdBVhi4Tr42JuZm/9mr4ZKwf+UTLLC
4T8xSv99orYFWAqHhbCUrGilKSDs/30fLP5g92fhvPZcTyyG7X9lonaE+Q8TtWXzL1GOoC4AUL+t
8Hj/daJm+gzGmJD/rm1CE8pM8vIn3i8SwxfJS9w54Era0CboauitKD10ibBONl0HRU7ONIAJokq8
uvE7y/oxq1BWrdZniUqxK4ZItJalxjXuqxv0fOaO9N3jVARA5wMuZwVEqmsXM/av5y4+QUc8do2z
s8DswGUfL5nuXyCxXMpeKuDzznwciJ3E4/BU2NmBuZGVpRc8cUEH19Z7FHwPbGRammjNLoJnEbdL
i2C6nrr6J46z+2XPmw/DjR3Z5dkWIiQ/3h0KI7lIGUTbxq0fimjUmDWKBm0doBJk0puw6z8AbI9U
YVCTmIn8qXSw7Thu6m0Sk7XgMCfpWUHe9sLiuep4CeqqQxp2UbysPBvwXgp3oCytOLam+Ri0zUNe
tC1gBSrNKR3c1KH/qumhLWAw0Gf+PBaPgh+OaY+vRpWkO8MO3ruaHCL1zqDau4Pt2Tupmq8g9MC1
Wn5yZ6Ob7bRrJTtXWVedxmCzZbs3M81PMNHs4Fy1ROfYiLb8dAfDe42c3FrHPgHmjvwOXDZG/3a4
JZASU2scPBNECjcF+RoG5s9SMVD2TXhTKtbGPhWRZGwZDNKiIPlpM+zkyXZW5gliW7wHE8i1n2gN
jK7gmeCffdRwdVY527tN6JgEmdqfrJnJ9luA/pZiOJDXO07SdFPq9FDaUPeBSh/NyPwMyQxyeteA
7gbWgdiMxqK9ECzhABTR3pfhgR3AbTzN/WnEDwmgLHjup/p7QpDDiTWFNbYADQjZBi9AzuJszFwd
K4LGQcPNC5L6IRwwElo6PHZWEmCOQJROfB8zmw72Tal+BYa3iY35e0qLEByiEZ37pfmyAW5NzdYj
Gd1LHw6vudYZhjj3OTBnyl09sjWjythaFvCk+Hnjue/SoxVzyhdlBmuOBTS1QnUGBZsvqdDIM6jF
leYfcGoRI94tlL2AGK4ULLLrnsltKpxlybX0PqR0uIBXHn0IVvQDZpuYj9Skh3eXsjRGfu8j8Tt3
U9HJSmC5LuJqA7mTWATR81WWQvGwqBUbQIoVOYxgVVW/Dbu54Lg41B1hxgwfupTkMR2hbjvuSJRO
zxg3VekSJGSjjZ/a+cHmb5KuxdhFpeadnFt3Fc1jQaa9mLZADwCAd83OMYcnpXW+c/KchUCBcuaG
XL15NriJRuSraVjelc0g3wMgmns74dFCCcCs2aUl9W4jLdEJ/aX+ED35gwG8If4qelTrKYLiH7gG
lSC6SuBUVO6FQSh9YMhP3rixBhu4GO/hPFLuraYPoKOvc0i8SVXffNp/PJUf0qJ6mDL3ZyBsvsYp
8qJrPa1I8VEqNXMFTPG0G4srggU38AaC6+Tn5Ve/2BzCQECsSEaPHXbyVFjyM088XB9D3++juBf3
ucsMFNMf0Mw8Mlp28yavWFxPdZBv2YYBm2DUgncRwW9wHIbUrrgzZUYJsPsSCi71I8E9HiiW+2xS
BzhUPRFei9tGPIMw7YYFfpmf2yHEUFLM5CLY2SVu5jG09G9Bn7fbJRm9yV3js3Vn6gVie0+jhXq2
p52G6UZZ9YU1CvY406KSC5e8EeUPNt2C68TtCNRk5nNsdSQMXHn2oqVFeggFX1b1Xqq03xqkW9lI
VntjYosKvfN5IuNxDkd2G+wfiMgZwbNXej9tZEQHf2mgY6xDjDCZl+0MyT1jAwtNjcFdGMfZjMH5
jKGxCix0hUFgYZEsgvl/eTKMoT3IwsUlLfZjOn2yC5swmxPOixOorEQjFrpie0vq+nkqCQkTpiSC
WprRiXs2vWsWmWGgNbgznabfFa6b78a02oKEHnb4SdeGGI+JKn5Jg3AASYqv1B3p/S0aWDbpVoOQ
uW9l88vgCr6mzDbeGEEELCMm7YcgPa4Sjf6dxXxr+cDrR9nDHYrqdKxDPvBFBTRMmdlLELcINTyT
W5GFBGVgdp5Co3Wuc2+z8Ym7h8bKFSnx5Md0ejYNIx4FOkuyVShdZ/Vffo7D32eiY5rk1IiQKZvW
rX82z62j6LNrPivMfv/t8TP/ij6TuPgEAfjXEe8//Tv/Nuq5f5jOn42zxB1RJv825jl/SAD9ipUH
QTqoZsxyf0/RmX+4zJlgqPkq+TJNvry/jXmW/4dYyNkgL32B9w9C9b9g+6Ma6h/GPNeSCLuIp4SA
lGsursS/jnktHJbQmKJ0l0UDTW5eQB2Jcg8TMty+EdOFaUOcXMU12J2kvqllwyM4j4ckyeuzA6bh
0GD08Dkxng2rta44aQA+VvN5ypyOC6qgNR5Cx57vtN4McRJz687WFWVoazlCK6rDtmKpkNy0rqAt
yKrDbbxEuYYYFoZtQgGGtQk8qX1xvMeBvvBTGvvZzi/C+FRDt+J48NO9R+Mn21qKSylh3c4i0W/m
CMVVotutgd9w0oyfdtOios3eTefk53xgQaVpOtpARew5GRoINCKrNgnQAjfEaTMV5sZcDAHubLw0
OvTP9LcoPMmsCMViaUZr7dadJnvoYCziJrUU6cDf9SVbaRaFeO9c+1oME12V5G1KjSOYhN42BhaN
xfhqjs3WLkM6EGeqAriGk0hOY/tJYYds4HXwfnNIdcBzVVvBDEkSazvRh2XinrmWjepXMZDfAxpj
hTOsIDHP1sqQVrQzlPdDHnBXBvklKmLeSloDMZlRR+GOc8jWPfFh48Se51eskJ/RFwCLxJU4gyPs
N3YSPZkYiUDcqv2sKF1KuuAxytLjVOf+hndftJaLncttfYfGUAvR2STktKvxjuw8C9JoWslb7Wm+
MhoaToMvAef0RnVDTVNxxtW2rQsmDj2+h5zn1KxnR2Dm3joXBoWAMGT3MXRMkhKNvU1N7z0e9bDW
thr2cupvg9ron2WQk12TrLoV5jlEyODseN2zEfswjTJHs6VqIH6K/JlmpBqF1f4sNfeZgujBn9MD
KDR0j94Y+CH5kvYQjuCsI5hWKfGk5sSkc0rjpYCHu4qlyLa+IrI8G0gNQeKe5si4z4MU1QYfJ1It
PVQlHyeyUnJbjsgIhskqOgSsdRUZ7R8B4SJeAvk3+MWOZGmIT3YxZ3nu2bRrBO2iwYmAQu/RV7qp
S1I9dXSTWtZ4Ag0N8McD3YQxsF8LmE9R1FyL1PhIo+mXGslojcZImm6MDjzQ+yl2H0RXx9xgKIHs
9LXRvIrNerGSzcEB8DzNS1wX1IrDqTsnEfKKA5h95XcWvr+YybEDx44WCjYwD7p7o2z4AaXq7Fr+
K3kNfkfqOWVoWQ3paO/7njuLlxyjAKwIjoo+zX/pVn9Q/biBm3CqM3s/8xyHMDDXhsoxazjRvSmD
o+dnj60kKq5kd5iz8KLqJYQOiOYiw6S4TpaAquBQ6sFHjbSWh1KF/krYPjrYTnrAtPCbwF15zfpY
b9npc9+sc5YmGPm4RdzkDZGOoGDpGDfG44Bki/8GD6dQFM8MofUSmNhthTB/OIi6dy4JS8vWcLQR
8CgBJbxk0U1R01nizyakNqDw295pun2b4yG1KFzdzxJR1A18C3Py/DvsRhpRZ2vBt5DqhXNsedES
06huejwivQTag2CvyVhg2YnnIdlXNTPu3ExflSWo0NElP1XPPoiocyAH1i7K0WCdFKkrOergmOc5
LNKiRE+2JJ8b77EIpLfGton7iGEw1xyL/UB9Ug24B/xGD3BM8NPBT2KAZIz0rtazt2rS4QcCgsJH
k//geqYEOMKfh01j54LQdyjG27Wzn+76kIG3qSJj36guOEg3/zFaobjszcGF6pptk8qz76FTkwvU
6ykyrxO/TkpQ8JBHaUkzAeHTwGdJHGP8XRdV4uwaeLMra7DqYzNYJGxg2gR+pI6VgoezcGAn4+xr
592i1mWH5QFXRzPiM3VZh5DM6e3hFAPo3MWqecYtu2Zyg5xlQ21o0OnrFqmttRe6B5xn3bYHX1ts
uYZPO8e5NU4tx2pFFmbkFCMsC8wgBCM8NJIXAjFybfLEihjEVjnx1rDn3qQ4FmJbQteu7engfhrK
cMUbhXGudJN7b4hP7oiQb2TgiWpB+XnBDc4f3T0Ssb8ys0iuiRN7+8lM9No2CaoElRa/PLzwa5mb
4uqjlN/XrsQznV6dfHaPGXyNwaD7JsG0tErsiphTng7rWg/HIMPYPnbtXV6Lt8BpvttyMg8YPmoO
8vkBotGvTmf3lgHgcMEt2MMXHd8zmH8aas3REHxuTVLc8eizwZ+vQd0Zq9rrBIt9bi5GmlzwMUuk
HSJKFZLCyjEEhiAus3RFhO/a1NiWZbnFZ0Fzq6s6Ln8CxcK0bw1l2STKqoNrWDfCHnlr9gNydU42
Mam7zVROvCbTFCnf8N/yJHfXdUX7qpVQBZFkOG/TwP2hkHRdjj7WGwiAzzbkinUsgpIhXdQ7m7Lz
U80pvUtAToBht+dDbPcPNVGcfTBANcotjAwu0C28Q+mXTIhJSQCqu4iarU1ddZyUtsNKTZm1w0lP
30spff/Q2VZ1m3fi0wREdW8VyXgqsqLeB611odWB9U/RQSiNLYwX2bPX6e+SbkZSY/J3Oqb2Ch2K
kqeOdM8woDINsyVXCPZ3MjD8zVgNJX1xE/1CoSf3DUZANsdA2T3+vhJLCJ1/5TmdimjTKGx9AUle
0x2OcQoXpaicvdlaT7lpfwah/zxHeHmR75WLQZ+/+CVwoh8HIOyxazPnYpbGe9E07Rp2o7UZzXyg
skFyCZLJBw9rt80D5yWZlXeB1odfrCP8u+gydNZjuvSWogLrvkbCsGcn3cN6PrgNCbR4+hX1C6io
Jo3KHvFCAmIX8iVjVxmWAhFQ+CYLENYtmeXf4yhaVzI/hdK5UdFTlsCFccTZyaEoW8Hw5clE3FRk
indjwaU983LAM+AXIPsRUy+cux7zE/tE8zqGlNM7PttRYlcfsJ+bQ2pknIJGW0E6iz/N2fuZkjRC
joGTmzVdtg7m4gf+a8qKufC2mQvFJY/bN+bQjxRp4hFAQcwHWDt7OzDy/TwCN8dXWe7HWeXXjuVr
CU/H1QRc4uQ3ox8tUG7w2ab8w27uAnTvI7Ut+pnIJPvg+36mNssJ5H00dNaROk8Uw4m+P74q57jc
SFYhn8OVqHhjDHFwV8z1t+/bCtt2Bl9SBN62qXnAo8p0MdYtbDrKATftiHMmtM0fG7c/qDkGMo8j
gVB31q/Ytw4rO8G9WGgH34NXUbXgeeeiL+jvnbIfnZSPfZBB5p65JkZZn5E+M5O7RtpffkV5qim8
A8o3HyJnYj73hwOPcwN+dOp3lHuwPY1c41ShIkG+SXh9hbnaNEhyK2ykjLmjias7xA7YsgUM254a
NFYOHFol8Ti80Ks2aO+ntjjpgoIqb9SPSLcdlKEpPZpu2z4GZZivDIMSdivL8/vZrZpdT8U51wX4
hHH72ycEyJC6WIJQOTYFJGC8vFm9L4qEAvvIuU9rXIiVzSY/quGVUl78K80HKv6k0HsvJbWc0/lw
bkF0r2sBhDs0Q245JuwfiVmQRENyiGmOuVHDVMAs7V0cAhaEMT+gIHPQ9WcwTd12sO14M1HXcGF/
i1whO8bVclC4owd/eajpsZAIil5N90dgE9xAXHgHN57TH+jezpai7l4I1tgReK/QZqAc5oj0jN08
emXlrJtQUUXtDeLSGe69V8VfdA+Ye9IbhFgjEwEp1clDgmtsVXTTJSsqTPvzTM0WxtDGTd+GwivX
ST0+gS0Jdllj/g5HlpItlc6rqrdfMfg8OFkGBJpWcJQ6tWqC6ToF8ku5hrtrUdYpahNvcYpvi1/T
2q2NfaJZyAdqitZdjbgTu6VxFh73lqTq8ZZmv/ygeMEtgcBRsjRniWqtWYijRGnnnBfBbRxPaJrU
i9/3votGgymBglMYeuMs9/+39Ir/N+nm/MC5/IJvEdIl5CcI3v2fjVusXz9bsjf/oDz8x7/ifyoP
yv7D8Wzl+soTpvNX9UFZf3i2i+6AaWvZI5n/bttiyQSzxiJ16Dgmpi//L4Bz/hRiieOzufrzL/yX
lkyu/4+2rX/43p1lCfUX29YY9n6d0ECzd7DCUL7XGZdRh/Udn/v8wEulXVcNVUN6TojtAyi0SrIr
fRzibFKgRhO3fcH0eTMplcFBKDlUg+GWsVBvwaM+st8/g4JxaAhpm5dimO8z06AOL1afVRm9tHbn
8fenR5HpaY8TmaYq5X3nEhOmZSWgd+J6a/cVHRyA1oHpfbpW/zwXnAdjh6Rc6uTTjOzfnfAozaz1
yTfqO3Lewap1q0usKwoSIsC3hf6OWVf5RgjoDs98K/OVmTOE+B3RDNQpWq04qsO5EtuCNgwYfGQN
gmJ8iIb4RXB0FAm7+aTEQYZSQ9lu+VLlIEGZfvCYLQ2sCWQEQhjzL8Dd6KfusO+U+jBjRe7e8taB
rPipGDd2twztS1W2nK33vG05lFpW+D4qh2PrTxIR7VoO9g9tO0wtkeQhDRDvXU9/AyPhZpyLJZfA
NwVPYEsvk7y6eRKd0DspWZTuB6q7SU28z8joEd4zzOIjGttPmhCIPGAlpnuDQ65o5Y+TYTUaLWls
2qQ+5b2Vba0e44Khx46Y5IxubVbRoxiT8dcYzP1OzZg6ygz+aiOpIgwIZsPFnh22XCrcKDmIBzBC
zTH2DWORyXF3Yb3aEETjhGRlSYcVLDeT7o0ZpwzdRWzlvZkaCM/Ya9Fv2zx5dvvEuTEc5wQrnvMY
KhHfZ7FXQ0415JAqfqPWo5F5Z3xjb9Y4fhDRuk0WpPmUzdk6jI072ujYy1Dt1Bv6uwnGe+bnmy4H
WJQxDczebG9BXRLgzGqQMl5OuwWKxCZq8JeYuGNXFoPz2hrNCF4+kG+DycoZI6CbIbZnNcVfY1Wc
0qCgRdg26yMVjFx+8rZ6HPoxPpQtl9+QleFqkAzhcFA25ph7J2zeMXddu74B9zVBxu4BWzbAHRBB
8nXSuM2FosyCazbBDIwoxcM0h0+CzpFD5bOGwNDxmRIu3E4mvXIQV6FbR4qOrnTY5X3o7Is4efCd
isg6tw4fKDHECMmnOijOfTJ2F9uePwAR2rfOVB9iqb4rQkjH2CEzFdnSucdEh18rCB7qAhCEiMpT
Err1Le5k+lb4UFwtOOQb7q1vfeyKja4lRiy6qYyh38xT8tFGTEAG17aT2YQvpazDzeBbJX+2ex7m
9BkoRu0y3sB+egmYBvHM2L+TvL1gKk1X0su+DC/kchG7j30i/BWdb/vWsaotRH4eujruukMLm5Gl
QNgBK0iG34Xsf5pCRTipFnCEAJ/em4TQKB5Hh5r7ap96QbxP7fTGWvjheUBkMvXzmwLHLDiRjAai
tkQxYArAonMCvIpsoGgpAGCCQED5p4wRn8gef0+296mx15EI2wi5dNlKkOuCBK6AGJjK17mbr9Ic
SW7HbCqa/ejVezTnYz0zoRAWYwlhdKtRVVAZtLWx6+GV3HGCzb19KXvojhXH7Yo12gPuup1IQY55
Wuxl69/63OngPvNINulyZSw9e9sNlVoBQr+DY/RcsBhekadHTsrKh5bgI5++GLMqxiuGObF2m6nZ
ZAUXuym3vQX1pd6pa0E1LHX73EILXXfG7F9Czyh3s9Nf02whX8ivqAPQ0swhzXSRW26k8vxVGXKn
aNV839CH7OWgN5PgF5Yy/IXhgOCBxkbLdZe/kYIqAOyYt3CajzSPGifHRMYaJwz4eJzLQxTHyAAa
OlE44sx0yGiAPu79oN1who1neOM0J7iTSfKr/AiE+tGCTDUGz3mrRpKmoFP679EGejWLgLBIX0eE
1kIIFzakGqhFeAWoDuD8xAPXW89ARG103fKg8hE8MkN2NbtX+oyLbctSayuX+oR47H6D3aBlw3fX
vip3OPzpoadKrQnK98oYecCj5L7lNeXYJ8PqtnjGSAUZHd2oU/5OOfnFT5PvIGypSuT3uCwBe66u
AGPB7UB2Is5TGygPCa5G5Kh8qkjJ4OvHLvnk+jis3MDWqybrIOTpdJ1LDLaLdFQmuAtNDiRIQz8m
/ux1PgHOFAppVIUA+4HRcROBVJaXN0MGlD+YqScB2Ta8mgLPX+u07drW6llFPnbJvLFvBNmIru3s
bT2iKgc+23YyAMe0JWGS6Go6pDB0MjO9m6HHyiL9nTgeIzxc57XsyRFNXb/8yp2YFBuYDDfO+K65
RAy6uJRwgtgBcKEiHgECfqLYlxArBcNo+00e3tNMjbOxGb9augiRtBy2g/Hr6OlbMp43dkIjkjEh
B8U5K0RMczf5KB5EguMbw8tD15k8ErEId4bwH4mCuZj1pnUW2K9cGB5EhEfUi/QzOKarE+Sf+SL7
Gcv2uGgJ7hvhXU1YnM9gRe8Y+duMnjYbnHPdobbEZbsvuvJR5UwpnT+2K/xqlCUBp0MPoZpTc9de
S8G/VKbl3lfxt6kHczf0vCZpeLp1vSzgdRtiIYV2tA/MttungiS1QUoHBg/TBs3BS/1Ae8TgSxmL
tPazFbxjkPAucqzntUrQXELXuMZp9XspPJmD8EUP3jsgCXgrRuB+J018Ufg10MWDy5Dh9LFDUIft
Dk4Cy2TB3Xu22eW0wr2tx/xSJd0rilpGvISOANuPd940PPGDOeJu/UwHRMEx7emSCdNLVycfiYx+
ace9TD1ejo6uDGWKhmxl8R7l4jERLW+8eO+Qz0S5Eun4EI7cxuYFc92Mw91Yi2pP1AueMorCsQdL
wO17vgSWGRzNznsq57zcI8/DgZsbeawiJiB74KgDqXQtcJ3WOY8CGEDcwnwi2RRz662r/Ihx8WVu
xTXOeEI8bb3jkTYoYlfvusieA/zbWMk+ZwR9nDDuLqmDs+U4HGa4pCDk1ARZm19mMx1TijnLcoHf
LYUsc5Tnx87BplIQdbK67MMAF4OF1zgmsNastnsNahq2MehuVIHleaJKPY3ZCg8eIf8oGlaTtXwY
y2+fZAKTT/UEwc/tVrxW2DLnNNtxgCQyzdcslDgYMAVzBRwf6ng8Ro2+as+DhqCIP6KWsRfU48vk
tneWHH4Dk3phJeNsgeMsV1XRH+ywBD3VhYzWfGhTKg7zEO3aEhMtflQbPhSQrkWGkJhQx/wYo1FF
UCWxZRGcXVoXrdu00slO2JQ+6KKHMZvXd+7YiS3I2/HkaSPbFAv4Ee541Q/RG8Ci6jAstXiTr/sb
A0P+KuwHfVtXwcK7rnyyFxbV4/BM9u7Qyl0BP8D9/1vxZYPNkpW9sqBuy3TkP9+KbyKd/UN86D/5
83/bgNOrzN9N3AfBFfH335fgGBqxLNqgX/4kyQr2039fglt/QJtwpOKGqkCFLUSatgQc8j/+u81+
3CblgxvTtqQiSPSvLMHd/+B15OvGb0l0yMZZSbUzd+G/XkN1TN8cOmS2M20ER/Rv9mCtiUpevdQm
wqFfN946ilE+yry7TwEu4VNnw1B0UGTiOvg20kk8hz3Appozk7yQNNex7bcnL678A/Fz+huQsFg3
TCGja7OHUspj62cKFk7z7Nv0Rhq8mLEDis8og3jZdEFyLCS4qskM9MURk4lM797iYypv2rzBTTk7
aDeSQFPagO7z3OJMEgbH1OhFK7OidlZ5SXlNbI9EyHBbkIvwIlr98tmkbXLkLW6Xg7snb4kMb2Ld
MmKcm3YwrfK8KU6o5nKdaj+4zB0R3il3Rp5bYXLyVL9YMv/krC8vPH3MiaGf70hxsnakGsHWrTjz
KB7pPH4NU4TMsF1U2No8Tg53bNlVP7J1Xivk0H1gU3wRcnawhKkIbdBMtue7qXZ1yTqs7qhrZT1w
psjv1QLziykxqM9uD0yv5nqwdUrErnQy5FZ7xbSuYFuGjYfls47CbTMP7ZGhrdjR/X6FNqnW9XWp
ANGDsfSHDA/MQ2SWOkHvbtxvg9o9AprVi8O6pVSnnbn92uLimsFtGQXtTW8otTaHlu0W9nJiQ+HK
zvO3EO53zYYdcDlXZLrS1onCdmD7pP4Lm5RHnRbNsZOwbysveapiVnd1z9UlwvZga93dLMkx0gsz
h6JtdWtRt68skKl9wYh3Lgj+bW2aLTZmFjpHoza+a6v8zi3Qc4Y/AESMcUNFFiP+3MRHI3Z4U0rx
y83pFLCy/m6CPwffsGDy1Xm34fueenVKHeOpKBEth9l+iRYcEp/06GoQYMclYfak3x1Z9KyFLQCb
bVVdsV8+TT5xKjYE400iPDouZEoaNtx35FvybUP50UuSD+/hqFiHCxZDO+nimvOj2E94X1jNGRPd
4ltIdxP5MFJWZ0xxO4U6oIHHmen0lsvyCcvCiZkfDxjsiZpVUaixj/H6tQegkYZjUB2QzzezZmwK
Rh7XwplPluNh3TSHfK19cyNq74WsPKPVGK+USh4o7OjWIOep3Ujh2rVhTELDjP0Ptw+bx5okSGLV
LPPq5o3/CqY3I/9htf0IjPcUq/BlwkCX185LjyWAFUqwp7V5r92aOhiPmpIB7IdRi/fRl9fa7/k9
BR6xPwc+J65HbC51fVCNQ7fWvIw6qBhRXrgrSeWbA05obQX178qBiFOw6espj8KtQ2KuPM5lSruY
hMzSHNgXfbuObe/9UBBvC38lfUQ36TzHUO0teZcUxvBIoXV+Smsaz+yKsBm7um8IEp9GIZqtSFJI
HiWEvQ3uG+82qUJjaxWDg7uSNZvbYG0xvCdt2zQTSDNew/FcSuBL8yamKu4k5YhoHDXFurPp5ZRe
0t8NUcpobXP5CFn5H+rU5Zc66K/I9k52ovxXDDtnWZaSnX94Yc1w28Czy2hPqVlvJHXOupetNfsT
8uWN85w083SFufsRy+4W6Plr6LE1YBTbGoV6NwaIASyhjsMswf0HkLPyNr9LjCxYT0nzTr7CPKpW
HOOufJuHmUc0YvMaNR0w0pLeCmtBhY0Wm7epH8ID4zghEI/8fooilLvJrhxlvikzXCuUm9w0WSaP
fjJcHZ+VoMJpbZAV4pkDg+p732XKvKjG/iHQ2Qe1sgTnpvo1spNxFcKr5n1RsExT5M1S0jS6Ng+Z
hw95VOUX/GrjAVcfranWDAYCphT4SsyuXPvMVWW1wbmyyXJz3blMJZoA38x+zKlIU1YHzbvH9evF
RX0QtQTiGVPR5feTv6I2jMW6nd1ITWAKvAcCApfuu8BOi7e0C39018sbVv307miDfRiAR24OtPz0
1iZKvHehs6fZC6/GDAVTaieB+YnrR4oEBjjglkNoDvrqh+43NoKPtu/tTTsDP/MyF4mIyJdWeJN0
0TxhreEhTyi08SK1ccIg4+LrHMtFMDO7Kb9n422CvrEe2RJVOyzKoKLCTqz8BERFmwGOVX0tSEKK
+A2npz7lyXTvGqA9etHeBB7JHKoC2JPGwHsWzXDWbrxFExAgb6yXQvNl4d2lLqJwtyQugr03Cd43
mKUKnEU9C5qtZ7XPqSZo1XYay4/0483gBW9BswTRBhp2Uo8bh6d521bZ8NJRuMn9t8bZuvSEq3hW
BJLCemdl5oJQRsL5N/bObDdyI83CrzIvwEKQwfU2M5l7pvatbghJVeK+BXc+/Xz0VE/bnp4GDMxc
NNAXbbQlW5VOMSP+5ZzvsF+iiwk6VOgGCvMEZ9A6tdKPjvj0dWqO7i6YEGW1nq1tNJ287KKYrnHf
/oAAEu07wjb3YWWAIJ81tcoG9sNj5ln82h2YAMA/Vm4THJqszvFRtsepqX+InhC3SuW3nl1/eFF1
tlLoJF0hvyaP9V1jPrsh47GU9nLbL0z7VJj7MaWpbJaUbg1SGytUyalAhiV5be05KUNwaJn8JNrx
zK7x6Azl1RpwvLXQE5L4wkiSDjC5bWH+iIHNtCMO0cIfUMOjFrkfWhz4tpecC1n5zjBdFForGo69
1aY8kK3HLYD+vHNtADLeAxRTEpiq+D6lYQR0ckl0Pi/RNJnrquAJ7GzragU23gY1H2M+y2OKPauc
8ovrLYYN70pU2RbJ4U+PKSEfXn3Vs407z2570SXp8swG9sSanZnbmYzAc91nXBXjsmbLzl4x3xtG
90NndoNKATBnBqNrMRiz1TQA9RjMg1dWvyRnlsYG9eKzY5DbpIrqZOCQG2DnjnrzQam7ZYG/p5M3
j4IREjeMDWIMagebcZnfdzb6vynkEwPzC11P5AVHnWy1K4aOAp1+qG0jSRtpZWnyw4rM3le02nB7
tSfPSvw2DhFwxOzeJkY6ZUN0Im36Zl6if7oOPV8Lqjkv0norugJZB2hV+FWECbEkQAM2hxgJQo4n
6SCvo5qy4xqtRgMrJcIIX3X9tAJQyialv3IXMWfoxbUP6NXiFlxToN+YgfggEJfLgRIYE7kG/9D9
WdQGB7b3FSrQ2EFMagnKrGqVDBXTZWNc/1/t9/6VgzyQAEvDZqRpClS4wvhnS8Dnd/VevDd/Io/q
//NH/FoCss8D18RKj87Hpb2jx/ovCTLrQdsGzUBHxoBuacz+3n1ZqJOFoXsGW8Pfvvn37svCn8bW
0MMbihTZcP5S98WWk+7q9+wGmk2OeBTZwnXgSJh/6r5iu8LwNudiJ+P7TLSngaBfeIfj924qhmMR
ytuez7blpjdGtfgsK4dK1mlW5HFfXXPw7bi7JTYxHbK9Ryhp5eZ+gfmcOxAcQOfG+y7HhdRZ3sbs
a5oY8F0o6tdBUJVfeVumt3qrB3cskZhXiXw8tfk87QxlmhscWC+BPmCTISeAueiDqpw1ZmvXT/Li
pCmt3Ix9gl42N/C/TO70oLyo8Tu7qzeh4YkjrNBoPQ7RmxOAAupQ/DdJMfr9VAQI19zwo6xNbTMk
bg1YMwDIlGsYjfIcFHfc209ebNp4YYplnRYl48btP1J0cQeEpqSQMbjZer0MUHwCX0YhXJ9Y6bV+
lhb3SSeqDTb66saKougH+P2ENY3b3k6Td8/p9mEEpJLECDQsI7prW6ffB6VYDwBIfTxsN8FoHabM
mI/IVxj70ZxjoY7j+7nGiIGVmQGdaEjHm6qK/KXmwJmAYrpBTDISXEbY2piscl2xgIKxlzn193Hs
fDcHYOcEunNhqdVdo4rKPbAhd40zIEFpPoYlG9chh882mBZJAHpwYZ6Ab3hy9tacR0BwABnPtnjJ
XODPU5A+5NUgfSIy4lXiGrzH87BtB/feCZN3EGD3Wm3+GPP8S++xjnQmUdkumE9t5F4pdO1U1vGX
hRpzG8c43pyQfIVek2f+qKd+HIllcnNoEXShsVNzxNYa4ylXrzZOhRQUxMKKLcLPVjTTvkfQEjEU
WFumQrbsYnIbjVtrOQdbV391wbKuegYjCOGb2yGvdF9N1d2QOwAg0uESGe6DFOKaBO1n2kYOSl71
Bd5sR05p7fekQySd2oE+/CI2iyRb62ssMvrzkYg3gUGb+T7iGNME9pzYySfNwAS1ydOPSpL8Ouc0
FZ3DpBg57DoKNCJSwuxQ5mnj24V9xYoJlS26EXgOT1hFP5wEJYnpxZeob911OOSlL0R3LUKbxGXX
ZVkkWO2Ybnent6SE5erGsLRd2zVvg25cFM5LFWbxpshdXHjMeaUpr52hv/XLOgL3S08olkmzXd6w
7e+YNrZPykkLLu4V9eTag3pFNTAf5rHKduSpvIFdekk0PFBLoNbodoehpmcsdflamsWupn1fzXOX
rxnCXkMTgeVYZy+jANfXB5JlEAHh7EgQGc0uAk9V3tmUUF1rOJt5dJ7dqjmPeuSdWUfe03TxZqVg
0816146W6/fSyfZTicDQUU/IsNADDYZftKwuTYO2ujEKggcsPHwMIPZChh1SlwQ0qyjvIlnL9ZAz
wq0yp4R1it4U6t+IRrECB0epiJMQy2sH/atd0IhepT8Grf6TxOIbTTjPzD5BtTbtx0JJXTyG0ilu
84kRcFQPx5EzZVWpASft6JyVJR8GtF/r2TAfO7qNVS3cl8jO7oZQgWJVKI6FSt/bSb5W2rAP8akb
JHZgtiXfsa/TbSF1m24gOiEwvisL/aMb5Ks5VD8cxbtiddrPWHR3IHofJybNdpo9cAgu2lp0Ql57
pqw7tQ1jj7o6dWn7WLUuWJpsODVdsbMK70ModVdFEMWy+tqWBR11snfxSG84wn5iRHagTnTM873y
ShNc7kNbj/ZZbdAfqX2ta3dTnCPMbcv1BM92VdXiQaSyw6hhHP9dZpjc9oYpGKhiL2IeYnDV/hOt
0XsRvoN5/fkfT+rjvfiT5Oh//qRfo17nmyuhuGFQB/1koyP6W7XhON+I4wNaziCYAdTvJUe6/Ibq
DRkSnnPvl+X916xXp0axHBMMrWFwZfLP/JVZL6/kD9UGePOlZkFtZeJ84rvWYoj6neTIzlE1FyPZ
qLFVdWjQLMwECay5e4JrqkOgMezSagV+FgGBoQLg4dgtVoQPvHRMaLdjlQKMHmsszSaemSGpSt/N
pvsasxRTPbAWMYfDOtaj8tzF1VOkh44fcPHShL2MPdiVcchodUuLRWHXs5yVIvehOfBZaONyjTRk
AfwgpJwMOTcLfmch0vqZhdGmHyZwR/XRMNFhFDY7KPb9lX6wHaCZQ4LGZJTISAAYMbnpFJEtFSTq
2myfm6L1TQOvTGyW8QYjCEksvfWVe+0ng8lhJczkmRn8p4JQtxFN9N1UDG6bccCmBb7GNLgyAtNU
pG/Iey2m34hFkqHTURCrTRinUsMyBZh4HTMe4S9Lzx/MP3lH2MAaTnhC83DDcO7AYHuJMSkhpgfy
yDCauOzImzfuoOtHfUQdm8hkL1yYFEFHRqsbubcdCUxa0u8MLbzktv5ds/PD7E7W2lWM3B1FCtk8
XmNthB7Izr3QmlOSDS+JHQ6rdKqeKw+cutdy0+imHrDvLlzC3EGK94baQGn54XnB92lGQTBqGJzD
GpVBPTIvrnSnJh7aTnyYWg9iAk1vC+07SucTq8ebICm4agmBAAP1Bl82XM82koNo2YobKVkhbcEo
R6vJYXE1TuMprYm2QejmgOxtxkNu8l4MbBgZD5X3gVR3XVWx8V3St8MMyJDbv8bltpQ/2ZCsW63i
Zdn0m3LkyWtIp517zHR6FL6QYPQauCOuA334xGZ+GVvPwTGQHCPRebvaw4NmIu3SXqsRulPALh3F
EUM4iLy+8mabaGd+1MB4r6sQc0QWSGthzTsZsDpMHOTsGXUOnj1Cs/QYGBrIpWb+xKs4rDIvgzVQ
RNfWGO8m3EZElSBfGXu4asX4VWtgTJA2mwDGCDBzk0cqv1VjJejzVZufyHtnJZgDVpPB4B3dpBsR
niobJ4lHMZC03q3rMiHT4yeiRgiWZ7jYLdHxUYmKojaGz0z250jnFSee+b2YI3ALMQvPXlbHJMNk
zkjy3stJPkXJzvIYGAskANAHU1Ttk6arbzOLj15GHzFzb28Axj+XCgA9MVXvUVJdvEWrJoR4NBrr
WZuyp7Tkue9TK9loBSQ0lAtHgHJUiJr9yO+9Qxdb4IAgpniDAshA0VeFALl7D7ioF68z5owsgkco
ESjAH8C4ooSBGkD8+btTRena1Ni2jF3DEiWucRiZ/NJT6JNT2hN7ipHEmrttnIa+Kaad2WEyRyTM
gHU0GDLG6Wcgxn0ls4cU/866ksVDM9bGOuvN6OIaJMpKb2jWnkhgjmFm7ku0DAYFgkcW6qbAIbTV
6nwPreuYdtkDE2FwrWbJvL34QGx6Nl3Nl7Yk+9whs2DOkD/O0VkIIGEe4ybhIbMw4pZjjzBwobLz
lGNjMNWHDnPjEId9cYit4QKOq6S0h0rrONR7qmo+ek4Dayx4YDOJ/4oPRBuhS/HS8qdrt91NBcOV
9ftSpoeOcxlrlFOYamIk0IO+kT27307VCJZ4XbY6OgniolpAJTFA1OMI2OPJAAykCqJ/UWz6tWE8
ZwLJSSRhytmxcv1oRpQu4NXqnRz3U40ZC9Y7yiZEsTuZGMGlieq7cMz3k4x+pAz3qDwpJvOAyNau
IrLITBhv1nFVv2jo6lhUsTGYh3q+xJIpktIQCv2/lCqX+FOV6Mnaf41sU+Ew2nJt/L2IlCVy439W
q6yj9+JHjCU7+mOZ8g9+yK8yxV4Wz/B0LQNuJowd6oRfvmz7myMs3eJ7KKCt377zayUtBZGoMCaJ
YzFYj+sO/9KvMoVvLaMUnZeMn1osGMy/4MtmzvKHMsUx//TCTZbfvy9THIytgWnF064Pwj3r0q1V
8JgG07nRy4vW+jNLXn1K0DaMO6GKraNjhbGJ3PPyG609xtZDVD5OYL8SFjyyosfy8G0luV+6/XHA
Ypll5Vk1S+B3CqB2NP0YgRmYrQeL0TMTUoEepb7UYXukOc+Utu3z9MQupMytR1WofQ9QxssemzaG
+ZNcKhQ1TCSDTU5WmLu0cpnuI1PatqF3LLN+LZKSzyrBHaCsmcN8Ece4ShoDBEV1MEeQVdkYsGnA
1gdtGNPxqYt9XUsvRtzcZ5O+wwLrx7DRyJk3/d5yvk8kSresMVYdwxBOviebJo8GditF5IPp3sTo
ZQuiUioHWor7U7eaQ8Tosm7F2hvUgxJPc7XtR0JouuA1Uz9Q151CGA2e85gjQuHeDlYOCyRhOdsg
o+uLyWMjBAUXT5oFOgGplGdCfRGbs6v68qFIkrPOAArU+FqZ0XWOWD4lxLypLEbYJjkn9qb8IOoL
OY+6t8zOB9uVutnWiQGYZImPec+fufdlaFc7HQz35Fqs2w5Ow7TLqe+qDDO0wn+6R7rEjGyWm6be
W05KXVe1lxhsxkQYV4y7rmkf6J899+xxrhsRw+BsmdJkhOjUX1nyY6nLzDy4hbCfb7D97WM2Yuil
VzWhWmH5BPppU0aoiOW7G2MC70a0uvYRV/9zOppbKMlX6Za8R5DqAhIAbCxhSupH0BXrKVP7yeiO
SRL7pfM4K4OVhRchioMeT+5eDmyx3AbDYmVluev08GUY+TE4hhXwZDYfevnUqexn3sj7COiGYebM
Vvypyi8RkA459euhbv1JBWdAQNO8xGx/iPQx8fNnwRkOLqXg86IwxEiFA7h8C5tuF0fclDj/zMv/
y+n7rxUszazYRVtDIpRrGbpwOZ7+90Zxh7n9z5aUf/ADfk2jxTf6L5rDX8No57+1QK74phtS53IF
fQF2bDkTfx28ur2wMhyisHSDr7Ni+O+DV7e+ARG2OZd1QxiSefVfOXil9WdLisMfLCU9KDFYUnfF
cjD/rj/EGCsigFQV0UwT54lRtXtOe0aBhouBOhXrOtMJsBgycUIeEcKmJZoFH8IHhuj3MTXvhDTW
bqGtRdofJN5lW5se0Tqeod7cpLqdnaZYg1zFJ8DCIGUEI7gCGW+pL3C/Wc26UaQULVDilWeg8FS6
F+C8hEJaDB7p6Pw7rsKu4BijxYLMejSMFFRoEfPRNYunujPeZNwodj5jQnBgTggMevQTsRg/QkHw
aNVMJn4u9T73EghAKdk2eUl/k5RNvzHt8J4Ta9rMhhp2tCfQL13WvvmMHwSBFEkizdjuxgnbG8vm
q6aHBvgdchwLhwiPuBO0Mx6hqfYwbDKi5/y5pkFD/K2qRbiOFVKLKPg8HBtE2rxk2bBJtOQkALbt
aowTg5091zlNE//ByDWwRcK9LYKzDUIfLhBEERLpD/pMTWekAXyyYr5DZxOjyTabnT1xKyq9o3TV
CDsyWDJiUmv8KMDU0GvmSeL9Xzk6Y++iY4tA+Iu7ExVmuCb13jBLQTRzg6c05tS3ohiIMnTYTTVi
MSiDOn9iJkKOHy4V1n25rPd4dAdfxsb46cXd8IbbZTtIaPxoGzGSToUR0zAJVph9f1eEebVLdNJx
KS4sgmltLfquZncfGbZYT7O3zQVIKQwB7hXStI4mU+HWNRLBYVgkeBTNuNThaRRFc8dbAuLAK931
4NYfxdCmNwWrEbfRIW2OxY1J4PHOQpTjM0S3Dpk2I043CSIvJLbaDrMoaumBGYCJ5ssYlo7Q6btr
ObsfzNKPQeSQ7RhLbSOS/upUYbeXXhluG/w6J0c5He8tsS4wKsKnqVGfWe4Q9hW4pCIiih/IFlI1
13zuQowq5/l5Rta+t9Llno5p5aMqBXChVXeYPXndY0auRp5sGob2tLakpOHDRFuUU2AzmnHnLVql
DFdR9Wx3WuUDAuPXDQRG9tLbJ2BNuCfr+Bbp9407mwdXRe1RlYE/pE61GbOgXaU9D3GItXKrjdkn
sblEKhQ66x77eYJQwI2aQyZsAIIS0iZP5ECXkK+n0h9gbD7m/fiJNcrixUEw4fBCKx2HO0a/J1cv
lmk/Xk8h7rURhb/oEeVGLXd6Ba6ZvwUAKhCupdV5CiqUVBO2Di8qGj5K8hobRQBFP76kIXFONdFt
hdVeRpfBUCTyzxH17cqwgc0oRv9RGt53Gfc0vFl33RJFa3XDLh11hFPI9iQGAyRWx2T0PsORIAmU
wfo0fCFU2/RMvTY20rsjZ/22m4KehNJKyY0CMrL2CmAYKsrMC4jldB8u5NfMqLz1aJGMNvdNAKKl
KdZmqp9Z+fwkCOweb8fBmJxdkGUfBgA2Jw7xI1AZbimTMc1kObo3WftpIjZwIlERis9WZq9hOaJk
AxlgAfVwicHrBPKeKTV3+kyqSiZfvCA4lwsCJXdfcQcsg279zohcipGpvvIsoa0p0lcupdhvivgW
CvstIrC10vKbNInvqiKv/ZwAoZXw0EgAx3imQrUPnjUIAqbCr7mJ+l2sRhhic3Kw0qhCv2S9O2ZF
JYGWrmFvAL4BGIAnurMR5jZoxXABuoxiU03xcypRqJsV4RqRl/e+J8JHl9A56FtApqPie25E26RS
GgL7Ua4Ee69DLbut25Dok4vgkwnkwo3L5L9X46h89aUYwHFKbYCAeLmQ//dS5LZjVP0fq3f1I3rP
/zyz/gc/6VdN4n6jEdQZCINH+9Xy/dqQO98wwdqIkDGvol/+vT55kS4zQubrVEneb5Pkv+mTjW/L
V5eSRSfm0bP1v1KTYNj9UzP4D17472sSVHuKsKaWDZsqDgO8ziNl1MllRRgRSr3OQ/HRkYo1TCHD
DTTyu1IFP4rKO9dJcpG2ehuc+T1aRtsixOTFBLbjeGPZFrFOgbGJgt4IZ7FykTaz/g0PYiox7BQ7
IeodezFtMzfGSylJY48X10/SzMCwB/XuNuFZ9MAGtWa82stqphza2y7PmYk18OVln8MZ5gMfzeLF
bQSmdop8bOAIcsrsO6k8TP6sYc8iMtz0BQgB6d0Y+byvHPOSWMGJ/8+uEo6nratNlwxHAD/XPK0Z
c7nZSfYQ9YvJvQjD/EGddZO0CG/nHkdg5e5RbM3bokI6l4v+dUawvUbm9tNM0WNS+2DCRU2HtqD1
K+ENz0inGPJRTJDT7HFlhBbvVOP5jUVtN3TXHBPpyqyhp3ScqNvWHj/MUIhNQFZXJcuvMRL7MkM9
JmL9NYkGDRk4u/0mw803nkPV3UWKc5Up/60HmAv9QQyLhCCAynlKSHRzhX5jZ9Othi8xEuHtQMzp
qXV7IjrH9D4xzK+uU19dGp37RD/2uX4xSOra6F27XbSma4Sz7iabclgzRfekApJfHCe7jzz1xuFD
MllUIV5EvrzV+0Xo0zfPBCkAQIWSUOnVhbC/cUnIewolKW5GfsbvlKFbI6Eli/aJsH8Y5RJwlvEY
FRUpk5YOZczKKGOzI8CjAxAP55gVzl0zEvKAJXLbIpCzpm6HpXcHTB82woyOvhHg43ureZgIfdxh
/iCBTUvca2ChlRwx4DwlM4WOahodO6ZBoycohqHH7sFIPcVFCNuU9cmxcyGxZSl+krHMiWQa7e+C
X0weEikRNuAsPKPF17zgS4GflBu2Ns5W85BwGHZprnEwtr4twWHZCzJ1nKjyrEZ+FbYZwKADrR82
1n0YVDfIq+BqIPzdRCn4ImWw1K8t9T600EOiSH+QVENEM3hbqyrJ4WyStzzi/rXdM0LQPfjBzGe1
mW/R0QGvDdnYKOKvyBjF1+iVefc8Vz2xHgO7mrGooagZN0MY32BCuNiJNoFAhqZi9hlrFtP7UDAV
ZNDdOGMGf46DDQWwcY8reVqNBhroqSRjqzStC87gktWu/VzP7bPs2TzrVml/V1iqt/gPcPmQ4+r3
aXQfx6H3vVdMVGNxHDLWwvxv0XJYX6ZjX6PYvmpWup+C9muI6frt0s/UgI5Psw5zEHfneirv+xyp
AUSSHWkvkOwM/IzhMB8q6hQvq0qyOe2DNbsvWA8Q51SaHxna8NIMY3OoDc14AlGEFz92y0tL9Ag1
dN+ccPy4axvt4qcB3Y9kefKtAVxsMb3b93yJUoAjbVMW8NYyzXrkrj4PORIOnqXJ53zeZaUDbM5x
joNa/hndaUCSYuKijkKZIpHGl213KQp7FzXZXd5N9XrQsA0Guv1QGXlxkLAGt1E6PvQUhGuvV/tO
ZghR0S8Yw5YM1WqFo2rXOdEPGTTZ2qySZ2ucAp6ykBamZboBouWKvmCPx+E+IKgpUjhDGCPyhMlj
ZokdFgOiBkX8IoaaCCY0MhvHzV6qmcODTmVlDcTgpZE4VKHpbool2UoMyFQLsSutzv5NZryOebKz
SPnDPA0Y/MWZyNmnridTFjc8s5BqseFpxdUOGxxyznQo6uhIAsq4juz8wWMVuqr1BnUQbt/axP1q
wHgVhIx54FHzQZEjEHjWuhH6y/JJz3Pj1FTdq5OKK63FXTVUx9iYDxOtJnnmagv+ZYMoFrIxqZJ2
hIB7qvuziChiY4wFKkLOWaN/Lxiq+jY5gVHOA520xhs4g3fGB2BtovETihK8AhSYkInYVMaJM5NQ
zG3VLiulTol4NxMDx5iu2g4BrIFsvqlyekOAjFTxoxmdYsN4525MWCRArmyzy1CBWGYlspPKOmkQ
g2vbxvNrhHt3Fre8Z4ub29pydqlVZNZQ6NKfqeVeAWcfrLG+Tr3cocTmmaqCrR57+bpKk0On1Y88
ZS9pBfe5YKUxdiMLTFmRJSTZ446egEacU8173QL1NS1C3CykIaYXipUtzC8jSiAkN8SvNrX95sG6
RcrWnvUpGBh3EUgbhtPKUtl9YuavDM6uTT1+uk12Sor+w8qn52SAkx1ir95HfXeu0hHjQFrai26G
XKDlcmA/ziWUBfyO0u4xGFRwqGxWuQNmJ2BgrIzK+wHD91ol8SMNT7TR2cXuos5h6dPn/Bbc3NqG
I8jd0QSVM7gViQyj3bE+MX7kWXJfFlpwgil/W9ozYwgvU7u5dr505CebyezC4yjbW8hWixOVnR3y
OLAxKqxuXPBeawOj0jpTub4jAg/ihUJBR+8drhHVRsgCEfbF5YBqO/7ITO9A8/1mZTAqErRZjQ0C
Vx+sJ2K3924XjhQzwXdGmZ8Ditw1Gvwfv/mcO7rQVV5nO4wV74Oo7zsLd4HxvbwbgDMNpbbzcAOQ
tSK+6t59DRjFsmpWZMdW8oHktxb963BvjsWj2dqfBTQH4lDWcEb3Lpchhlf7p02y6iEr0wmX8nxN
JrjCBGsxTIjZfVqtdTSyvOYDhf0hK3TExS1xeG3cPVdo1RdB3EMzTLdF0X9OsMhCIiF58o07S1ks
maX7Unb6Y5tFqL84VGhF+4FhdO6Om1z2JmLrqTpAJaj2bFnHpxDW9CYILbVhT+7sw8DNkjVrPg9q
g13eBmam7yoXqXQUptYmUcnX0JRnEo32udMee5HeUZZvmFrgRJF725JHNcIJ6O1NbDifvWnvSBy+
pmXmojGK3ro6v9fgMgf5tMHNwMnvYBetE3UDEs/XjWLn1LwK5Rzxm971Hd7QPLsrjaDdtbGGU4rp
UITtU4tm6Ttje+qnvMGrLbZFm2v8EbJHx59v+6jgCI+rRxv8NWZxi2Cr1nvtRnELxoFlr8TkQRMs
PFdb4U0vj4MOtK+2ndfSK7ZTiFuOZWQCUaahkEoA64cud/s08/mfXGKvNVYJsaX7ZT97LP/St4Ap
i17Q+Cm27Sim+D3W5kEW+r4nWthzg4EwoW6XWCHolCV2hTM6IORxfGpkbN+MtTX4IWaFRhoDOovW
2NnN7K5CJ7qbMngdOftTHkBCnEb3uwyHaeFaA2Z005Pp3WYp0a0eqdGB+WDI/EAHjAbOA5Uyj36U
Obc1a107gNog+7sszO9c5umtXmCQCpLdGLj7UqKznzMSFuMQp2N79XSG95Vb0k5nRCCY7r5t6pOX
hTdOGJFgOO6G0iZxON4PTHkYiKUQtLnRoRhCTTVK8tQJkJXm+Nko49Uqea+sgiXT1mC9L4XjWw6C
127ilY6D8P89ejcxohKMpzP189BKCfOf9rur9yx7V/Efl57/4Cf8WnouySJsJy2uSzaIy5Ly70tP
aes0suiw+fJi0P3b6N1Cz+VYuodOnMUnU/G/j97Nb/S4BAYgzzJ+iwX8K20u8rA/tbm8bhhVwvpN
cK5TAP1x9C7x5iRlm5Bk5FZ8zIHHHtKq77aN5Y5rVKMhab3DZzR18TrKrl5QZjgwYn3v9UGHEjNG
+VmO24oY3G2U5cVRlFQy49CII2Cg/K4OpwB/Q34YrcXa2kJKL0tyisTgJMewbqc1Aun8OptKvzjj
vAcpSTOnYLgJq75JzfigzEGu85RUIuZ/Jcd1IelfLBA+TfGWDstms2HuFRJ7sKroQPY5TM619Oxx
r2rm/AspMynaF1Yv3jpy5YiAF3mKJsk+GDvAdtCVIT9qM/ZfdWsl489YJh/jQEwy4IF+nfYZ8tmB
2W9Gkz/VWnHKI+7u2AGN2BjOg92EBMihdA/7+j0Jy0NMfB/yU7sk57UedzkWtU1cl1hHeWmktNbk
7Bb7oSnuEnt4EnY+XLt2eCZNUZzDPGoI6yvxM9ek0wmrDNa1YTtbqydjS9BPHyMDMcpsArRya9Ft
Ckscg6CdX3DhDcSUNf1qkmFybDVHezLL3ljrGu1EUS+4mLADJIQE9xC6IvEHvM1KJvarETnTfTbC
wNY8fLJO/qBci6I2pAckIBguPmP9XRWKizWj6Yjca760K8QOb5xc3oQq3/LHxczfKnXKENsRHhUw
vk92kwtDMJY0EKEYtvioAJaKZhfm405jehIt6GdqxsOchP0lcUsCeCvr0/WwcJbqVDc9rtMKIY4K
whsTzd8Km1lBCc9LNVCME8uofxJGS6A3thtgqVuzLZ5DtjdVyMkpyHXdWsLWqdhpblIahK50XpDn
f9pFMK3HLsxeLWAmvjJJoAXyRP72VBa8AGbTmVW4O1Yvd7VMWt5xHkE9oZmOh7I6TVNKTklSTE/8
AtojETpgYSA+QhmHNK31cbAJ+mY8QgUtDlbTPM12PPqtg9XKxkb46anBXh6I3N5LsN+Qz5EyYXEr
geqqdTAMrwVvTT7WWJQGXNyB2EyypcvugyI4DcNk37qqIjHNTc6GZiHsFfahbx1iXbJxiTNrp+to
tKRKd+42lPPwFLDnRyhNUnxSSFJNUleApAgXX5HKn0n8g/Jjz4ca8tpOtfpbrNO7aaiiOwq2zBie
Znd2DnpSfOjAnv22NC+hmR0LrybGcDSrVbdwixno3heltWmj8s0hqjc24mObjXdmNeP9TWF6WZ2c
fILBtC1pR2+WRteC8jJ3V+Wm55QJmmKn4lGtmc+kb1pQaM85iwOMgFFabyzTurcnhXa5coybsi2W
8OJSnl2d2Q9mzfmcRApi5SQOLIrsxxAFVGHF+dmsLYYrwwd853lb8Xnd2mFGCN3Yh4+MAqcbFvAa
vKZioyF/fjClAm0yhMQg2x6ksBAyC6VWAAi3HG899Ff88iJtuubebHyYQ1DdzqzN3wHHIGyKWPTP
UiIHkD0znqbbElES+Ja9+ME1zyaOOvLFOLJZ0qobsy9OqgoxqWdqO1MWij4GGcTHbdNOVo5goREP
meac7Ak6L7FWFMYOEWaxxbJgnHz4mN5Bz2wD5pxjbfFsHjtdanCQWwTmGQ5NVZvH1KNgL+H4rWom
UGuXw/e2D5zc92TDM5NbzpEPa7GPArzofWqUnHdF9UqFQ95IV79UU/64EGQzDa6+QCSIoqWK94Zd
VL6qtHxjJoQVEjLl3hSz+VzwGPnexAnBYAkXUK5bUP8b47aJ3Hadwzt1x+D2P9k7jyXXkWzL/tDz
NAiHmpKgCDIYZGgxgd0QF9qhHeLre7FUZ1VXP7Oa1yQHmZYhGCT8+Nl7r20j8tbZwB6yA4HJ3f3X
Mggdok9dYqr+NvnQbkCW0gol81NQDg1RBZOtm4sBf05/yMmfdGuCs1OL4HHmyD08oWS78Ek8xpW6
K6blKe+9jl1q9uzV/GZj2Ybc7L8ArFOakvw4YuLDV0bjWjmB3pMxBtki8+yOgH/MeqiOwDLzGrfl
3SQ9xDm2LkSJcWBMOhjfZ9cW7F1Fm9bUCtEEVA9+svGkPR6XwZjPDUEX7kusZbtgEaS9HYUJNMGx
k15awf3aBMC38ibUVwXLKFRE+fn96BNI8a2NTnaaO+wbbGmqlZuO2AVRajaRUdd3o6d/px4YuxYV
UWnjxoy6nwm52HeKbuVEWGSTTO55qCosp/1jWlr9A6U54AVAYj6kRXAeav2d+0m0QgY+ZZLQ4mDq
IRxc72vxSa3MpPZ3QV9fRhf8kq3Fi28MDXWa5QMfRloXp4g4pKnfO7Gka/h8T10Q3E/BUB8TRRxU
5BHrkSn/qjuyY8E4spYxne6WDlkUfkhOx//OptJEzmAmxZ6BygnJkDHx/6/FrBJyin39r86Qf/M1
/jGdgkAOJDlAi3kT592fplNmQhvoqCP/Nafo/eHj5bf410HA5OzwI/1dhbka+VwD08j1vxM3sP6T
8dT/i+Xun3KKxBSvGUsDi4qDz4Tv9GcVhpo4T+QLsFKCdxQ2KZNSZGUOr27pXEtzaz5rxnApo8EC
MaXn0LHoOtDg+2NpniOdPQdx8RWleLHiuX3uovQycOfl09FfFkMf23g8GqrfN6K67a9+tSJ4Eg3S
fGelN53I6pd2otd5IlR9B7TlLYbWWxfNdP0Ecs92jZ8CCAoMSuzJnFIY1S1/XVnX08uvIYsU8jHL
gg9p9NSAiIhPRBUbb5Xp15gqYuM58FRxSvA70LVLnNtQ1aUH27vOu+AyjPO2MtSjG+mfpLdOVhHh
c/H0d+ek33QBDAM7+GoIcQfvmw7vbD3eeHV3WFp96St/X1RsIafec/ZdgrWt5bw5dFHSrnmZUd8L
uyKJMX8BsvBWAP35aVnbMQIYkKh3ORZboBaAxOJ5L00fU0uoJUcJ1nsaytRXN+dUKQ1NE9LhiR23
LE92pQBUOTwg8A7W+3wh++VZzodv1P0hN/KHKet+wxGhAYpt1G7uePLGmW7Yes2/fEpx99MYuPQp
tEwXFq1SPZHGldka0QFf+7w2fEg4dmZ+wD+7KZjsRJDcziz9+KHkfGMsC83JBC/nvMV/4zYPuAzk
bZ9fwSAFcxeFKzpMiuC3D9V/5ZT9aUwHtQb1M/MEth+gmx5cSXJ+KJl1s7Nu5I5MSUglM9Xf7Uym
TExvSQzch0P4sZM+X8UQtOp6XYp/MOvCQHUnHnCPVNJ4d5WWxOSnhuILMT6UrXbAi8+3vQPIk41g
eh+3rcTvHv2qWpvjY4qLsGNN3LWE/bJaP1FX+pKCBuF3+fQrH03NaUI1cZESejavyNdzIxtz78AB
XWUTO85C4dWeCF2yw2vmR5jxzqacSUF4muuIW4obsx5kmJn+k62Ka082LOraKL5y054w6fDdLc0P
XCDnh00xbGTPIJxOE9yK6xVwTnwM9zEkHtpVKbznQ3j1lWBvRxRw65qoCrnINoh/TwV1i35GdpO9
fOj1xkPSsPXwPWCLSuoHGHGU2VW8JW0aFkxREvhPgJMQnHkzeCUTqz8bbU9lYV09cr1hhuZ+OrAI
3Tpji8GjtG4Dmpa/aL9rNlHO9qiWFrn8elS3xCaemmR59LpqR0/Y3rOt3dCZD2pakvsqTgfELIsb
xKjcXySnOB/HAcuU7B4jqIC3QsTTBVv3Xi7W85KKnZbmV9mr92h0jkuGdtep8XaqOqCCANVWADqB
i5cwJhptP/INF7prnHPQajBQ1eSGBmnTtG+z7bRUSagXaBs1ChVdg+bAaI+LKSmfzYWFK/j5YyJ6
OrB70ghLZlIoouFQ4NegiEYAuaznkxWAJVpeST9sy0FBpjQ6An31yE5N8aeuahVq1J1Q+g1W1igI
06Hqti1tkpntZ4RjeiXDtuFOY1bziiqk5qa2KSyfcm9nxcYlt/oX6v9WOguY3pZ33/OMVTRVvxwB
i4UKwf4aZBKrdKBsrRvLPfy8KypxUruyHaPjgn3WT7Qk9drcgfli/KNWb6UHeWPlOZGcquNpk//A
7sohRnn3Np4V8tVIJVPNNTo2V67Wzsab1QfiL8y8yL3EhdUd+qY7sgDwQyw5R6TdDX8VIuM2GUv4
uWzwqnjmLx1/Vykx1Eiqn5mS6eKKDW2Jya1jrl4UA0Q1nVmjuzXLjtxHyk2/KPJNmprPeIdD4iJd
yInCQ7L3YX7l0YdpLVvtX6WZ1sBQKy2yTK0M2P7Oz/j+3ueK5a43cRnU/iULYno9dW+HxGudnZM1
L8py6nVhgITMC9dFH4s3vUA6K9SbMgQ5kxjRqUiiMAEpFlIxRX2BINfldl7YdIA24unZ0uoyDMNx
iSZy1ZXf3NXsRiDDJmesEs6hMNiYiwWvQbt0n4M1JNvS7h6bfLpPbWCnSQNJ1LNHViq5oRH2vWNc
5ug6mGLWkaAmpC+9S+zVH1q1P97SW6GbjC95h/fHFdRLsaKOM5Db2pf4KPGl3ffaHU+WgmzRIsSP
UZzfZ2whQmtWzToG430oZZAQOpuS20Fq8OJ2+gQGJVxKnhXNzIGZuhJ8iXwd3bznQ+/SCjFhweNF
2fnudB8P+c7nLRgb3HV1AUfMkLDhZMo4mXCCNZnro2MtLJDn7tFpy4oEvpDhOE+7uO7vOr7iagzS
V6spf3dW81zK8ZEZmo37kvwCkdBv62j59HKZ0+AYPWXRcvF1STXSSFNN5ba/p0BQ3jrYe42hCp/j
8Jpkzrty+CFT5V2d8/PNklb1LpgE3ioz1K3bh9kkRkROB3SY/ihJUK3IPlR7q3d2vU9dmicnVjfK
+4qFSg56sJtdQrkWbZT8xX1VwVvyTCjNdnIcMjteWxRLra5WVWQ4Hr4eJZT1sGjIViAc1UANIojT
6+2eCs+ZRzZ1lXx9YP8b34y/R7yjXPE8fiTULj7xuDWsuP5dxOO+hRTVjDOP7oAYN7vqNTP+SzcU
T7GqyxAxgppOfqcw8IcBiDSaHQY6walh3wK4TW5sK2KvH5jPvS0eAga2VVAvzQYcGRowjh0YAFSF
zXn8JAS5cKPnFmcM47KyEzZcvaKhCI73xh2H+mLYfCB5i5p72ryStfiLdGDo7RSLbNPMmo0Fwy8V
rAZuWVjvMV7+Wmc0qNZfqVnIg1n74tL18VkJ+2H2TFLhmX8f5OkvQGtoIDKJtmNrQs3MxAVs/AXE
7x1lDE+OY77R2cLaXxvoGlazjfS8azHPpqj53KDLm8btyp2GEbuBcfTsWr1PGi7aUG0mt2kDfgmI
A03r5QPhl2fHT36ZtGHiut+p2H9sze5MjVlo46kACQaTOpnegmUm+elwMXTrvsfJQOLTMIdDZYkz
+1hnIz197FovvRoYiHXhsoVKtNOjFOtqcJFQCVWw1cvpDEnBMcQAonigVlRwdM1nzo962xIX3V5L
eb0k+hnx6j5PbRfSXtDvhor0rMVywkoceHHU9Maz9VDSGQZVIrLXgKJo11PzvWvPW5zVn1CEOJME
060YiYrRhNKHTplzCaZlLGLrJz2WN6mtphv2qHR2WGx1JKBSJlDh4D61aesEOw0QnqY9ilbmxFS8
EJTzBnbKCjrd+CL1Q9bl6haU+skxq2NrqIJx3waYGsh4AyuJRhCHOERLkyFvTgwRo3mKlPFpmgrB
TtzCMccpmHi7wYI5lWG0XkM1D00QkEUarNmangdghlintplCH2mLYF/MAsNW8x4U3J3dWFdHMbi8
7IAoY8WGI9C8KlOPGGchpclaWOuB36TIxmPaZBHwvoxHuUnkIasDKIOzdC4QGmFz+XXYWtoPm2my
wr7xOBWinI/l6NY30FlXwVfN5y59SIUDSiumFHdpk4e4m+/GRn9Dt9j0wxjiz9+w0H2sVHymLdpc
EfwbNpkEhzFO1lvbeQcX/ahBULslFXqgEpsTuSaXssxvgeVZuC3obs7MsPEI9EsYw9U8wpIvMQ64
ve/QD9B4J0v0fMSKvtrFSXW2JXh4cG8dmDGyl0InZGlILFVDREHDNYojcDMdBolbIskUJ6hstvRA
ttuOHd2qx0yyVgXBGA8vHcEj9d3U1Zlp+p6ld4R6vPAs8WuGbawZY+msmH64K1G7PE5OfmHiCCB+
QF9wIv8O5vq+rUt5X0r9SYlif+tpOHCQOr+JZ7GLMAlCG5O61MwgW65S8pm/NrS7hH2ZHTdPEFjA
UORzEerRyzHtjRtigeehK5rPKrDGBzYxlzqK9l7tb0GMnakCp/gL+Y254K/IFOog1rMlFeUYkltH
0NUbK7hzKduLInx3xw6252y3J25OHwSCHKwhMyXY3lfdsBQOAvGbEFXCVbQ/8FHDqponH3MN/hzI
/8xST+Zh7ZhnI2DPm3c81TGk5DetNRKMamV3qGdJE7rjvv93bQJgCQHN5Z0NcwEB7ips/a9rE/1v
2mX/zdf429rE+sNmH8FOgu4Ym2ANX/1vSUaT9heP+ijT5bub2K7+oepZ1h8sMojLSN+FiWDbKIF/
X5sYf1y5uoEBm+yvet9/EGRkO8RW5M9bk3/5ua8xzj9vTRw9B5aOGTP0APLH4abTDeekzuxN1+NK
NOYhoWQWJlyj6td0pN5rCGhSLUe6Jf1eGft4YNM8W8GJRcRXGuk3WSAsJEV7n0zBoyUx35SzPno0
EOFo7zZGRSS9ru2TEvJ5dC2AuwORWzwfSBVAozm5Qsxa1WmQC9cei7EKVx1K03CxLSIoZjJu0lH9
qIRjABb5U+W4z/MSfec6Mde9QcpfmAmyXmQ+5iXemrwrDmwG7vNa/PKB2xo0vVf62nvugDWhggIk
HJWEmmt/YjUpfZoVxkMltyxOsKDrwSMsQElsNqkfFtfj2sbwvsWwwiw+LNGJWPMbXfHvxuTwoEpK
fJOA2vGvdmDPl2T81AP7WcyZ6SEa5IHdUB3iXus3viRWSTo63wvX4bSciGP63FP3iFdJWDjRU2q6
eCWNa+m2dPv7qZ1xviDpIQiKqzfEvLCkMRGjku7czcV4EO3CflxP7+WYn9J5foj7cQP2b8vJ2G5y
WZ87Vjq4mpZ2jbmnYiMz8tiJ3O3gw2Aouzg6uzPtUIWfFJfULMfjNNtnZSTGlnGJqkKmw6Vsvi0D
QkRuW5wcVuSdBl+9uzO+BTMOluM0ee9yyunOsZxn6av8a/Hc4blSzA1Ms4ccosFJL7y0WBum5NdC
AfHoqOaQDtYJhierh8IofyYvoGJSsC630jnbkP9oHwv2Me+EKesnGsEgClqgJqxWmG8OE4EzV2Qc
Kp7wi59lYVkgbxBQpxzFlJTjTIZ7yfG3baolxwpTNz7j51i8tLq7Vivm1iFD/znORgK6MIn7l7Ev
CNUUgJkqbkS8ySlL6R3w6bS6UnuaaHgEC+ZaMEfUk2crLy8vOL5w/tU8wxlQcdGlUmD/y4ODMRvF
scnSnpfacZnZM0wvxJRWTtpbGJtc5g131i+yhsToOe5Drqz+lgtOdpqosTtSVoySbGXZ2uIvkltX
7G/e2uLcK+Cpa9NIGOWNoL0P0K1nq2+3jRbumQGHzVwwv3gIfEnMN7HYGe3pUMcUp+iOzxA/vZh6
yKQb19RHwleGf5inxXsSZPEmKCM4y9L5kDEY3NqkJL5uxIvTTjmyff+TRvVX5KSbNtO/aYO8cSeP
El7lPCjX9VbcXLlDeMRRBmyQSavDucDn56hheMAB7V8/pTf+LLjKL76x0Z201lwDqxChiT7qhLmB
US3fYtx8z7V46tPg0HvaPvJmQDm21BP1gi1CZ8/kkIzchyK851gKc3t8lVX7roVesLk6Nw1OgRXk
twrxBpt6cnVkG+OzqjCZ9dtRkiiaq54gWTLxzjHGnyH2uBYSRbMzYj+TWa4ZV7bs32luGJdbrunJ
OpmjN8NAz6y450kjePfj8QnZZ10x85L7M0MqszbR5F462EiI8bvMyN4ts6Fo1sBEOuHR1AsNMLYG
imH3W9cqUag6ymUBdVtjvI1jFDE/6PdWdPUvj9UNe5Vjrngi5H1krYGnbaTWLMpYPPLo1qFLEWZU
Y9CNwImj4pU9EbjrFZr+AQi/v5Q2d8o3y73o7VMxlF6Io+0xC0A7JA1XjBYI6zWKXWXvRu/32yp2
7XWNa3ajAcvtVR5Rbs2nC6H7wVpwnPfc/ikkusRmvM9LNiV2jXXKewGews0oi7lAdf1P7SHUoS7I
NSrG8pomxRQK2sQdqBT46ha6ETTVHO7D3MGQq+3aOXayrViuxD7wTniozeDNobLYms+L696Bv9AE
3iPm46mtDtQqBy8gweyXmaqwY2OnJ6dNGJOLul8LBI07z5+f7HSeri8H1D+sl22zPEKlGTYxnw2D
+1syUYpFC9B86/fJ46BLNkztc1mw9SOaTpOniVeeiGI6iwTnVFGiQyJJR/giIw8KYBnp4jh58bry
8oJZtOXtiza+E1yVo759gv6ybctkCLlyUMra5+xiRXkinuBu4i6hC7XjmdgZPXc/KsdynvA7Pbm/
W+XfxyS3p6x+SFyaAgMqaA2q01ZBw1w6ln5MOBWaDP2a59nDQ+YE/bfQ001EuURsJQZmP/tDiuBU
t4Lv2dG/oJeX2eOg8XqWvtDyDr4kYurW8mPOgnrXl3O69e3qvsi8m0myVXPkzi2G15iayFVqS8Jg
3CoF154sDagapEQR2x1Q6apd41h992J6pDlbq8PUQqOx6YEh3RCKrtpMwvjtGRD23YjioyG7pGPx
jmp84X4W1tDmY+zA636e3XXXdHwEDTj7LH+3QeUVWJD13ai4aPZxcu+2o7mJqiy/WIW6t41rCDfP
Fwq4YyKY4tN1c+7I0+p/4qqa6zgAqZDmDvE9k75YCiR9kHq8T9ZLNb8NyfxqgneJluSFzepdwVMQ
cou97ulaBy17WwzDjqDPzlU2DkjXwfI80v7ZbivB1iy1l7BeMnzFeYV6SfCX013+9FZNL0w63uYK
/vT/RKJHhK+V2LS6Mo54ozVyiXD5gkDZB+i/K1A1ct0JyJjegO25WqxjGVFSLLPK+C9GDUKpZDpG
/wzMK6eDsf5/m+df0uzX/AsZ9Ne/uPT+3y/yt4HeZWyHQ2lIQG3G1Y33j4He+cO2CaiRguKHMP6c
RjMJqnkeAz30WNokXfknm577hylRga4Sqc3//J+1ZUjvasP780SPvxdiF4ZA/69KML/9nyd618ub
yBOdt8EknG26lAc6S/EHX6Vc3524/ImshvlDSHb8LKxDHTmPtq19tJZaHv3ousxEJboh6jI9wdw/
D65b3E4FHzjbnqNbisYnlhjmEf/OjRGXFgJSoXZFm3yKioUY5GeWBT6WXxrKQXg16qaOCnXq7OXW
oGaIyrBXCgHuY9+PIJHB0kcW4EhV5FYww2R9fCxa76soXDa1uf4Y6Oge4M1y9zegOjmBeg1s191W
S1ttAzqhpDMbG6/J7F3i4wBfjzYGfVab86ZUzYcg6VatmoEVqYLSlWrzQjApviXXheBB0Ej5zSHR
FEyg/v0a8jpgVVfHp+lajWwyTN9PTWqwaYENJ4jXMQsiZ2ITZLjTZPScVFhbg8cHnPz42GYkRhKU
AbycwCxmdObZDoYDr20Tov2hlKj2ln5Va9MlGO6p82pXxkLPg1XOe4cQ0cGbo1PkdcnK7bqbsfJz
gkDOOL1R2LWbkBBdUbYb+vPalYMBC98X1Q9x+btHQtyZbsYLgMaSIwrEKagQ1h7t7N73FAxv1XiF
RlsL3dhCnP1gTC7jIOewaVqKaQ1OK4YMTHYeRT2+gQmQE/eeGHvFUozW6mb6BHHm3bigEtBEzc9Z
TIcKRhMDbmLSyBTJJ4xwTzVIpfUSOc7emt3P6MpnKdPZ3tBE8GDQ9UkfnkIZHp1gY5l8U5Rr47OL
veg+QJZgFUR2ZJmag5SZ/WwO6sG3JpSgxZzOkYl4IaJrEx7tKTuIb/U2aCfjRrT5C/txDk5ltAd1
FSzhDlfXX8i9C2DdjzmjCjXC/AHKWZxq3dXUtHEAx13zNrGgoic5zy/T4nwVrXwmCm7unCZHmLI8
f1O70HSpC33FH1Cu0jSzXykyyi4QVK2dMzrROlEFPyMJsr2+dhu2goutLr181TeLpjekd06dnySb
zvEu00jJekuDL7F9yuawv7A6wgWol9mnFNBPnuegp7XGVf5+jMv0MQIWCExHiJ2IOEKnnHtX7QPi
XMZK0WLo0kWmZHmuqB7t+oB19XAlkolcnvUiLCokkgd4nOVJoj8+kWTM8pUcZhpJVPnbUWP6zq5h
uqXeGzWY2MIhmb30ltmNaRk/7x6t/V7LDmUvxhMlWI+flzZ/l8r01wn5842DWvnqmQLDoN1/lc4c
7UZhgA/OxbwX1oQrPwM8FOAd2NQ8tJnZ6D4s3ZhV73Wbx0UacxIMvleucExAExY4s4LiWudEEogZ
ZRv2q+ahmKNl3ybMu0E2Iib7w4dELN3XOJPAKCD6eBa0nTbuEZDHARXOK4EJ2hFsg1pkM7tHsBxl
zOQ00G9PFjC4XhzorzLdqLnwQj61AnxEq0iW+gOkODmIFQZEe50RbDrneGMvwqTaz6LOlYgS3laK
4wEF1IoUeqnGb3a8mtSDv2zSWFk0lZMXuVYoZC6dm7gUniVLliVlyMkFD51G1sFb1jty7XP38bMO
a0OvhsNYJRmvEsFFop0fiUTcgoY8bAx32kBKQJjPWnD7jhPfG20ThI1pj6fR6qKHkaKcVZUzjVGG
FoRqdDeNmX97RG2Wdnqq2KbQ0N2xVueathIdGCSd5dMaajHvdqpjgsyw7oqSZ2BTNK8tLj06ceSR
ZSyJ+3J0L6A5QVvL4FHEZn22Cn8J8SuK38VklyjtyMPw7M27YMHUmhrMYU0XVw/DME33+AYwowjM
rE/uMBjbpqHqpxcDd72WCF1LDToisPVMNAqhjtD+dzS63sHJahYqCHKcL0Mf1BtlJdTSp3iukc+S
1eK4e+qInkquCL1dv82FYTC8FqErsx+nHn73g722Ff2eOCf4PhGfvWShFqnlALtx60ltW3vJdnVl
Fb+of9ePdgKzPOgin+ewB4XDzfMizLX2bvqa9tgIg+hhFqib/RWMHHkcdzjtCpglRoTVOL1PPZOb
Z0B3xlzdTiNzKx0CF5qg7+FfwjEob6rAFLc1S17hl285weMblzvfU210PKrSkYrlNJVMoEzXPM3g
vxCh7Ptn7RHPrtK+2DVGBH3JAZyYZq4bRgLWIUv8bh3ZFmCYsl+11Nk9l32JTXdmj+9lNv08Qebg
wOzME4blgaSIRWdzXf44yYCPIui4j415epcMRv89FAuzc7vg3+3seCdEOb7ELaXAVcoLOugZtGji
pc0NeABgylxo3kBdVLtpoAOCME6ztjK3e00zo3gIJAVzba0GLsBdeszbGNpMvEyQcOrlOGPd4sGa
uMe2hUVGiofGmKQPoECi0e06+rbCAtsimq2HU38pxl3jC2g0MsNvD8RYP6ma5euqceL5HrW+QPtr
6Dr47/4bT9bVzefbvs3IynT6v+6/D78+fxWMy/88Lf+bL/HXaRlqlAMc2gC8x1z6T9Ny8IdNnsSE
W+si0/1ljv57t5z9B/hfD0BDwH5asgj/v+tvi7yLwWxLsJn/xflPPIN/yc3806zMj31FUwHR4is6
UCL+eVYuGaBG5mmx9SiGwg4tq/Oc27SByMwhqPuT6iiM+fivg8hK915kwPFdut9jHVhEfP104wbx
W5nHfTh1GNwNF302t6xyi0j4WcT1zRy7y3k24CDIeL7pstmgACRgsLX775wGBPYTsftkGbB1aaCM
FQsv4hoZZc/4tO1MnaSpj3MsuXpiYCxE9WEP7ntmN+sJHWNL/eY9PbAwBdriEvvLL3MKfpxOnaIk
nbfQb/J1jwBLhxVC/1KkBANL42YiXfbOWnzeDha7/KKkVgVvTbCPgbqTkSHk4gnrgNwPXmLKW0wU
VX909XKkS8vZ0d/1F2Du2YqZb1pBT7ah0JbL6mXyvG+3ARKcuixMycz8xts1rQdYiSdTECb2K55K
HDk9g7xDTjOjucjt8gfwdhynPUpkC6CTU7d7hMtCkKb15D5v/JYapdIMzalHOmwtopkpXCGzXwyM
Op2/Xvz4lNgai05rsqghGBw2/qixjdlkhxjNLIPoZIVRe5XkHPAUGT/wlydJbfsXo6OmvJ6CN+ld
U42agyxndk4ETWzeh69NTH/+yD/y6Oiay4jzyW8PPNQ4Z6pm53d9dRZaeO+WPTzmOmZ5/5fh2xff
Glv6TUAu985pg1sY1hjrB3oOTCrZz8zkdxi7QaYCM1sDn1o2wi++qZM5L3n8u6+cD1FNP6Wpb6zG
ztdOVxLJjouTh+dw2/EireB33ffF/InWz0LTZR5LreSDVmpzVxakkcw+nrcpXKiddfX0QCp49iYU
aYAQsB8nc0RdzuQlbjNWbdcBIBbdAzv5krOiQAjtLCqC/PpSTywToxZEKyuY+rbqrp44MpMXShAo
WiwwotZAF4mG05iQNmyxgDinYRbYzHopf4jcz4uzlD2mA5/AtZTEVxKOulPfRg9+I9dIF0QQEunf
sunJNhlQ+SXIJuLnwjo1FtwfPsgan1PLOeZx+4EFfZfBvV/Hjfpm9HyFHaV2vDcfmHTJ3ygQxHlG
HGea8cdN2ipoTUq4IaTiyb4mm3nTQvaAC65tqBHa5U09qZ697UiPU9unrN5osmiH7eDlZyM3s1AV
/bD19PK01CYhtxlvRmTi+XGXaNMwU+HZdc+80E9qxHQvkH2CpYrCzp0OpbUQQE2ho1T5zmI7XSvz
DMk8gqXcZzBIomv/M6m1ptYndcWHZln8mJsUES9ErkEkGL/tFk9yuhyzcnk3c0FhXXepBy9MC4Zs
v/+gfPK27727kadT1rXvZos9gAq8ZF0puClWDBDZHcY7NVM30nJ6ruxehlBD7uzK+Uw99VKDc0Cd
wStUXri80oK34Itg8gPhQIcAK1capgP24W2Hk6em2Y2qjds59epV51sPtRV8RmV1kp66M1yYkQza
j0Uz3Fxj5facByfuyf5dYIkXKAevImlujKoBbz4G55T4z2rk3b2OCcswvBOptuboab72PTSe7x6n
uHpqK413pK6nU9TTzkm3wLaZ888ICsy6CMp6ZeL0ZQ/L27NwvAevml6rZaI1ynTuK4JpQz2eysQm
lsLWP4/8N7bvd3z+6UGb0ozMMZ9pwzlNjhC3ugBv7dYpdgqDfFxB6km3QARjTMcpaGu2PYL8PI5n
x6EEYnRIpwcCt5LnssQjLUnYcYSd3XQRLs/Geq8YU846lkQfkruUYPAO0gtlKnb7BeOE9bEqznOd
pFvHLc+eq1+XpHnxsNawCTZuvLl4MJCwMkN+cZTvAYzfeWVm0i9tbmN3sMlp1fceiYuwnnL408vo
vbh03cNMdrjCpaBVRUlByvUaVLVPKl/OFM89ebWlEFKzCCKYoHEP8XGd5bm/b73llUfCluwep9K0
XIhurLuhfKcpB9fpxP32pYQWmAYUhTGiepq7vIa5XQIIm7NLR9rZF/l5IfIDVh/Eu8Kd0DoabuPc
YchoZGpvecrbB0+lPyatyyHY9w0XqhczSvE32e0z7xd7Q7iV/jfJrCiv/Wom9cypTGaamyl3nn3y
hwT+1lYz4m730JJLUa1iHIs8dapdohNi1BRyeSNlgkTAjrmnsN53+X5wI8JD9l1bpU+NzTNFe/aj
wmaMFcji5ZhMlKfswbG657Kpvn0VHBPMjKs5jl5jrWykOMHSYvjxLIuw1FB8NUX7BBjpthPRI5vp
KMRT5q2lqiC6CLRonz2bGU3TZzrNxKYA7DE+Iy2Wep9NtW2Ged9aJiRgY7vI4KSVi96qW/WpsvzD
BSd/28XLuJ9adsXtUG7Q1R5LNVPuQx/qCjwKy/BmuVST9J5kPbKoZ4fxU6NTuTHkFROEElBX6v+0
a97jvXtUdPoQa/fireUTJQ1SCgxZLaC59DEm9J7awkLxrO6FlW2TpcqOuJqADxOIOrR+8NHLJH5n
lH/tSVrdZir57pCS6QrkDWSbrv20WIPeJqOc1nZvfzTtZNGtsuQfnUQnsSQAC2pCHR6UzsPs+JAj
4D/dcqJuJUyldUnH7KobnFf0c2x9MSe8veRnk0IFVoeHFkPWxhvUu2qh1HCvCmoLYksFGpLMBnAd
NBVEREJdbrrtspjcm5fxbjDZHdX+s5ngMky76nFMvLs4JxboOO/EONAm82/gcwn7eKr8ahxlg8ZT
blvqZxEzeI3b9JefVY9B7T5bAO3wlVbkmeM7s5s2s0Xowy38HX4mnm1O/MV5/TDX+sEV6dZ21Wfi
IhCApTPPDcsUiFgsDOmsQFr9P+ydyW7sSJqlX6XQ62bAOJOL2vg8yyW5xg0h6UqcZ5pxePr+mBWB
jIzOKiAXvWggt3ERfnXl7kb7/3POd3RyFXoMxSid0JkAEHCG+OVPkHCGFQkRYfJj1pLt0FOft2c+
cRiLWc4dxxxhdsqYj3y/xrqgFO80KZ6lN9agXhpNrlMHBy/X7WqpnDFdYhWfe15a3F09LmGvtB6H
LGkPFoUTDJVzyLKwQWg2fNAm8Z5iGCXl7P38e55CwLRZ/nNpp3SUucJkevnv/USbuCknZqpffxmo
/u/X+F1+8EhU0YPBoGYYlLL9KYbl/aYzwP0xGP3HH8OU+5utC5dHAuQ6dBETm9EfXiIo6y7rPmh4
JLRsYH7/yjgFOu8v0gP/8JkBaPNTOLqBu+Mv45QPMDJUQOmsXp1de/ge84FPcW/FK1voAMJ7jYCH
aN4aw213mZjujBIP+MB/Iaql1lrV3dnuTL+L8SSbeWau/cggwdR+NoKQoXDLJxOoz5WMaHTrZEZl
tzI3UBHgypbRN1vMBRv1ewqK1zrdlTt/jPdBHZ27gl0QXRr5UyQIXmK7VBnFnrgo3FXQxR/4TZNN
iEDcUvnIjWj8xeX20czGxyxNT+gtuBxb8wv76dHWMoC7dX0hokp9VaFBQCo2A2TMJZJCt3V7GtyS
/hHhg14B3/8VUlm21nPUQPAo+tLqKTXFEsQuvawwdGhvxQDX22VDhP+I1JM3fCUUbOH95FBWqW+v
zZZCF4VOzaKsWQJY/4Kp+RCmSBp+qK38Efanwn8unBrGQhHyOKH+q6iin7qyz8DXQv5+Vy0GY7wE
jXogXfZZjhyNEPgb1Eb3EtfttXaaDVBTrl6YI/BQVM+DaX96fX8D6tetuePo60jjsai6cW8yXR0S
Vfg7m1SRmhqcDdWKkE8/h0p2DqxAPnSYoR2wEI03HKYO9i3khWg9epzyQQIAii3cNqF+bZE501s+
mNE6L73u4BVBAwdZfyMKam+o3AN0aOJgCAzj258QoUXp3gXzKjnsxzcb+njVlhUibXyhnBgRY5Ll
Kisp+26aEtK58dSbOnZsnm0U6dh3tJLvpz55iCXzzjhgkPY62oETyl50B5CvHxCqYkUe3DGjgpGu
3KvJYnEd1vbRIca6MBHXRQXf3qJxemN0ctGY/ltWaPukogWbnjqe8RLAfPsyWpa81JNd4Vip7jCB
pJVBMTN+hqX9piP7KwYxbo3VES80FP6ClJwt0ieDv3FvtcGh7p18lUUsx/Ja5xmAyddP5n11CzIP
IfKlUvKlYXBY18lc9FxYONisjOmG294xL+L7qiUpp9Hpu1Jeey1ijOFavbNy9y31qnfXH/YEJnlv
xuQRWc1b+2F7Lr0Ko3XD7Sm1nasezrb5HMoU1b5Y110U65laVRkhn0vPRKByFKBb69lJiwr3E89Z
njvMnN7wpLKGyzDT3zJMqzWAgqMfptSMlDJaZpVGuYFTeQdnXhOkMW68jC3MIfXCmFQIXTyQerh0
Fj6k67hIL26iO0DeuG5XnfjGGLuvCwdjgRpugQkbAIIfC/BIbCPAVytTjvwkWvRpTXZwoBcLzcfy
SYG0KmboCI80sp70wmjfs8Z5UEV3H+TWA1gAqoXn31rZT7ukrH8inQd50zJDDYjOC69kT6Fz+Zyz
R29YfJZoPCMNveGxntHbdlBePSsO4SGxOZayJ9pno5ASodowLmMqnOfXMJku7GUo2uXAtKdRLfK5
0Hka+PPBP9g1/VC2ui/H4BehUWpO9ORVh9XpGjTTUfH4VtfRB2jybCvbSq5bJoebyPn8QqYcVjTZ
nf1EJ/FBJF0TJfXfygTZMKmlrUHV6wLnIuPI2BR06izRe7dJOT6zYN46EYQgrYp1dNn6cwjGneJf
vpKe9jC4zXFUVOG2JPmABh2G1pE78O/22knpMGpreRwHndO+tQUQ6jjccUDdalAWp8mPAOvqLjM+
qcFR77mjeaJYF/ADlgFlU7jtyXtS8Rsvp8Fvzm5jzeWJ8qM2EH/jMLM2Xuo0837/WkTlc2xidszc
VK78oP81NS2sQwNumhxTZ5s7+MMAn5PyGFjHdNRVFVP4VqZ2c5W6v0OE7vBzO1i1XAbGzMq5t8ni
G1xdxja//rKmoN5U9EbwVS5BjNQjLTYxMEdA9/hQ4mKuu/BvMfv1zgvfptggEWriQEWHKXepY13t
yCvXlabvByn0s4x9/cGe6FiEVLYrmYJAdeZy2/Doob7CdLYa+t7Sb+E+qo5sTiOnpZbFxMsa+ql0
GcRoTpTm4EAAvJcadJCzciKhlr4YtBbySOJYgyHoLaZRD7f5RACUmXVrVrHYjaOK96KpDhBdQQ1O
47tetJ9OMFmPBekeNKy1i52d8tNsmUs6FYs6fDczmjeBmu5E1hiHHsEJcUdjOMQNtPTigfRDHTcL
n4FlyctCuI7EXVWhTRbjaMP5np7ETJvqxdQt60Gg7YY9YDFSmFB6UGpaM78VeT6hAcpi0zbC+3/T
vPP/V/cDDBooyNzj/nbFcmy6Fv772yWtHB98av/xbvlPXuH3u6X1GxgN6nUMXvuvXnXPxUzzt0si
d09udn9cL/3fgGCZNqcnFjffN9ih/3G9hGfFsh4zDut/JADM5/+CV51r9F+vl8KlttDHJEKhhGP+
rRvi6+MBpGz7n/9L/9/6AJPErywTwawPWY4IFCjXWqdTG176rhyObOJDmgtcbwatW9bWc+VALq0R
FOpSVlPOO5r+gknChDfhKq4bal/qg3lzRmd6dO0uP5cTdwiAbkOiFn5X+TPLyRebkrvTaaqC+rmK
tYLYogxwt6nBZmllZlxiF2k+RoQW66BaZYEZX5wc+AFi29htU1zjWJV1PVy4eRe+WnG/9TyHuCrF
yu01LKizqIH/3IPQKa+uHEXKZk6RyWd+HfFmVtxlOgRZuSjD6dAFN0OXJuY6lpdYL8sBSor0dXjR
TaeOJWfskOnFrwE7M6UDXdq/cJ1ITiby6joWyvmItTpBkTDnwp6mjrOd7QaPjhqtRcABWgN49o1m
p3BHlMrFklk+GG3vfPQTwBKIIflrbFiujRFY+A88p8a1mQUh9CHNZcxkn4Np13XfNKiDsw2gf4ms
dsOtMfdo+UNdXrYhVM3UoFB+4VneuPIaASHA7sl/jiHF7cngRDuV1R3wTp4tQnVvdQvZqu4JzK4M
mAjQXTKgrKQBinDv6ezUF1bGHghnd8rCIiYjjaA4v7wbJMukaT7BI9lXFk4glYtewi/BdBlcbToS
5kdDPJ1IUFdvmGbdK6g/ZJ9hJPBqjeOPH07sr5J+ihYh0slbQWsbXp0aii7yxAZ+DqaoxHNuRFwT
tN8gv0OX0d0LX456V3u8Tl6WHjKztF5z7BaHFNjzHWw0+KillCTnqhYoCm2dL2ODH2Ixuub4LmkI
wWabj9XZ6QQ0pzQtTiodho0FH+IFHZtHZqm4zhlVvnezqN0Ll2mpHh1jjcMzXrHGVx8xXGVvEWQ0
QYcUGy5tvcp3AgfjzKlGlVY4Jrp1PDY8OQqGLwqVqllgKZoRycOYsFsJNgwL5UhnCTnfvOMriADf
ps6bigI255klVmok4hiYbvSik3VhUaQgsQVjutKSLoI27FndVtAVxw0trzBo0Jq9JBw83rgHlscR
sATMZrYufEOskfHDhG69JgHe4wUR3lY4cBPLHaxCMJv00k6ELBfghgIcNJZ5b+X5V2x4gGpS4yzM
wYGKFU5oRDjO2X3bn5LGD7lMa4PW39AttkzYILUSTXpXmN7lcxNIOkWKbgyOA0y3e8ot3KseTe6O
gi7iLFLPKN4u+mxrWfjK+O7LIwt/Zy88Tefp2qjnpLKs9QS2aYtlnzjXwKgbe6G76rW2Opaeo+20
vMLia41sIFvAGXnMVTStuk8HbhHWA1B6epqZ5ympvqza4yEM+3Tfyt58GAzfHu8MS+cjZ8XuGy2n
ztr0pAAlCgmdLkXnC8ZE/mZk8hsZlGHTSZphxYXtFXLcLUIHOzYE5CG2Ds54LG1D3qWtru/a2RRB
qER8jfEkdkwa2gaVP0h/YJGWIZU46MbPVtnmHD4WKQvW7BArKJ3UQpE9jsiWw3fCGVoyucfZ8KIc
1Tynk5eTp/QMbRuObnuCYwCgc5oZC4g+MKmHcu1XrTr7sI4+9Zx7GDWITbYi34BMg+c5W3hmYx1o
cNEIRDqueTaouCYTUA6SNXjXnqhiHVBqI0XFlmaN0xp6fLHu2OXva4+OHtiBbPVTayS+IKw1ElV4
teuI3aBRKxXvkp5fRBjDQdgULZawPFU1fiETtZC0UsbOvu2i6Eozh/4gYGphPk4x8Hacry+hmwDL
z9yEmHeW/ugiTDiOK5n/4AxNXkM7SrVF5CnkkgbqK/yZzBcrw63REPSoG6/klq19NxSzKS1nzh+M
tuR98CIyLZSB7Mcq8E5FOZLEcShFSw0UskC69p4cebHkSogAiCjg79oATRgxkbKvTk+rsxk6bFT1
WMM4lHctnivDjO+EQVsOBH76aUlTWavQbPXLnLR9asPR+uzsltU7budrmTX12sJl/2DUFcW6XZ+l
Z3wm4PSoGeFFtHSuXMT6ObAFwXIN7sXvXIQeYhMO3OS3qbSHFW+bILJamGghBEujmDumYQe8X1Sd
RwTBWu9mGEuBmS5ReOHqpxY7pi0MbKrOWhS3pAV4BQicN8vRPnt73VUb+ig5EMcW2vMiSU2NtrFq
eKp9Zu4l229oxNhkca/ojP9OFNEBIkM7XQ7/FcyiCh7yQz9CSM6BK0ADMBb/3mWC+zTwX3Dv0l3q
k6yZqvTf3zaPH3kjq/84f3cNVsMs7j7+sZb6n73af908fQKP9IiQfBLcImc3yB+mal//zXZ0wcWP
jejcSs398o+rp/Obwc4S7Q/LIJ7sv7eOGbSO+e5sIJnd0HNpyL9y8+QG/I83z3/2c//ZU911hDf7
0Ye+24M16bODstM7cyAlYTq0yBCF092lHotlU702vYv1jDWakW7ANx/hQ91NdvqYZBTKi25dVmDp
vHwZWeEjLq/jCKSngCbQdTA1iTEP6D+SEoWQFO8AOCRp+0Xd/TLmfR2VXHy7HO9ammKPgvgyOCTw
EpaFYiblYYPGkZGiEOjOl+18zEhPgTDgiXObXaPkpIL7xJyA3DzafbJhdmR98zRxVKsp2nkJEb38
ZsfhxXLcJdhxNobtsuMoS6xnXX/xCVi1tQErEwejy0/bDwfACdtcPaWdXGqcgU7y2s7rHKHQ9Nw1
NbOACdMLccGLzoJgNjMLH600aSkYtIB6+jeEvOc+i3dCTIe6ANo+pk+Mq6SGzM04Jp/oMIeM68KU
mK9GAcfDppFqEvoFk0e6ZPTYRaDoM/bSaJJi3dH5lXLcjL4FihJ3rKwPpNY3oCmXSDsYQuuV48oP
h9jVVLdbrAyLwE6f2gJHXkn8TdKz4Uf6zSJkL+LqSLsXYatypKYjXso0eA1oKwhyYxW5/HbznmXE
sPUkMIxSv4tCovZh/9RHzpnECRZGUQybVO+GE31vb/AqngZL7sTEgjZQT0F342a9j7VpT0aJOgJ+
R5o+0s45tzvgbwhwyQqi49G18yIEGNNP5yvh/ZTqKO28f+Bzkc3FqC0TZdICEfDHBHs0bjqwZwyc
kfiVkRvpZFuTbbuOPn6Q1FiWdrQKuPLFOi1esd7sergHqHpbImH3YW9ugco8okVf62CsMbkjsYoC
CKWernS8Ciup+K0kSXCre6ChCVVcRnygJu2E4+OU6pSwp3xTGCVOlJWxYNCT+6TDUNNqu2HqsYy4
twhKxlzmEmFkJ7oz4nxVwWJ+/i66sdmg8r7XWXozXIUlf+gPbu6yH6vCX1kuNoNZnOyMnoJE+JeR
jgaqkFElWZrSlQ7XlMWwLm8DHZSic15kpp+56M1OWHkeo7m+q+8+2dDP6/TwFyFNElwBGJ02zPRr
FbLPlp18rDVvXxr2g9DKGTT5po11uibk9TWIaMtJcIbjy2O5e9cKVEEK5495yL8vIk7WlSzZMBrz
Aw5VTVyw/vDwzpcOEJaQ6NgqBupEqc92FtddAA+aAyUrpaFTiruWHESHyFiHmCDQS0AEkVoN211u
RWAjGxgf8Y4EyI5u8ZMuEZg13uVk69dhv/CinV8Ur5F3DgDVckXf8p1dKXMfB7i1Cxaf2aXy2nZZ
9jrLuK5edYbOfs1bsdl9TthiCzd94o2+88NnmfpbXS/jtXD7Txnhu45Jl+FlfmPE3FgjZ1YgMGFN
3MLoNVhW1fTi9Hh4tGE1ezL65r6WNXNkcCuhvTX8QokY7LB7H1wRXevpS4XDsafTKGfbR/5zZ9nJ
uz2BkfUMxoDKtTad9DkVTd06SnPoTiHMrUXjBXJl9zB8AFsg9pvmw2TKW1kY1yZvr3zq48XYDC8a
LmKlEr636duUAvtp09ewfWxiJZfQka8pAD8wpec4D8+5MHZhZxEPfikrLqCUnuyKRkf5qbH3JRxo
4SLF1kY2YKONbM6C9jK43n401dkW7UoOaiUouY3Tfsd+7sOMbah8/bYN23VbOAf2GNsSwuZMwuyq
sV75LT+dn7gfOuWLaCAoNH6x1n24Gka9bdzxojRYRmGt8JQYXzBEG628Z77jBAayGRk6S9AIPhMh
5+3oOzY3MMrZgCsBypDE2+M4j9ZDXL1CHeet9h+mJGCpGGyDqfwEZeJynS9bosr9l8+GtCQDqvA6
ScprgnbXEJNzM7zduOW1Ij2a3L4qn5yM568j1vAsRpet4pqPfN8D7seDtwglkeFxusKs+4osIP/Z
TUYNxCX5XeA2j03SdAXqQ9+7qC4g8h25bavhHfzoh/DGz95pHqVLLUfH6jKw9b3DRduJkWim6hy0
1NtF3wPDxMq0tfMwZhuna4+T6T9bsfOBi+FipeUKTBnDADWaGA6F0a3aVvswwmbXCnvD3oQARVGs
+toBAWmf1bBJBLG/YDN06inGzb2wcf85jfmq4+jyCNtQmPFq5BStaNo3mA9zzidQd+u82dXfrr4+
thX+OfqwVTm9jrzPCxGepK7OPZHhvrvaLgFt71uFdy1LqC51Vr0o2ajPXY8E/CcbVi1DMXAbO6bG
Ha0hCNGiXhDOyB+WOybsnZ4CQCslWhnilBdc3V5bx5G16W2mpsbda6q6mwzFIV+sW5Fs9YYioDx4
hzWJc057CWkTVHENjOUnpXGwG6vVNLR7TnaexugijvbgIR4YHZsUkt4dJNy2HvdZczJlvdNSCDep
dyQVrI2SxG56+/fl2TIEReSup5PsA9w/98z9D5fn1UfzSU16+Jcc4j95jd+d1eQQdW64sE5tkOH+
38Einv2b47rconWUaXu+M//5ymxB9ufn0R2WHHBX/76ttX9z2ezOpBKLRqz5j/6Fba07N7T/g7ea
H5wnGgo6Lm9M5d7853/a1nZ2aGhlMKWAktNy3ZYa1HRG67Kz1IJtLQhxv7gffRzPtRc3OHKLq+YN
77Zq2OtW5d5KLNaB9UtZs8XMDOOnLDtIp81+7PMT/b77Cisoy9eRMNy8ZhPMe1X0oKXeB9zpx77D
kpW7zo5h/6Kpdjt23Ttluax1+jvLTT6gWLGA1aPXKXVXQrHp9TIbYVXVX8qp1lEn35ySzGQYtNR8
kEybmnyNSexDsnI0yM+0SrzD0L/PiA6TF8eCADF92fg99xHzfdIBOSrnEercDyPBvYjKrdeV7x7S
L8I64gklWQtb9h9Ci8icjGvhedAv7HNj2qQotG+KzDbp1F2dUhDfn0HhzPXFIhltdg34w3ODiD6c
q5hm841l4oEICsW6iUcfYMlkQRZxV1EVsgyiFGlZZC/0NjzgkOPvn44a90lEpuLGUvcR/sMylKiq
Sgs+zAHMQGQFLzxIrga0bLvCsdFL5muwLL2ZXMZo+i7mCvcJxoOKskdOay7sTffaeLTtWZqkU4s9
bINpOS+zLZuAlTl4j6aWnsgC7GSXox73/Qt70lOFEzqnZnnl+mBJqY6DOlMNP3goyK1SjDsNCfOD
2NCbBncLb1jvfQ0GCDA/fm60cDMF6UmrzB2FTyCWvGNXUuMK4pIyUZ+GhaD7MEX14FE62/X6pU6L
u7ay2WfW5gmL23Ko5Zs5mvcTyCqKpdDyrX6lqQLSbWLX6w4ljOek0xM7F/Fa4jVnJXYfFqz/kdmp
ZzTbceEY2qP00/MQsE2OSencW7YhNoFjZWtDG48Aa57HId45YfAgpuiXBbuA0iSMf+V4TAENUL9L
ct42f9UZiW+JAN2AbsMyx2tLhACU6Fd3RAXXcuztnpNuW4UzyxDT11R3ZzEmM+fFuvDpeyE2eBOp
8WzHBhcO1vuLOos3jFD5SgvxrDQUKK/1EKt97nX7jrVukTd3xNKORoyFc7IA/3Zdj0A5RMcBPW85
KPVYxuRhXavLaHoqtmGmPWLrXBvUP6WTeoCq/lBkFn5eJmCngXOcWGe9An3l4ExeqY5bPlM/FFlM
GKouqaeufvlas41AD8Wde3LqpmOSZjs31KSqKBx2Fr370Bi0ZBbxM1Q/MI5wQh28jjJz/LNBCRkk
sUvN1mhhtsF+yEIGFbNX64nRda13AOXHGmJ51AbBxgD0iguiuPPd7pFup+tQTjO8drrzouQLywlJ
zQLPaaDPLt6+eOlA2oZDe7WQK7dotpesCIHVxbq3EjKnV5LGNJqT6nozZtqPG4Y76YW0JPPxVvm0
TqOGrjnQYptOsVr2TJvgY3t1fC7gOmNVkSFQ4yAiOty9gimlZoM2QHcEh6ELfgtqAFkDXWEEI0Tl
HfhEIq/jfVGbezOhW1lQ+ZCaFFMY7NQxBnKKxh7QQnUeijZaAia70Rb0XRh0ULLcX/Zxs29dVOCJ
fBZFa9ldl7jfOPN3Ld3llW5tZUjBprTirQhtuQUKAgeai4IV6xvb5OuA/HY3kPpNdQqB/Z4LoAXT
kBOUcusR26IZNZdeGqeaEjprSsHLNP3RleJN8e2yJnOf2oovps7UxImjT/GzD5tFd6oPGUOgSJFW
1iYHJb0um6DrVh6cM+EFCDVmeOsjcd9wAd1Q/U7lMkQZJ7SeqqrPl36tpYu27PY2YY1C83/VpbEu
FLdk5SE49ck5jdMDe/w1nT7ZOQjLTah8fWfUw45WGm9FGHpbIeQzW6b7lDN6aSqLo6bDVMU4jSQe
qR67NZFspQ8Ecf9WjyB1MnaatQ046Za2VQDjm1DrcaQrEKkrc5KE9vgyB61Wb6sc06fvHOrMW0+2
p1iDEqLPcAnD0za2PDyvCFk/U10drYqyp6y3d34zf+SRcUAfkz/PzMsYQs+DIyXY39rdWlTWr1Z1
yzabACHCDOVByIgRk52EC4PPLRDRF2P9XvP5/WLNSxdGlEIpbugGN5onO5s29EtRCmvP1qeJPgCq
p9y1yDXwVrS1GnJfkfEgnlI8xXkCWraB68xUY3Y0TieEiAc81wvSWo+wrB5yvXoeC9hGE3dWgpnN
89AkIKGc5B7CBidlA/0WV45M7LPQmXgnuTdViIN1yHtS511BtoAvqUp3ovZI+iXixvlCH1vEfFph
gFB8M05VwMaG8voXvzPdVWg3T73UfnHZSc/sIe4Ln1h9neUbbfKwvxrwc3Vi1crTH60AcSWrvknb
6AiuY7SoLOITWT5OK0dZ9HRB+kYM7HlaDjlEg/AUDWUMlce5o9aahz+hLN9N+DxImH4VloeudJ5F
wZKhZ3NnUMhB9+601WbDXkK16yob6mPfsuxpq2A3atT91tZ37TgfDUkBbC89aMLiJY3idp1H8AtF
x5tXjxXAIqM90oSTL0qPAAScl2/y0Cy+PRzqQfTWFxAFi06/UxUfpxEniZdl1tw0AXgsxDFcklgv
ktnnhNt3EVRTwYRSVw8x7pCNkuYWeJsH6wkUvO3HW3cY2HKl5E7qznsJvNgl8Qy4WyAPrhqdxIRr
5GvpFzDDWqr2Aj5rC/Drj2FEGKUcD25n7XwtuHAiUlpL0RIMXpOwKhs20byWUX72FB8flIaj3RR0
xUbZOot8Y1Wk2iNhiYhMFOhHzUNPU97Z7eJv0hEg2ipjN7CtoHTzhI9vMwx8YtPMYPXn4Q03pfVT
29OzbeJ5y0HBLscuuqEsFpigKTskV7o0G7NbDLl9GVRHCkLUcwFH9V6J4skFw4QXyiajNkzH1Ene
YD7tIobzcuruqSbKl4q8RKtP6bLwszs6OE6m79yEp96stP4cIQ0s46h9TKV4rXof1m5PZGfImlVA
FXIZBnvK8XqKfb17t+951MbmWth9xV+aPCBQQmgLmLDmERrDJw7r9FMqCNISY2dSO0+yLs56h9o5
Wtor9rqfIirui9EFweHFtBQTs1piNDiEijLdktDDHNa7RF4AViOCNBE7w5K6VmyS2joz26cs77cR
NXgYKutFjf7boKmv+66DpuwG9nHw4XOVcfueZAXJpUj/ciTUvcAmKKjYeMGuoR/Tw3WRUByZwLNM
JnY7prEyM/fFhOzp2eHNyfTHviouSV0CKh+rJyuI7s22edIDcJptbByosi6XE1i6TVkDAI1s9SZz
/Rv5nacdz75l52vbMuw/PIRuvmYpA7ZNjuvfU6eFzZseEN3HUII0wmj4P02dy4jFy0f8jwahf/IK
v8+cAsLNPMwatv97/vZ3mCU5X2Fgdcc+NI+Of5ZpdPM3w0RE4v+ALg4ZhzH4d4eQTpqXamXsQTjH
HeZV81+ZOZlT/zJz8oMjB3m40MU8/frzn/9p5tRim/Y0R/mzS2UO5Ps0bJT7vKXeMh8YLhC83ale
2sGbHdv8t19WOGMM9203LSUFRz1x5TXRxEVZP8qy2Lee9jo2CC+0gsypV7M0VpzmT8VkfHr+noac
jdGfKiXWGjvtKn4j7SvibQC3XPMf/Cp4ggOt85gapUnrIlVSUduJdtGD/ILDT7FaZ2KOi0qRX3FY
VRupl5RYkkBm7+UtEPiXHBrdsZ0KtR15YwC5j6eog0Wju8PZ7Lm0lDXwNNXPfazbsYw+y6n9sDPj
E135GhM+MkfvUAXFriM/htEGdmxCdPOYlH29KIeWKCaLVqvF+PBh9sXGryMWxtmBFIyB3dFObwPG
Km7kGZ1kPqpFwmZUJacwAeFNWZGbvoPGWBVsk5fzpIJXPyRslTOADnV311jTpyPh7iYQfc1PU/sE
X32eauPCVnm2Qy1NhwqODpMOj3VZbpPwlw141Cl+9cZjMzYHRTkwo13cfkVCrDOcO8741GE6ihD0
6fg44TE8F06wlpX5LPIEXBcUiajB02zH01WEJiu2mJhNx8NhyMr4oaaVe2eBqeGxLDzwZA9mRZYw
BjoCiuWzqkNvi2oXr2KlWDXjWMFK0lYbzDDfWsO2PdF2xHp2suxQWdqXwJjunS5Yzmpz2R5Ag5/L
gKGEMGgx6q95fUT03vgA0GWKeQ2mB+VYotPeQsyYlTCfaSlO/GviYoegM4PqpAa7bqf9wDB+7Flw
WOWr7iN1K/2SQjIVwnnDlrEzZHyAQ3qfVCbDPvTGYC/qe2UzA18yqa+b9DVvY5SReS7FUuMsDWNA
7YI+yG4lV83FEndNZ8Aevsj05PNmuC1k/OeUKaTwjkF/QExaW5Fzq6dqKzQcKfCS+ofIvfk+H01H
e1ECj4OgP6ts2ls8+li9i+8q4OfHMOL3Q7/GJHry4BjytuHS8hxfQRyUuyaX38qvaHiZcXt9vZ0c
+Idx8WEC6GhifdVMH3A6FrX12PgNaDkln+we+3mqrvRKPFHASnnhZ0k8vi5g/9AjC6C7K/T73Mfy
3HL1RhgmkrCkZmEdBxOFY9WqEPLXoMmdG5bfAeArCzQk8JkVbXr4Y66xG9ylDppO/ZQO3mtiFW9Z
hCRY3xqS8Y7YCo/GPSpVQcvN9FKHggCE0Mxyvkw/zNm7sD+ohi0h29aWd2PIG+bgFAHYDgZlYlac
8m0fPOUY98tyazNRJt25pjJNo2Ce6kPJLdIxGdblWZb6h2weXIuFQHj20pwiAu2rjvxVTylj7JBr
30fBz4R0NYpDbMLFN1cETvlCvxtAkKTyKESr952YXvSwI4T44XjvfrErbfsiYnEwkqe4poylPnf8
cAaWmRrjoXCrNVCnhQKK68oH7uiGW8463ZsIttI+aKG3lt0FMPBB6Vjnigc+MIV+NPVroQm+lHKZ
qZ2uXUOTa2een9rEXxRwcrL+5sdosdMnij11KBY9BiRkykdejf6fbSY6rgE3VldLYjZR7KzoD5oh
4ySZJYR/J7x22lc16NeRC1VbioUsXjPAA456HZrpLMWP3oZcmlgqcO5Ih3Zk697Ldjyu1qFDy69a
tD1dufZmdPYB97aqMBa9dz/md6H4qdgUZPGxh8Qb6eYu6psVjCPUNLGdmu8k39vyUwVYDuv6Wts/
gigPjk/wTtRBR/cEaRcJvM4quVSGd5DtReT4GDm/6d8j8r/BNr8g8nnLrGOXbkz0GMfa5HV6akhG
6jbU7mkf2+5usENS11yXkVVAerY2+faJRg4Wl4Vm7xSxC9tQp6k0KVhI+a36FvUy4ign46AisiXk
QQB5HjtK63TgmGhMyyR8MCGbO3NNpzxEyTEb5b73iSZbg3bnzl/mVx2LqeD66sxWcuMuoTEhNR9C
wxpmKutOxUgRhoAY3CbetjZQH93nzNsEBVxUeGgRUOFJ2+ZUqfB1RMdOF/Zsqa/hQhAW9v8Pe+ex
YztyZt1XafScFwz6aKAnx/s86c2ESHfpPRk0T/8vlkoqI/0CatwChBIKWXnyOAY/s/fawQdcK3SY
jGTroxZ7TGZ4x7qIFkpUI+pWad3K9sNO2qcq5y6Sxto+HJo712hOEdR1+MFcEKx52Hb4RnpNEFVW
jn3j1cgi5FRzA3vmEN+aZFb0OJnJdoo8FjW0spgpXseazJVmG4agfL3X//M1pOai18a24Yp/K/dZ
fYf1+1f3B43PH371b0Wj6/0wWUb8xjek/vuVgI41ESgikXO6QD7Of/KPRYUpfuhzpelJk4WE6Yrf
ikZD/pDQ2k2C4yzY7XBW/krR6Mz+xz8sKnRPAF/nkuMZAt7T/7SoGBnHNUlm6dtOS486GV8rXgwD
KaMcDnz/2pvAg+EVG958aCUkwiV0a5rmaCuIWDj7a44qmmZvC/NObtQM1WC8cdd7U3qerFStXVa5
S9gT93pTfPU96lBtCkgEJrggF7GFVb3Y18ijF3RSJl7slQ/IDMQ3lBh9PWBqQXfcv2p5Ju8718vW
grjT9ZCT3cTu/QbMLgTnNnzNe2aLPqkq8MGNY0T8VZmQf9QjnPac7EASzMIwdnFoP4az8ieZwrcq
sHZOXzT7gQhm+tJyOlGUknjsipURFd8yoDAriUOi24zZvCTSWFD/c+wFQ7uqwqY6Yw4B1xw7W4Mh
InUzdnmsURvhkQxcxShkWgaqQVfcBW53n4fgjAOt7JmO4BAyMoNX3+TDakK4zgb8oCnvvupam8Vo
DBms6cIzUnu4b9CmZQLwHZrDdrC9h85kKQ7h4NOt5GGaeihxw6TtnND/6GP47QOcutAPueshTG7n
IL+hU4gWNFSY6qdqgrM1wQImwp4Qmr7D/i5VsyvilCFH6kF1ddwt77jHMZwxfao51KWe+btUuJBb
NeKBDTQYoUhI6hrI6CvlhJEbC9rScpgVD4a+RqjwiZGgWJRDMFHLi3NGMNqiq5JzGnXPOv7MZuo4
utrkolH8BGP3UZKr1QWGXJg5nIzEXDoFYXIlujEQsmCLexPdcmJarFEA7HeM4HwQyIy5zJOIG3+l
t+lrXunfcAF/OhXneZOHEIHLc9Xnd6WDoh9p7h0NZLMhHR5+SvazznDECvFe5rwW38/HZ4opkP4A
TwhOGu4G2zkSKfbAxOkYtIV7SScNh4FRn+0geAmj8MhsjfFzWq2FHd0Uvn1KC9+F5mmuaMNuMnsu
wIk2k3lChp2GKn/SMN/2IZE7VtrQUYniAbXYKoAkt/QyEIo5Y1bbYhTQJvaEeITAssl3v4U+bPos
2XCruRXwS33NOIV2hWqelxBbb1YxFKsRPiU79nZfK+97JIEO+RtG4aAcYa0Hmo61UzKDKFxKDtM5
xklJ2nQd3qCy+CKfJNxKVGeLAfcTPZx7SvveOxqZ+gmW+RSx5sVDnwwr6oOdp9qQWQhhLUEUjlxt
9WWwe4Jn3F5tmZ3f0HYgRbdqvncDTZftElEdR/omkEU0Z9jh+MXLSZVGDIlbG/6Thv9slQfQfztb
MSNLn+vcLCGV2zHFmccmv+hfB1uptafz7qmscg5D6SAyigmZQi8Li7OA/dPpJNfEdTPt8M48VAWf
Z5Ukt+QOg0pUcov35sJFczYmRFoJDUHgOAfSgBAo8S1fiAJZAinWTyVEiX0/4kwNzAxeSs5ZptSx
y5xHJyadyFLjGqwxRbzDBqApmZx6DcPfECcPK0kmVcF4ztiwYC9lTWaE2cGfz5DChHhKgAK8iJta
uPDoGhZTmoUX2AmAmirSHRadyUq3skGuCqf9nNDELOHr8D7GSbhhfAhux8d4UyOI4LIFIWEXT3Sn
HAusWgMZUvIaXbqw6kwsqlh/tadsXMUJBI5RMRx18uiRigs5p1Z/VxOZMYWJQF0LfokG7nndGSE6
bJB2IDin7Zg54Ns1+wavPfZKXELopqqLirNDN3r3baP9NKvuXh93iWY+2+7o7en1WXgo68BklsLH
KHtEn+Gb8mNgfVVtLypZ+1dVQfaxdG1Vh219yDS0QFGPXzkLauKJ5yVALu0Xq4gRkKfMc1Glg68J
xWtaJuG5lOi9R7dVm0I0Pic/GV3EVW89x/zu40hdRvKbbt0pKDdmDepa8HjDhAAwiYmgkA6kDxhp
j4ae99RR6bVsmqsJcGjpjvXRCobnitXjJsgJ9XRKUOUG4ssywKebBYz+YaVY65GJd+ckxXbKeN+d
pCaidIYqEt+YAouiqi5e0UcOSPChkDVtflvVuD/Ba7x1Rv0pjZBPZMIUCPyee55iCyxy9ayq6CEo
WFMY7nNXTW9alDxbKadEBCq4nmVoZPWtZtXsZOP6rsvi0yFMjnxOmEO490dW9n1d3AR2fpAAR7TQ
S1dCJEyycZ6vUlW9IJAPl2Pn3gUwdgigANitkYhlZt1BQhMPElQvaRZlWy+0zGWQtXzTbGBsQ1x+
dAwqEAkNqJTGNzBc3yghbHxYOKGrotSWmgQPnxNp+GX1TbfWRmCqSWJ1Nxmhg1sG+9FSq7r6SFJb
sU/a6Jm9c7/xyvEEIYSxgMsSkCuPHNisN78IV7mUmq6Ww2Rlu4rewU+NcGXhIiAEFegytnx80GmM
x6yPC/i7dvdTOCCQI5sQ55d5kMLa2MH/hd6ry6svUahdFniQB6LgzColXOl5Qrp9MrAv4XMKzIAs
qbZ4dkoaOSYmWB9q8uYHIZ5CPo9NpvfJbdsG19C2jlFW3NeFhRcZ1wXJqa3Y48J218p0sLsnpX7D
7jHYinG2VdPsylU7eLuuGh/iGbcy+ADpPWSTWUv0HbHfMN/JpkIHYrKxI2XlKSTFZJVM0yF0LIZM
aXmBlA55K+6u5S+lhOgfKmNITlVsH5k33heD9sz9+5ax0ipK4C4I8rKSol5ZKtmTXLGNzZwvYaF+
+tFknEuWbNsU5g6hZJp9yXMWQ7Xb3NUaUlwNXZVZ1T8tzYw2Sk3fdTifFO7wYGU02W6IljbLL+YU
ISxNtZcoVpjmmhvpB2JtFNnF8eONLtorWEpOBK254dXtsPQyBUkP/kwxchUyOdcrd6ErMsj207vs
7F2QEBYZpkTSKRLIouhxctDpBTNuqomA4BVouoz8LkBmruH+74T9zDIHiwNKrtif09wu3TStPVBW
9JvF0bJqtaEUZjxTpd/dYD4j8DthC1s74xkA0JzERc5n5UF06uiZcjPSWXvBwMUhtZANkprBY7DD
OPNUMa8zZkpXZFJn2Z1HspdG7sn/+e7KtXA/CiRWQrL2N0jO/rcW3nX73r+HfxzQ/4sH+LXXmqGa
kke0AIwjurJodn7ttbwf/OG/Tdmp72Y2y99tFO4PJoYwOmm2vJkF87uwKTRmBgP6X8H082/9BU2Y
RWf2x1aL523w9OYkLMb0TPz/OJ+XZiHjsQIr2SH8XOZ6RbXdjUdhQ3XDlkz1QG73BypKWi0/No4V
bvrlyC1xGYcRsRk94MuptocTjO1srVzVbS1A3Eu3x1KVe1TKQ5OsC5oL7j1GXOMWmhEDhWXsq6B5
rKvOPcceGI8K5Y6Z1YjEq2gdFgpbAbLzYOZER2QD7mHlGYdpju6bfcRp1Os7F+JVUrmP8QgRULd0
9oHe10R9uewlK080CRfI99nG/27tllSSzj3hlI/hEbinJiRQs+/lFzVWOidZv9e9LJiHmP4qEzn4
5kJevYyQGQjnMGpoz4iN26B4OCPYq0kAbx5FjJmwKAjCjJnNLeMsH+ZQw5VP9U2urTMtAldti6gP
lmRxICq3ptfGMWebBsdF1fQZSJZAW7Zlu1aSTaoRNm+FramVXe7LcPicHM/fkj2s3StuISfTTT8d
KwEqjePMxd14iMqCxBXOmUJ5KNyFgULEvMqC2yIGcWjfOg6QMWelQqgYpkRfjkuCb8aFXRcfupE8
1Cz9NkqrnWVfEQwt7C4ic6pHRmxlb22krqnCKzDKhri90d+LrmTtgIh6IE00wTriT+7GTxJ6WPCL
qkb5KypBpnJwNwMv/VHbpS0bfM3Qg5VuGFtDYDbO0ZUtogyKX47sVxDkt7AnDwBWxFzINm8E+/PW
ywUSkWQgRwceM0naOKGbu5TuLAUCvQ31tkI7b7L6rACrRxopJXSmvbljoGCtynp4cwP49U1yIIOA
sorBXJ2AwtPlvQits69Fh+alaM7x5NCTOtzaxJAe5xiZnAXnQpxGDDxYAN8ts4M+afhvVRj5W1tH
ThfXhAQ1xSaHP+MVY7a00Z3tHDPC9ZL50PSHK/eko+NE/dLxmofeQHgz6XF4yEok2W7YrVUNQAYZ
4Jp5w83gdfXaiW3G+Um3rfQGHZz6TtAyL0VBVrjsnK0XeekyKmhE2cVuNVu8JlWNOM3ZdYiDQhVs
vB71It1Qi4DYMB81PoCcpoVmrSVMja06d4s3kSBmJhwJk0S/c0pqQNcPNf4N6SN+z509Y8sQ8rn0
Y8mReb22apvOWrt6upsgAKxqxYY8Dze+VEwTeyRBoVMOKx+3ggEuo69jdibmQ1e3e39Kdy6UzKAh
97sI34CWcwiUtolFIH0BvQYZCBxUOejOjjjyteN1txPAKLP3v8RMkCpKA9wFraJF7fXgdkF51acM
J0RFCHiWfiVlXa9b42vgaFp0Rkc+lKlwk0uLwJpS+0CFdas35p3r1sM2qRC6yY4Wz2QruTL16NWP
2iOyqnjTh4hFuqG8tUJWUpVTxqAbuXMCSt1kUhM3btQin8psSX0Ta6tR0mo1qJxQincnMQECnrR+
M0EIH+Lh0gR0H+EhR/SdEBrXka9M2Ga3jEqSzhXtnDsU5b3Mugdj5FItsGkyeyKWiIgKbd2YfGiI
xO1jM6qSEI4gSD6JXr16ppHsvd70zgas7o3C/rxXmrCPeen8nJOaWuYAW70TYJua4TnTu9fcHCm7
ffLR0Q7B9KUOHUlr3hk19lwI1LeqACnjmKQDcNt5qntlXosoOrhFynWalwjR+uEkguyoME8s6zB5
7ds5ea2QE1Vh+c2vxhsqPO4JNNQRoS5m9g6ZC+6PelQT0DuUPx5HanWqOX6WUxM6DICDEuC5++IF
GT5jsjEcSA9gFe0NSItpY/XkXQyy61YJSbKrkCxjGheDg5oeG0dwMD4gdfz0ZPZQUHUBReyYL6UP
qiv2eTi9CWltK9/aIVbdEGd9CCLzjCDvFQnqk5M1G40M4gOR53daKklSUqShl92THOifVDUcbHir
iGJJXscnY1lCPzixiRrWlD4HXjj+h4niUmhQRoGew7bPJNkU/564915HX/9M3PsXj/FrTcWUGo0C
g2ak/HPd9I/htbD4izaqBsMyfj+8NrwfNgUeJRjaN0enyPuH4oEfIVZmbA1jZRY8GH9peG16c8X0
+7QfHayfZf7yom30EIJS8veKhzI1oOECLNsi9YJaleuPCmtiHDALQJa/DlgL+6jd/JL4Ldazq85t
jo7W7AL2PQgDOpL1Fl6Dfo27IpomsFHArNL30mCRlcH6Ft3ST4xFy0aSsV2znwg/AAp8BtXJ/epQ
+ylRasR0peIUGTwUaRuM0U+KzbvtOPcCh2Uzov72WCHiTcd8FqFXJbQ6pcToouIyAuonU31TtvJn
WTR3lh3caZ1xdRvrrgrgfGC80WoiLeKpei0JHo4BPY05o/N+OLcZou3JcFda7h9ohlcoIr6xxZ8C
r0LvXYT72v3KKu0IbXmXT3ilZBM9IV4+Nra/saq0WLXcaxbSmnbCs8TSl3gNKnkZfIKFkKS+1jED
XNvED2CNbzqQv6Jz17auvddxBXnQCjcNdqsFkkI02tCI03bYNRlSOjkiPnPoIe9UhNqrdCHAQX0p
iPXhp2a1o9a5G0CFDniHtDR8EsWTGd/UyU+ZahfUjjy94sazf/YsmEU6zeZGujMk5ChCgTotgD9k
MVVDpZvrodReuqR4H8lejpXG4dF9hF7+oFXe0hDyTqtveu5H1FEqPY+Wu3SNPDhEoLT5ji5jy45W
TeTdykys4z4tN1rBGI1U0e+A95S5fZxby9afU2pGA/OWvUvq/NoOHwkl60LZDBJbSdJ39iC77LlU
MKN98m9C8AOJhz5NIwQRPNmiIvEjREg5RP2WJJQEt1s16836QLsWwuBup3YeFjnqGiwXorw6jnWT
Fl8TqBzQ9HtR1AOc8U94fegDqkEteOb8mooBS98HNlqQyIKzmEUPsdG/KG04ARlZcWhcRKgegrFi
rHGfdRyxNXV7NfZf9hjeWThcyfM4iozvAxIfylm0dil3+VYqwpWSfGkb1U2grplomYBM6uLOHtIx
Nm45AMKlaZIa5WruU5L4e4zF3jIQvbkio+m2o3gWneKWaKFNdeUaJCNji7DGPjxgkI3yrR/xWHWU
ppQS8bIlLAZIiL63Wu9OZOGbN47LwTURhF6ynmtGb/dVxKy9LJZGOq76lCQqYbRbi4DAOE13kQg3
iAtz/I/WdrIxHCZDM0suPqFr72RobnrHu0RZdz90ENWw/A3DXQ0uRasm3BQ5qR8A79EM3zdxvPN7
7a7x67XfJa/Sb6DiowPEb92STrTmpWANxHjWI+8oRkaIJNutJo2UlqBm9ZsGHbOImbWTqgOmPLve
94x0NkkmD4nf3Lrq7HCtIJ61jgn6J9hum8nIn/Q4e05Y+eiVxfCGJB2SZQfAhYQEPAMAuXYucXmV
FjMAya5lhH+OD+tWRu1DEVwH/n9Zjvm+6vz9nL4jzKtXMWJh3LbHmA4FSl8nWInqz8F7GtU72qFt
JM66gfOl3iV2C2/RBT4dncM0O1j2oa0vgXljFvptMfcnXVXfiFGe42pcWcmtYYh7qt9TWeobO25u
SEqDzNjYpxKEfCk5SyJCTXFZZPo2JyVdR5K8iOv2gQ7hWutPA+xnUzzpA9msEaczFQk+drzn1LmT
c/EJJa0wokgIpZUjtwOJWLz7G0KVV3LAyG0+0rzRPT9kpKjY6ft/5i/MX2Ywr8F0BCmjYDD7y3vy
OfxP8F2s3tv3//qGzNiOl/fs+3//e/PefodlV/95AvNPD/G3asETSCS5VTCuoPcznN9IFkgkDUGV
i4ZQmMCcBN67v49gIFmYwkCwyI9/Afj+VjDYP5jlmJZH7wL212E9/RdGMKbzZ4kkr51IFUs3LdNl
GvNLQfE7iWRlWFYWerLbBjiiigIn1BCGJ9kmzaEhMS7Ch0Ajbx2xnDxg35Mb18AWQ7iDt47BNC5a
hGuLIc4+QdpcullxYmvBKU0186I6DLeQZu6IUMhuDQcSYFCy/Osi88NSVNW5oX/JIj25Ua8tnYj0
IgK9ZoWdS4ByrS3DwCiZuMSPZO9hCGTabPTK21qG2mQYGhDisxesXfEdy8hZdI1drr3WeM0yk5AC
OZO9yuZpSNkbSontqSnmomVWDRODaixypOpLEVgfZhvep5RNpzzG3g0z/VhUJqm//YyIGoj91Hy4
w3G2M2a7VClZ/LuT0hmQtzwPw9qVAzDi3M2npVHS7Sjd23mV+zDJ8WIzyfe1+h573bcy3b0Y23zZ
G/ba6Pq1iptn3gg0YoZE5AZtqmmSS+CGd4zcawIO2GKFku2k7w7uNrQjZDQKw+Q2HJQH35z4j2Ek
28KMyUCKKme6dRGwPjKhmJFvlC4iUAJAYzrjYkPuhIbVdIfMniME+RBOlmiQsSnlGht8WBGyxnEw
FybjnmWU6fnOygnhtchoOAg5Vg3LWvi2eTfRLfGJ3bqtneH/M4DGKdBYgGPaPd/p9iXMO7ZG2RS/
5Z2D4o9VxmJCo8yBHU2Pk5ZZa5ioPQEl7bqMh/NUI3LSK624L21i1HolEfKXU7i1pjY+xmGlbzK7
2BmFfRoCET23cJyZzGj9vZTa8JWF02psm3btJ+N4jXvx3dMh7EBuYTbBiCMowpYxvdNBEYtyq3q8
ejGJf+S4DzEVmpMfR3Zna9Hj4fERmaz7HN1mOzLfYFM9peu4JhdZ1p8gQa/95B40zz8nSNFGPtEh
hLw7R40vQqM+uqX2rXnoE6n5IZYVw0PipEBIdWwpsfvh9t0el79Gw5qzgJM/rcz8qFX7OQbQNFpV
3ztFCGnQJpIzM/NN0BhfOX+RoRZax5RkE9dGORaS8HsdNe/RyizjrXBofvXJ3k0zos+xcG4UtXrs
6VQ2bqCfMpO8ITrUNQSDvTGNfAsHU/HXCu7jTCBBz+vbCIcIKlsnWAWKktLv3fhIqMfB9Y1hVZrN
WiBea3S/2iJ1VUvly6+wxVWQ16g0quja+gOVgBuiyMOQMXbTsfLlI04FhzBhTpVJZew89fHke57a
9n2CAAXPGgDGiplSSxo4XheYb7JeemVJlol7nzFuQaLC7TJChrCETOiuKggHyy61wz0xy4rJJoCA
tMubBVF8w4K87e7ZC8hIqklbOqA8oX0ZLf+l9QLqFhPHycIcZHO1RnDRE6oxkkH1OsLGgLyRD5m0
CTPBwqs5uEdIplkluUo2UG2jQxZWyJqdSRwGZYlDr+p0PzX691CzeSajjD1qkKoNtjXIVUaLVpCL
iR2ShCJmx64BxGdI36uhS1AHhf2eza5AMcorr8pR3pmD/VZMVrKXwkw3qlftwipKEpogJy9MkQaf
ZspJ0Gsu46Ww8NhvZ+yMVNofY8lDL7QW1QoGgAzEspde9bpGKGynaguoK9gAAAw2Ueg5D8bEDE73
KHJmxUXOEh7taFqmwAfDaDYGWg6DMZftsonkmajHYCYUpBigde8c5XayDsIR85DX87pJgEnWvBXj
NjTEV95K5lSD5S9qQoWAbrnoXNr6s2KKvLWI2D6mii0ULfQZ6jlxnIaZClZqrgOXTPaoCGlgrpEp
Scqrp+ljxAz5XLrNRxe57a2m5IAy3LlMKbHtLL4eRqe/OlaDwwyb1fo/hQ4pATgvJDx+/ue6lsFm
5/9P79oW9XvyLyqdf36MXysdUtqgDMxKQVbb82zk76MRz/yBeJA6x4EngKpuLjL+XunAhKXm8qSk
/XdsiF6/VToUQRDA0AJSlc0/EX+l0nHtf6p0qO+Yl0E7sMiZY172x9FIlLUdXhnlbssWa2EMKG+v
w75eMGFOL9YgsCU77FZqv+bqdoS646aWwo/ymTQHenOvLKa7vkKqY9rTBgmQQWJsPy59xHIrpofl
MsrliRluttM04E12jN489lGeCWQKNpvwQ2eBuHQ985GDFppo0/tHBcjRzLSE3Tbx5jkKWVqO8anu
PGAyBdNcvHDIFOwXCte3wZw9hMQYb2IMxnnsbUhMT9dV6vorYVKc2U75WI/DwC6F1DWoeUBvaXOI
Smr3Zh3d2YE9HdFqU3bV69qtkkvqEGyALwTaONqXRAAEFyCqAouVGXoUUsnYeOH/JserbzXtrRSI
K2TpvWSi79f90N7WBT5ZqZMhxRx7EUPrXzq6VTMSrzcOyb5D4dxTcB36Kj8NZbEBYoXXhoquMICr
kEaJhLnltA9md2xdPiMvhz2kLJxiidiK0DxOk4+6W+blzh+MZlUp7R2hySqbXA3yQWlvYtt88chd
76lYe0YaqVmdyENA0Kyz4lHpfVGqtaWso42zliC0o6DgjWR+7gxG3KbMoGpxeypCVNGG++BU9hl2
1Y1fNQAyG2eVj/FRavAPw6q/I5sJFCP+4hIZd9TsWW4htoBv1LCnivxNrqFDt8wDeJh0Adn1vhVY
w+ELLsmU2rEFthCCBww9LHAO5oebp7gtKIt9z175lruujexiGcFl1OdovnFn6PZN0fPY2sC0hPdP
2ifBZyLs+hmRBJgHzuC6kiYxeaDVgv7gRcZZaME3IXQvlmkd3LJ5n4zsaAf6Lnf95UDafCR8yMHc
2nuP7r2B7YrVDsnduK8bZzPZ9U7U1VNUoCVRRFXV0Tay0QoM7k0b4MqVUb8PRx81X73LuTkXNpGF
Rrwux2Tjec1t1kja0ji4xffBBEZ67SLwzNuxQq8QxSTqFh4YuclVCwNAm18Gj7XXkx07YKT15298
EmDNRkg7S99tt3qXSXfT+cYlAMaxJBGXbANpPliBr6/CuS72c/sWW80Iy7UkanCAn6+XGRgk1Cro
dyaiD0O0Snrl3QQoZmjFjTuZSQgEl8I/DdpLDhLVdrobeHLLFEZBDkhMc+PrlE5bKG45KV9tV36J
CLsSepi+A59nfDp9tEuz5JOMtZY/tpcoh8apWVkeS2W5lu1w0EKCvRwEp72zGVAuGgm3N1zl/fjR
GcXacRCJ6MP9VOs6m9RuFdTdnfSLGzcYyuXUekuTJFd4FMZjEBbvjSDESZBFgHCLVMF0yzwFFTs6
whnXdq798OQ03U/TRBpmCnaJU1ZtAgzixOXas26EYAQ814RR3dXWiGilfhnDhLlRWN0nuQhAhPgm
oekZmxJPb941AtfwDBfRBSjCnXK8l9phTmTFPddNf9CxPWOE6ZtFiDwtZ72zGEp/7zsA/AdR3jqx
t8ayWy1SHLboidOljyAQvbBzaWFqzaV7mgHNNpi68pBtYO7cIaPVqPszFy7nyVD4GyCyDaVi8xgO
AqaWqa2C0dzpdviUdt2rCLx9H6LyR2iMplkwLMyBN1FWuohjg+lBi/A2oK09o+l9yGP70et14mpB
YS9Gh7wNP1OswPLGOnZmn15apZ1SUcL2ryofGL2sdkroOSrJAX4JSSgsg7NrlfnLJGAcSqyiUTYf
ZeSti65/rssSeEO9atgy4d54zpR119vBOrX4dszEsbu2lny/jxbUpp4Qyw6p0FAGO9oNNFnaDOlt
FlERYf2SJLmYA5o5kbVPVatOotC6W1m7RNyqpj1jSY826LHIivNjuR+n7lApdbXbkhxqNn34ojdd
oO5lW2wVbv1FJQhclBTOymxvydhielUSTjclzMNwj69qi9903fGhEPgyHD1cqZRtmNum13FmWhSm
exPiKGRijTvM8ZIXKxGf7PrsLSrpDZnY5EZ2OKRHk2m8oSGK9Z0DXUq6aUT1WHl4rVUb348Gueqy
eUIFh60x4oblO85xyklTaaehXmeQz2i++2qZ+9XP3srQsrGt3KRlTjyKE81fYJcEQ/ceb/ZtPXnx
utDtORsN5ZveuMcuYiRMOv0DqYyPRWB/aXH1BrcWy498IB8l3bj0EPAEUTYNrUnKCTxEkQKRtLol
0lsXrnFwCdLwNdG8jVdMJDkIGr0c4T2DVczZd8gj5I2W9l9txnZF1iyyjaG7qhCdiU2TaAjO/7gl
2C4pWkDNuNfPkRuNWz/HZlPmXJKpZw4LNJqPZpvVy1JXd8mcqOOyHYj85Dk2/PFm8jSQHR2w9H6M
N3K2TPkZ2Uda9k7ce3tRAVPLKvjEpNvPIowz7ng6/dnKZfYBV6EnzCWW8e3UDXeFRV/RIx4z03pp
e+lZ41n31O6cg2ByuBmwAmDiWSX+haRDxGkkt65qLA6rpB44ZZ3QuLXSNjwUmbWfJufN6qKXqoSI
Hgf62+B4zH4UrRZRQPiHLNYIyMnHIr+p+ugxHxgmaWGZYULoTr1Ib4ioBnCqEa7b4P9JE29F3sma
kNQrCYTvULcXMu72bZU+R7VKVsR8E73dhvuyAxUSBXvC8mhfJ+ubAG0SV9BwLBICo3CvOaeBoTd4
73xdNP4RSt7G88d1bzUIXFDd6XW/d3Uaj6iXJxik28zsxrWyp3dw02g7hmiddskOT9eGo/ZoFfoN
e4vXwOw/itpqsYOwg9IaowZHzwZHFMy0/Po02BKF6xiRy6EgUh0Akoxf7AX5rKPuDvZziKk1Uht/
ohjr1WNqDnAsWiiQQB84rYz0OQ8oT+XkwnorU+qyhlGTUumtLeWHb0ePfszEKACjvmAvbO7GJkLD
7g/PQ8ItSphVy3g9+c772pvpzEgS+z21010S5V9T4z41DvTKAMuWmh1Qc/Oaxt6t1jcfoxU9tl5y
5HQjpSNEPA7ar1jWWQ+bxJyuXDXuMvfiVzEi7AmnzMQAKslQ7KmV09mRP0h1Q7DqoS4ALyunPbf6
oK86Xf/Qc/fKJRKsbc8xtsmUUW2z5V+EufFGEX3vlHm/s2T5jYeGWKAMTWxNzVM3ZXYBD7WxiINa
BLINyOTMV/AtfmYpeZJmj2IVsjlw+7yA7NAl8TYnCGYJaMBj3FBeGg2PRwf6W03VjdGWL8ZgBEvN
LSBrNxwbZdubewgleDF5l/CwML+hZtgJtzhI3wGi4kNUnQyCawMDhHoWFBVOkDzadpg6bocGpT+J
vFis8YJnpfWkSe+lSdS4BcE/o/n6YNejXjgzU4i3Ki0eQ8NjMcqbRuvdE3BksfFKdTOhOwgdYgBk
u4FdVBNy65SHQLKxtVqtupCYi67EsKJTxpT50wO4eawMu9qA5Hg1Vaq/BFFTfdhTctHlhJSUJdpU
BtWKgEeHWrkmp7JBCNWkmjhE0+C+/KdhnjnSuiPpJefWWUj73/rfwIT+13Ym9uXvwfuf9gP/4oF+
VRNYPyAhMIozXKJMaM9/U2gaP5AEsMwnTAUt9u/3A6b+A5yrBd0AggIsbsnz+nvICrpOw6KfxizH
P9gf/JWumRb8z4ICngJ7Edw1luSnxp+65oocXsIODHcDHi+0LnpnngXT/CrLVr7jpUf2djOqcri2
8fBZTJFcmxabNFBca4bNqw5vbW9V7+xAiOb9f+ydyXLkWJqd30V7lICL8Zqpe+EOn+gD6ZwZGxhH
zMDFPDy9PmRnZWWVWt0qs17ITNplZAQjSHc4cP//nPMdN593hW0+VjKgkcg99Y3xUS98aa2/DFV0
wVt+7A1SVtSt0EntLSJ3eUxcDsWN5Ttmfun1+pHKBrj2bQgEr9ZWWty9EZBH32xZ0tbMIotuSSHT
xWOnZ6jMl2HJep5emrXl6d8CXtm60xsMA8mV8tuzgfl6R+0EEiK8MrMQe7VUOZQRGr47VtcCrNbK
tOh5WH5obQlFa3Hhqzh9clMeAmHoYREsfOx6HCWJlMaxGa45U5/zHGNfZbNFZH820kSbj+U1gYxv
hBB/rU66dzQJZKuxIBNXm0vQ3DHPkjPAusFMT8buq/qtiYJbx/DYYKse7GnXm1C9iBs0m6LQ/Fxv
Un+UJYePOC53TjLe6Wp+TIvm2v7WchHCpphSV346vBRWoFXHLqNsSdIvOKjkmicRMwIr9htCCzvH
Du6xu33a2DOpTa/Ddbq0akDTwWiGfsOjUcGntUFDYdoMXG9njFpL2AJ5pUwoIsQRS3MA5XI27zgv
HzCslmA6TffObZWAJ0OMBxcqwk3SGW9xRd8rC8MnmepElUveU5U4T0nAtoG8GUaHCMOCp8kbnt/F
OjLoHShs0IqB5FDc2xm5t8nc5i4OTKmibeJZ7a7pCNAVqfseeuD29DIIrmzPb2YQKQC7yOqPRvg6
9LhknZzZ1yjaaCtKRGOmpREyAD3hLvsYGnh47mrjxa3zcdVw/KUwBft9U2HSc9BiKOK2N5TEvZK8
MG9r9Jf1HNKMYmlZselcqlojp7hGds0/GTfmc4WVnvE7QVMnpsTOHEdZs+xzescXwHb83oTrw6OF
PuTQYO7s96WsT8GU7YOSFpyZ2u1uzKzXyujqB2/mtGrpLHkzPSfFQHnP4oWE7KTflY55cC3e17wL
nnQsrOxjAWXVWnvUh9E8Rdb4q2NS3WHApu0Nm9uRPTQ2QslKGjPxd6eFh3hAsdeCgB9Izx/idLqV
YDrXhCMSANUJrRKKrLsDiklPccG5dptsOOyfxzi7afq8JZ+g85EHm+477lSeYBUbh9LSUqqujZ3V
Br5tY9vNK57Wk44k4Dm8YP2XVgBdxIZ9wEl6yBPolcbQbFWEai8Sn+D7qXR4nSixfhgzezfC0VjN
YxafKODFg119tCnr4bQ1GWQ6GzKwhPXBmZAWIguXaO7cTlhSKwoNK5urpk9PrnCAhRgZMz545dGy
7nNCooQkHkkrs/trbyzqoGgffPcwgx9SlxrwDpCxbtS7tNcvuPbwZ2swhFmO53Z4R4nGV67UF/TM
s2pBr2cFJo7BKS3cOKLz6za8OKFJisIBOTDyVR73j0wfGMcydWNM8WeZDiThhmuKIrNL0mmtsaxZ
R7l+imt5MiOsy7R+fNadMXK/4RMR20BEIhG9UIoH6Ys9/crDFgptyTORDklo0fm0M2iDXpthpC4T
1TB0zJlHFVEs7qnioABY+ZyesR1QxuznWVje0E5KrLDAc0UlxJdGIhPAoJhv57DB0hzgXDBmj1oD
54esCXWX6a8qpxQHFOnKVnyYQuS8oDbz25jLdd+S/H5O20iD/MD3nwC8BMHVXnILiJw3DP2WPRga
bsAMRr/km2HV4oaLGbmR1E0Y9+1NMc64Rnt1nwm9+zV75a887vWbQC89DKYsRpHlfuYJYH1MGbTf
G/LOnvTynIW2jme1Ds+Z7s67PjLlNib/V3Qc9GuXPkURz9VqojbgzYPBvQbsMqzLkZLXQZE47Boy
wHEqDqTNwr3d8dl1DO0+nAl7j51Sd4Q89RsajZaDcQlQ1vI9G1hhkpIqclV9ESVnzSyZfSx6T0FD
1XPBoV94YXoYRLZNh5a+1I7K6tBKIF5BgxRUFJUWAce49TrqaCiCEjxdMkP0R88kN01id8VLvhHY
vHaGQmziqgaUqzqanF3vTRu4JpOu2oQq8FsL2IJeBfe2PVzSqVwrXDzc9baapZ/BgrEb0Nv5Wo5x
eogp8MbibG6sfDyXNjtNY54ohVVnLlEuVkWvjHSvXdEuvJr+qhdQZ0fOsoiLPPGbaxoj7PIb2Vgs
S/V7lbSfbTlMe5eeQcBdYGvDrPhpIkxOFZRE3Rbj0eM/NJfJg2ND0GJaxNAjDcGrVn6YyApr0WrR
WXZsaaTkrkNZBG7qrj+52NRXDXahuebDZY+JuYHgJtnKDNl2BJ9SFSBeYotcakup5IlDxcfsVNkV
a7Nx7IVx7pU5UbVJ/SK1M6x52AzCdXH5hqap3cyCyllyrmvAUaDJIirlHJuns1HezKZx7dyAPIpt
gtmJm10AZ70VFDuVeUFAjfBrPTtHi3diFulD5Vk33ciTW9KRqBJchHjqxvRq1GRivdbeWF3oKzvZ
iMpdO/NYrntFZgRRfZ3yytN3WT6wEe2Km7zxDB4lfFbokGyit2lOnsOAWYb71jWomONFoYc7TC/9
h2gamBqTTTCdfDJ3x3Fspvu4IvoH9okOKhCZB4KuVAyFPclH+jKA5CX3hlqew5YRbF02OMjdCCfc
oqbIvIl5dLe+HpbixRAdCysxaHzWbQolHfZw8JX81i7Y65hg8mof2kFz1JUjLiV66CVrbBR80yoM
GlCX/YaTZ/FuTnFKrknzGy9TFLjHFh7FN2AFSIypwkYHbb9nk6j0CXgTKrq7noE2sukah5Zed8o8
CYuYs85exDV3WRJUp7gv2AbT7UxFS1h12OnSns+Xm/TyJSsrPA2GHgVnoOlqJ61Gu21E3rzkLqkN
RnpS2tRAWNLvwPp5K1vqybVsHGcbooJkBw6I8PJddBdfy2qJ1CsBdlJTVRPMaRoeKPi/tC1aXAwi
sj8ben/ndEW5061hg+4+0LAQbSBbfNdL61ay9G95Q42Pi/sFUW7AsnJtyf5ClyHPcu7oURjeVzMQ
2Bl7wcYImsWJoE6hlflU0twbgybIhnSPeERf8X6NPhWh7UkXVrY3aALDqc4fbFOfWuf4kFMSVtns
ikxvPsMAzHyt689i+S3yhuc54MZgyMgB7g9gKu+G8b/Mev7f8V59lmri7B+1zb/+j+XXv3ux/u4X
EC3xZV2773q6/0ama/9qhVpcW/+nv/m7u+txUri73r9yHj1x09bxZ4uA+f3bv3D4+pf/hlyqU96u
mwthnTzXf4Jv371PWOv+ky//XTi1/8Lt0mbKdBej2J/J7ctwaJCVwgf2m2bLdPZX4dT+C4O940qO
rY4Nhe9vEyBfRN86OpJj6La03X9mAGTe/YcB8B9/aubTPzvKW8nT37MLc0efESsEt6JTJcuWoNJC
47TMftPrXbodlqBZMWvExoTa1lnxFCqWMcCWf/rKdLfQRT/NVJ4MEgxJMTjnPmGVO8Wwf5j4XsrZ
8Xvi59wy4TKwRmYoKajUdkSu8aQtn7haQoSgxOFOH+3awP1McmowzPKUtHscswdR29ekcJ69HhKC
HSUY0VvaMyq4ZPYZgBiBmM/Cq45aPNwNWG0J492Muv0jo46Yl8wexETfsDEfudCpEy83da99xGJ8
qgfUA9dWNgIoD3NOMobv5t66rCOyXzTBsSjUmxsAfXtKYby15U4ftgl0gv5DtIky+ci0fuZ51aSA
m23IVSh7Wy4wtYon7RszawGWpAZVxTjH0ZxmbAwcm4EzzcGK8ukcTNWTbY/B2m6zR2HwINIE4uE4
KyZvrULocENYDonJPrlXIFV7MIS4gDaRE94HrnGfhtkLlvA3R0+vXgHAO0jdUzmyO460e8Z72PCR
hdkU/HkvKNeYm+7DjdRdO8/F3mipF9dx44LLRnXMk/bBCWt08gj8nmlW4LGxy/uC4WgdY8XZThpl
JNyxjG1UB9YRROTgKzdq6JFI7GutD+atmw7dTs/o+8l6/Rn7DlD6ZgJ1Ae+CgzfccLo24kNE1znG
9DfPXvhXDsXqXTTdyxQpNQ+AhwADOeRj/SxozPOqbYxjtu+9N9ZoVEym1jmL0rtg0u+E0GOuAp6m
pQbna6ZJc9XlcrqJDN6YuGKA8GZQXk40EYp0abnIoUUgTF/asbibBnJEoIZvTKxgRKO4slIbJciq
MAgOql+w3+Vr2AcRlGcp1vNopDdmurh8gzy6ga/rbKDkPyQ6JsU41Z76ggdVwIqD3oPeurW0ljCo
0T5xhZcrbEz+aNipj6Oa6ufMuGim3UGBy9WzmmGFsXT39o5wu30x6eI45CNoXtq7ujl6VG5qvKQz
Ab9JVScNe81hdpJbWqDpimobpoFGe3NLzIadYb1qEzx+vRy/bYsyAVf18A4AbWzmSl85Az4rlDg8
hJO1xv5wgSRh8ozSAUkaAYuAEbDi1J8ihdqjB4o/lAHF7RaHNenJey0ZfnWmOW8od3VXVd8i5Qfz
c6+ZGHkw3HX2XdI4Kfmr6cjOmktwif3VSZ+uU625CRPgBjLQe/R3CmTHUhobYjcuVxJGODKQxmoU
hO8RDzG7iYfAC/ZEz4yN5qXfopJPuFDxmbMAh1Ysb5thXlx9k7jMkqyfAdzF7+x2XzrtOqOkHtUJ
y/YCWRmNBu54IV7pQB/WBNzguKidN41XM2++YAjHq7hHAbJ09KTGO9KG0/vId/QNLWWNCiG9HsOT
XSTNhsnzxsQTz3rIoDkTqIGGeuuli8ex7g4Gt3o/yYzPpkHRqouIFGa3sWMNIaahfbVjmGOFgWE9
xvGvISyz6F5ZpnwvxfA8CWeBOSXRYXBB8yiXZmNp8a4b2lGTFE24KTlXi8OJkdPrU7tNtkMGQggN
SYhQIJqsvYg5zarzU5vrt0bE8JuXdkhPOqFZqhPBk7AHGEqowGOZvQmG4QGwPzftQmzdqf3C67FJ
YqTrDlIwvptfZK7RiNL41i1huxe2/Th6cKwQcxf2x7wdDO3aaSU1txXO1i7wdpLl4Brp7j2rGygE
pD02IK2GLQcDuH98ri36TDfTpAfLZkiuVE9bfJL0L4CT30xPHRC6TqKrwi08fm8TeqkO1JN/LnE9
uJPxE8AWzuGm/Qh8kZ08WVYZ19uETN3a9NoP4qnB2nXjaJOWvQT2jfVU2uaJK/o4NAYQmpxDX5Fj
Lh0yKuQDPMOhzJuFEMnnDm20H4t1nXrnZBjuw5Iuu3LcViPzVE9v9bo1jYKoIm97lDAbOt7g7GwK
Ytc60UBEfPnkMvilqX3RJBNpywur4Yis7fiXlZXGNq/yGzWTJ1fzsufyfqoEmzHBKPwUOuCTyirU
AlkZEbMWrHivoQ9W0wtHcj/Xyvu67bblYBdrzt0zOR4KwaB9Qcsf8WlIEiqGc6ksrSJpr79arbpE
82wDkBnXWIbYsxXjfQokgKhOuHNF/RUXBg/UjiAwltYR62Iab5sunf3c7V5JrE87o29PInW/ukFc
EKHeQW+brBDqk54l40YmPc5N8ZD1KTtZpE84uylWwYpsOH26ENTnBrJ/dasY1nd1rJungcWAb2k4
j1ltefp4tAo3vKflE4er3GmDOhgiJf9ky2MZ1rd5SiwXFbzxaQNR60TJ+zyzdiWFeahj1qvpIBFH
JrleNLvnKiYytZDnVoxx9IJN1EGJILmkofhMe4or7HIoFjl31VEikZnejQYYZpVRv7Tu2lEh+TTg
dzr5AzsXOIs7YcsABsLGiAC+NaTbeswuoBq/AH8qfzAq2hBEfarL9In6pq8iIpJVx7HCmG7fWha1
GcsnJheB3PNVZK6pDYm7X9iToIvpeD8m72dq2U86ugbDx2BxVpLnz9rhIS+ypZSJFUFbQNESySH2
iPMxTj6ndvVo23zPbO501m2wAvrkWLRDfVth3WG0iT9stTjaWj4EY/XK498PRfXIa3/vmuOLQxf5
8lnAJuQxClHYSJbXSQKY70BErSsG7ibPz5SypEdKMEMMQJDULFCV5titCoeAIBMfeyWYux4hb7fj
uJi5491cYmC3imoT0D52q4by6Nbywxz5v4vZkJEnfcLD5GKVFS8z65y+sQ51MtSrdBARXN+ESVpE
zPdO8tjV+GJVzidyYCd1pDX6e5j78ZiaKaNhWB3Zc3+3A+s01xiB8fK5aPmEkBmM5lVNmd8s9IE1
nnwwC9VSZU3BNP7YYOdM/aMW2XdOmd5i35gv7C73ssE2F2ncETNtXqAFnbFuGTK3mpmxDKvtYyys
8huMgELQkMaWsfSuE9Z3F/GZd8LU3VQJ+IGgYslTqMGANNryuQ6qYdelDjerudrgZGRvo+n7fNa+
dQELU+MUzDLYeS0N89WuAXt6+QTaYoH0NPWTk7cPRAxvlOhgYubOOlkgNbYdrGPbPqVF8OKy46G1
7tVsOYJoFW0O8CEm/ElVdSzoaOZE1NeHqsLEgoy6GwxaC+dE8pgbJZCqkV7LeWgY8037kNtUylVY
5h34fEVvXGtD/BCl/4VuyR69o71nDLk4wiQ86V57V3DcJkY3X6TO6X6uNLr0gi8mnXWmuHmmVK9f
ihKGVpWaa6s3t72lv5XVuGAWq5PJsyBCRiWMgYaDiTprA0ijKru2phjZPhR+Gwjro1PF0ZHOfIwc
3DpulgxsO4azcA0g90gG67zQHqwS5E1XE5DVHqkvYKs9L41CWbpGSAXCazcH5NN8gw1iXNUZ+wdw
9gAPGi/dht54JXqxty2oUtCNcFhgr1jJqdz+f1WV8AUjrdTdJaOtw5dhdv0PbMjR+xz/e/Hs/+Xv
+F1Qdf8CQN4UMGz+mJn/ltBeyPLQdiDhmO6fhmnvL+ivntDxUjpL4upP1cHeXxzodDppb0dI6uP/
KeSNu8Bz/jGgbVukwGwCYa7wdH72P4/TXR1I0OhlQ1fCPgnx2FLSCzvQUq2fdvgZb4v4pRoznyVY
2tylRfkiveaQTPedRWe2R1+io0FPFsGh08b1zEJSN8GIiI2GjDWw2xMcIWnyiS+jhfzSfOTNsx1x
J9o34tYzDlV9P+EB0q3J9zhULSt1eChaeIlMB5B78K2b/gDQUKYf0DrOHflIaX1hUqCAkAG8d5nI
rEuUV+B2XsceMEoOEL+qY4x8TaHWaa+te+4mWnse4vDWCIZn5e3HPD5lrrON62e0v/cmPBpTv63r
n4n6nqr6ot2LJNkhC96HBNlwSg/LjpgM/okRiv1kfXBRgz3RbNjH9lW6L3L+P3od0SiO1on71Hbe
uS5OZfhoBfuZIxgA7pXCWehQ9H47RPaRxO06q1899D2nVHdeE24iXaE7wV+dmMBSeW1rUKRjPCts
Ys45DVwqfjyd0zpmmz7edg0lt4J2HddJDwmHJido1bqwbgLZan4fXNgKYuxip6narabeudwikCO/
pMdMzSMsG8sbDrYrO8DKCYtD6ze6cG8ow2Afjgo4cSAWHjBk+hub+ZcVASqU0XWWhwFP5ehcRvZ3
KQUh0rzMcXFtwlczj+j6ifYzKSUZiV3kxs6aVunZRaZGUNyIzLpqUXcEk7AiBO8P5Xtti13ZB+um
vsNHtdPS6MMmyp/1kS85hBYWa1N4QfxIege8qAHkaDJyEdqGFEIhnIy+S3OblLQb6ZylYpw/XW1c
Ta1YMfGyiSUUHmWfXQxBm25WPO/+FPOOm6cpoLl9gdiFtUFr5HgJK2NXmb/GgPVrM+HCy06zxRV/
JuuySaLwbAbPRTa9WsZtXNxSysOygWtzPg2Ruzeq/EeP4o8FiztBO2kDpr5v23iehueoqb/sNN8r
yDC12WKQfXF4tkpU5NTlATJMZ5KJwIco85NTy1p/Bo4XZX4lnVvYJv4QXAb9fqoU1cLRaeq/rY6u
2bnlXTt7ycUetWsA0kk5zsp0WcSUcU4FzcL1lEmJI1RDcpmyTZ+aHyaJGif9FAN6L2+yoPFFcx9K
p9kErDRiBh13/mHFd2QGeu811PZwVdBZgDa0aRqcj/IxJtsTZyhEYYSuIdW6Lw3fI7GlafGmdYz1
nFbPdQI+Rc9vpdFv+Md2pqjOslRrDIFf9BnuKprNRmXv+gpFixPCMHi+6khYVtOzN+hUSLiAkxQP
TKobFHm1O298J27m178JjEQFO13jFrBtWobSxaldRRtqMfwObAz04TR8Vbn3FCaOC63VfKIp4UNS
V5BX+kNB+kHPqtdRcW4OwcZVV95sv4AZEfA2pDB9bf08esntkHcHUDGPg6PYp6WbjDpwSDARafuM
vX/sYFOW+05EgIvCk+NieWrUS1knd2bsfHuYi2fguW6jziFbo34Z3jnYu92doJp3QnHUk3OVyXOJ
mB0oeAWucaU+ip60nYFpRYns3k7mda0b3K1g6gE3Wgv33fKal2Luj66xoevv0xir76TE1N3WfmjQ
v2B5d62hTlNu3NRuizwVDHQWIoNWwbV23/qA242gf9wpZQMlvr6No3dXCc7h7rBLs/FYOoKWWu5o
rVauuuS9m3QcNGfDqv2OVL5hhYQgP+KGJWe2zjF/IV/sREA/mzzbhvcMQ5Z73R2i9prs6wk+4j7P
fmVFhikkkI+GpR4tg32PDi1eZwgrzI98thgoVLdRsu0PoZiZmmtQgEhRA4OOI9+AQQPWwoexdPcO
X6G4KhCZtPOCaSbtTgPi2P+wpaYOPNN3UBR2g0O/ucbezjXPQ69dm5yqTS/rfK1qjm6I9TPA9I+8
vRpi94i5iXPnm5G0JwLGfp3ad4bSfYVPdaWCfqdhCEUGDMP6KwhvJDi10cQImw6bnN1A20ClmvLJ
wegsfafOcdNhAvAqjayodTIL+z5M85c4+zUHxS6Sak9q7E6YS++uWAuon8kYbw39cTC6myCW3qb2
Tp0UN246PnEa2LV2tp0jc6fJ/sZRVrWKnLeCO2cccTcPgnpv4mfADRQn5Fujzwwv/Dgz4JnB7dCN
PgobfFPUvyHd5TqPz65dmjmJKnvVxWlLnt1ecPQaVDHG68R5TaMw4Kg9vi7jCYsSiF1U1qTJszaw
eyPF27mvkRdzME4ORhium6jdiR6bIVfa+ziq7ey4j+4U+GLGuW2B3EhuzUGse13ZuPTZskWT/hVw
D3BQ9iYnf65tQE9GfmUdRG2diDEz3IpY7j1xkw3GoQXjC6T6ZM7BaoBwjeX6pmI9Z4g88Xt9YP0y
rQSBZRGDy5DEnci9ZGRZBhpyqhbzpH1UNobG3L2Yy9DmJGo/4WyJ5i8l74xm4Z/GT7pdcMTZtwoH
mUOMZcmRSFbNyU+Nr2SVdjptivZOE9W2tPVNP6YYI+lTiPrbhptJofpDqdSmbcydWuoDjFptrcl2
1nY9HeJiwmQssxeMC+eglt8yJkHNXmXm6YXVRnumc61c0WyH5I7I2i9vjBGX8w7c/M0c6ozR2qWE
l1dwLuq0/mhqM+eAtD853ouTutZOMCf2Vv6uWlDL0xrP3l2E9O1IijMq9z0nSxvy9WMHI7Nv64V/
84FB+9SU07hj+7d2rRFJ2rxQSwRAJr4qh4lCvirIKWNNz1BQULQXricRnyfN+S6r+lUSeJiT+ikB
EBGqF7N6xJ2Ce4CobYUfZII+6wXDa44SbATfcjyGxFlDnoFBXEBFzT9Kmt0d7z4zXyta3Mi2HAdM
+5qT3Qq3enGM7NmwcUSzmJnRSXNnOuASeS8i90fyJJvQ3C2d/Xsqt5ydfYh4LMmDU1qbRJPar7nF
tpHo4t6INc2nTx3jd76hGeWtdAvq17KeLYcW+ybt53mf3Uw4KFn9A8PiOOWZJGVuY0RYUhbsuOSd
23QXQ5PfNGxuUZAy7lP/zw9azsLutJyF7ulYHgPH0u78vx+0ju9YwN+//k61/Hf/it9VS+ypqMwu
SiPzHBVvfxhXQV5ADrVdaiolRQ/2Mt/9rloasLNM2/Vg4C3NXyQA/pAtDYe5zWIKY8SSQgDE+md0
y99axP40aPGNC4O/zWQ1ZPItwrb4+0HLkqhYqWmO7OQ7jH9S/opG7h1aLLptHdjc8GdJ1zNA6aEh
Z0dQawCx7TtBiPQPQAAn3iS2uTO7b2CbH2YZJA91yK58KOWu1yyS7maHLVs2/cWayg+jKT6QmEin
p2y8rKSRh3TK3oOCA702WuFuJPT+BnJAbLnMNayQYUDBfNYTsRtFbhzSpCqI/s8sfXDjS+Lj3n0r
idcj65snwS6ClkWop+mQhZt55hxJiCFtR5KbhgUnAo9ASOPhPjEG/LITOETgp9RqIx9SFjC566o2
XioLInQxJm+Uht0mTgZ9kJpTVn15c3bNMCeVJhePpWLnDeN6oB40LjdZmsFiRYxeW/lsf2HB/Kkh
qa5G81IaXrWZx0GHfTMFT1qexEc2gX2GKbSlGHKah+6h6ib8ovFYEGoKO0yMPhtK7bYd42UYc2X9
3vdOckf3lfsjjFY/a4HnHMyJI7XTuWobpv0vrUip8gUYuNIXG9RQT34UYbQl2p9QNoipBcIuyz+T
EwtiGcil8R4VjqhS63E/1+S75nWCtBTfWhgsnntiDA9dyOlG0p+cWiHbpGXXNjTjp27kv+rILG8T
r0RpdernAMc/q0B300KvgPlAjsNSP5QZ39Vp9TnWrMHScCkqK6Fj2KF5Y+qivmrQONexZzX7GmF1
Uw79c6lXqD8zx+2YYuMxaZCppvQnjBfUGE+ZFaY8kJ7yM5yi6AbJ8T2rmN2Qt8fdlIRvc0J/8GCp
zUT5zy7SMHA6aeZslDku9c76OcByupXTqHHzTAkUITbmMefcTMQbYmIEzvTFZ6uy7jmDAMC5gGeG
iNt5I2rdvAuc8TNsysRPwDu81EmEUbMc6WKdUeK9GvW2jgLooRmQcr7hJPUHNitr6PyoHTIVOAUx
Gk9lvbQ7Z0Ap2voVD1N8h19RroZOu8VQjTezll+pHNxnOwl/LSQZ1pMhzXSNSfbHjVuWA8EubDHo
Yo4uyf3jbMEfd5ob8zxF9YY8EDLJ2KiVZ7T4BIiXPUAQQapSHo0cHgEhaapDP8qrq6GkgxB4cax+
nQYUjQYxQeHMhUwLoKQ7hRgb11UhDsp91CbatJwZJTaP5F66qFx0nUNowSIY1TpyMdG2zTgmvLwz
jy8rqTbjEBxilwPwVPW/ArtMfSyrP63bQnQwjlbEHcBC4gJieW2d/Bsz9MsU0FeiObRLyWK6mt1C
mC/fWnYXQ5udgSHccJy7Atr8GqvshxLDx0j3NpyTz8Xk/Wry0S+UcTAGDuRTsifwc2hZiYINAVK1
r+zilW01xF0H1IPl/eoc4C5kVhjLl/OFjbKW8PgFpWnZP0lYcJJeGiX6cpcaxYvuTD96nVwnUzvJ
lLAMfYnDXDz0Nn1uqjScFZsexnyobSKkZlUTwZPT2J+4jiB/xQfObPne0Ib7NOgwWdtiIuSS7uvY
smALR2otHZjhAUSKVV1boOvF9GI0zaeqDTxN07dWendCRe5aSFooAAEt22ON7at1Vq6LHDDR2ZVQ
XNqjhe8H3p9d3ECMpjP8EbH3I3EpIJxFdaoEBF+KQMyNUy+GjmjhufW0YKlGGze0aW86jON9aBDo
62DXaPaw04gE0iHPuZtCCHI6XPZrilfKjdmVn0ZQX1paDlnEBfgZaOxZz6yZ1wuhHnYR/K5EMlfM
2BCQarAl3lMK3K5sY6x3Q8/lkhTeoasSesEV2g8NPihRTKmFFIiVtXfGex8AOsF0bY4j8W6BoUy3
F9G2sAg2liLaNJb9kGhB77t98jW7DQ21Q7xzQt3m1N8SyO0c3yRWRzONtZ8G0mXJpAFAa569MIjR
OlNWeDmIH1FpCktd5zcepSNRYt9ARrxLWzThmqDY1skmBuMEkKlH0bAy6mbDI+A0lRjBCB5uaH7L
doVuK2bNkWNlUdM3Z82dnwmMLP1A/bDpat+i7k5QT8a9nNV3S0fNNsXgzZCfFWS3zCrYNE7TrDzF
bsGatRc6hq7RoL3lYWJteJYifYZK+KVG4FFJfSdLdoXpFH17DH8REinT1afeuu80JuE+rUzIORoB
yXnxrXRFx2tjaGrdiPHWyfRLWzVfjZNsyRqwiwrzR3jPd2ZkUA9nZm9hYd5RszJs0gA2UTPWYo1Y
cqSmXnFLY5cyhfZ/mQvuzya4f919lwt/rPnNC/eHN+7f3HB//PL/GqucI+iZtUw4qB5Lbo5i//HB
M3v/gM0bxn9vmPt3/pI/VvzkpYhKEUiyOeP97ejpOpBGbN3lTLo433Tzb6QRjp7L4t+R8EYEyqEJ
jP6vtbMcPfkCk5SVhWiF0++fOXr+2w7/zxDWJSaFj8/VXR2QDmCrvz96OmaTQHQMJMZywYIlScKn
lrqJXanMt3Fuj1beMX3TZc6m0zu1rnVqqNnA4grYmpKprR6nLLcrKzlVs2UdZD/NR61zzY3RWjmO
0+kpx0R8O1LsjelpdHZWE1FWRavrVvZJdxxIa+4bo3uZaRHME2OvL/3btZ7Z66yaU1bIJZVCJrcV
Aptwiyz9pwKzBLnNmlmCEeaHCQYYLGQRrhupesk0q/NzkclN7rDwULkLUzfYuYnHKrcxlvgrO894
BOWWYNhO5/QtcfHRsF3gXjgthuxx2HoeGK546nZF05T+UOsRoe78ms/5vYSVxljvvsvW4mGPN8/v
yYyUrpguKmu/J6Mrwag3L07dYy8iM2Wm5XVoAULPjr5JNCfago38n+ydyXLkRrZtf+X9AGQOOOAA
ptE3ZEQw2CVzAiOTTPSdo8fX3xVpkkylqldmNbiDa1YzWUpiksEI+PF99l77rrKq5kyfjsRBbr9R
SMYYrwCeJ5KWkNGAvuxSD7ITjEfvowkTwlKlsw7yUKzgmuwLh9fX6RVPD8j/kG48lnuwICi3Njci
y4eDBZ2DFQvHV+S4eLLra5LKd13DAwglT3SG8l7Nr60wx7XqZ3M/tKDiO3Ye0o4LYJzeK1zcVVm0
7bb0ptdCyBbZbr5GOILITPQ/EKOhwUeDooEWRqphx4dhND1639OdIeJNQAvpoq+47keNeye6st92
HjxWA0ZV2Cf0fNccePSVDEcRjUxBEPWXeR9xlPbaOk8YYpahDp2FdNKjye29B+xNjGO+IbW7Bwru
z6kR4nxP+zMvPfkUWeA/6ugA6jJLUzrk3ghTNSVvhPgiuuB6z9U7XUD6bIpT4I3PoZW+aILfx3bW
OyLl76NTM5AHfbztO1YyUx+jddMNrjtuKRmtyVWaXgaabDBqr2wobLM5fYUyu2BD+MkW+KGk68AP
MYx6qbnOaQ5bmPTlGq57MLFQ91NI+yWCe9Ie5rJ7zRwTk2mNXQkQKrtvSH1bDuQDXk2mWgm3looW
cs1j8+hmTrP0G6xPLSUpS1klxzTxoB0G1wRFmAURMLMheC9vSZba8j5NTb9yGatnbwzujBalMeDO
V3aoMdbUY/WC6uDNCsRIEY6LOUScNGX5XYnyGXQnvX+Vdxf18uLTd7wnzYSrp0kLAtlstutoA/aO
IgtO5q3FripTI7sYOAROm267APQQMLNqU/TVtbAgOOMkOkcxkScXBFHGU+cHGRX6o0MCPiV0Ejb8
bDLCjhiITXaSULLdN9gpGeFq7iQUHfLRzXkEJHH2UdFKsGIeWDM/9esbHWPJOfpTpBjG01o+91H/
oprszZ3YcGUThUuCQOSS4Tm8iBFt8JYqaZA+dX4DvpZlt05zRCsV8abEIpzsIWe/hTFp8jnKQI71
D67Ex1dzkz2YlM8sR3j/k4MVY+QVwXvGasOga2a2h8+0Sc1NW7FeCexxp3K3OpJlKh+wE18HYT1Y
FR/+tlJ0GKAC5zmVYHVblpeULAAkveY+ZjLL0+x9mFq2e7n9Dn9N7v0UcnLmy6uoqMmJyzq4UW3i
rSNZxXAvdQ7OgM0pM5xpn7c82zKj7JeTOzgL1rv2tQrIaZRcuA4iaem4C4z+YFjNjSIFXkrrQezM
wBWXzCt3pVHtm5Fn9CzUx4yBdZ0LZG5TYQ/hIjYsK4/y2xH1Fgcx3+OEI1VE0Y6bmeKmw4cnQHjc
sOmalinKHwCTgm2TD38hMDYZmBAWNcNPt8elOsewTXIhd0E1WNswZCBWtX1OG/OpgsV99svikUo0
yDOBBSvZBm7SaWsbKBMHlsFlrSlg6sg4MbdVj/XX1FihTGjb1I6B4LUib9NkGB7QlXfdyIVizOtn
HTkHJuVrZSAiD17pPzVjZy91MnsLP/TfHAIhy1iM1d1sUBMlPZqLFilKh2EjBZrsF83xq5h5epWF
9l+UGNazveuG8tKG1l3R118e4Q7bv7UjyTf2JVDonOkYje536fSPQ3LDRxSpA8JGFdd68O7CwT4I
o7tAnMzBjERv5UzpJEFM3o9AesxSXccobLf1IM6xPd23jnjo7IGa3M58nMLpMLnFpaDiCEIV2FBD
kB2pnZuDqrsJqYShViqtD3bLJiOojF14i/pE1bUawajYkXGceh6+yoL224Tjhzk2PSFi4iGj+HWJ
V4TourGEmZDka221L4Nq3+OyYNRX+piFwWG2hntP9cd8sO4m1YpN1bq0fPsdZYo3PT1v6ZaZZtaU
4Zikazch8J81TNCxfALaSWVMZC4NJ3yqtMTrVdQAwXELL/KU5VVYRY9aqL3IxLzxE1odxlixnq6o
qyGssoZlyNOrj9yFcopHFkx0iI98Pb/iSVKM0oIjH8+sQwFteCTkNnkL1swuPbG2Kkdtpc3FPKGt
h7fIc+zVnJx+cOYKzD8o51W4ncb2E+ZwJ/16zVwjFnbbC0BA/sV2umJNPus+LfCfGoP64oPCZr12
x11oBuGupaIcW3q14Q5H/2pMuaWvxgKwVfjNMOin62hwpwjCuk9Lgpfl7F5mjWzTu+Ezm1CLXVed
nJK6LvZzn/vrMgxR0fgcngdsw4s8474N/BFL1xwgoJl9u8tp/3pSBqI85RcuiNIGvHaZ4m+D5EtG
0EyIs2WYufSMhavJvXlVsz/c06R1SKRnralyHGlkBCWN59s72TNLi3iwSn5lfc76uZ+u1ApVGz+K
2jXxyocgEcYZLzct7aOB6FIE5arE9kDdT1SuOyO+RG3LlWwCgll+DUanfoSGY5+5em6IOCMyef19
4VUHEdn24zCAlpxG+V1gkyuL2tvNWMhJzAG616q90t6V3xtVNR0A2J1zzzMPUZ3SnmoixCFfTru8
BAnkkJ2RotErXnPFWic3j0QdM5zeeh1pM+Qj5zePOYPnUoHkOprc74gZYrbLpBVuUHgGLHMFkb8g
64yt7JPsW+4QDJwK3uBehplz8PVLjUqDbQIYKN9NveyjnEY0bn9gQJhVdcuM27XiOI60iLrVfrCN
kWwamacseGIl1V1NGxJPNYTztWMDuTC8ce9bOUWsWHlRJ4v7REBtxd5Getdzx62HMrnMRR3ucztU
G4r4ync5C+avfKKYPW7O1KhA33DEPvVdDORESVjpe4TBF3U4lvdmOIh7MD/JIbJvf2FqM92kim5d
N+goDqEsPkOHLaryJYFWcE5cxXKUblZGQe6prFsgido4dyMhja3faRpBwjx+DFSBhcZvgx8eePnn
DqL8doypirLMX4j1Ep5ZGu/gOrWwetyL9qJo7Vqtc9/UMw76HF5UbUDgZ6oNQZyYeCdUiUDRBJif
h0Ru/cpPLtM4yFcrw9IxVdEr/gR/GaLXr01hQMsKPbFNtf08zKCbxp55rcIrSxXDtzLGzNKygFuQ
GzXukxvRbyjZQXmFfvIJUp2QrTmUCdFh7dH6YARFu5rN/CX69VomPh9iL0aDpeYJS4PpIHuyACVC
L3DCZ1dENvkcGWV9GAPNHzlg/3QfPBSiEB+5xgbR49lc1ym0QUHybmMn+TVDqFv7nNKbvPA/cJ44
O9qIu2U0Z0+gpu2nIsdfE4qJCdcYD3ZufjiKrgGkH6C+VvdhON6e9xuOKk88YKehttjF7w3RAgG5
5i/VtU6/ccIBU/CH6NL40cVxsUXMJTnLLkBqq+1cPRjkTmXpEq/vMHSAHKrQd5ux3PLk+1mM1b2q
qTj1I5/qvARlc8Dp32dqO8PJ+0YaH1rzFNR732VYo6j4ZNusy4Cc4fmhNZXUria+o/WqnQccBBit
aSN2eAQRfRil3x0mX0yci8m0SqNkAGOc9/+VMMjBeZJcHcBcmKU+Bd//dne2e6/+ToT/F///7+qF
B9f01q3nsc74XYj406BI1Iad3R/wFv7O3xdn9MQQPvRQL9A2bIsV2p/qxa1dBkALuUFLsOr6Tytk
5N8Df3/7xm8Y1786FG0DQLDRcz+tzUiflU2DHuncE8XIMZv26WKFfcSEjcIY6Gcqes+Ob69bWqgs
/HdQ51jgG0wQk4XUN97mAdP+MeBpb0cwmK6RhUuMQO81lElWhP5qHlow1Kq+A0n0WTXjB6LnvGwz
+VhXQ7Pjw7dNh6HcOmieGzuiRA1cOVCa8zBX9luXoSJzDTn3arhPxnA85IP9zdP1sfbBdmST+RQw
rC2LiOozSYUJ+K3gu1P0oBL9uUe2rw1wzRPUU8k8AVwB1Rzl0qnB25Es5HPuL324zpwgz8PEOEqc
C8AWuM8i+wpi/a1hH8PhFD51mf0xDbALqbP+gmZxE3mrSx1M817Uty7tiOoY0VFpwei8jzTFJ0mH
ucUikIGxgw62zn5LzBiYH+GbTRdVzsmmjZpD9NeCI3rqbusVP+gjKOXJlwWO/YSICp2g9O5VYJJP
8OLhbgAghg2CJGDQCIc1U//Dts3dSF+JFVOsFVn9U5lLaA4xQq7foyjlQ7BLe/9psmFbyJ5onWnX
P9pIBgu0/GNNRoDYSHAX+teASdXV2aMBXwHCo+w3XWeNhzRMP9Tc39GbJZdGoh+GRu6DcXxCJesI
uxxbOyGOBJlw7U1mteB1hUlfxD86d04XOiYj4mDm3tohlMKwDrc0Gjd7myzgBkc6w/tIyTXfBiBV
OuwTb3jk61K1KMVuSttvXCGjZY/WvnZFnt0cKUTtBAWS5EBIQhXGNrWS14FKwbSMHkH6QboosMFm
Fb9iUle4+sBVREEPD9txgfyDS7+U1AuhuXM6A1/AGzu7Z1f3EB/LBtNqMl4jARfDHx47SgBLyyg3
ukIlAPNfrZuSAUDfiNX2QPiumOLvHRVmbWXfuZpUBKLgiYA20A0iXWFfNTs0QQWidPieunW5mCLn
J5D2DYvGJ+XOB7ek8r1MnwTcXsZ9zizNR4qOsN3AgJI21Bn2bXrgIsOVop9YhMqAtVslcQemejH4
mJsKtLW1yIPyaCUFadZQaWYh7iAcTqvciXOOnjbaTZ0pT8UNjT+i86xcnIF5OLzUOAXnPKk2mYAs
N+EpHIzku1LZi+yEu5gwIKZp9pm0wsMAHNy7HHa4ANcKfY9bH9OurddUxD26Rf8+YIskQ7mW2CSj
NpXQObN6a9+MlGmYPBmZ62/TMYIoAQgjxpo5VtBohptbM5oY4sUMf630nwH9PrVm+Ukd5CZJrCOY
mmKTe8n3MdMbSqyd1aiTO7KlmKxBB9gxq/HuZkANpA9EtOIa4MzVc5QTjTFTC2I6Rlh3RO/pxKsm
Nbgw8c+6fOdekyZHY4J+nuknwxHYKkNyqLVgDYep3DjOPez8KMSHO7DoqaJi107uyuP95xGyx9LW
v7lGw5QyBtRTmde8x0iTmclBFmFHPFqNmFxGIkCegPZvbhDWF5WX/wBUSH6QO7NbbU1zfEI6pGuD
eeqGsFiHBQ2+rltd8xTmRNhh1uEXsDYz7+x0+lp0pbl1eSr998R3id5jWsHhTxaff3Sdf9sad3wv
OPL/3+mfUW//4sv87pgRvzm+afum+gVmu+UPfj/3fQwzxCFcx8P+IpT1l2SC+s1XkjHk9z/+g/Lm
/AbeDWcECwvXotVF/icbCwIInOl/3ViwraCYVEIT8BnI5d/NMvA4AF5qv2HPbht781at0N9KFvB2
RxCvqDRIbhUMuS7wTcobolS7j6lZ71RFFtYUBC6R1FkMO3O9aD1sHmOZ31tJyoq4Fnc4jmmRudVA
jDdiGp2wLzMNEQTw5GKgM2L0yH0HtEi4Hioth9gyscKv+VY00diZ3lp0T/g2F9FbGUXaV4dgSNMj
ztx4VWMxZzXHBjGgxQI+eMmVodPrKsRmmkcuZRe0XkwT3jNJDUYvzbvQioKNPY/PE/APxGhKM5rQ
3dmOIA075vK7Ko3n8Fax0dcz9hpaN9KQx6+ribTRXvpZ0MwRTT32wltZB8UVj+OtvkOmww+Zyw+L
Xo86rTaiZ83j0fgR2v4HpO7nxqkMViXj03wrBwk8jdkjjn/Glj7iICIim5lc75nsTZQdEs33HDmH
uK0ukftD0ohxU4mBisA6xVAuQnnSHtNJBBgSQxIWejMmgQfxgzW/+ZIjcmATFzldCiiJODaPUaYf
tLT3pfQ+y1F725Kn4Mvk6PfOoqRKFiaWRJvK0BZoypQDFAjasgcabL5N9mNcdty9CwrKewRlvzGu
5PJhopeZhQfFHW4UrFFRFx7GgV6UFdpmQggRPr5zpaACfZg6snYR80ngrtLI7yUfFShQafPY62h8
tgSedtgItDkk/YfrQSPo7GKkV4aIOOFd58LV69HSYMHKrpFHq4swvHD1X/j4dBeqK7/X7fikwgET
YZkdIvL2y1QbNLtHr4ZqMPwjVE6TH5zUFHSvQ1NnW0XZ+plfBCHQGbHRGfPyITQKSfigTBCM+bXW
XfwxAc9bwIrG0ihvnTFxwB0ROPqZvKf1MtjslHxsDKsxNH4AWYLImgBuofcYOa6WAAeZJ+fLgO9r
XXOtWwxT9Qjmi9Bww5iWG2CeA/ODWkcqjpLoRL9fR1Wy/cDW8GhFlTiEFgu2LqnWfqaszVAg7/7i
Y+BY3baGdWoScTXH8lgKymWGINoKixJhEBGbwQsfu0E/1TGLMiVpXVzkZsUMK+roWBlxu2LSWhtU
uyDHut4umJznoBv2jUuINMmCO1VXNx4ARX5uiKspvJjZcN8jRAEt+zlmfGhis9yFqvOWVZSThakg
GTcvbsSmR8NsrlNc7ti/UmNt63hZQV9YjpP5ZuS48dXQ1ptBT7dxpOUzOFOfV1U62zghRrVKhw8D
GgS4VPdLj/Mr5qTvczw/2TQuNl2/MV1QlIn/Bnv/W8k0ykBXDGzApoem9Pm8DNpfolWcykga/EqD
HDJamOwaPWdbNycbWE7tVVsj2pMH4SuG37eGuw6CrPpUUfGEl/mptPpXRxNTDyqF57W0n+pcPhGC
T9ZuHX/NQfxUh+57Y9gPDo8a9gDrwMIhwZrOGPmFerN+tAXqCyibkJ+cJFZ3cgb5qNr5JVIEYSaa
Bpd2S6a7qItlZRAwrkX9rlS3C7H9K9YpGRGorPc30Wif44xCcl1zuMcfLBa+aP2+qzPrEWwtH69y
WnuSft45308uNeORrfvDlOR4S6oHmeHK7dqMi4jfEcMvKfnq6ITWxsFk+clcBeVqSreNSUh/vGUf
a8DXbvTp5yQfQ/nmDul16hC4CrrBcjYDAVvZVWHQPigrt9lBzD6Kjne4F4wnAfPTlN0e/wt+C57H
6agOVR/sRdyDTvFSuH45WGctecsYyCKek73RDUx/ERUQ2m8RnAxcKe6FH+3OMQfkJiJArmFfqpr3
sVbVWhnBryKrs9DqIfKjb0kVMNQl7o1X+VE2LDT43ZP/CZCnnJBuCiQoQqycPJjTf6pZXPu8+8ZS
ZdWW4ssjb7yZHALVjf5hm5i+Ei1+6rl/dCOMgrRao5dTsIer3Ibs5F2qlBIKS8qVh8luZatgR5YU
2J4bfrSNdc+FuVi3SDvgZS/tCCir8tOLLKItZe7Lvpv4TwkEpLE+27/m9/ylC+TZktOwCSBUrSyy
ZgujUvzauCAt7N6dFomPkln5923Q0UKWBBfY3ccsj7E5VtPeccS30RyOus48Dl28PRR04GKjZqLD
L+m29Tnu52DJs0Us9MD7C2cV+OloJ0rKyRq6mXlQrdyU/eUwJNexQf/2iZ3P4QyZ3StycBjptWRl
t3JljLReM3pSGsAbWQwf0N3aQ1/QdD3SNrB0PaggwhjRroYauWpmSaM9te2n8cRxWK8zE4GByrJ+
QU4qWjodj4rOVHS/kzLhL5l4PAz1SbtmuIJq+JHV7XOr9M9Bar4Sb5TFXHGeT6MudqJRM/0JJpZE
PSzd0kVSk1CKBhoLpHrkjbxJFUx9OmqWgmxhDQoa3y6btSKmcXl2H5xGZYQLUyIVaYYx0P9SAXNN
a4mTW4MnkF2C0TNgMMHQf6sRG1+s2Dd30ishmLrYTFd9Lr7baQ/NW2e+eiIMEJ0yWz/UVsGQYxjJ
buoH+7WdCyyN5XCBda/uYsAaxynwja2tWFDPyXScQEkC+IvZ2SxdoXmB8LUmL33NqYmL4vq/4n+/
j3/wmpY/2/8bPiSGasVYjREJIrL7a679/xvgd3Hzrv/RgvQv/v/fRTz1m0QUVJjVfy+C/nOYh+aF
KOWayF4WS52/lh35v/Ff84fStjC444z/q4iHInhT/vjTXwXS/8lAj2j4t4Gebxyx0LddwY8usen/
o4g3Y7a1U+Ts7VDFu6aFh9cY5ZviPNoLG++iJftqC7XgNdRE/Llf3Pdtz5FcsiDK4upselz/fSfb
B7jcC7hLJfGQkegRL/V9YbjmamJr0PIA92wixBgVFhX/SEQmpQFgRAtBONmzRKYzJ2VuNNOXMhdA
QIL6ManlActGgADiH4HZ4xjM23lV+pCVimwIV0qFxSGLuQB3ZWes5rQy7ooo7Xdu2RdriH4WAArM
oLhgDoBa3uBrgZsdR9qE585exAWp3CGOwxUWmfTO97Gr0mpZQHn1vHZdswndg89NiPxFaodAcG7a
V3PCXWE67bVJY1ICWcLi28J1jzZ0K6AnRofN04B4xfp1kBUGICeh3inG5V8INBkJnHcu13GRbSBH
mxTd8zzQczWskzp6170cVsLwPqiHOoOjSjBdKbGCimwtpiz7CZQx4EubTzqcHrUzvHE9YnwwjLvY
N9J7FimrNh2HBa449WI28sLYSr0vhMvloPBq5tjM7UFjAY06OnK65JyEHQuCykUoKqfleDtigTkZ
AO4wiXMbK1R1Mi3opVlYIPyE7ADjgSdh3NsPMw7NfcpLdF+onmhrW16CALDRXIAKCyr96DBCHA1q
GLd1hvsri50OZ5hi+gARdleHBikqZ445nP2CKo6ohHBoxiCoUhozLQGLw5p9XPL1883J3IUxJoIb
ctYyMKbbabwO7ZKd+zxOSynLFyHM+9pEJrZrmJcTiWqqqmMeygSJYitpl3HffhXgtFdGj3s3mwoN
g8OY18ktzF75n1y37EXhGVQQC3LTkRu2/LamcE2Lwned9F+1ipylysFMSJ6xHCH1Wwz/FDdNsGQR
TPS7SD4CO6wuciDc6CS8uTtH00Lepq/B0A1H1wHj1qSRBaZqfAWFRS2OUj7YRh7cZiAarO+q3XfC
gSrVtfdx52UI4HSJ+g51oJEvHiMfU4A7hy9cmfe9SM4sCrkGRAHZ+5FQAJeaHvkpVPcxGQl2xtyy
g3plULZAn6Tro45nxQqCebfESJ5uEyepmD6tz/ZG3B2bh9kzv/NJTpcN0eFdpuLPFqAaCdsal0bH
z23L9HGEDL1og5B5yIxKACtNcGoqy95YkRy3fjCTCk584oClC+B8PruGUT9NiTiS+1XctfJ1RyB5
FRL0c8dbScVMias3tA4JO367xhhs+ZLuyaxJ+9Vus5Ku9ligujRKtblkzJ54XSdlUEoKhGYM69fG
K+7myN2rMsRsT5StFxi8srj21kFvkjJEoFjDKAOvDGkagyRUr7iC8JPkvO7sdrELquotiUja5Ta1
EoOnj6zw5qckd+D90Fb/rQoLtTfEDEDVIJxBu6iNpp5f054aa1uE3X7GnXfL4+9EmOo9d4wtHwBF
+IIsiYBMgx8TgwJeAnK46SR2LJL1oW/y8jS4/fPc0TFUddEV2zvDxcwvdaDt6EY8ISQ801tkGPRZ
8Nr7IqPSFWcDt4GA4QctNyDHHxvd0tbTgzXVKZ6HCunDGS+yhro9N/0ywE+5ktCbThJ4YEdePFET
1Zp18z4OxCGttj0as7mKAjze8PJXXlPvo6D4zNPmyxUOoUZEUiimt7EGfXFTjfXVGbOfvUsorw30
i28l21xBnBP5CdjJG1hIzGnOM0rzoVNqndbhObMadzFbXGozv9+IOiFwE6T90mrSfDvSGC97PvhZ
hMGiUUAOkB0ObZnaWwJKRCsM2R6kn4mF0+WPiTfvZQaKp4o3SCuQZ+ro2TSak8TVSTWfix5ccWWy
QNUzqWfnKKonmHQsegqT6jk+ZMZU7AN32BFYZvB1o2/paO3aJn7sUK0iFXwiGGwH52aY8mPEKVzH
N2/oeTSwWNT4mlfsaIc9r2S6rmHbL2Bu3Ilx7HedH4IcizOHvLCfPHqYfdB9+UR6HceMAElJAcxi
lvV9EVIc3whvIItv05E3tfuJYnmozk7PN4+Z0qDWVk+vEBMfqKGDvECzaGPZXELrXT3QhsB75G2e
ebPMTvQotat4Ko4fooS+4eccOmEWz/usbcNDUDDqD7GnVkgk/uJ/ZUT8v+ZUZ3jCyaJM5zaR/Xun
+m76/NL/zKJR1j99jT9XvY5jA3uxiaqgKP85I3q/SaUo9iC2+GuZ+w82dWQvtmLIwJbD98QO+A+b
ugvYVTAXYFHn7BCm+k9mRKluM+BfRd+/fdtoyP+w6C3A0JWZY+WbwgUpWVRBsoqVdzHcq+P52y7p
aO+W31uzXpmFSz/SNx25+KfLu4HKvqJ6mPNs34UwH86jSqnz6Q5eZK5kKS64MuHxMXVRePRSlMOH
MltMV9O+HMfrTKeDmIbv7a29q+4vlfYT2rPVZzu3Kzv+6dvlKpcgW9qXdjTuhTyUk3wdx2Cn2uFB
eMmro4zTHKhP7Dcnrct3Y3CP1WTdKds45l4HsPjYiadpBLuM6KTMOw6itTTlmag9mtCxVv1WB/Nd
z83ORUXCdH+aKn9faWRhQckO7mA13S7GKdlwyCt1skvARsa0MEzWe0EJ4zhdBgeajsDELK8u6oEw
GZChdxnwv3vqyul/MlGHS0eNB9w99qLjlG0MKBKq3kDh5up9szELLvVmLY5FL59Bx+ScVOK99n30
uWI3yWhfozdSX0lw0jRBh84XJ9q0lrHKZtxlZD4BJIKf7o5GlO61j4X3BnfmpPBoVLF2esrwHmKs
OZUeQE3rHKGk9bpf+2ahtxUaRFITmHfih0yJfT4TfSQECmjlDIPjWswED0YLl+ZcH6f0R27ABAmc
ZzKBhQt8Mr1rdLkJg11ezLhQPBu7fE0tyal1J8TrEXHcn47sdZ/rrHgy+10jKa+u9L5o4eANZKU6
6xy7xA9vrvrM5hJiU92Qb/zWf3QQXCIgYm2Wb2Ozfs5rJPLYR/sq/TVaRAg2Prr1ItSUjkYHWOL7
Ohi3TjC+dB1dCGlyUHPwE6QG9nfGRpDCBSk3Bfyspp7Cit/tEUB/Jg5UCFBG4e1jGV0nS6y1GRDm
jPuFNkdy/l8hTSAN30kjUMaq9xug03JQ+nhNBjhLBNezSkIQIPgVtc3B7votUcSl4ZVyTy/nyphj
0BGj/S6N+KMyxQoW4a1Y9BjmICUxMvIyHbPgomV6n5f5buzpYlMCu1sNIZf9eNp7S7KQi6p2Don1
PCDI9sUltnD4kIPSxcHgjeBl/ScmInQ1kCdoJ0UgdmHyVhqUJtwslje06HCoiBKMvL1iOe9LtC5b
2d97pWHkAxLCrVF3BsdlfMeYkDgEDaJ6iQu6DKCVwkLxtkSG7y2HUk1Rleem0mhZ9MZLHLxzuwfT
TmF4RjWFsbKEsQPOCHY7/2zS5lsbNm+iyxea/XxgByv0emyduMS4me36UI1Lij2NuaVgBrdgCTiY
7JrJNgquHj4uuZpsbnW2B+i2Cnh1SD/b5SlqSXgYT3yNGyuLkRUqTQHMmEg42+oStcvbTPJkTd4u
lVdZ9V8d/2YModCohkJsg6tG8yq0OBiNe3KM6TjCszWg54iw/7QplXe7g83+C2H5qTSgXOh424Lx
MDiX4bGuJG8TF6FPTdO+vf3KimdTaHrgj0wN/DzTVhCqqab+FGWSsr7shMtsG4GoxUNj9xt6Dqdg
Pdjli+IOzZx5wBoWLqgyOBQWVEEMj+SxDf8cznwTOLb/e6bbyuU89yyoN65r+ZC0/1367PoO4eZv
ss+/+AK/r3AtirfQIZWJq9OSTA5/HOlAD0A0QYYH0IV99le87A/vlvmbsjBm3axk5q9d7p9HuiV+
4/vjf8EJ4QowBf9R8szy/+7d+vWNuw7UB358uDt/O9J1OMx+P6RgeCINKY66wWU/688m1niWa/FY
ksHZRSGdjEjW0TngA3koCXXvZ8tLttKhwINKCGDDWFAx6w90MBHAZkmzwpNt7/xShHemlw34VsRr
Sp3A0hnj6SPM+2FdCfw+JHoxYS3w+U7HFMT1XQzndh2lPi5dXjSMCG3svE5dQcEOE/qGKtN3IzYw
Yo7Fq+ePUBjscT04t6KFGuFYtmyMZD2zs+JhrWucUIOfk77QNG9HCYGwKUQ0duIKKE56SSXFWk3c
6Z0pMfQYTeGwobCTHTwxj15k3JwtUVQXbWnZQGwmfAKDDQd+4M5630Oq2kiLXsEER9jCZypf5Sm3
Fqfss3We4rQsHYNmQs2LG7cRAQbI93MwPvSTAYHbl87SsattCmt45QQzFtE0PAV9+y4iJ1gI8kFY
OYPPckqfMzYFhKfaTSlG7C8FcGU7u6Gt+7BaqLG5U2NNwoZd/SbKqvwi3OnnmDs0I9fmnSIQcVH2
/GGNcjNI+4F2YqTiNlRLTZ6tLtvH2ElO/NKjIL0KoGybXjceHRj0hyW0tC1Cvq7fugJpvttbJBRx
JGVHBqIIHQ+Cn4KxZsC2oeAITnEyyxmdAoCTE/KQJ4sV8TayOE0RuO7iwv1umPNnWjZEiyU+WwSb
o6THbD06ct8GEz+2h1s7gP3ZyGSLgxbjStm9W4poeTTNNwsB5IpS+AQlEa46w/pS1HmcRGbmx2FC
C5sm3HO2OZcLL5Ew0IYuXVeGrm4lcKcMBglARUuQVW/tVcbyExtWV69a1/sofPSESkYQaLzyPmBj
GJJQ3jRu9II99oflY3J0BjSKjLkum9FnSKG5h7qsi22mMskpN8QMNoiK9HH9ADD0EjQGUAtPxZuw
9+/c3LyA5xrWbV3bKx8wwjLxa+fY9z7HnJcBXM3MJetoeHJRP+ymkJ1X29zAvwEbCrOp34vR5ZXv
2xBQd9vcK8ckkDGKb1Y4kwtiCdlCslhGAHO/G//D3nk0R66cWfS/zHrwAgmbuZhNFcrTm6bZINgk
O+G9//VzoHlyTxpFaK+lpCZVrCqk+e6954Ygrvt5rE9lHX8oAf2JyvMeHYPaHzzyZMnQHTa9rm6d
iArqrqonNPjh3hpc6qha9WXyhuMe8gqABs6dC/0pw9y1SUOUbFVd8wccCYK+JnibKFLtgZmEONpg
hYMhDCDK7ru2X8EUt+ZqWjAjYxu5zzMBn9Ak7EnFs9b0vEJ97y2grKiV2D5x3lWDQpo20pelk+9p
yAM2taDPcjc7th6T5KWvH5UAiTmU3UdRELrp9Jyi64+nmYLUAN/Aa1Qb2Mo5cRf9/HOw6i05pYjg
hDi09MD5PYbFZmE6PDOgXcBq0h8GJaknJ9YTFMc0xkSNRvM0epri7tWv7M8mtvZJL3ZjmZxsGtL+
s79ilMIuhIroO6w+Ng80EJ//X1U5Rx9FG/+9rPJPfsHvF2b1GzUr5p8aVv6MDvrdI8WVmf+B7Rw7
9noL/htvNGYoYuB/Y576q0tK8Co9k+dd+USK/q0LsxDWH1UVIemGWqG1vBCEHG/dfj8/HuJCt//z
X+K/vcLoBmJ/2SGqCoK2LRYXI1/6jTlluH3bSu+acsDNTHljU0rwwXqXx/4xjuQNgIrrJFz6w0Ry
HqKZfA61c4stOdnZ9cisz+MozKhUnFwMjufYMjqwgxznK2UZxLFm99qD2IIB4j5b+VuTAZnVashw
FzbOxrGGF2rMvzD0wEhNqsskmaA3eRiIyb/jhfi7pBluU9wnW4wfJjdsriCmpD9zYO7bEDoFIxqI
NRMtxwwYhkkRyODB2upSg1qwjCIwtj6ph3OyqG3rA8XWEyd4qM01qaygBt4AyJ60c0plXbpgPQiF
g/DvYZ4FlaK/C63dvY7sl2XCryodIzuTdAcHEuHKLAyA6bPdE1EvZXLBdMOaGxm/XA84bkL3XdZi
IKhN5N5pDQIN8MhVgj3LQBdITefTAKKaroDnWb6FDvD12cRYAUaQzVBZS7ezFOCmnm7MgaDIdVZB
oTOn4Zo/raNeAWc4DjMgIU5PZSKFpZTerO7O7Vo5PcXuycE8HmhqEHu8xVZmPlpaXfqZu0lR3Fdx
8kKPCvtqaHRnmJhcXVILF1BPiFmDdglM3jF2C/dC48mLv1q/Em+0L9xTGBdXssBzM52WKn7qDPGa
qPZ1miYKQ/38nR88+wXdJrCg8l3V4rsWXhMBy+Vilht+dBgMbAQoZT9I/k1bNwJeQiW5sxnJRzMQ
5DaxAm5APGXERdEYLEOBBLedLoBXlXMQAmtL/RDAXOUR9suLPtwSrdK7NpsecuFRdODEd83M8Q4C
8cQXVj8aXjfssfbqk2y9axrSpsvUzREO33ACBtfXJ4JNFEjWkwUkJJNP9sDOWskM59HMJMiZHXVp
0wZGcQL0s84g1eTikFCoXbnqJUGH31BkkG4H13spQobzZiwpZelxqcyIQbshym4sC2dK2DikufIb
XACPos1/VW57NxMs27TGYD0Wnc+kVxy7hiLzYuAQISL1Rh/bt12o27HjCJOFaxY/v/Z9MEcC1u/t
6Bsvk2MM9JZaa6qWbJozU3hO4cw7YC9m1kCcEeUVVQzxrAD3WlcTdTCkHWsywWovtXWbhaLZqkLl
exDx+17Ib8q55Ybr/gfaZhW4wuh35ZpUdErrHR4n9zx4Ohv8+bDIwRFh6a7lRdMpFLg2wUG/EDs1
UiVBAO9cRuVNN8fPhkaZiYuzvfhXfhl95zDXdnbVXFXVdJ+XzJxkIzAE8jm7Wf7m1HS6GjO2PSMm
0c8qQyvE6Jyq2SCeCCLiQTcyI5/qvQ7rPXtCsNlW2vSPabxwbjQw0xxYbZcXKaC8kEYB+zdqTsxh
c4o8+hyaYcBv1vVYu/Rjm0x24Bn+ldF3P0QPaE1nSDgJRpImMce1bgByAY8DpqT4QSWWc/Ql515q
ruN92lOkUPcl/mfN8xKWhU0p30J9bktfR5/UBqyG8HuoC3Nb4vzLoMiis54TuLsxBSP0heyjguB1
NO1Cu7+S+EHuRkObgA7MvZFW95Ub1TsnZJoWDTEp14LkQ9UQ4SInx2JTE5Mckol06YzTW1I+o4FF
FSZR/8mqiV8u1eOElcN1KL1xS4xAFCZeijE9csrH2WqE9Dxl5NFDk8vYbFSX0rWiY0c8mUoT7EIz
kvCps8NtJCpO2fTDKtF4QSJqgF+KSKCj52WTOm1J9qynaauI8VgSrQj8qfsBtxNOkJM+Mxedd0Ts
zsoCilWlOMgXKz9Plf/OfbU8+JNzJx1gQ+HAIbt4WuYUpb2Tz0ZErkH0xdZzco6XMbTmOKJMB4Vn
Hg6JwWoKFznnCfBuKx+6GYV73Iv6agzEyFUxzlF1Y+G55zYqsmD1Kd+BeaSRJDUhIHgkfoXDDE3b
YxgkFbMxojTQE/ivIE1He2bM1x21sHSsvzoUxJ7nASuimLJ9N1ZUq7T1AxdaeLl+/d46I+qKCbBb
0Bta86aFnBONKX1OfFTgfYXBL8nu/Yo+maJ5XiiQ6DsmWE1ZgXiiqle3/k9KIM+pD2W7U88ycX91
I5Ph3oxtFK405OpjXsolfIK83d8PIEJl2L2T5+QLWcCTIr6LgAMSV8/UX1DojvqUm/QKJNlVwtF7
Z/OpCMVI1KjCifKmMqevyOOVunmKsXKKD9odv+axQ6pFg+/hju7A1iEF1tmtAMJFfmbSFNOwzmdE
gNuweALzRPpy7NqNvdD0gCvSJu0ZGMj9tI9FMkCEXRUib7Nu+Xdt5l37DJ4fNYomCPbwLUowcERx
aj22dPz2dfHhRiLemzpOd2IKwQRqPLQwzBKm+WZ21NShgpB3uYZp6z7KtXjISrMJ2np+anN1kLK9
zhGutni5Ma/qsjp2ZrLHzJUcZNfa+xiTcuWOIeTa4RZjO3J0gueWnfxUJZBtMpnEq9H3wp/uXsa6
WKuxSAN59JhUJfZRq2AMiEUX4/eYP3u2yKDy1fqZKueV1gBqAqbF+NlS33ascr5R88Ljw0avMS42
xU+ayqtdWABrW5JyeJrJGO0VLoNd2ofeVqf+dKYDeLzTltimyrxVigYuf3BfiQI3gdtCD4Tm8szN
8MbWVn8TTnBbJ6PdQx/hhbGTPNtltQRqGetdk3OndqURXjXm6mWcdMNzwXo14/Te5HM+YgMG4V9P
6kVH+icXjYEiFCfd4N4A+9deayI2J88Dl27w3QE2gQBawZoO+pbxe25/hszqd1OD5VbMwFF6X2Ug
pFN1MEkGMyqMA+3DuNWzSnaYO0gP0Wp/iiKHSqjRz4+DNTsXrrjvMneTq8JdnnXTvzQqzQOOY4xj
RzkewCZ1B3h7j2Y3TAd/6d+zCs44HZ0BfuZHsaKJZ0/Gu2TUt4Y3v/sVMezyT5G0yal3agpFIBLB
0S2/5Ib1liThSLWXsU9ZyIFwky4o2WmoVHvxqoSXaznuoXKa6DjUmUbSrt86yI77UgwDg988XgBQ
YOJgAtFtaLalIJAw/RajRdDwvcn0/LPJWApbP/vI87nau+nkXAztYaektw4/isMQ2um2fuG2exVn
83YuMczYNc2cZknSuJoJLlsVaHCXjK4gddYmfMNmd3yt89raMwjcx/0UnR1Fkzg80exoMu2aXAOL
k22yIcfmFhovnghKxPZJ8TKY7GyR1Z+mOTnhsN9Z3tBsKq6tOzujv903RwmzwXYYg3k/PLd/DhfB
daDqh23pJt/LDJxU42Pye/NCx+rVQhPiaQW8Gz42QJ3jAYI4kOI3wpjTS5jf2qDpvMOnMiYuHX1u
g9cpTE9e5qldoWam9oucNgt2EsisKWzf3NuUng73XUn359CwydusvMZA2Dp3nb25lObW7llU6Olh
bDEngVdVp7qD3lSJHFfSkL7XBdhes2RS32prx0AjJyBJtw8S/blxu3e0dlYoRCtiJTCWsTruExPV
wVSCZaEy7JsYYDsGlausU/faK68ssz8iifIVT5Of5jIh6hH/imIghwqDBdVmXx0qO/sgnWmF9WJ1
6cdSFN+uE/eHsoherBIm4dhNzwbU8SEm8gD3eSQpSZGE7SDxlzw/xhBdai3vihQ+E5t1vlG1ZIw3
1tCsZk2MLZubS2OG9HWxfW+MsiOI7foh1mVs69L0wg2YHhA7zjLuMB2+pFYIRx2YYwPyi5N8/+5A
gNz7oXKPUzUdsj7/CS4Dw3Unn3qaFyJL9gSzaYuXXd9hPOjKFzPxVWC5nJXWCD9ZHJNvPexW7DkM
UihVwktU3TFJDtrEPxSz9+C6VHCGAL3Cqa+vEs9M7qMFnv8EG78U0CeaFMiPM5iwSimtkqbrBBEf
I1zYK1y6CStomVwZpcI6JrAyWZdlHp4Lw5BH7Fvw+aaOvggIJygZ+mHKOLZzKabRR9vlje7EdTkA
ACp9v0R4oylCx/HJFuYXFGzxCaLksdVowLhU3nKzPwEKRnGqw3zfwgo5SNd9JZvHK1rwRphac0uF
bptqjuhN4p/1WrHZwA9C5OVkGJPiG3K+iooaRxKttTrYHO9VO+0aUF1RmT949bufPaKEwR1qtx59
yRhnG0RhKoA98wexIH+Lp8TftaqbX5c8vpWToMugD4+tUSVUPvmvZuh32zqzcUGxo7QIM2VFnV1r
iY8OfHkFchd29kjuxALYLeEKxXn2LPyJbI1xJaW8sS3u+ON8jH27PViVOwULqR/bIWXUZMPZwqZE
LkYOQbtQ8Gsnx7onLlXgRNp71XgELxsTPE6e4xKHy2h44pYJ7JNmr91YpsIVLNJnWuouyXre9Ecf
lzpexs0wdXtlTLcyX96VwZtsdquVaJyGYJZoYUsxGWdQfS4mL+uzMoEaqtF9zmKBA9C/93KID2GL
8ygbF+DEhf7l1T1OrlJyAbawXq/ES11RK89usa8iIsxlGUpk7qk4Ehgr8U36j4woDnau2LFs8VOh
sAZmk/m0e3BRxyt2bwkWUzf+qhDFO23c04ULagp/BI+W/rWIQUJcVq+mwVQ+qyjPMnvrPumH92JS
mN+JiGE9BMcyCpyP+EK7gBnwTWmO+s7O/XHnjVJtWl/yyQ9Qy8A0809J7VSWDSO2IhS0KBoC+xqZ
rTVtAPGtgOHZd/TMDM6DQ6ANv9mKCOlP2O09iqIGTJVdVAaEFB4rAutPEOS7Ta+6s2x6vR2Rx687
Vroebu+Gpo0bPE0PvMi33pAPVSboz/JgVTCrhFlGFNfx4k+/EVe1bQ07LjeXJc1R5LNbycd/JehR
4VKdQ81y3twOLpyd2sue1E2xzt5fhsYwce7ZxzoXPxiflwEwvKfMcmhLHL1nQ+L+wQOGaZyCRDff
52zS7IQWEow+k6DbQ74CJTHnZlDb1XdRTFdlO35afrKrLTu9ZFzlooLJuFgzwdzHPkezAdZHojVK
GVPVpXjybDhn7tSlR6kn5r4wlkxiAC2evZ0sJgDNhWJCW7tIr5k1XnXCuVT480lRTNeCq6unb1hx
GUqVzxmIlmmhdiAPOX/rBYWoNY2ziziO9GIOIERnTYJ/zfInyWvcqgsFthdUL3a+iIhf7qGcjwYg
E91Yd0DPBHbA8tGf8X+ki/m9Fs4nVNaGfsoxLZ6vIrx3Wy56NFcsqqdxQ2UUlvLwhMMbVF90bIMt
q5qYuk1zDRCGJ3a/FIPzWNtC3BEiUjsrhd/szarDk7CaSuMaIaWIUXv7qyrG49rGR3rnD/+RaeH4
4chXLtNe07Hx6P9LmfZUfJXN9x/GyP/4C/7izqcLljpE7MwmYrD1V+eVy4CZDwuFVtirTsvs+s8y
rf0bhHzLUnQZg/9A3f2rTGv9ZtuWsBUuLnLX5r9Vqe05/2C8MvlNKMEK/5fPn/8HlRansunnptnv
SYquUqZ4n3F5BwixdDel/kn2SrDyJN92mTZbQ1Vy6ymTcJxNvNs0B9AGDX19lvej7Rexb82RXIua
IyJT+Y1HCR5VHU+xpoDFGUE2hbcirptjY2ePYwzvNzLcp0rV90bSfgHp4ORJeHxbjiUtNvVe5jnr
cg/w1sLYa9dzH4h4zFkOl8+uxRxeWi8AD26n0v+YU5bmPMxPsUmZj5xm3Myp/wI58edox1/4a5bV
iXG/hGusD85jpJBljNtsin5mro7uxBCGQB7ZEtKiU1sjXvKDV5X5thlDoP21OfI+FG+QKO6GPr53
fKhTlh8jDYEyC/CwtAcdo2/NRm4dcVr+qvy832K5XhHMuNT63HvtvQacVyEfyB9cs8284Lk6q9QB
qRRhxQ2dgQoOETIsJrMETLjbLswsm9L8Nc19hm3bBcnWWRxWfIH+O4en1ASlpm1Kibr6vvfL73m9
ojRW4u7LxfxC8Kx2bpN+Oo29Z5Pc+RG8jDG+Fb3CTCPcXabtJWAUR4c36qDjYCy1oURY2v5hYISh
RFNxvEGtkvAbZ1c8J32LyD4zb++sm2Qe6fbol6sE4L7Tm9fMUoOpGbjtjnelYIoSDRTfMIGYFutm
qhj7dsXymI/GA85ogeVpsbdtae6iJXmOuuHOMDATjfTXeOOXHcXfoVZ9MEYYeAW4kIyxb8pocdP2
zk0Vir1bLCfOUq9Tq66whzNMFSv79TW3+ydqUx6ykIG16+2oMnggl/rSDdFOV8ZP07NBi1b3Q8S6
zv78YuryUQ7pU57H1B4xY6TX+coc+k8IsmQVJoZLYYNfqYrMH7jmSF+VzcUbnc/S4aPKRfVeJvkV
78Chsby9VUgc0l37idU58BLSp+Uqkmb6VQJyyTKj3pg9/8TlEr6m/CajASbjxEiQ3V1HITn8y6NP
HIz+FofkLanRSr4ttHRqx3txmd5FnX4epfvcJ5AzDJzjVcbWZq+s2AIi/zad2+/ChhjqgevY4F9+
CeuVL+niStKpETiyPqIlkQLL1IF2XmYR3FqO4ap+ctF+szPnlSpUg5WAdtyxDznz9jmQbXd+GWfv
lwMAZjOo5Jbx8j4VsDgAQ2WHRXdXSUOwXVVliEnLwcvHx5U34c9k7JyTPTB/leA7iERQnlwtalfZ
3nfjM/DHiEFCmaoJhkZYCIwiHI+68i84tMV+UeF8CMPk0rcfuVU8UJ5+KBzuRsDLDhjmaIOnfGmL
JewKwuTDUDEgJkMBo388Do13GdJsn9XmszVbK5dCXlses0adm5e+wevZ5DxeOBrRSkBOEufIt93o
AdlAdfGhhldKB7zGq2LklOzM3HC51tdR/R6lROMFeV0/yQ4tLaSpMz25JAQg6bp7bPiXXsmPubeu
6XjACTD0+zTKgViGuyqa3wtXXNltx+U8wcsRFo9NJr7KMM6oVgz3uTCPFFzc+C6+SMvE/aqt8Cps
kNvieB4DTAwPhhs/xQbzyIgKpbqrSeeM1qngLr8XTXvTp7QGSDwopbPSCLz9VAKllasNgpMtZktj
b67NqNXUnk3Dee2s8oav06sU+prcCqWGWfzdDstPhoe/iLM+2xWF8G3tfilGEOgxFUnq6jwV5nWd
m2A/gCH0MuXWPR7D2Lq4qceQMX8US3Lks/Bokws/gJlzooyW545lDe8cj0PLZNHCLHMCSoZlLim8
V960B4/WkW3DfyQ9YOl7KhofyZLhAE78d9816rusS0jsWCtaoOusLbFqgkvecs3tl5hLZgRjwo9N
JTWNtfg1uNDVuEuE6YgFBLYD2EwIauZyUKqiq6994vl4wi5yk5fFO7ewh77u4l0+M54IpQr3tU7v
Cldxoiy515QJbef0nBBjtyToXuuhlcaIm1bQN4ZyQh/WIRrkFxyfpyKzsFDkF9+vH/qIgVIfdy8y
5laX2x6HvMZ4c51UXuI8wvivfcBsjDsS377y8AtEFreAyArDU9uC+6trar8pEYO8UpjpNivqO2em
3BFjhjW0d9PIG0aSPN+gYP8fHJTHCR7Q0idXXkOMIzHkI4aqXayYVVuJOPdqCSyC5Uv6K6HYk8qC
M02+bxhc3CAzxB29vpTqCiu7rTnM7EdH7au+nANDaqoA5Xxg/j5uKAEzzpHbLleh3TqvHG/cMwF+
vqlOntCTICYu1el4TYAufuiJ++06v30ye0ftXKeh+sAtbiKjavFBccc06I1zK3Gf0nQMPnw3wQ3c
exJAgmvPaGq4KwgJDts4g1hrWGyC82BAxLCqa9toQDz1BQG4aE8hBEUhwDBiFFKi+yiSgDKtPv9M
+aPIH9Hoq+Ep5JOhd66u4J8miBeJp/sAPximZUF+g7RxMHfTNViV4TjFfnvO+uxuwCQQxHH3qxbM
+NJEUTLFCNsHU7Yp/Og7GZdfndNoAkjhvCVN6HHTEdm2HSleH0rvxpimH43JeLNORgOjcsY3gls6
ar1s6HZO2ypg6sIkwHIoahYh1u/ReGZoNO9mcMf7GivTdijC49Thzi2q6NRCZN/x/3adezBioaSG
JCP9vYxMILJssYs3IiiB9LxOs/LBHKgyJHATb5ZBnueCkGA8CjJz1bBrfaDSKiv4apjFs50U/i61
x+vBZQmZQup/Fj4la7bv84TRbKXo4VpCyrTGjgKWMVN0hpvLGJRNm+w4TDa0Lc+QlruUUrc5RmxM
0gLIRBk9RYyZKAVhXL0w/wOU4Q6E+UYM9GZWUy3RvPlDVW20B5hKrrUQzKOp6cQzHhaaEDM4y3FE
FEqLieOHiQDhl09kRgVfyfSGdoufzQRjC69/SjWzdTMqlxsmCn8soLzYwLVcUT2Uur3LQxor4/Fe
1c0vr2/DQ6hhfzqFd4ta2nPjRvBAnaUyVfFyJ84bjo/0ylwVqAh7Ymqp4j+EI5wwYvWuCO44Cv+K
LbkW/QvjzkdW/F0Z2D/9+b9cuJCgyasoKWjFs1do4O++HZfMs8N1x1kdQ/93FfvzhQsekmcSU2b0
A2FxrVb+S9RF/Wb5AHeIUCtl8xSLfyfq4mGj/UPURXCxI4rt+1AU8S794cbVxDYDedfL9mEsm7OT
kjJc1H07si4Nmf/gtta3m6Zy37Seugb++to46seU9K8G/yLl2QiiSR5BQwMZdiPCxmsGK7Uf27G9
ThzI+4W25F3CnGKX+/185nv6bOKEP3MsA3trAoMd1eNMcXPqqfHLwV8aDP0KK2o6ymwmeH4Y0inD
IpgGFkn2Z38W6VnWa4EV/iaowRXNPFVdtGe4vXLrOkt+1MZ8yhoJMiSPHOJ11rHy3KvSKAqOmhhK
x4ipoz94ejc3BJ8tvAabSgyCSSP2czc23Vskga+kxpwqZyN7yR2cmbQA+ocu0u7RaalDgDKoP/WU
xbdWAYxNukBM6MCxr6Xd0xkGan47wejlNOoEZckCa3dMdgsb4mGNfBd0i0UmRUY0KMKasYxJceje
JET1+LpUmxCkN4K15Ojnf7aRt4uK8AxGDVW2vbMryZWlv3GoZcxt5xL5+XNdzWfbIYhM9Vu8G5bS
DzhqvJWmHEDlGA+eMz6LJLzu4/Qp9Ozq4M0rcNUYDjGt8UdvAvVmNu38rvr0S6blrTu1ThAiMLzg
CXyjgWfeVATfYTTd9oJBfNiRBpLxeagoUEzYy55SuyaHhwIR4AUJIL0zgVJUhyWcyE2SDEGeoMe4
4xwd3br6cqfi3ecQYJgslmNaSuZjZsdNsFhuUU7gJZb22xDhlax865KpBIaIN70sFc0FTsm4MjQH
Wk1tqhD1MMq9p5X+xsJh8FYvl0E3BxNky7AYFPw5NznBkdNUrOnD9YDfmXC7/BYECiYhOJh+EwVc
lO3D4BfLU5X2aTBxiAsMzO7bJoWt1zLQ31pIlZt6GFfJynsV4wg1Sxzxo7Xbokb16dy3CA83q711
agzSwV6t31kHOEAkYc62IsnDWAIRaSxh1sdYxWgrxBnEUHBI6n2WQFbyuVO4DP+tkey0NCcTD097
bhpE7c5t6eXAng5ZNHeDaEwN4NxT/uCs7edgCkGQzbo7yaQSW90LY0tyy8FRypctanjP6AtyydUS
+inpWaOTpLkbJnHJrfRn2WL1TMna1DzKu2Ka4MVQQBag/KdcOGn0tbT5EtvJ40hmFyY2v2NSh7kM
H2gRkAEy78eUTd6uc3sRsHwFxkgtHW10F8BZ5bYebdgIUPEDukaeqgVZAVUjObRROZ5rlxFyVtJb
NuQUaGR2Y5J4LgKZcc6S1D1f0bNQE59tQh4STpPrH7chJo8ilYNrh7MtkrWdzMfbJqvkzJgZ0JaH
E1pWOFeyBrzNup4RMf7IVy6arYbHuXevU0M885mPG6HoYFpIUcfJQ7KsEKa4uaJa/DoX4ZOd45i1
k3iN9L67MxNWgD2PI35kz6CAr8rFEjT8JVuXq2IQ+cj81qjqeoMUVO9dG9mIqenZx4p2ivB6xzHd
dAxE8I70lG+DnA+qIlSBWWUtkmp0yHOEhbpKrnOIEFaIEp0yZAEd1im87iUozaZ5NCf3dozH5a5F
CD4RDSQO15WUqZIxO3oNYLc4n190V0GYaSHZoP2fyywD4+gCflPhyalR/rGL+YeoAbVqh83FkGS0
2MneqICJ+OS4HcUyCWoe1T2jRe6LPNPHLMnJ/5g4zjN77UlMglyN70mffMUI2qx6N7afnBLCdBPh
4kPWcAeupHxulBf4Qr30XC/ol13L2Lp76saB29hkv614GKCrCTajgvoVg0EPj4PsLoMsO7lp8LFv
jCWk41wi6vZhv+sEtguj3CUqjo8kpR8MH716io7KaVv8QIi/STR/4f34QIq4tkyNJcP8U1lFRVgQ
3GoixHRmXb6pSvNkm8la2MI3plK8eCBVQTjIC88zzWC2vqlnrou1l3/2DSgdJ2NEHxUO+laF8aFM
aKo0cD4AiBpFgMGk20LDn/ZAMfa2Ie/7xHfPs7H8cNMaIIfGkdWi92ySsISatdCgUEr7Ke2QZVu9
rp4ubYFjkTOiH/jYueFucgxBh6In4NAMy0efx1yFhvQZAOqyA8rJ76IXhJEADbidvKiRjLxcPXSi
1Ms+n1AznXm47Sy+UNHUQxQ0fUqJMmsXw2bal7aDRNd4c1C7INmFY5enmqEDccjpthmM/JKChL0p
Jws9yS2tc+djkTfL0LkdamLZmR1S44lJTXI/3HhhizStDIuMoJFG26mmC1lTyhd34ePMyr0hrHNY
GMIEoQof/VwPwQTh4IKXgjptOWqaytiItXGWuh6YIs4UAbo2uLK+f9RF7MIdy674x/tQ+t+wBKJ9
C3UoVHQRhBYG+xkI3LFoJKu+Cfd9moofZj3vrGJ4SuGBhsW0V6RL9Dy8DMYY6NA50s20vlnndGl3
NCpfQxK/FJS8lSPQrcSjrK7pSFBko3Ut3api55+u6jp0WNVg9KZaUZeQ98+RHbNdRAtS+mJlOLGU
f8SyxFdpMX4ALaVfqlhVKTS5uM0vFF8wWcZoQ9R3AWlkWPhLfFdsOWtcYse9YYACELgZPkqGxSKM
I8axVLawP3avTSGhJCO2eb2ptypTKWJ4DmcGexl3EkC4pgV/pRDqPA6Prmx/mIIdmlEFc+eo/BnN
hCHxeexajqNbM+ZR0G31nHH938ZL/VVo42nURoTzGik6b3nn8YQtl6SpEtpJWnGtE74Wm871f6VJ
Xl+8HiqjkvNT3NQn06rsK3vwjq6kr1mWoX+kDjG/4UTR3GmTRa2UjrU3Q+Mmy2IWxGUim8OC2ZpJ
Dm8l/PRjFrFMffsxeJVRo5nTM3gUGorKbDHyL4QsT5ow4WZpIaHktTotemLzHoFUtH39zhm4pxkj
KXfRZCRbvbAXdws/XgzFaQa4eOzCUB0zGXq7afSBZvq+v8d1jV2pZ+MgUnlM4IJtsZGL84IfdFOa
sx9AYRlQcY3HaAKwMVqFZt/D6sKaXdKjHTlXCY627dgUEeigESxcG94TM7mnOndHMtn9cIoUFo3b
AoqZO70TqiUntKgcftnyomk04ITc/iiYfoK9GK+XrnBpbvKJT5Z+eIvJfj7Tv1MFvCvA5dwZn5CT
tTfKqO+pcSH8VGMXwbOst26V3MCFTvELAO8hY0nYBhp+gG8w3CvXIDBqxW/+qqFrn+c8Y+5p9WSl
Kszb+Pn71y5CTk0ti0lVax7/o+ThJnM4rPtirb0DS7sir/7VvRIF6e+FvH/y87/fK93fSHLyGy14
CBIPOprc7/dK5zfuhUhyFjB9bpcmLK3f75U2Qh5sA1BbkLb+JAD+5V5pW78RjcQo49uO9OB0/Vv3
Susf7pXrC1+VS9t3fSAQK6zhbwMh5mwuGb1cEwWkuQQpznphuemvSAJ3n1XJiDVOH+M5BL5UORQn
KY01UskvzJd4Sh28d605nOhLUVtU+vRJsSMHVc9dguj0IwHJltkdDqrOrx5FHRPQiCRtXSnwrVQ3
OUbCuE1wMtTNDaAQ3LtZU+1KK3WxjddQZDiuHjDnka+riyvYdnve6nbTNoSiE3N5DUfVHyFrmW9N
EVsAkObubUoS2OmDDx7SaXjtDrCwqI4PysdCjoU3unWbieIPO54PyiTDj8flurTwkcOuzy4ECJwf
VV7Xn7F2z1Eyzajq+rDgwNjnQ+d9UZUD4JoAJkhu0gpjI5td1zshexWYqXkmg2IhehJn2DMj9kaM
ytq7x6CMo9u1qxCJh99Zwrm9YAyLnmM7nQETcI2ipdBhMJQpFqj8ZcknXHBR/+p1BqfZ2vZ3JT4L
IDMRAKQhMv+XvTPbjRxJs/SrFPp6mMPFaEYC3XXh+6Z9Dd0QEQqJO2ncl6efj5lZNZGZVZ0ooG8a
3UABWQFJ7i4XnfYv53zn3VMaRDoAQa30tWuW4W2n6LTFgMiOioWcgkSdm6bC1dZ0X1JbDpeateMB
TSh3HyBjO8eKinUA4BQ3aLNEtdHvRgtfkhN+APZOIWxArlmLFF2VK+FCxiMIc2iDQB+w/qwrCKIo
A7P+bo7GlnF6TqRsMyCSa3QMhNfNs2cCB+QpS/rnFHPipdCgYefewpWeMcefpPPK9z/mti3WlREi
V+jirWcidChjfeiGlM6kjdzx0DfsatucX9cfpdjGnraI7wt8yEoWJlaMlsw2LFx3kTUWV7ND8Gpn
9uGboZTYNh3bWVYwM56ECZKN3xTvQdFnp8GlqM9rrU8owGCyEytzaVvd7EzVd3cJPSuLIrPfpr77
zTIn99btkmTvTvVVGg6gzCqvORSG/aTaGuXFglvGHHtnF0O7ZlD5TCzRG4SvYEWi5UBuHtycyU6h
qU/+18IHs9s4Pv1n9AGUm5DbgOhlf8namTPOydJEK+dkJ+LPmNmb4XAUYfiZ6WZefBoxo3H3Oeyc
4zCCihLkq29aATnMTpjDqJgKVxlJdp/W0TUnUoTyjHGDap3FVGjeB3CpccPgBWnQEyARIlZxDnNE
f7LIH2y3rfdk/DBztrSEPzJ+EZhM8YQAlSSw7AmIk165yq83fgKQooToS8Axlc/kJahMVTXtHK8a
dybN0LpIovYAgpqsvyREfM4xxYQBmc/AjBo87TcSrlPMpAltE3yHrRf336ty2TOm3JBMgQI7ctwP
loUc7ATzcRnkwXaGOnvAIvNI/t24q+MIn0OoGXdFZCnEQcCF2AynzjGwCYXJk8dRT3XXGKsgQWen
MuognOSLSt97M90w3xA0D2+zEeY6GyYXJZ4C9FEUxv9aKhl1Mjf1GYOCIQVDxFrxT07Q4o/c+X/w
EL8eouZPEgiRxLEIUO4X7OQvh6j0f1K2y0moGImil/lRDWMDnjcdZsQ+JAGfn/z7IWrDM/CJt/V8
xdf54X8JWrAckT9SiHjZqID4raVNlwV24LdHaJwN5TSqQdLU6UPN8MEPu1XMGq5tvG3rGdtueEBk
+8tFRGRy+FHe/vL4fym6/LaE9og5k7rhP33W5es/ODlHpMM1whEJO479d2OyRlZ/8hSgNv/wJLaF
xMmhKmKF+XNZ9OOTtBLqdzQBDkrCHGFDPX8bWMgv9idw4y4pOh1DZ4xBpF0GHFBrS6XMUG2YkByZ
zpEhBfyB0WOTN8Xbiu5whZtuLW3jdUZTcPQLTIuJnl6zaXSeQzc+N7ZmfWtYfDy75ql3MfWMvYho
3zUM2Xzczyx2UPOcC0kMJbLJjXYr80RZLpib6ApXOLLypPZ3DBjWHWuc1Ti6V72q3vHbU7rbwdeC
zf4uQb+8Ei1hJ77T7jopvvsh3VxctURgEQPHBq9fM0p6aM0p3xd1Ue2K2agOYAq/W3165bjYRqM2
f8hrNHhFmL3VY/ZdM74B+9A891nRnbrEPmlNk2o2qbrJpPWaWdlHi5JxkxvOPstReKQNfOqsVnLV
oblc866hz2xS8RQNaB37IrwSWfeoYr6Vi/CNHTzBmp7PmtIzsfHEwwenyY0VYLCi+l+UIC9MHDjT
50kfmBNCwB4BZMWzuOmgE9D68t0ZQoM0tPydzCP4CEIeJBvTjRwj1Pit3sd1r/dJb32begYKMYqo
bR22TFfnwGKRmD9qa4D3nej6VElKrLx7RB00Q5CqGZ6JoH8onCHZFk2FaTcQzUnVIQSepe0tIf8w
8Ms2WeLfTSmYgzqE8zblnnUExLqZF8A8SnQIhNEbWQRH79prvroM1DaF7N50KJicSSQT7P7bbJ+T
xLwUnuwT+O1Dhz5qSLP3lgzDfV6lgl1CwhFPzggJTG/QSiH5TR5dVNgUBOLhSxz9ZKMEC4lGcPbC
XvJPQZZ8z9o0Oah8vusiRugZzdyVFhRCCdvnJO8wXdpLxDPEVtdfWPQ49ygq64OdkQHQzUgsG/7M
bpHdt5UB7sK8DkirQUnTij23E7Js7JpQKRKb+gXPEcKoVHqoznZA5KQ/2O7RDpg8zEQWrOH9EY0g
0g7TVfEtHNQLZFOKm2Y2D31uZHsXR8XeqNgBD4KgVG3QInZD/jkaetgT64KpUBLK2mOrFVV/ZQYO
xzQblGOLTCSIifVBwHpnKXEdOvVdO6snt3cQTpk9UdTARKtIHEU7PQXA+VkmARTDMkuZ3ovvKgxP
/YAMZjSbj8zOnos5+uJ4cXasnGVmNgrIqdiIgJxfW7P4TkmBuqhzUen5r2kUU6Ok6G+Jd9575nBr
2UGBP4TJHaqtjxwT3ibwZm9VRt1LYRvxtUVc1MrNw1MF82MTOPmN1PjWZjzSYereJHn44lsIYeu4
rVaONX86HOoruDbBbVtP656JOTCi/Mq0jEun2IM58z5D4rMaO1KQFSmEiKRysU2FrjdREVX7oZDN
x0wE5SaTnTrmyibCCvX8jlWhWvem3KueaXIdhpC2rfmg63xcWwPIVUQzpDh3JFK1NsZ2wyIdataw
nmxci4mfP5Iw9J2/99cgYDihRLozPfzuUuC71gMr6Ta/tENz689SsAHJop22fIxnkdltKRTFt6Rp
HueMrbmBm/LWdpKLH5jBlzlo6r2hfQycYXUhABCrtjb6mznnw5diPT3UUfM4TcZz4MNNqQm9hrbW
HGqChVZK+jVcKOt+tq1bNc01rZu6QXx/PZRje3TVHJ/GrsZkT7LKfiSqC1Ij0dWphSamtLvbtME8
lEzPuTArYgir7lQPGe9lzXuXWOpUMt/tJ/3uMZNUYXkduym7Mie8ih0W71Vgv3A32+VqPiA1OhSN
tvBbY9VwFnq81aWII533voZXb5A9ykVsZ8hzKjrUCBXERgy+JD+iZ8dX6e5ITjgMTO4AmPTh3iII
3+kl2EBZ5RsQy2SfGc4tmSBYSk2x7oOkOSUqIh2kCptj2zssbSr7yyhi91J1HoA5bb+YE4IjNk1r
bn750SNxg9jaJvyKsiw7TwXmfmOO7pnRqDNMuvFJtC0OVET0RzRG16IQLX6pEj/k7HZiS/zjIoBE
J6tUUuyciPSUkCGSSStWBNN7EkHpKysUCJH7UJJOIKLuVGHmWHU62RXD9OgbBgq46lwU/ksrM5LK
cly2lMPp3o/ghnppZ94GM6G8KfQ5ntwgt8CaIgz5MUuWNR4W49xTrVz6YDrb+TwdSp0MdyIFeBdk
wbgbGuKdkFD02U0dD/01PTKz5BjpnEVLrqSxrsz+WeX4EkNy0/d2btFCWj6cOUPNzpEBYnXwUx96
Dg3y0YZTU5rtsM8znDoVXgxg2en84OHDglLb3Dd+jT06pvOnW5Vd+C2pB+xuI97QzTxF85mz5JsL
MbXmQ2tWvv2Uu/5H7qmWDpA832i+T0w41Vkdf/PGGDoqcX8k+ljFqURbfSY4GuVIjhCmAHRLvBa6
92pibJmyKoM+RVJJ7r5EY7IfzXKXd/KOOfBpqjq0eJ1zYehtrEYBvACX9RHmPYaQonojHQM/eVyv
PCBvWB7PpjPP2ypnNSBH46y9mjC1PKmfNa4YDRI5e5t75yDqATedkrRTnrtFAHOu7BmDb8YgOzr1
Xf/aivDkxsysA6mfbbPGcjPINTte6hTi1LFnthIxYn4mY4WdNW+P296o0SaqznAOfpOfIoctvAi4
HggwsQf0LEWfPKdGe8lwmG4gIkW3S8mDRMkDIRO1Or5uYunuJlOq3RCBHE5DKB4MiVY9hkN0R8x/
mgA92NjesAJnC5G+p/14JehAURIbTwZWjqk3HwmMPdWJeOhm48Y2m9cim++Gccn/YXHXd5oIoc77
ji8YU2wVPDTxF45EjpOQD3Oks/Gmd63sOSMz+JbFSLGvmsG+10ghT1ZlDDem9psXz5mXxcFYfUb2
YovMw4ZDODpJiYs9YQ8qzeiCto+BLOWCx7w50mBrISKWRb/vsayF5CaWAkVlizWqn3YJFu2A6HWm
Yf5ni9arKspzU5KZ0djRUYInYKN0ZploXrVEBp3HIXtxIW4AjkwQ+BCXCHdRJneirSB1u/o54U+x
Jb+UvSP+vVM7ZjcO5OnrhF8Hky2I4cYtr4aweG2L/qhUVqOBs+5i7uobv7XmbRBF+GQsexvOiGT7
gWVI0fDrIbF+Q9ubgh3s7ma32GZDh48oO+UOCZd5/JR5n05THlXvvVmJUNuZPQiFLos84iSGtZtO
h6JMt9xrDiA7njJVt5sgrAX3E30XOllNDtyMxnG03U3TeeH5/8RGY9itnpZEPoKLJcgulgJQEkuB
03qMz25rPVQFUopynEjp7ZxFnBkgIPQMtAuFYX7tyEZ3oJ52ZTIfx7hT+E6SYFPbPR96lFiTIbdE
/WB3Ev3W6IZu6+R9cc9aLj4htKYsMB24TmYbn35oRP9BX2X9sbFilSUU5g7HoyNa2Hs/9jxQ8yhz
J/K0DaQVGRdcBE6KyGv7oXY5fco64sR09hJ7TZDpC8bye11VmB8Waatr4ij/kxf0x/4SNhDwW6FQ
KrDNWMwYP3R6rtSzxWHtkf8VXbrSi7ZTpxl4OdPtZAFrw3SXwZZqX9j7ekzlcL9lyRE4+kVBTW21
nthPjVehsQR0UbI3KjohWLn8/DL/728a0uav/86/30s91XEICfS3//zrY5nzv98Ha/z4E3/9b8ZW
ZtCORJKenuvAdBZk0z9fC2y/Nu1fHpC/R98Qtf92PyD/+EC/jDY8uSTnsXfAueO42Gl4il9GG3zF
xOHNcOLnicfiAPqb7Iz1ABtkC6mahx7udz4fmymIR1iIJ5DUev8SMEqIP+AYf/u6f49j9Ai/AeVK
s9plHjbBRLVbZF0gT2sD/ZVZ4G3UkAecYdrUyqZhNxED990jYGZjQ5OVHTwwHashZ2Ub08JsR8tt
nltta5pzSpihdr2VcMQDJ8sDPlixqwtbLHY42BrFz7epDzys+KIxTeSsFqpR6JtgCm8iVGOO08F7
rTrixOpqJ0kRwQCOcQBrM3qKEl0zSuRx4wWTw9SViCq0XudwyhXfYcBtSD+8It21Ccd6Cciwj4zk
qokHd2uBiVwX2mHbMCDsdxrz3Snz68oMa6L6hleWPbykDs8N5jDzSFtZrwPDqfZWHn6pcPXsEGQH
L5RJPBdMDeuMQeGlYUNLdF3x0ATZokMdaUarvj84KWlKUQtsCATYmT6OWDABt0rGjGSLtLtyCuXu
tBwvtiRpyG77DRgQ1KyFCf3YGi8oSb7YJb1UUxKNTQaf2oL/3xpmy1bU1LtyMRD5uT2s2tQqtqRy
4P9vR5uk88a9nycEPVoX+REpRLRJW9NHH7ckcEUoAcr55ISAIr2MELwlTxQlXbaeqGKvRgcCrs7B
56rOuCdPrDpHMXNvxV2ZjiNqdlnezOssqavvbmG8y1nTYBv9wW5YafsJKuCI+AS/ZJKsA2YIqODs
iLdBiOG9SmhGgLWcGx8vWDvk+zkR1Mm6X9OAbl0vVLz8vl8ImxaCGu/Y2OhCiGtAxobvwqUQ5x2g
bima21ik+3mwPtB5AECe4Qa1ntoPIT2spmYu4tM8q6sibe5F5b55Sei+SaJl3L6oD2CGbFyS0Tem
je7GMUzUaKzH1nGFL390oh36tHBNztfHFJooTsqegToSAaZEMVYdUeznuQdelYkJwy0IBIwT0CIn
JncxHyI9y3OUZ5dMj9kaF/3rkEWEUTVwnbIEk7jbDveWLLA02ZJUpZZ3LkhxzlrhJRxJlOonvqkQ
8XUVA4xpOegn+o19UJPB0ETTvokDLuU0yy9jkd7WLoKmGgZCUKC9ti37MGGfXRujZhyiSBibBvnQ
W5STeRZIAhXtE8WsZFdH3IYzgfFKUWgFbQ+o0fnUobti1XNOJZcNMR3W6JabCVoh+VRonUOww9t2
aj49bU4M6rOc95HqSEf2U8wFweoQ/IPSiU99jC6U+v0cy5otki7ZihUfLMM/036wN6MbfmVJRPBD
LYgMaJvrvKtrcK/M67Gpo9Tzw5FCPLdAGqj53FjqG42Hux+lgxtON1egdrDJ2u5nl1V3btLi2bMo
RaxakHeHu9yhG7jpJkegW00bVB25SU8zvMTKh9stz6h8cdMiYASHB4xAXayqRyHPNGU062u2nue5
xDRrK1Z7cIZeDK3LQywQ1EXzuImWJi6F1rHy++Id/Ew/2h9FXty2c/LSJxkAjZnT2ZLgM6NuMC4h
A0F76iQEOfUou+Samv2eeeG9w4ASltm3CUgRgki7PwHWvGFd4dwhzmNN0nvdY8orpbqq0NRjB1uh
0IvRLHYTbnxx49riIdZuDQag0m/50GQ3vURKxF+YeBg0eZ2Yg+9J53c3jSm+ZybLFEMoAox0hFhl
QlArmLt6cRp9q6a4XPmB9ZgkJSQQ7RrruKviOyrX114ZXzyLLDRbYKjG/Z8/xlIXW8XQEdW/ek5S
Lz5wUSz4vf6bZjK1wqqdbKMBXno6sKI0yrjGCgML0ORq7ZixA/LXDDGQryJoyi1v7YTetGmoVgD+
gF7KtHwxTL8BVu5/1AmD22MXJYjsW6KrMTWs2sS5Ia+5A1Pg7IdZkY/dKQhecXVM2KmuNXKPwBrX
9PPWKp24ilG6fAvj7N0tq/ksEFYihBuuRZDTJIaMYwo2hque2U5qaT6EpNWhkYOWoVqqWDtgsOsX
Nwwrn2VZPtUjtyenBjAcVnI34RCRCbHiU4CDUja+f+ylSywIFqHtlI0PBgIeTBfRKWMtQpJzfdV7
/o209DOUGHTbhkGhXLxNCGTW1djdmkn9VQu4GnBntqFvvRI8kzHAmSyUzUjVgI/RdCuLxFGHQy/t
o2vPGMmCBZHIBxd20H9VUbjUlT/Wkb/WmZuv7de//lxAsgVZ/kEHQarkXfdRT/cf8Gnan0vOf/GL
f/n4+VEgtX/8x799/Z7HxSZu2jp+b1l4/PK14/f/+Dc802A4bdoLEz6ob/JW/2f13qn8Humu/tNH
+HWH5fxEO+Eo6eIXWNQePPWvQhDrJ24YTFcRiUhLWR5I7r9VegrwNksvjy0W/8eyfthhuT95rk0B
5mLAZjf2rxkMxPKr/Waf9PtfnRfxY5fhzWOhjDAed5lXeXflQNeQJONwlZnj8JqGLVzaIggmzDhJ
ccVQLryO7Kp5JYOR+KIoCK6EkRf7gmUxg+RBPXdTahy6vInPcpzS3VDBnd+BQQz5fLfmlnFm8ump
rr7gM7RusthsHmBQwl/IBNP/amwHZBrCORXkzXDkhea6dedgm3WVeZljAUkN6yKCMrNod1kNECkr
cueuddkR6YzpiE040buhENf7QxevA3xIcCkyhpSGDxiEG26eEu1j9a92mePA8QoOhTjz0W/MTdie
eYGnXuyJ1pTrAv+QgNxki/CrQdaY3VG1BOLDaRikj058sj1wWdKN9jGsNMrevS/eUr9fTWFyNGf8
P6XfHILCxT2cQRzV3JcmG1alfWf7OJ61Nx67bOQTLu4RbIlbNpf5IW2luCfsga2WN7vEBDiOi47Q
Zva+7no/I9hXuz2VVmAmxIgNUj7ygpapjgmNSEeIWKMGhg7zE7WquxgR51hV1rHI7ZcBkf0IrbTH
fFWPCsBMg5YORXSDty6PbrxKJdCX5+42GbFzOmlnAWBJFQAkYzQ3aeSK+zJtmitH1cPZDMfiIWry
AvFn0961EyN3QqW6O6+esCu3DvQgRuPq3fI75jTaSawN2BP5WSPCuXJ8uZWZme/7MMhxI8d+gnyS
yEoN7aTK5ofQxfNv91eynr5E2WOgUfZDDQUnys7Key1z7PvxtGgZeFqLDO1IdOtC2jeLMN7Lb1DR
TgMZGY6ExxPA6xzS56qZq4M2x24fFx959FIMwFkJ2t2nXbxiortL3fhhthDB2NaVWoa1SjSvThce
xnK+aYfsMMHZ3bdxvUiFG8TkNl4vNr8xEgO72Vd9Yj4m+Qh1HRKsuVbZaH8GrVdcRRwa9nqsHbmr
+8A5ueBrFjvoyWUW+013lftiTSPTYJmz6rKrgNPTx5x2CiQB46sy7fhp5NCMG9nCkpiN5DaXY7Um
Oms4q1EjMQni5Jbzl8S7fmaFAbsH6lMcYWWbgxNYneTsz6p9YfeQXcypEQyr4jt59XOeSwRZbh3K
trxH2WncjaGP4xfhIlFzDP/8ZkoPM777ZzoJZqodSwGT4Vg0864x3Gmzft7IplzWRvkRW89N7rj3
YYhaFDQJpJro1eUjQpRhJsQ9Ua0Q5slmZ9+I/QUy/jra+brxHguVRM9dRPAH083eAB/J4OXZ8Cmm
FFzJL1E+JpseAPyqsDN8HMXUDUSMZNVSUQJ/iKDXTdwfuiFLr2xS3UOubtu+H6Kx2s5pnN2OwVhh
fwndb21kkAjjNNa16uhFN4RoTBdLdfQQ8baj7eoH6V6zWm0YWFosllcYrFCyMX5bQQGjwMz9Uz1N
ijrUGcu3Jmn8g1HbYbKbY9xTRqfcI3AasR5jAPt4jCxOa9O7MD4GstaqYtcqq4jWtULz3lGn47Kx
G3EcvWi6zWcTkgR3JtLR/BzGTManCOWKSzQQzM46eU2HIPscEXMT02Vl6aee0/QSqcS8aDf2XkbB
X4riwVC70NEgH4eGWriuRPwVuRDIQ4RhV2DG3W1LpuImHENqHJMm4ilA13ViSr58ZiMm1XEdwV3l
0+WdMt/g3hf0cPPIwlNbNGrDM3ts+Op9OH+GfVi+9JMAuUdkZdIAhc8VYSxVDYshmjpsKSMkcyIY
s+E6UQVb735w+gQZ2sQSmsd292jgqMEyiIy4TOHhIq4GFDiqdliPAfozjEz1YxmSjlRlHXho5SYz
dy/qQZIT5uOsiGHqSRLYh3ArXwIPEsjKssAS7XIZilOthQcCF+bguo6D/I6/SvpioBjHr+ExxQit
FGAV4SWQQ1qWNGvU5AbnXwIztzJM8oiQ7O9VO1UPbWS179IiAbHgoEaF6MIUMEsNz8hpTqNVIpCi
7HZ3BfS+CduIxYkUedFbJA6GqRZ0+8jCJ66Gre3ZQmI8Gpx1K+b22yTT7iPXgarvDdYJ0KgVu7I1
DzBgGUeCj3yRCoLN5TRv3DguHyYEUhtUV8mVAEf7CAkYOisWomwDXrA5M4Ju2EM7AuN1FbyAvnCf
cB3KneCyiliFBwMYvVGhYclC0/w6NZNeGgHvnd2wAYjD4xFWgHurbRzm4dlhjM4HtwbJuiYs3Z5o
qTUoLBIZ8IW1LVJz7oSjwBwGczPfjppO2cAn9sqGmsjkFq8WdmdWZbyS13ZIcDB0zDWKWa/DMdrM
9ewcuCaHlVfNlXOobcIDwvrWDzIP9kDq4kWSXFpmhZGnV+Pw3S0t9zobw37HAkPh+JmKclc4RXCf
DZHMfhnP/g+fe+IxXZTBC9UI6J1C0vTP557nr6z0/oGcC7nz7x/k11L45xRhRuwewEbSgpfR5q+l
sAcIf/H4skQHp/rDzNPyfkJ+hL4MSy0EI/77dzUXX7L48JAV7JIes4jA/hWrLfX+7yphXrcn2QJa
JlQ/ycz9t5UwQIZa5aDVdqnZDI/GlDmXqUUSW6b07MBtmah0ZykaPAAmbbp0XERMTT1cSzHCsoPE
A1hfvSVwvfc4E2MglguXMddf26o7eFBKzvnsXCCElTACIavYeUk871BvdN/cGHMmzwRyvKcu+n63
DvNDMbNkbWDxchc176OezTMa1C8Avb1zabuIBEKPuVxh3xQWKV52RyZuj8THiUyWru3bIKft3C7s
srToVq2RXuCj34gBcNhQQQyXwfxgdy45NX3nb1QGSQLz1IVEYJju7qlLy2sKBUylMrzUIPFX4B+y
LcEdJ/LGjtU0E6psIHCLUvFmOHaw8br8bagXyVLcGezaNYgmwObkpqQU6kmsGKYZS/SADl9gxfp3
KNNbFKEMVOpSolpo3Fc/j7pDoCbOq2rWJLg5OGAPc+nIG2mmSAwi0v06P7Mhl7iUZ0UW5s62zN36
ZJl4eVrXw+9s990hSh00Cg7cxamy0y/9qMVTUztM6EIgOh63jzWXwZe0JWUVC055hptMLcybfjXl
NrbJiEieYFLfJkee8wEiRI8Gto5gg8efkMvRRSVmcZ4t9tK5jZEzGoaHQZreY0L7vfJGnI82TPu1
P2F0LPAFrqKmMs7OyCI389nxORWBgSXS7qAf3oM60NdwHiYcZuE3w3K2EEqDdQ7jBsYxuWpm0jtI
reZTZTpw1lv9agcYToDeDczlvc8xaIDbzKO/ZTmv1nnEcD4C1L0x8PsNYRZgx+30KelmOq4aHZeu
ykOfotIbLKR+WBjCC0Q7/DgyK3bacd7LmptpEahHUFyfaVfWnEJjvhWGKsB5yceh99QlT8gu8TUw
2EFW1TqGgQk6xnb2pjLfK1d69zA4kiWnFBx2lY4PlWXDmw8ZkKpQ+sCYZMy00ISgmevhnHo+nimz
tNZs9AmrxxK4xlQVbZxa31WQerYJY2wkOk1zmj22uJNc4gnjiOTC1t7xTp4SZNxrisdpXQRMVerl
mIB6y3DHrSFrOc6HkSrjpk3KT9olsbEo9c0EhCXT1/lCUqy7ny3isAOcA3uvyLOdbUaYq9lFfDHQ
J21tP9T7/6qJyY8Dk/9mazRT+R7hJgw5HPmn2mCOk+Jr9rupyh8f4NejRP0EC8IxLcHSlh2p9ff1
mZIYZZD9kqD2t+iUv09V/J9gMgjWu4DwTAyy//8ssYlvgfaOH0e6MO6WKc3fBk6/7o5/2Xn+E43u
z2fFj9pg02M/Zy3PwckEUGqZuvywu4ULnTaG4CBAo2jvAw86ZGocIfFGV3yoByRestmgJ+wRoWmx
QwLlYhUj1LxdDOJAa2n1aefPSZUtd0BswIP9ZDK6fsuFN6MYMrszzeFTYIizmrmqDZFCTdHGCUBo
seFjGl2chBVdNU5fXO4QtLslhg2TOYg3NjPR9JJ+10Cblal2H0UNwbtBZTEpkA+tsh9C4chfst4J
lbQYUZPmuMlDI2M7hKpSptV16OcA6qH3rYSLoTUz7G9mY227YPpehwCPSGSsvJMF15biHZf9mmll
s++t3NgVHdzsXnnXVjqdW5yjUHlM/J1jsysrliZmHfQbbeXTuYjhm1FM6JUoeEjHml5piewtzjno
nWmH7VlnxR057uw2/ImbJr5LawBkzN3kq6+qRzunj+WYXbJrBmLeFhK0F+FoCT2n2Qq/h+K1TIpI
XPveG0m07oKasBffOGYl9tXUDffGzHsHS/zsxeKWRcJpSMZb24vide8at3GdTiuEeK+ENW/T9tnT
rrupSG/eTAJBIzHoV6LsWwwViNc6338IMtvZ2O7kM6QoEXHW3y0kwyvExnIjO8jsTGWJPpHx7aAV
g2gfg8uUgZcvC/NWVO1BTKW9SdyO0UFwR7bnwQ3cO5Nj2xThVYQkZZ25DKdTlg/a4Uzw5o1q4ts6
RUnYeIRNpnG/rVoMrL0maAQpxsZr0BDQNBFZFbJdypLydtR4wYipWgeJ/AAzcZhKJHYcKLRLOf7j
EScFZ7TzxJIAqpy21d7w3JgULGmu05kTxmxwR9oGACNvGkCORiV/QWgslO52BFs/pTPuzC9ZxByr
GOzkSo/qbYjrkynTt55DY8xd86yrgRQ/a+J70ZDiy7ib+8WDMlu3URyoVYXNGQmV1awD8ISr2CCt
wBsLGNyh+6RZEyKqbLt9RTjAXJnx1l7GCoGp3nXZHMzIvkQODalhPAGMvrPj8MrXTrgavOHbNM9P
hVhsmxq8dzV81ha/UNu5D0FXvBR2KQ6NFcG2tfPvuU3PK7q62Y90O4kNHhZswyHv+HtN2n3LgzBZ
AY15nNkoNUQYGiXdNLMr1grWWcbl1ejlJw6+XQWiJTU694hWBbVd6pwDJ4Lqu2x24+DSTfYuEhKA
ob54pkV8PDEuiXHVsKV07emrDNVNmNS3qfVJV3uq4mbeIiV54Gfxplf4fNx+xxBgQFg+AgrHNUbT
1lY7JxC3bOgVDCcmscEwJpe0MkivseM14cSMEgrqOacrqm0f4JqZDYrjmfxCG4PIJuuKA4qrZRQR
Q3yY5ruIeg0/RPQMePl+yh3stg4Azu5NjNnT3EzPTbuoAFEXGXSufRSQ1FJA/2tHBBfjDMdxSogT
MJMjaafPBhKkYxkDymoTEwSXTGIMP+/1fd4dycsptn3TnseKYXNrMb6RUfBYWPChmUJeeQFZwlbd
XoOXAMgXpmJHS+xD5B8x86VgeaXVflpmSvJwxhpyjK7F3KEWyECJ+SjC+C2RMnPp7qXFDqlxQShy
rfsPci6u2cZdeqlRniUOn2JpYRAoXLLbB3TXU+XWd7lbnNvAPxuM+s+YMk+wKsuD0mznvcoPD3FD
U99HIC/CzuA+GQfZYWjrp8kXewI0Pikqp/2oc33k4wKfMcz39Ti8jZDAz/4UXmbJDs3vqoVFVX9B
kJEeHdKYkT93BMksrgppzJsUOe2G+Yy5s5oy5tXmH4YVOte2Y78BoqF+428kTXmT1VG2MR3uOkXU
QiAMqp3F1O+WsAOFHqB+hGtA8q8Jr9V0kyvLTJ4qPeCFJt4QjDczeBYtuwD6Qu9G0Va0PSg+cTQ0
Avx0QqngOtUBxcSulgY3s6AuT2GaExPUOdUu6v8fe+exHDmybdl/6XGjDNIdGPQkAgjFoNacwCiS
0BpwiK/vhap6WaLvu201fneSlmY0kkES4X7E3murEzdD5CeZ/fqfGsuGC4XqR197V8ky2qWm+e9b
9oASKxtIlfhrmfUvvsbPMgvUsIlAyWPd9FvF9HvHLvA34w6ixENes37s5/LK0Am8w+vj2ZJOmprq
jzLLWzdeKCf5enTaFsq2f1JmIcz7W8su1x/c5PsI4WG/Xb/Tn8ss0646t9dN3vyQMRkVcnsNCorM
CFe2Iq0IJ6uB5RCAI3lK5ScH0pdZMbIea6SsnoUKkrUdRkBnnk+Di2HDKof7pSUwViAJ3qCAum5M
IlPdERpnVMQPIxvoTekSDAu2BLKRZG8xED0zh0r6ce86B2uexWVIgXCdpiaCCHAHFwaCcda5rYGv
2ZqCfLa5vhjiHZWVwOJN9IFpdxwZR4UPCeI+g7q4DmfQRHN06yxEBYCWAPtdAG4qeg7KCucHM8oC
pGM7sMBpDYA4kUErTtTaspENAARcmSDGAQCFi5/qpJbHnRk9j86J7ARuKhMFVOwWo49xpQhQXIrD
TNsIzaG/zpbaOoSqJue6a0YmlhHUpYhkSn6Yz6UJHyqzXt3a6q5aOLmy2XtgRpeTsF4A2mhqagtq
KDB/bwNeHGRSNmEIPAybfKXPk2+woP1i7j10mL4Fqo99BOiAyFeuRLni1FGgcvlLl+baPqhCvY8O
PL5GZRdRNUp4lDBEk+ZLRPgn2rh9lqqKDkM2X8lwfuwISegH0sKG1mnPFUq7wG7oeeP4LmdqD7Z6
urNhDE6xk+zq1Llv4uKkszu85wGqbq1syk/LOM1XNkLVp7lxDX9haH1otHVGWZbhuS8xJ8ypJM2K
2u81MYT10dr5c9yo7tBGnueDbzJ2DTHqvq4xmO4zZw0KY15rcyH41lwah6xAi27lun2g1LgAFrZJ
MnisaTTPty7ZGpsyK+LjnCubNjaKNsD111lJBjSwcbwj1yH4tNy4QXH3FTEzZrkyhqdoalmd0HDj
bCB+6DaeC2evyI+9gls1gNPJOZXRju30vPx2dHHXo7C+qS0kFWmm6h3KMO+mJlYICflMSPLS0zdj
fCj9Po7fGnc4Dhi1jW1fMRBCQhcZ53ZNvugWnmnF9jjIF6M7ouKGKB83D5ImAOlg89qC5NqFljd+
ZDJpt3bF5B+eTuJjJ0s2cZUlAeI8inSvjfwsTAzgRS5tfJS91IX9AOmJm38pzlrt+DCH/CLUsgC4
1i5j9bKPRXjvoNdt06kF2BPlj33VS0Sw5fJR4cQJjIRCBTpn4TeVzZTB0MxPXWnl5+Q6zwOMYMxX
cFwM3qiTu181XBdW5naBWOKPVqfGYL/F3iQnJsjLY7X5z81kCxtsmmlxKzHAdf8/oooLHCzv9d9V
Ff/iS/x+Mdk4eT2XUbKUWHyB2/8cJVsMjKkvPEy+BKh6653xu6rCkL8Yrmm4+MZtIX4Vyf7ENjq/
UE0Lh/7ftpkdGP8Ir0Gjj6rjL7KKf/HK/3wzFUblzQlsCRIo5sZPY73djDoS1doW9yOjK09kNFZR
g/JuxSmMMwfYPHVv2Jhu0szUYD4nZGJpEEPJxCBAGk7fLqHhKkTpa1rDVsVuriH7rnZ4lmLS6d4r
Eec7pweSHVKkJrZNBwGiK2loWqxGLl9SodJUKnJ9b6Yem4v+DjEHATk5EVOMYc/TbN/DfLT3lrJp
DZza249dfVm39rsROceeYmFTVvqTyJ3ADadXCxIr9yJQ20wStCaG/inTveTCy7Kvfp7wPOUUkPmU
iptqTs7FQGtZDi3GN49l7HrGAXBTGD6qcgboFaVwmIjhTCmg1bgpXIaFcmwDWis64DZMdnHlPqhM
pwwNy+fcNhgt6OsKGi3HwxyPt3EoHlFX/qg8CFA1Y4NtZsH+6WlBdemcRafxz5r+vnhWtvWK+X7y
kBBkBI0kdoczGE7lsYuIaB9lot9YoWPsIiAlxzaXr9IZcSksCHRBHaJGnd7BK715lmaz3Iszf7E6
uuk120OLZmbImRfMbuUEhWE+aNDt/KJ00AvjMu1XOVkhsKhy/LCUG9yAgNvWT2Z3BzAo3FXZjHLv
V7vounvL9F2mdGYnIkdc2OTkpoQgthi7HSWhA5j7cndfMYi6bmV/1jwxP7EFZ/aw4I8eKsbiubnK
sdGjXCwsdwnMMfpdlhgPo8cKvgNNtXXj1ZTbGPulWcgMGt7bmvFHZzOs9sz5A8TQa6SLx0GzA6QC
FZ6y4dlzlotF50qCyZFuDYXjytDiIB5gUICzC1o3vHU6eBPuOD6EY/vmGXAaWw3tyzzcI6A9xI6D
UM2kqsqVgZe5tL7NBiNKZrFm1ofwqpjTDzsOmZgvHg65tTfWLYVNVNEDhaTMzOI5H/GEZHKJt5np
1P5Qq0srszOwa/KZLazGSAJaGSeDtnHNjExBjUDSItbviUO0eMwIicBLl2x7JuUHBSN9jVkRF7VG
y64GtvDYBxufaTixqDV4kWYhTcug0GGFYpVBT54m+blTdTDWugwJ2k6QK7vDr8nMnfz2I7IwjPMM
SQGcUIF006BhezVJ+3RT4rwkPxD5A2jpazKBvY62L7cxzWUIlo4YxHB+ZKxtR6G1Gysn9mucS53u
tIj2ViXLwCAsQl8s69xMzk22xJcuScscJ9l4L6FBbtnglgjyxbVccD1nDmGuTj/czPO8Q3KNkWmO
t6AMGp/67JB5YbnDBYmKaRhPzpSB5MoLHFIl+TyVIYatS66zY7LrNSnMWfBQW1a1XQeprDBaMTRq
JMivSvQgSHrnKR9QmU5VtY0jKjt6WqCBFpKxUs4B1KxrDx8uuk1mAQTvaZu6L+/InTAOkWFP96gu
Xo1WV5uqMrIHpew0oHj64AQ/NyHQUEc1D6RnycBBNbZjo/bt9WoJcH9qONLrDzID1qQwj8wcRmkl
0LXtIudjsVBgegXRnwq4+QaQ4DkdMuayCqqlnUZhMKbtOmNDRtl407qyqonAGjrJe3ss92Nqs2pS
oXFgDTbgHy1uYm3MkMDDM1sQvkJ+Vet0zAHul434zSCe3I0CLGiWA1OVrjB9juu7fBVGIz65Nd2Z
TDWcx9sq16tglbYSjCfzi0EvyHDSnFt+ReFO2T1ZnKt/HqwaVnt7QIS6gFo0FduSTENcP626L43w
jVPb3LOjS+03AgqspGLom813snBICbPG6mTUJUbNscz3WRahPWujne6MV5L032U03ixSsoJYmCVz
GedSk+l9CIl9nwmroR/RV464ADls2IyfcnvrDIbul62WBgPGC37g8SvJtO+yjuSFp43fdcERIXgT
8VtBXg4HCbVmXJy9EsRrPhgMd4bH1rUCwhqIGcjJsaXsxe0wSeO2lePtVLtG0HiwYkhQZAGlMEt2
WrlN43ryyymTO0xSyo8UrnQjQnHBUUUU96gNx7FbTgNCFk4OvBpj3TBkq95GmlcUFRWGkooFKRl5
pyZds7XLDxdpSZB2XbRLnQia6PK1pBMpfDMDrgQmLSgZKHXu6MUHkbu3Ef7rAz5l8Jgu36Ho8Li2
hrRu89Z7wGREvEq5DIgWR8C4zO9nZxkPZWg626zCNry47eMU9xPTEejpwsUekKVo0kYLev/Qz/yl
LHQQaf6eJqr1W/52FTbXbNQu4C8Hbm/ciTI2931ufdtNgSDErF9hNjO2n8FtWthjOSIJW205qkeR
AjwnpnLTjJIFgTFx/zkESXt4U1u7RsxsDm+WbqvPRKpPa14u3JkgZsIbfa1DnLVo1S6fgQKOlv2N
L5ypuOcEuoaBIy094ig1HrCoyNgvxCv1YKVLZGNKTPnCUphVwbDTsa9lY2sHS6Q/zTwilA6sPDAW
MfxZ8655Ze85B6oQgGrLnHjumhrKH8lE8ZgFwDtI8L/VlzGSMNtwXzxD+27qUuJvqLKtlvG27VLB
/yqWo0zjsoDAuZdEOfkOssm5sYfDsPa9CLEsH5LL7aR4a+uZ+x6qNr3GwJ+xROaoj6yYtT2QJL8r
Y56NPtcIba2w7HeF89qbto/6jStN0SV2/Sx8r3Nbbk0DAIFDrZHHy2UyDAwVE2VxRXM7WfxdVKXf
S9x9YL3DMfBy3Nqj5fHFwvQwp/MWMAWc6CyjStDUCEzZ3c/rCQmR/gGsM+1PBYaVzFlvr3QsHlp+
HVkEmIBuO4PwvFrForusda4XKvMLk332sUrtkzKjK67+QGO90udMl0nOWJU6+TWoCccflP4Qt+OP
uo1vNF3swjUPgvzRH/MkbiKbStGBVuBzy0EXI9+2J2nGzm9KOaBDteQ7oihW3iV6zw57r8uo3qez
fIosyNIDQ9e46m9isDkXRBb3YCRI9Xai+3hNUSMR+lVvlh3KNNA4+mhdWkpvAx1vRem69z1yB2jd
zFDhsR2qqI/OYd1+GkIvyEluXlEeD4GTKwRpQ/HBkOAK7eOwtaYhYGdFugrOflvbG8P8HArVrUUw
xvopP7e8MTn+Qw4K9v2bjkg/Dr8yu+TExag/LuBdiUbazrgjNkMty4OK3iHdXlhrdFFzYzhbZc3v
Xbp8pyhJa64KkO13Us8EAaeq2i0sB0n3g06j6xLVI3prn5QdKlWE+OjV7tELr0i8u3zWg75qwwtE
L+hMKgVTjgFSbKI7nNzVUV+Dy7UgtW/sIn4sTYJw3eygFVPiUw32CE7nH7g/q0M2qYw+oBuJSu9d
/D8DYyCLBdjUGNppFOW+LhONOTotdZRox17iXyJsisSPquFahd5t2LJgUCKmnYzg8/a0BIYePXra
9MiQ34Myh2PMdIBI9ADG+LSOuT1PAdnz5RY93oVDYAbmDwPycNxDCSmZDFSKZ6zP+ss4xr8Taig+
zPQGzcmbtpC+mHjgg1h4ki3kWYfesg8gLt7DaXzWtba6cN2IPCqWjZT+SE70i5Y9DftNRB5W1pz4
K8EhysHA2W17A2zwMovB8bkKhF+49Gw9Ad0ifj7ZpP0OU/LUzKzICmX8MLg+H1PRLbsua67nrnvL
3PKt5fQnjlCDo5O5W87RdDu7SReUlQsWr1pH7Q3XtKDYyLLqpa0hhsCe3xh1bzOUgywi7WK8BHev
7yPoRqjg0umAP0Pzy3Fs9xXLpY1gT+trZYYyJE0/dUQwu8xsFeJ394SGuN639Wo9WgHVqF+/Z2Tm
mxLtzRSnPprv7sD796xZ6VvZxPCBmiJCX13vkY4aEHJhA4zaD5UPHDqavMrMGNLe7BzimlRBjR2X
bXXudpiaczZEz3HuvPW1B/QBvAR/pUPft5dMP8+j5BXVsC/ojd5dqcwNwKUPoKsfRbEKrY0Wi31+
Zzvt65iLxzQrEqD83UPRNV7ggpfD5lJ/qohSO5zZD0KYezMMa28jHUqZ0GxGgxMPLoHNXDYHQeHB
O2lOIHmqrZ7P+1rDotnACwaKeSby5GVm28wDMD8uGosn9oVXHsC7TQk/ibdk/zCtNoGB9wguw4MS
3ABpWP+AhO9SPnm37koV6YrJ2UjNvq7r+rayG+s6inib5JN8MYfoptbrU8cZyx3H8+315bNVy1Pq
uD/CAVG3NeyZfQdgGc+JrZ9Ts/2Qobo1vLrAKO5Caed83CZJ+lWbLQDiAtKJQ26TtO2nkJe5SQvt
XivN97Huh+d+ZtXiRSOrU2aM29iQ28auzFVedJiWCk9jxomvEPZojLnMuf7KOdeElkQkY2aYDsb5
axymd4aUx8QbiesaANyY/dPYJH4H1pJg6KUA9yg+vWGl11s6cDIpTcouhbM9dd6brFk2jF8hy2aW
6XcQD7ZMLk99rSU/qKrKs9W1kg1gvCvKWA+SUX+ss6q7p5cuiHIADVk5xKzWJO3qWv9GoFjMD1Fi
ejK45sNB1fARixehwRKljN7qE4SZMBbOl9tghAJQcECzCYEmhlyRLVypxFu4gC/CC9GT8QRxGzBR
bwgQy3no56E5saQvLnNNh1JWpdWxIga+mD6LuN1jMAtMGV+hbRK3wFnfFze5qzSZ7wq9O7bUrWcL
INlGi4HnChwJdCzOTT2MA5MH0pi3yRgdTJsM0WlJctbx+B9MK4cMQIxNnq9htmX9Pq58owWw1UnT
aSTyzr22jP6lKOxuZ1Xpd7vwG/MwLm9Qss+EDHbfI3kv/iCTneeFj6u2GQ4R72g8N1wHzrFwc7ap
DTFnsdAP/7uluC+bcAYbLghbGhHk+4xieXq0ve1Zx9RRH1XVQbUQxQX6jMi3o3LdxWnePq1d95xg
jdk4Xn7UrCVa8csFSqYuJVjAvf4fP8DUsIJBHkRdhBD0v1+pMbj82z7tL5/4c4+GTOm3LZ1J6fyH
2/9XuRKnHe4w23TWmJmf40rvF4NOTbAp41X81e7v/iKFruue/E0s+w+kSua6qPvLpBK7Cl8H2AHC
KKJH3fXjf5IqJekERSWG2VWb6LLxHhPDXKrn0mC3ACEXNY1n/XCjaLzzVlydggAGZBRxueEQQ1CV
VXQtNHmhkSaDb7tjnCVTJHxeq5HmkcbsnciLAIqalKvsYl2EUB/Iq3ie+9Svl3DPWu9p6UPkpdFY
b40pRAabZ8wipo8SDgxtevLstd4b3MGRQ9697Nz6O4GmAsm7BENarVnyoIrJpShxFamEeD25XNvE
ygDkD1+JZRK7sa0IDHMzz6dEGbahHt0kLl1A7dmnxSEuLJyYv4GmeUwGRjJO2r4JfvkQcRwDTFv8
PhaUPQBWU99Z4xdKVLibvChu6hxn5zIiWopdFu1g740rdnBmkEuNgBqXXmB6yDPzjCX2TITOI7y5
V7uPic2RuFWsHkKbZmufJW1igD2LXsKbM5+Q4zsRlq8g71DtC7jieT7A18kS6CPefce4/Uu6YNkK
WE5+0uI8FelEmpaFAJ7tJBlrY9yaUP6Ed9FHOQ4L1amPURa3ch4+vakp3/qEz0WhoSXHaq71axw5
b6Nk2Bxp+heSEm+vi0H/FFBHEEiszgQV3qFWMbZDMZjBHMGRN+BhnYDnTJ+507rvZihva9HuvLSO
4POF6U3GLukiMbMJr352NegVhiUDNPPUlwQcd6QPTqMYg7iKCkxNYQ46xkBmqZIazgEdUarabxOl
2dlOK8LBovytm3Sb1zPVZ90L94wQ0gD7D48G9iEkKvJq9ZwEGTtBdGZRxx5nRq0MUuC0JNbsR1rB
EDtz0NmJFeFHKMnj1EQGTn3eBLNcOn8Jk3vTil/B+dzndfgy8zzttbaVP2bIAh1DM2jODnNKIk6d
BxShFRIgkSGCEezoQporbXG9U2dW46OZWMovU2vcdvbwIy1h8U5L9iRJWCHZQc3ADBq78Gd8YV9m
4zUnT6OBpHTAejjV3zkF16bvNQu6tKOf0Wu556XqrqVDQFopnMekNL5Dt3o0VciVXEX4hqf5JNqJ
nqqqiYkmNJJpXXnG4+f4JLN9oX27rx39ve4k4Nxq1dzlMr8V2D4UTsSo3hnFou2d1c08GA7wNQhQ
I/CgQwpm2a87mlWjpn+Sq7JuiZb6ui2QILYO4EKk5v1/nBZspvgD4eHF7sC/tID/3mlRtR/vf5Vs
/IvP/+2qca3VFWGzygJf41IS//Qbu+YvSC445A1nBQvxv59XjQkzd12ieQYkWzS3Li+nI4k+/j//
iw8hiF1puZiNDVC3/2gzhrP6b9cNL9yzQdTwxSTrQXv9+J+um3YQBphTY8UrESdmOfbWymXDGD+9
sTRr10WzdbTM5li3xqfJgbZ1BTaeRpiPVSjMwDKZIaE68BEUmmy7Y/Wcmqix8H7S+XXoT+ss+spN
YopcoFN+YzSElejxj0QrPV9p2qdFAv2LOxjJYRSOFRhGvmun7EF3FwHIe4jfJaKDy7ZR8oBi42Ei
kcgVyBkUjeoO+yHdsOzRnnYkk3pxyKAzNNnWsZpzxOhceVXew440n6ao2Q1phNS2tVuaHbncgs/F
2DYngEmMliwqul1YHb1GrHL6XHqqCkSz4MVS4sJKGGDDgYtwMEOZNNHBowkp4h0Ia4VIHt+YMBdO
Ymg3ewM55UYZsoHzhmbOmMVEfU856NXJjj3UuzcNaCsHpP29hTE64eLhst1mBF1hTIAa7/XuQxcB
haw1G+kxeVPo8N2tWTP9W9qMKypsH0KiKnAxFySTdcgInDAffBs/9ykzZ/jtqWNfoxVkD6bNL3Xi
uW+ZxZTQQ913Xc/OOn5wOWDMKCd0LrouAMdcrtm9X3pJIs5WM9P7rhkm6CASRkvt5tuxSR/tOjV3
0Om8TRE1+tNQwoObM7u4GRrbumsb4gBWbkK/ndxufJ/VhMhN6JF1bbEy2eYmAyRj/cltuChFypHt
TUQpL46hHWH4zJdNOSx7R5vSC2w10NDEyAGd1E95aZfbClmpXxnLGhWJdFuCDd+6snmMeYttB9Wq
u05G5NNFTrlLPXnJs4rvOQofaMuejGH8IKO7eQTOxpw1Zew59dOBkGncG52HfNHpy61cWOogZn51
MXbyR5xASLgCX4jDVeKSFr4pJ7c5uWZzcMDmoGFwkATTfOcle1Ld7FL8kR1pJFlvvQj0Lcd6QbFU
0pMG/eiVgecNUUAGuYdckmDbtGN3TDAx03XT/jEblnuMYrLN5tLr7yZYPkfRTQszAvp8HQP2E8nm
xAnppKrkCDc3LrfGfvRa9VBEOfbmBYhLIu6lLZGIVOlH7KANzIru3OnLd1EncuvO6klYKKwRpjfd
Ps+ix8xqH8fVHV65eeRjrHqk0oXsEQMQUkn8Fo6gjgYPU3rjBEMikEvH4Qtp8TpQp2y6RK/N76pW
zXU6FSexoDiFIn5XGuS24T+3b2NbIpdudf0YO+7nWNYHHR3rtWEub5R364oU4w4RHdu6s5Y1sf7W
tWsoUgSLEfZl73UHyVjrwT9KVQ7lkhlcRlIi3hPrPc+7LJBan9GcRw84a8mXbrQpSGKL1bwztkx9
WwRdcKIOnkVPSxLIHHi62VxNSsRPaBfEaQaFhMcU0SU8KEoXvOAQHZODXnT1vdmHHYM/OKop8+xg
rMuTnJMP2+054yZvPWlUuTHWiTXr730dUQeyJJvhZzHlYyHOjoA4eYKm4vIESVasZY0ZMKFj7sEc
c9Stqyacbgdt+NR1m40DGalYtW/xl+fbZABKsnjdtT5Nb9DXX9rJuZhr475IlHvlTkCcKcnLvaDr
3tZtjU/fJjKrt6/aIn0cHKRDumS/aekLU3KssrhnUItWF3bY34imFXdh3WtkmjEJDRmPbIVgkRnX
Y3vMyEW56w3UnzOCIsQ/BMc3DvZy4JHxBvhZux5uamdO6fTlIM29VxbLtXAggoKoQRmwRM4Dfa5O
I92JbxGsQWi8+6PwaptTDXluV4DHhQPYnKqJCVjDSs3tkdbPjbrM0tbdxEzdNwUOg9CIb7GdWaRO
5BAFBg8DdxnUin2NbTXPqCqEn/Ju9ENmwHTU1sFYIjClIX6t0ORLurVr7luw0yececZlPvXIY6lA
N+xv5H1q9Q6ULgrdXTtMDyJfH4O2vsYnSHKdNt61IwLZyNyqCJ8BcdLpabDqx3kp1KGTTXLmGl2C
hK7ibnLtkf2CLAjla+4LbE3EgeNgJzDhgp5I29he3Pm4OghcqRYWcFY7eVuhQTUEIAUsyMid/9Rs
/9XWi5Xg8u/mAf1fSrW/fNrv0wDxi+NJxv3SMX5VSeFE/V1V6/xCjQUNcFUnOWs4zx8lGtwXjLMs
fqjShI599o8Szf7FodDiA79HCv2jEs1ZhxF/mQiQ4sAeRxA0hOncc8Wquv1TiUY7piqnmi36ALLr
ZA5xa9Yr1zcpFOxYf2ZO9tUnxrOom/VgFm9TX5RPpbEc4ciQbhaTAhl1jzHRsHqaEb/HXu3Uufkd
OHt/GnCba8Owdi+wj8MKxooEKGIPCm7eWO/ixXgw7PGZN+P7HAr9DmPqjRVDt2DBoXazCBHE4L5k
MUxONaKK/jy3YgYS3CbHHujBvqxA6IvRvpddihYHPNad1Jr6QnOM8ASOdNqLBMnruMpiJmO5JeDb
fbBIvIZQAt22gqtJcnVWn0AJJb4eD7caci8/rQcGEvanV0WaX4egp4yi0nYpOouLCG/NtHEykoyG
XGNCl4biduQ7+JZbLju3mtXlaFSYAtBhsbfBfRuvCbnSFM7GBffk9654GsO+3OuqOak+J/6s6k6R
VQ0BBPgHtQK9kgaqrbYZ1AiwHRQxATNgZVS6A7Vl7Fh2nYZ2uLepeEvS3dhl3XO1v7GNRiOgm++6
JJTINCgYPRUf7U5yDzOhbTMu+LrLmz2UvMdqXF6LTL5rEbEJIhcfBl8anAF8MpQmnaX/aDxkolH1
MMFi26aEaW/cQbsp4fN0aBguR8IM0W7k2S4ilOfeddvqam7rhQkqKWhIroqtzNp3KGg/iomsXZWz
mC+WUvmLiI2dNmPnxJuEty3BrAbhpzmVSv9QC186Ge6SPt3bSJmvvYh1L4BilcOKmI0j+4dmO1cG
lF72Aqy5SztAd+Ndjui82TyYIQ3/Qs1hN3BPdLYLO7lEBCaR1U7xVhvvQ6I9hHFTvP9aPw4zLPDt
VKXqoXFWNO+40ucx1W1lKNC6GQbFY9xo/iDcZtMWXQixJNdZci7Cjx37YfJam2xV40m27jFsNeKD
cTSSjrAMR2q35CKBmbYFY5KjCSgxVBTioxakUmJ+ce5LZ8iP+BgZgygbyKUu8/2A1hUJsNc9Fhm/
ym4pN5poTza6NG59FDtLbH1Fqmq3hdYQsZ65CF+V/QPN0TF2WUTMunX0zJKcd1OfDvjZX2Mze+lk
GGgzBjUuwwKoB/uN9KpPEnKPRuoeEkMn4nErIeRGjg73fnOuJSE6pmrXEC1Vb53J3SbYwahm7Tsj
c+5Gh+3jNDOO1+ofab7chEb0ooQ1HaUmA/ZGV1qV39pihlFBPnXYkAXBbAtVy0BuO2UbcH+c7aB6
eut2aNXXGI2nMoNNrK2SPyRv2LwuC+XMATiv+z4jfDPk9vOXxXMeGXpRELuz5mfCaJgHNfC/KwOH
sC2oW1MPvAZqhUaE2hYdaX3Br8u5kGObQD2sOuK7WnZGYiroTzyflSSR85XOGy8fjyXrcKeIvwWn
8aZhobNPHWTLhafy10pGyXGEr481Rm45W9g/CoSBs8lKgP1XekpjYjnXx1jIeiLoqdS3GH2IlnCb
8AYdOLkVc3QlRqt7kWjZryI9vuh6MrJj3f7UwRg2hIkV4OS3VlxnJ8vR9vGIZgfHoLG3u7jyaaGK
gzBD44QnHgJVfT3pySGyiQ+l5rwsVW3vzUiavj1r7fVSegJEAeVqJu3HrE6WOx6A+lDoK1nOrBs/
Ygr3FNWMhqXU3GNdOeTbSwJ1Q42SXkByv11EzyLEhA+VwC4K+EXP2xjx+8ayp+g0Vu6LAIfjuzWU
AYP3ku+s1KxFaza1h9RHJfyybI/1xei0CjGiQbaxDsSQ/ZKDg14fCV8gzzEtm2xXmbSDfZSJPaz5
dKfFMSI6G/PVLGKeb60iTAvvY2Al463n5e1Ob9omGBXFVOE2knk1W0dbmZCbIvjYTRnSOEIZSAyS
dGGTcnJlLHHnUxdl9xlrvC3h5sWq3ki2EmXeEQkl6jmz4QaEWO6u4BsPQWUEsgfSUE4zqgnkSpa+
Bw+V8OZ1GE9GzYS7XZERhlthx3cNOK3KiwaJ0NEI0x6VwNKyp26NQMo+gqXTqfO0bi5L6V2rucdV
mGaIcMwQm8QMI01nEOgvEqaA2eUZ2K8B8eNivfHjXjodwlEmvGyzXITuW46BeTdSzWO5XI0LmWXs
WEvnO9cyZxSRpX2dw1/dSyNRgHGSfDflg+RC7UrkvBLpbDoSCOLgg1t3dR6dHgfTRaSXr6Urot2a
QHbIY9JodaDkwVSRo9VMwepDZUd+13t6ue9VT5BGWx2hpPE6MuXeWa6m+3brbml54I46LvQwxEWI
coy0OWX1oo5Iv6pjK20IhmOenHGuXPUjLXlZqZfIIUSIvYQ4lq2JoBeSL1ffMF7imBvvYwPKReu1
Fcoom7+Ppc0POGXKQFgjawkUroYk8nBkrmBB3NjWmfNWqeYZfBKfly9XVRjPb7HWy62p4CpUTY15
w1HGt70QEc3rWcZbR2UIPFp6AOLpiDUCtsof+Nkksg2sI6516oBGHMcxH1B/rjkt1FE8GPF8HmwX
CgID3G8bbBwS4iCrB6LGzWl+7vW6O5LKhE+5JchnlsNTR++N+Ia/vpHD++V0T3ZNaBylt9Zki/zK
ped3Y3MkfSKYPZDFpdyJKucCKhBWdxLzTi68blM13rU18WD2QBOVU+4npz1MbXk1Nd1zm86+lxFF
yBCdrAOwydvbXfmJkLi4cjzukqGJdxoKk6rhxmEHcAOV/LnHAwtlrEv9GePsQXgloRvjhB9jWpDX
tYPPJBCLh41PY1HlHMSW3P2PXz9yFTEHgD5uOvwrTfffJ6vdvLcf8XuZ/G1K/P9+iZ8LSYPhKwGl
YC8Bia+z4J/GPt68jKWlgIT/26ryv/wT2PfApVi6IWiCaGH+oFLC4mGauzJ6mCDrTHf/kbGPIcLf
WhCBE9aERMS4mdcnHebRf25BMFLlnlrVegPZOpueeAQQJ8QcmM7Z8pL4YpAZsmbQVQ8JnDp4i2hh
pZbkD5bOfjzmzO3CitK1lgQGmM3GUoUFyKu6ERa5GbLtSM62wvtC5TdW4t7G6BaCFG2M3zOQjl1r
vNW67svCIU9yE5S8FqZbnI7nLF6yYxVDDWtNAOMx6GUvirXtnOABpBr6v+ydx5LkSJZsvwglgAEG
snVOg7OMDSQiMgMGDgMHvn4Oamqqq/r1a5He9zozPYO4G67pVT3qFP6T0fX6CFU+wHM74wiie4PY
hkfaIcmqm66yXty5vwAtRAcUAqpf0lB6iQKJX5g74Ya4HRq0f5xBYJ6J2j6ETWXuej/cj1H1FnTD
U28Wz6mldvSD3sWjQgxvIZeFFvTzqk8eyEQG16mPH8hNZHsaWpYU9rAzKIsPG84uq/coCe/9vVPM
cCFSa2dWani2XOz7YSDplo+n9hDzxa9JM6zTTPFXRezujb75DFGpyCjAgrGrpU9iCrNTbQcTP3Qr
v8laKqhq38JL5dX11rLxBVHRsovjFi9gruy1wNC1ru10wKU3vsPIJZGSqh5PW6ifQNK0TEWpjXeR
Y8uMyXZQsvdtBPGwNjt1Rbxb9opmsg1QNk5O1KZ7P5lT7DhcK6ME+33NdQcjvZyhbnvxuR8M1Cm/
lifhluKqpZ/j54mtXR/S2gOOod6OVpBvm7ahC3qhRzj2VLEgrFHTsUytQixusGiEeSxnpXZKF5hk
4lbuU7pfVm5PW422vqEcrM2g+pazONFiS8U1zvU16PJkP0N2W3fuBJyMtyIYzpQsUFWhtavMhJIZ
V5ehC/11KcbPNjDu66mhxsHJqGSfIorqGi5XQ71qzX7nV/pAlnMXtHME9Excy346AYDaEjoEnjnQ
DmaYvXPVFb9d1Y3GurDFzzpvWezXLa86oyAONe67ka9nM5SkSGwdMQqnvV5bYf8aD/6n31Qzhi/X
PQa6knvJrzmDJ3zMbZxds6/wKs/YALkTiMJ4ngrKIQLKcfz52VfZxxDV+to34IYiYIKrWmL1zA2Y
Vpinb0dhx2tznjG3unmI2bTq7trRvQ8N09w6LjRXgv+Bm9jbqpuwm/ogj7rBSrd5zSOksMpd0xvp
XnRzyK0z2gmjUhvSEDtrao+5WFh0nt1sZKdAnQ4FT3K8RqNogVhZZr5zfycUNX7MgzPU69KxngtV
5JTG65qsDnlgvwVPG7KSKRxPHZs5u3LRrvYRhiiQS4a9Dydj6w7461jWujdJZkSEQMttX/bi6LHu
WWNn4Dmv5VNQsDXGFv2dJblzoAWxxlGJ8IYwxFWxy4qDAxd0oznDiWS65aG14sdmZtYyUkvuQnbX
K8LE0BmWfXnopLdd5b60McUpTsobfYhSc533NMCgSC/IsEqu55r2uoL4wowifSgcmuWSGAYmoovx
YJnhl6SNdR00dKTCkInXnfZNNiIgLmSM3irKX7MZX5m2vR3dQNi0PLzu9L4DbAo/83i5uy8ud3Mi
dNzoZNxZtfGmFe9ee8nJwCP/hiFSrOl8Sk6i+jCCiYtzyF49q8SzkeN0igCXbDytWjQUFmEJTmGa
b0e2AwkLpzrEMGLNFCyQOaf/l7Z31/lKfBOjopo+UhMSTD+Mawj0XdPQazjELUzy6GY08cFWgvKs
3EZVEBzkVLO09VokFTVLIQEYWiDWjUybK4xz+9pIsshWEWQbg9nydjR09FXmZs7/E8nDoDUdvMs7
0iyn7PX3zDQF2T+tvJK3XZoHQNsJ8VoGNte4Fe3W7d1oG9V+d1r4Q+DosRxrV14yvPMZDzgGeBZK
ypiOrjPnh2Sw/bXGUXkaQPK/ShMsL9jxZaSFR8mnb+7oAdJn7szFgglP1hxrkniuQUpKJmLaOPnU
fM4tFvIheFwAetgyRXbyrOgZQ/Z0MqYgpuZe+Hd9kcen1NFXJ7UfB6nXLXw2rJADi6TUA/qWG5uQ
WS0T9Vvfei/OZL81DcoJdlBv57AA7TLvoR74K/nk3cuUZ00715DEuoIMxKIR2h1xAI80fKz0lfv6
sMG5tgQJSAopmvsqLZ4qq3jpIsIjBoGBDUsNk9poUR3bpHkZHGw2OqkfMRagr49Eq2hPoYw5wZ8/
+fZiB5qDx8QjIOhXg4mBjkuFb9H+Z/YjJ4aT7fCzd2v4aZcinvdpFWI7DMrbMLecbV22+b1q7eo0
DHiqKaZ+E5pbgeWFOSvnlF1wzZWyH33zWgMi3Vk2BQ8EpdhpJaCSU+DEa2qErZMPeGRxNDlc9lwL
0CWN0ZMwqPw2MuIMVit5xKTjSiTJdzTP93D4SByF6oe3bBEtMLCESb9cuz0URnqUdJEclIpPWTPt
o4jYEOFKS+blxrG8N8vUt1mSAGVKcszntjVscdj3u5pWh9ueAur9OPgcBnYE4sbz32owxYTkxQ9b
RN2D7Xbd55gUgqd1weIDDpVMqvuuyqhxSWX3QXkJPuDlJ6eS0L6GGssp9FuxHmIjuYzLngk6fuOy
AhniJWSG7wMeeLEmzPGrWMaiIKHPi4XCaVog1kpwuQxaQT1jTo2KGL17fPXVWXE/OQeVJC4+Z0ht
ea7WLpDWp//eAaB74NaAr4F7ECeHa9HT8+9WD7OK2Zf/+vsl4F+8xp97CDxDoOQX3hmbhj93ENKG
/unJJQ5NwTHrgf+7AFi/LYXHHn5B0BaW9NmE/GETsSxsJ6wzWF4yufNp/Y8Aapa37Bj+ClD75y/6
n12JOve8SQzVdtJMBlGDpm5BOt/XtkI673IKEOzQeOXgsTaowceOBeO27eLiZLt8HDrdW3tmWbEW
ypxuNOeYLO35SEnva+O0X1ElbD7GBUKsFx9kjdZguKm7LimfiZvYPnJqldtZ1eqA+7g7EzNsqaMf
Skz75PfMt1bZULCTrODpAwnuKeyoX8hUFL7TfBYBZxpMtoO5eRlIpeyxvRskwYnFFeak2DgaDXym
AcYBQ/SDHKS18XvEfWwd3/48iJfA9MBth0V7ZJIQwDfM+NE0lBGvcqZTjGOd/Wm6o3MQU1ZcOmIq
u05QIlInpXeeeahnxA9S/eAM1V2XBPqSlx39NS4aeNojE7nuaL/HqIZXiifSLReMEcuJZf1AM3b2
8QwUNLPhWLFwio5F2ke/CH0WrAp8+9T6/RmEnH9IVfSmoxhM/ZjqPQSQR78wX2K8b2vYFrDaqf1g
EUPU+lA6hCsLZg/iUgMs3+gVqzgobUkME6rdr7IA/9iTj2+L8oFm4249RN5JlumPWXs4B1R3UwnA
SpGMrkUHJV1N0UvcmGc2v/bKHvJ2DSCN64R4EO7ic7FNeOAkPUmerQ2jhHwVL8HUZeVv5xQzyh4P
dRTb6B1DtnX0eEu1ESXwUX3n6EiuR6/XKBwSIraM++us8K1LIMUH5gr5CXetPyuTeLxdYmpM6i7d
xqzX9+EA6auX5q4pWJ8hhCUkQUh0Tv2qjwxjPS7R3q6pblSNjl1j+dfpBO49p9jyeVmUk6QPFmJZ
Le9daJQbTQSLgN/g0jfUT0jts9M9Go7N+9DhdrIu2zl4wQjW76KKlEspafugjxR91SLTFPXZO6uo
j5Ib5kYU4Ue1eGuSsg+//nv4gpE0WR96tG9KEw0mQIT4/x++lw+YMn8/eP/Fv/9TfYFZEaCzeL/D
K/9Cr3B/E6YQdsD8ssgyf1kAI7Fw6Pr4wbHPuQul8h+Hr7d0jEj+CV8lXylqzn9gCWer/E+Hr8tX
4AaoTjwAaCFZdJ6/qi92nTneMKtk5wp2ShZL1CEAA+O7jJUmTgxq2YG0VC4gffoUuovjdg6e6/hO
lPIRwxZZNWf4IOO4a0PjthfqUEE6Whe6HgiIw8wnj0evYxuujSLPV6of4SR33onDXF2MyWlZCFmf
laevGIgrDR7SEe47ULCzJ5Q88w3JM5iEYE9U7VRTnMpPi96IsqJbsmcgdxtHngfbCK52MviEyoph
03F+sR6szSMGpFc289zJHfcsOYG5TMhpn7jBzufSvjFsCkQRyY8mT8gNW0t2JdTNgpn0rrKIMCQZ
SUqwkZ5Xl0KkoaNWOFycMbZ4dFhacpEMwfV08IEbjFWyT556fDW7KmZhAsTiNa+K/taBKbT19FAd
GOTQRAFIcWtkt23IVGzCvvvhpk1ENsQYdyKQyQ/NDAtKGNYHm0+yx0XcQwLGuKMdCpIFVHx2idi6
sE29OPBya6lr6vuG81yY6srhBTSzH+7iPG4OTjU996z5iUtBa24dTbSnksMmkvq9HlhwiAJ2H1SN
e1q6Uce47ZlxRXJthrvuuiSZMoP8f2TEX1EpjR2ht24rYGBQZD9S9lePPwsuhBt/YqOA1ggVsKWZ
OQkMwMI0wG9YK1T7TOEs8Jbf2ghmciUVIXwd3g+efLCr4aHp6Z5IqEAPiv4yGHGziVDXXH4E6y7m
zOSHx0FPl/qWMlFAf7optwhRyQ5/VvaAKH21azdfogEeerT7KGA/bIY5HhFtqB03cDKuIwJN/J/W
1UnidscNq1pXs77LyoaAuaZGPqv8bU8kIXaYoQlvhjeY7nlOubJcnkbjazP2pyHj2llrh7eHrh6z
eAo2TjgeUidUn0XiUEII7H/i/drWzpVetuwGQELBNmbkseWOM6h6AE98JFm1GPEzHTENdXF8T1ZM
j5anzXDr44U/Ru3UUj2Sv5upxHCh9Ycm5nkWfXRfeSwIPFT4BTienZ2MarOWups+gTitOvpLrDkt
1+2AB8qwuJX78/yOq+iJTkKxF3Mgviq3p7Smde9VtizMF1mT1SMWuUXqrNA8/VCnxxgVtAORscuX
G0DimJuobX5mTTPcN4uZV+Iyt2BEbcE33cNBu1OT/2hMrPi8RXpN0WBrFx2QGkioDx0lIINy3v1H
t4d8aHQukZLZz4/jouhODrf9KK0C7A/ovYkhozN6+WVACh6bYAmYBjS4R4O3Zb3ykKYCySCvvqO6
s84RmNq8JT9S2uQ8dNE6x6Fn+7p0z1dLF19tWj2p99J5EXNxV0wUhrSG13G98r7Jex5nn/tQA5fH
NjxgAjN9aCYhlpXF8MX62eNTj4uXlxcPQy/58DXH2PMEjkEffSLwL4AiPg1JcivJGudET/orj3Dq
5aYUeKZiI5MPgXFIG6vcC3dunquwvFXh+OHKpdUmEp/CL3xiFuBJDIbv3ez5rMT0fJo6sD4Opjlu
Wxj1DWt6cvF53RWNvulSmAkJppICkZceePRQQqN1ra3HoDEPjiRHF+fWsOv8meBn78ePGRMYysRY
7CcfuWkYWm6bdRtjzaCwJwxwH2iTF1VI0EEqUWJDtl26Jm3i5sBJfLOY12NbRXvHp7IsHu/tfkF/
CtPeezWwnXQpNLS9DPMBn5A99/fqqARiolGb5BVawBldGrBWbw6m4dyA9uw2zZxapC/LDF27Ke79
sWzOpo/BzvKK5iEOaYBMk1mvo7wan+kGiFa9oIRJQg557+qhuTaRbM6NaeYv2AvN09x85P3eYa2p
Xl3Dv6iu/26dZp1j3MHsYqMY4Lell/wT3xJ+0ty0LrbX0WpZ+XdjTtUjSwBgIFKTU0HRovN+3nmI
OgdMgOuWN5XUnLr010SnUgLv99j5ZgaaVs7Sdm9Cb3/RM+qcX+KgUFv2ZfeNlZpHLAHuydLoP/z+
13mVLvAHfBeYd5ceUhmdLNWF50lW6TnrXd51dY9wE8Ys7uVgbGu/NE+yYIfpmdrBj9UQRs6nQxyQ
+ewJXB6HOvPXeAtHnts6f0R7o4IuDx9U6KkLXCKFqOuR2EZv7EMC70B865WY+ZYhftp7NXsl4kdG
kyuluWuaLR18u+KHMXsAP3QOvakMfljxuDwkUg20iu7FYLTpGsI/W7HZWg8WKW0t1LwJXWPY24LF
fOyHPMB4ByAFpZdSGB1hzjq7eK5xBIHgcYpw0hUsqjcN9YGjinap6VebVgjoiUsZShb6xS4XzVMg
LUKN6fTuOpbxCZIv2+oB/TxRgV5rRJdt3Ibhbh7A2FWm47Acx3MRRa353zHYc0BsmsQTF08gKHfP
+rdxyOuvX3XX/n0O/hcv8MccvDR4UHEHDtT0OQ3+kVXxvN8csjGUJYj/HZH/IUKAaucPJEBKiylZ
WtY/tpBiyUWyiQnAwgVIG4zI/8EcbPv8J38TIfjCl92rDbDUdJb/7O9zcKeswh97rnVOE7KhCsBc
Uycn1z7x33PeOuWCOQmAALDRYV9JmCRTP9IeVihcKAz2fZueksbb9mZ8cuMKkZHQ4FR15EXKmqDK
E9U+oNu8+RRYydNk9zvWst/EYSjXVPM7Xb4u1VZjc8AOF6/cbDwmSXJTgBPmxu5c8kAiyMbv9oCI
XxBz29f46REKPQicFUyqQoBqyXt/Te7wsZ1TICrjQ+8QW3brnqOCBqdb1lHDyhzKfVExBaL+ZDAt
sEYwehSrzqjwtRfAcaTZHbICCKeZkpNMm+SRRq07MNevheYq3fXNY5yEDHtWRjWKmfNlRFO7Zd+j
1vHUv/W2eXBNngWxPzyCQN64vQ/cerT6LQ2FqzomDeigo65mYucbp3I+5TTiFCivCRue0mJAj3Qt
LqlVP7kUY+2sRkXbNASN5Y9sJxROyCDNPt3axGrTTB8dQOHYLWD7iFyjHcG87wPiGzPSD8ESaa8y
rZuLXJJ8E4pkQsJg0zv9cyObl25srjxx76o6dk5GQncVYVywBB3xzzImbG3Sqewr50Ynhrc3Cwsj
taKISuHsY3V7skL2cxCYajCdUwoPKOrwRjHbaNEz9wmw0lOcH3KFf8ecQEKY4fBjxoGPqY/KqCFj
PzYTUKzL/guU1fPspvZ29rFm8N3yu0kTtja2Ne87AKvY34mBNkSLqnlZA0az2g5Uhlqpk30gS1MX
AFZmG4UQ1TS+Xk5pVuqTwvnu9tWh0G21Ta34yOAAgWpB1LQF7163ZUDL4J5aqufbCLYm/XGYYSKb
CUk/m0Z+E01ab4xiDnZ4qJZnkvq9324hv2SbKBAUl7loIqyOVwBxqzXEVRh0eUulc07pXDisrHtL
p2AABSgSKQf6oL35xuAKYYrxzNHPGV4lP3kIukftKsxhHUvz1uB+JVN72EValeS84Lfn7ZIvoZIX
vAKfHs10NdvTeXD7kegFtPKRZABGYxYLo1OHm8RGQmR7mOK/a064yl75VG180/k1wMopEn4DEu26
Q+pf5SlCk9m7u3zw892IM0567cvU8eC067nhYBjWUUOAOcu9E722mj4H8RAHbH7sUrIHjfAz6ca3
iD9P8V62Hl2yXX4bV8MtiDrWyZ3FBjOxF7fVh8m3vzJQ6h3KvGCJyW3p0MIpp+yDxgcsmGg6vgzv
AkZL0F9Ru5niB6ci7CSqDPYvTS8rcIqCScP99hD2NnOb/uogGeCgMwZu4XIn2QY2YeEzLuGX8mHr
KBe/XtSPb33a3UIiWmzBwX26pIEbFlKrIcSu1zQcNBiDxMqLxI+oLXDRhTT+NQ4YflnBz+j8tN1g
Cnvh5jDjaR7O7exTotBO9TrzxscyZOlIZ3O9yp1k2OiJRB/h0dPAXqmz1AcZ1IlJcWaqn6rvHsDN
is++xd2ICjauH/0mhZi+oXjvcZJAAZMgOxbRiNGKtAUTJ/1yueQ3C/V92yXs8T3JQlma83XqTOdK
YHiEaRtmm64E6Q/PnFPHaN5HS26VRR0zbTzcGOfCf3apN0AADvRmrAb72lfdyQVjxrYIl6mI4MHT
NLlN5XS2VItBkOs5fuIp2mYBvz8/7b6117J7zq1TVdeX0QkXpNIPgldnc9S/oNHgkneq+Ww5xYM1
kZ8tqQyssuAa+OqqZ3cX+RHxsJKtrm2WyWbwo0sr1K3ZtuHGERSsD4r+o1Sa1wiJZZ0Zdy23SBq4
8coE2O4lOXZDQk907OcSet9RaBi7yrz1dANzsSL1nOgVT/wHHCr+Jo/HZDd2ln3TG606ZBKPfOGp
zX+FQnZxLg4twUFjA0UXSxnNvxEKu6+0KIe/j0j/4hX+d0Tyrd+E5bFRQdRD+fOdP7MivvkbzrBl
f8MELcjz8id/7GkEoFtUS5jojC6/a4h/bGkEyROTLmK8ySb5zcX29R8MSNJdtjB/3dKwtwkYxjyT
r4+XWyxqfxUKXVJRAivAtLd146xrCC7cict57yzk6ZELFd0iBCos3B/s9E+xigv8gzDO8f6szUKa
a9/kxsD34J4zqzvg0jow1IuTkVnrNBDPOs7unNmuN+TgymMGKnITdItqNxOJIoKpxucp1sYqadt8
w83kEsXmTVVlx1TnJ1UZH1wHL5K8nhO6P6IQ3Etkp3d2knMhQqLZlY5Se2+CzDSOxSn16Nxt6uA2
zmvjyWu9Y+faN5RgrN1Iv1TlsoXP8NiIwTlAg78fzGJZcWaLhGFTm6wd2lN4jAyz7jddbZR30tD3
cBl+4Eqb924xfA5u1nNHmy6SVzvGJsc0JXtHKnAvcUdBqraqfTU176KADcMH0p5auQ0aa2NTGIPA
wyls2tGN1na+waFSsA/CyJKaDHdjq7xPtxmgOwJ4akv7V5SqG7vVLXzDlKcdcEOGTZLRQVqegiY/
67zaNQYrdVTlU2XQNOQ1u8QKtzn08gFD967WJdGD7FBU812MHDl1CnvdZN9jirfXk6febG2SAlws
3EMBgD6HpMhNuSHYiOWqsdXB50y0mSG2zgytwE72kPiizTg0t6w9b3UC6C6cU8AVgIv7Vv3qEuvD
ssZHvF3ORs9zvx0aQq1mgsl0BIqKRiHxJhP3xnyfE02hEsxentdlbD9m9hicJlseqoh3yeQ9+KBN
7Q7X1roD3DQahOt6S71qL8232NZHnie4kOdgAGcw2Qb4efvGlRn6baRPbZsIZs/AxXDrPzTRzHea
FD9hl99FFfb/ag70wRpJwMw4DmkwGeCnMPn0QCcQHtal4T/mQ3WdA7BOmW4OI4+AjWfOD0mGA8fx
cCAW+qGI3TtuNHsf+/KlEM7O7dydwbyCPUNSksbzRNjg/siNJZvaL165HUObDE/dyAoRDcHeRVP6
hrbS8hTmFoJ9qpRTcfCkYW6tUP5sbeZCFZTnwOE3O0f4BNAYvkASHni46f1cgpct0uascU/t00Bd
0PZxMbW4eNPwzaj9m9hrYK9RtdBJkJPC4rtLHeaO5inpnosiv0RZSv6YERBLDgGhOUFI7/e47JLt
4GPSwhq59vvO28ZGffgdXI035bNugq+GdqYNIv1rhnKwwahV7/3WOVXSwnicFT+zMHoa0pD7fxy8
z4Z/3wp3PABNGfZZRCS5LcY7jxJeLwPY6HXfwr6wlcBNGdufqCAPpVm6W5zrvybb7zZGhd0/SGNj
M0KiwkHuMP5RIIveA4aPrnLhbtIU13sh4jcRjT+pjqouSY55hAZGsFgzO9rW2taq/xlZCwcngWk8
dOY5UOpo0SG8yhrjhsT641TykeEZf3AxR67NrokORUG2e7AoWRARzO18xjRvTA/g38B5EoUuq/vB
Ms4WE9q648PXQbkvkhgrRmhvKQR4dHhDd+F8W5gB8nXkai6U1g1YhL2Yaoyooj8bLEeBp6Q3bRG5
WxyTrwmzb9aP3t6ytdizHjziJBxXdtm89gRRUZ6CZyoQJ/Rw4xISh+aUtX/KJHt2evNLcrvCsNYy
caSw90Y/fbYCxZsu4xfELYEaSIsrRRTZyMYqYTkrLLXGljQe3Nw9h2JyViijzUKVmxlQ6DGny9je
lTWZqYAAcKgC/JwEhFgV7wzXO5lptTMbWa/SEJE+aeODNznTqoG0XXRIkaKDkDOx+yEf6yiSJci6
QuzwgO6AOu5JeKWU4sr3yq9eW0SfkUbjFRdf2oeNgeK/JOSVx7VHnj4Fm8s+tF4D6AVnM9sxDQcd
tAFZ3saQnTdaZg8T2DKCgy+DxUc8d9R9UulL7OfPwHNew7GFKFgkN2VdniF4X9JCUocUEwMfblKa
UvY26QVoKeHd6E3XziYW3btvpIputdnR1awegq4/amVs2pjkPVuUVOY3VaxPAubbSM8UBn4ae6Dc
3IIiw+rnqnbbmN18aZJoxMKvcsQw+4GAw6fq41PdjiEEsGndTBmh+vKZHc07HUPnpFnyxOy4SJ6A
0XDHu1CJckPB+jZwwufWtMmfBL88DKKpGQLIc8CTDaz6uwaFz4S4VKXg4p3+AWYVwj9nt5NxrRyK
g2F/t+iX8ZjHXHWTTZFb83ZMYcR38gKkolqbqXdh78hEn00PbbO8siYnrnIbCTlLf9A36q68cpro
B+q+jWJiOe7MD0FIx/LE2sINWMlnId1HlnebdNGbnRLZLCJ60Jc72RjSSzL4aJh1dI+3F/spx0E9
2LdG0dwRqz3ZHlboPqXLFOa2e5tG4cmk/pQnCkKFbRxjV9yJoTiNKjw1tESgVZR7rXgv5Fz1akO/
UAZ26Yvq1Z86+oU1lXilb9104RKP8XaVQ5WnP7ON00iOQFjYSpQUwpRbqEGHZJQbT4lrUZjPKT1n
VW+8REN/ti3jUdN+OYNLRAdpfohAb7XJgqIU/gsJlHTxv1OjnqfXyQbUPrTGuHSNPhG0UzwUwrOp
iL4kwUlHHi5ugo2t7k9UfBJrF9QClE24saDPStMYVv8d5x2TzkbXdBjqKecOfkfY/Ltx/qeKP4q/
Zb7RTP/fl/hD8nR/s5E80fECwD+kuLFQ/em7omfJB8ZmCotB/y94Htv6zcSJJXD9eP/3R39M9Pbv
twCmb6orBWax/2igdwK03L8N9L9/3dgMFncCnS8+d4q/DvS+m44Tzu5uz8q5o/0nZrwgo9oapMsU
G2Yu3uTg2pldo9nYu3lGZ1F5/Qk5UR9hy+Vbo06u7JjVSpjNzVxXzptpIB5FDGPnbhAPJChI1aKT
chP+DkMqBtwM9qTB1XY/A4eANYsYgvH6eVw6wTDv0pMRg5CVYzfTAO7D4B/kYQ7UWUqQc+ytmObI
YVgVf70bAxLFLCb2PPKgtqh8QDCJn1JiDxRWBavKte50gojEAvpguPa+sofhaFU93LrYuIq2rs8R
lMxVIVl9wvHo1+gwuIBKFR/0HPSgY2a1z8z2gW8+uTEHEZ8Fz5rjaOaHig/zKq6HO0mUNBd5cNem
2sH9FIOcBp5jFyMWWQ7hoONO0Rjefcs68tNLs2PoaH035a7zMdJUQTSP/4r3wtLPQ319iiEbfl77
WDjkJIs5/qp6/NFljeyo0T/7wb2V40vmV3TgSW+hcVKsNLxTU/ze5iyOkOHUt+O4N2NkfiVRFXOU
B/u04A6kSnQCMyR31+UV5goQ9Gy30TctY9s2w75Kyk0oG8qjnaNB/reLcD+PRskboQBDBJL66Eab
2fHH28joGpos6uXVFeHtDhLNHHZvQnKfG20PrEwa7IK8C/ccyhXJ9vaY+Y13JK3Dm6mPD8Kv3vx5
QR6bzs+6dn+GEhpeQPEvlJ9On7KuvVZmo64EV7cNVADI6iU93DW4Ar+F8cMSnUGphztTt7W7rafx
yBJ4V0ajieHKwizW04iJy3ws9K+sIEfXZsMliK192vCUjjOCwfRQR/s6st5cgSQ6yuRoyClYF3DU
u1JqUsHJD7+2zaORIMPU9cxlabg1lfmeVcaudSt+lPPH6CYPXuvfjD5XRh1j0jbc4dIsiNSudU88
zbujiJKboMMlrRSGMtcUG474Q0f9yXoQ+a8YKe3eR/BZdXF3gBDlv1JlDV6gL0Ps8/MpL0sGG3wd
h1mVxtNAPfGKJosfilKDLEmjtaqs7jRpBXXRtPZG2dzIfGZCHYM73xBf3RDZLP16a1tQUxPl1kPR
umhJaryZBuzNGrsc1x/R6KPgh54p965OHVaEVXbCF/dzarvTqL1wBfiBmpvOPXKfaLbsxd9Np7CB
b+df9N22x6Eq242j8ttppmAdnjnkAEG9to5+gbh7YU95zHUZHsYOqbyLKt5x+T6x9a0bqHtfLu3g
YwciMnsh78zt0dvXWtACDXzAzn6V1MJGWX1r1tUd1kQKRqNGnYOyJ3gaJb9Co9h4o78zCHVsoOZ/
DvFsoAMifxUq+RVwoXuqLZ/+Mp0TmK8f2UJjblb3jhNRg9FM4xXm+rR3YvnKBLNuyuS+UHysuEGE
H1yKjmGl16yvz3Wj34MBv0naPlRT9ZFRBMB1aHmET0yOkf5m7H8veuteFbgYGRY+rRwfuJ09sX4i
eGsxDBrhqYgFfRoWd82MPWZlzl9DLAS1VQVXnuE+lmSiHVTw2cLDQIjpjh5Te1M7IclrpzgAwXep
OO0b6BVgI3MNJp2oNonfBhBuH18NPqhHiYOirhWftdS8N9qWirKsvy0E03Q/JZusMR+CSeHzCja2
Me7N3LnMSrK+3xu2s6Xh9mTobmJQ5w42ErsHJZCT5x6k+EYKyeFuOY+jiAjFlvFBscYq8vqrsOuT
aYK51Gr60cwVPZrUrdVARWswj+TPwIJjgvj0Tf3UU46xBSLpbQiy+OcsRTVKfInAk1yFEd9CDWWQ
L1EGbKDLe+U0r9Ng5sdWD0c4aaRncKIl9NEVDe8E32qyx8QXh6o9hi28UJirCZVk6WeTev3RN/ob
L6cfxSagZjYpVbW6UjuNtEJ0jtSAoUR8T1DhMarxV7Z5XG9lN++KYAiuTdITFahnHhmOIhvkixtr
8P11E2IMwK+meas69LJRYbvKHOc6DX7ymFEcKufoy8AYRgURu6AQpsO2h9KKkZN+44ooLUvvGLZm
+kS1zLTN/4e9M9tu3ciW7RfBA4k+X0mQoEiR6tsXDGlLApDo++br70R112WfU2f4vZ487O0tUSII
rIwVMYMu1kFz9l6ecT+d2h1jP5YqpyS0G6+9Arl3AGcabiqa33fUvs1+62JbkE0DfdvDhBd5Xn7d
wu3iTmPXQTGV4Iup6szAKrGvvEnprCtzKhvyPPM7RQm0SqKrqjDO+By4noTdbTUdAT9WmAxyjH+V
O9FjUbDVLEOKEYpCWJt0oXIEdbDmzFfHB1GkvJCu4Y6CheEg3easTTq5zW4pN7MgsAfh2qU9hBWk
XmY7mauPsdMR+0r1LGhwtduEkwktbV3C58guEb76btxnproT+nw2lnbY1qaBeyuP7v474loMk+uO
3KAGdpWPHTbb//uIe/74opMr+XfF+n/4Cv9a6lsuplGAawQX/rjUh4LMDhnNWl//6F+K9doZKnT+
G+o0UyzD8b/MrRKZGxoSGjCxZNc25V+jG8l1hP29Zs0LF7wygxwDkWXU+n8fcfMMa7222BV8ghwo
j81w5+Z1eMRSZ29IgsJ858iNLiblpp9p2LQISgqT2rFhm4fd8+hRkzzH363CEhuPyU+RpBfU41M6
pV9llHp7Dw0EgqtJv9hkXiKX7C0WqQdzlvdQn+5EKzauSuiCyl3YgRqovHZ6yjkyMMukdFqIK7Oe
s4OBfbzWPJ4fHsnb+TqP2tcSPsK2N8YPo/Z8u5tuCdbetrhiNxgfn4yc4hZTPGq0l5hpcUu9p8Yh
thbbpKqPVQVkrm25W4Y8h8mxTgE/PQoADEusOCiWBxmWb27O89NM25duXuiKzFmsV0tG9Ra8TmW2
+gNxgmdNDCifjcSKnhzH1D2Ndn9LhyamgsZ6G7Ky3EyuWg59gwsKtIB9BDbjrlqKt9Uq+HScio1g
HjVU1Ng0d2Y03nKLZ/U82mctFm/LNNLZItlqJjXd6U4YIldhPEK6dil/w7BWlO62A3MUK+Oaffyy
NxIPoGjOc8ogZQ2UM8qW+9QyEQh17Sbro0CPeTVjnn5lMNVIa9SoMit5Z7GH3McBo+9qzcBs1wNO
cdzoae6w9dqSSPOSxxXOfO+HpNRKtyLv0EqwP4TP212SFq9dH6V4cikLsBPj00m60sdWQF1EJt80
pmvUdzLcyrtuBrFvcW6ypHkXYUmLm048vKNJZq8xVe0oGMMSodX6oTW8bK+53nTKI3ly1GopyAYO
NSk4Gmvu/Mgt/ShcCU4kz0dInH6oxLOVhMsOsL911WgQ5ux1jquUfPO69q1MsWDqdV2dwCffrA1X
2orUY1OK29U+4sDNEH7MUxFr+zkjK5zXA47SJqFRqzZe54VeceyN3wr09J5FjfDpm8WU0iF6Q8Db
8q2djRmrXyNQrM3o1T167HoWLCI2voS7tyI1CMfhoowIsW8WWWBR5Rl5KPT+uSiSu8FkT10My4/b
mF9m1t5XWfZKZmTa1FUTyJBO0rZk8GnYhjDa8gMQnNAS604ViDszJ6Ybkchd2AGuLJYjM2buu0kP
YDnTPtLenu9kbzyMffUlSvIyQ0xynYUEpsSISG2VTPoOz92PxaaZROeNoTQqzy1c6AAtxtbkHbcK
AoRe59M69Z5iFdwNQhZBgnPOz2bgPqNJ4COxeh/q0Df3k8YvbRbU+TyfrITwpmU7h6Ijahy77Gyy
dbylBXjT4ayAAh0HbRc9L3X8YCQrOwAP3KZ3kj35aH5dYfGYQM/F62ZpfkxH3a4sEYlNNbyz23p0
ne5jChsDzTlmscELydK5Yj+fRNGOPNf6mB6+C1iCG0KZB2HkTE68ttaZtU1m989lEeEdT76zrDwQ
x72mFOgy1LE/2M4JwGi+7Vq+MSouD1oC3hPULjyaJuEjOYZ7rWkf6Xg755LxTuniLQb4th3Ry1cp
ZKtGi9aXsL0Ula1djQwHaOiYuWMvuWg4trU5ScBJSe9keOZrNIr7hibEMffeC7nQpN5GnHxd7EV9
R27YssZ9Tc7x2UvoiSp1zjuQyyozv9WGpoQEhOTtGeZbnLgP85LgxCAj46BA032l9kk8nMu2otIk
NbZ6p59Up7ojdYUU4TXmdSeZpcCpE3il/GEHSHHyDdkTXAJEls4lcf7pV6RyXrxhf5k5NuB+IFmg
rzUP2WWxiK3XGBrNTO2augGhbefPeq772soeg0D/i8F6WO1GjzhEK94E7bFJo8esXM6imd7H1VqB
AUEEYogzFof6UzHK61lr78BGIMCWd61pYc+OfmE0pnMpzvegzdztQph9tZZYHfBzO30nKRSYhXPV
R2JPvpD9ELS4Ie0uk93bfozO7RaIgxW/AKXzqyFphD4x0BxkiTAAHOQeBQnU7USzUjX3P2HnHfIa
ohFZQDwhgEWzstjreXTpacctwfCJOVohAZZz1bL5YpVAqaZk8RE6JZDSpL9AZwJxW9urwFBcDBiA
VKC1+zGs9skEntdjxdmn1WvUFrRmzQi6hL55ZCHjzy0uWdmE1wLQOW+N4tZeCUZawwK10J1lnWVb
gysGJ0hhsvcr8n0UcYSr+ywCdBBfGV7Cb265BZ3GYchhSxDmIY3UFthUobXrDaA/xP10KYT5XMxm
SS4CX2tYxhd8OVSN9de64zy6YYoyrHXtmU3EEOiL4C5q6hUr6NI9kAv6yKc8DPgYyb1hLbAOEzw0
oc75YHbh9zbwk8GZkolrZPXlOHSROqrh1ta73naKjCgwaq26ySY+lzGfcKDDzerkTmJ09voA5vUX
i+t9KGhDmBfb3rXSve0W6zZr7IBwGEcvHh2wbbED5UFquuXPhETCJ4f7cIa07jstybvGJS8wlHSH
z8aPWIRk3czzGaMdbQGU99hVLEET1J9GuN4yCKuryjmjw2GSq0fOGJx0Z6t5pg1c27FjcU+wvPD3
Wy20f1eAxrJhOkmZFnd9iE94GOfwymkIFDdKXUXT/MGBm+pOTkr8XObe7fXFxzs+8/RF9rYT1SI2
ZqVfK1zqs1FzdYSvS9fVnO1rTFyKib8duISMyDuXmq5eNW2eHrj62mBc1LnALLypmAZ9vWlQkJZR
x24u20f8RPDSMArs+aiDxADxEFoNvs3SfTTk3Pgj0Iy3PBrNHbb3bmcZE5Ef8MEIkhKDWeko78qj
ruDKbio8llYObljyRltClse2q8Z9GXY/wp7Ue9swFlVJZ92NxICo/NRxV88sDjPNORBfCZ96R0+D
ubGX/6rzriUIGRvuCkbiAeZI6/84unQxZ5d/P7r8D1/hH0cX9zdwf9iRqWPx0OhXI88/xHn3N74d
NTuo9n8220jHdVwpOU/AWZAo+v+02/C3TCBBUsD7N3jGOX/FbgMd/w9HF164w2kNKpKOJcj+Yy4v
alUOloxasCxdmx0qYDXGwOJ7VF21d/LhB9sfd8msoVyyA7bHiVmSsUFboYw5IXjS68GccRHnNPXC
B6bJAtw7xgXE4hDYaBPdMu/NO1VYnd9j4WenO+yK1A0StFX4kJa80kkST3Qwacc87+od9aruS1+G
5FGoaGfl3+6bub7WR8Qt4hnHZskf9b7K/dBcPrBVejuqOXd5AvyshRQACfJ2GAxcmJoorvDDYjqQ
5RVpg2uGpXtvISdQeXcKTdLrTD9L8alYM9Xy5OV3yaCelnxErWrqt2EIAyfsv8eKpXQaej4MtqDA
eOD1WrdN2/bBS+cnHN/9SmxD0RY2W4lF0w9dThst6YFu40ykFpb1fjJl4n5aqBAWec04lZqX3NbU
aZ35ZoNddyzyx8qb33tvvHE8+gsJ12JknoF3JsaxqSFjJ7Hstl3fvg6D2CSVcjeJrnib3GivjZKH
eDvhfNJob+kLfNGW5T2MiEdEIls2e8tWk+XMfJpdiGs9Wb3e7uqe5zW1py8YGEsfOSuwx/Yo1YIx
FT3WpIqYs5lxGJY2pA1mfBiFEEfDZkad1JD6q/mmarE/94b+zQaTcM6wJSWymqJCn5nyLhPRbhbF
eTCom2ox8aDUBSXJTBbTt0M3+qNkwiFpvO9b7xAPPCLa+W2y9BksBxVT0mwfpiQsT4XlYReniWcZ
3Chodao4mwRXud27Vwlk7WMGDIpByJQblqyXvmwHaETaN2M0O57qOcrG+CqmN2nDbIzFdxj21N4E
UBr5F1vcUzh/ncfk8HARvzeFtmuX6c5ILPxnWlEC+GZQoATgDCMbFn6P433iGcfbkckNkRW0MFcR
ZQUApUFlaUBppH2e31fDtKD3gsLp9AZPON2eG6tZ1CUReo9+1n7OJuGWONfOjt492cbytmCkF2BA
zhoNyIaaOeQZL1bKGqmWPDR5Te5zFybYSIm5stWIvJ3bD/V14/BEr0PtlsrXeReZNryPHjrOML8u
clUdTPLbMa2Fe70ef0WGSvwByZNCowt2YGohKui7jDkkbMZ8b4nmOaYmMGgrNw1QU8+EJz4QCqKN
npU3FAC9hZoH0K+FrZk1xp6/eB8NrnUkSpbgUsgDt57vS1F/96ObAfyYLnlMwA9Re8dZ04I3CqiM
1TQvrKw52yT1SxJiFZg9vHUT578ZK5KHzStPvG/SGw+FVJ/oxBbSN5kqA7WvqAyCteNwYEo4ejXE
WXYcSYBKC7i3Bog1YNpxCd4zeKBSyKEgwy91WJUFHYLEvjZ6Abi0z7z7fi0dt635nCecQT3aG8Jw
JZN0zTE0pxc1UWw4ZGkHFlKnKTTUidVOaWBZ+qcNV26nMRBTNFH6U0kAVtkEOyb7rid7uyuJO6fN
4zyVNOisDaw9ey8CIBik6gyAqaoubjxQ+W4wTmo5fZ2S5FyU5xCRqAeNe94pPhnaZnSxBGcpVmo5
lR96YembZFne/ma3b5tnEem3KCdBlhczsckFMliazZuaQzK8GMs3q5Jqi2Hob/pirBHybfvQaK7m
M0gXPqQLHTGHCVJb2kPY8euICfWpcn5Lqvk828UjvXaVXw2kK2bFPbHvSIiKkF4mQ7K5WOiXRgd6
mkgexJror0pjLXZawCl0OAn9uGvUPm37c11Oju81azzZNW/KgppQ0twPUT55gdJ5W3P8E8AlB8D2
BT0SauyC3jNPWVe8ucnyS0+0IGr0p7ZsD40rxltKSdS1Y7UP/cTEQ9N4T6CucD5kabB6y6s+yKcl
vgMreT/0IuA7HjQdV2RMV2qnP87VWFyXlrH4eUoQLvdKKrbpFfulRv3aGhvAlAs206ztEBkmc28p
8bA00PcSo7tJwU5hy3kVcU3OgrsaKDpyzZ05HAlkiE0junvo+oQXyeqxAMCZZU8z8Qx7O2YaIoSM
fhQOOC6niqq+jquiBsVsVWjeDf5NPmicoiD4bUZ9PdpOU4exMV+N3f0uLagRTpr0gyKb+KpZ7APG
FXLhkbQPejJhzrS0g20ifWOvJ95MPRMoXXWB54G0ElfLdUFwG7li7n1JXmZuSCCFLeCiBMoUNqmF
AKq2W8r226O7cc0JbdLZw/Tk1WpPOvCtmPD5WUWFGZ/mLWyrGNbWZg7DqV/71k2Pi+HdrPLldrKa
7rqMs2jnybrfdjQ/wi3VIP7OLZW3S/pWJ9wR7ALnf92V4xZUbrEtirr09ZlOSrEAbHfGUJyGylkO
APNYTAxJckwwQPiLmB/+q9Lj5rBQ6inVwh5uYsr4jwCK80f/hzH3z3/772OuZ/5GeM6wLGMlebKx
wQXy9zGXPwFMoXvCtvin9zv6BM7xdU9AY+//byb455RrQwVC0PcIlOhMptZfQv9Y5pqq+71Az08N
eYJYoAO1QbfsNZX3u/oB4u5m0uY2zOtUvhdJ84Rl2dqhbQG3KnE/YpOt10Hik+5xHipthYOrHknN
huB+hsX7qAxFA16eYZ2j0hnG3kWsveo01Ve+QRLOClsgeflw6rP6gt3zVFFVAvI6ultmHOzTksOY
6a6UsF9MQrcosIcinfZs9z5radJXZ12bOWOc1CTGcr29ZIl3ay7maSjhY+ApMUvK3aSARS2RaBfZ
AFCk3XhLzpCNM2VzGNs4fsuKdkV7KI9ThlwsHP4tbyT26YKF+oItHLrLYB1reL6beg4/o4p8R6xZ
V3ZthdtQta+m0YDWoNJ1ELi4mZRuumIE8NlTP0yS62GZrLvUmp8y29l2BY3sypJ3U1SeoHayhRuc
M7e3dN1InghorZpvdKr1tx4JHd0uOyV6Cd1HwV/2mnRvNeOFUnMCXdg+uPecVGweZInprYuzm7gM
nzhDK2wS81U14PRUEB+pMMLxh3/lgeD4g1UKLWgK1pDSyQ5NnQAp6E+Ime+lPg9sKdixLDxO92Y8
0JUtqCPelFYu/Jp0e8kqf9Mm5cVoRmp+iu6xL9BHTHO4gcb8MpjOa4u3G5MyCwt+deK67q0bXX1k
IxaGKrfAalDCFJth4NFh8GhOnUaBH0gFc9Z1X880wnALAgnSJU/9aL7nTnhssU6GABP2FEhFvipC
pgKjOCWCt2zSEKvnHidr6kKHd8WNVdUM+2Hyi2ICP57tzF+wHfH2IDLoeXENcZWJcnRJdMaPE+Es
6reKZEsfOzYO0T7XjqSFG/2piZ2vyVDnyoqvZjNXPlHHc+aAyV8ca59Kq9varcaoP32F/QKJM/1S
QOu15MODqJrALQJFt62b+zKvbm3DN4ZpaxDrlgo7kSL96IYZu2/KJam3JihpvqmxfmsEGCaNJoYe
Y603UOooKrJIxsVkA+0nfJ42REFep6YkKUSMeiSZhQ3KrwfnquRoQESQGuqOi0ewpwqxk+ZLdj/g
xtgUXt8QEzGPeUoftR3CH9iE9Ap14obGyiMea/MwQZ8K1nD9IVQmBQe6lZ0FJcOyBylDl2jxbjau
s+tVMTEYkbxzaZg4qD47Uo1U4gQYH/JuOvOYwhrSRk+xpMxLFpRgURI5wPiu+e5tfxmdXL8yMwyu
WmHz0jAPPECtf0NUInC40AGdUs58rGmJx2uFLIRy5/g6mHN/iOStkOjJzpJewG3Un9aQ6a8kBN8a
w65Z7Xj6iacvFmHCCge6J75locjml6LaaC3RCuaYYAT1hl1O+UNKDcTMOL9k6quAspgtHqALjzik
vlTaVgGC2tp1+hzqWOBo63iqm/hYLHzERD6udY10KxlCe2P1EMhGLAdNRndN4VgbdATcDy0AFoHs
53cuhyBcdmf6rC4pGhg54ZxTZmjdul1ytmyOG2Pf7HRwfXhImEYya9gTVZUcg+gMUqUMGFB1wvui
3VbV8oX35T3hWb9bHMyqnqBiYBQunx4qjhRgA7GUxnECsbxPLHXu7OyK4//z3M23jfeSez25vD56
juwQg4qnP0NWpoUgEm+p4zZs45AK8lTsk3yydu08Jr5tGLdcJk91P1Gy5qo7qS33GQUbpAMBlqhx
rA7pyvStq1+QCvLNpFkBZnNEYlXfQ01A/8zKHeXSNyW+JcDCblDjFyTk6v40Iy6PRV9OVsHw4uLq
MYcu0N2EPzFO6IgsNFV/lRqcPWyKRrAD7fTFDnJzXCOZpDzTLgmGmQMVBN+0wx0+XTcmNfEhsyjp
kpkNU0VNh9PuBxaeU3YUzrDFSxFkxHPwrx/WZpHpaqUU04EG46Cv4u/Uot6r58ThzpulGIk1QaFT
/VfnNFfSje/tKXzDsHTRDOsnE+UH8b5kV6Z6gEXmw1AU99DJ5WsGGe+oH6DCJz+VRsCzHX6IJz56
lXFHOYG7acN2Ba/wXVIjPPx3NEPGhZHlYlkADICHQv/PKmTSLB+cx/8wn/35S/xrPltHPgwSxkpc
+JtP4h/zGWWcgOBhgLnu2uD5+wHN/s1AsNQxCuOiEHJFpv9zQKMfSiL1rJ4Mw0Tc/EsDGnvBPw5o
f37hvx/QTE7icaawgelDF+3afFYBvllABnFx5thzLLEQbArNoZShno42jl2nJLgc0stnMnQgsuum
v+hYTkK4PwAEd33T4uZ1rxOqHwLQgsDy+C9ahRV1KdP+fgjzbt+LpTmUBI9W1xkqZznv6XN2d2ZM
ZrdyHAfLARoBGINTG2IOHCf9Qi1TAUYoffKGVXGs8UnlkzrYSej6KqGHwFtJNXq89qNV9S9NAUXS
Bec8YEU7sL2NH+vcIRbJPTum7UpxJ4O7dDezNz7ZUAS2mrMwjbo4kSelHxG0EnDG07Z0xvZ5GHns
D1oGFib8MtoSXHGz7sVz69GoZLx1LfWGoXVj5ONT7mrt3pvWus2+2yftml/fSQIA9n1opQeAK4Pf
mI12NGRineYCdg89hmzvTlJ53zPXEfpKC7JlQRW2epp8Zr3Z5+yiAnC89IGo4bZykYLbPCbI4xi+
ly02RIgK7asCSWX0JMDHvPqc4wmK+mBubYKbdEMk1oGOKd0fWqbaqOyuDRk2xzgECz6X+bgNHXgV
IJIWBOaVFFGwFHZxQPiYv9ut1aqaIzDLII1Jfd8VRsTmC5BcO3AunGeP+zRx+q3L9mgki4T819/p
XXuJRiZZ/LngJMzq22HM3faZfSyVuIrS6teQ04rTspTbEXjGDOuyr94sC1byWKpz25i/cBEeE/i5
kK7hE8lRO3QNS2t87J9Oh/vOSgILA8FiMnd3SXTLUsDGUcaDo+VhQETasasbm/3xVjPJqWR6dkpn
QimV3txx/dyqssTVAruhlBynU7IkctvLlPNB0m9Rvw5Wghs3rOQXUfrvQfW39B3RJ+B8NPRebxj1
4M3b1yH0YeJqcKOEczsq+wy15mnS7KfImItgVXrHWJ2itEthTGcki5wemc9b+t2omx+awuPRmsUQ
sGuiHXKYim3IWMROE7aBWYjveLJZwTK80lHEajbLOQYYjryLbe16YO0+Uf7TRzi6nfSkvNLvGVUw
SS83No2YdFTS5+hq5RTAf/sQxviZJPWe1s99OFc3g9l+CGqsVrEYH3Dr7cnSNtj66PgxNQKbmbzN
bfcE5bRGR04esEOs4ZiRXvVql3mJR7KU1ilt4RAXydA5TAb0ORFyIWtjxXw2Zydlo5mia5Iocx96
K9lpYqQvZmheQlJh2KCbOXAwIJxsetXQZER4V3QlxqbUKX6MJN/SIXa2B/JuY0wJ15Abr1CvDjZz
5rbklgmGC9IpHavZmB1i56iHxV0c9S+GqDAyZysaD7aDiNTNCH/ejcRt7+KXipPpPdJRFqeoBW98
y1tGWMLE9zEYD0uqiEgQwOEYZ/ITx/eaag6xSx+pI+LDkpTlYVTFRQv7JDAhhh+k5XwT8sAEWatD
zPq+4nCazfpV23Z3nad90iYeODU8P6HJIz6GR8KnJyKFQTVNJyih12EvOtxExSGpioeFichx58dE
jHeSpz4tbIi5Y/XVh/ZrVUBXnIu7lgsL8ybeapqVKrPBpbRu31cNrVuGw5SKV1ppPyZMwsTGcJBG
Dj3hhfPSrQdMWq0ep466sNY2H9TkXpNERbEaPNzO7nQkn5dtaIW9bXtge5WBr6D7pBAWS5Amn3Vl
32gdV6daHunzWoDoN+QIe3mmsnfcU9sbbfuumQIjBHnVCb3cRwXHyYQjxDZc8rtwUYT3GkkCMRsP
0iboQUfvuLWksjdlt9a/cgMVU0y6VzfyYF59smXX+F3HTbmitQx8YbQDgKiCXNPJc870frIPAZLf
9eEVSAVtD7Mj/pjn/uhlVAqGRrzDq5timlJvzNikbhO0ylLs4ox7p83Bfq+V8UuGx5Gb2qj2Sxj+
FG33THOhfgua3HhIc8PYue2SH70e3oTRuNiuKwMlmzNkdMzHbNi1ySwejZx8ezJD3MfF5VA2wU9j
wHeBFjJ7Gu3JZYLPZByDNkOopt4+O7Vwy/ao+6/F6CFO5iN3X3N5MswW9manaVwYGV0MjtxJDPMB
iZR7TQCsa4HHkYPNOFPMYXdE9KOBdDE/vH5+Zgxe9mnI/2D3g8Z5CYYxZc5npbf1qTQwHoJhRokO
U6K0EzBPKiD6TYMKzv82vUx87/uo681daHvaNppzljNzzJIyJrk6ueW3zvo8NYbHlEWiTyklC/ra
2Y9m6BLGHINy7gkXYPMdVPppNZQQZfQjEpQe7jOC73OJXA6I5ZSHJvuT8Z0yv2VXyiE8GHVocp7v
fU/rTrrHcdqOqJ80MDA1fC/6Fxt2HKo7GdxtAmuILovSb+auWfn10d4zlqfO7nP6A8J6T0M1Mv6Q
Pbd5d58O8t5N7C9JDm9BSQHTY9b7vMwC2JEHMy8OlV4PYDpF57NsTuDhjDFbPjZmuvcrlGwsl7jD
XQOQMZq0ayAJcpOJfG2RGwM3x8iWVpwovCRhXGGVydn/mpTOWzoVz3qtuGw66e3h8d9as/J2dUV+
AzjFI4EHP4M0cK718QaJCeV/acpDLdZ7sliORm6forF/M+Nuz2r0qDCzOwk1AYtFLFiG6oBNAptZ
arl7kl3vgsOo35SZ36TMEqQu7cH7yuokyMpIkfbo0TpqZO6kWH03qn/ExfiV04kQ0LzCp22+GTP3
1zykV66hzbtxQr9qaAvjAZFi8onbcwxcj7YvdIm5wDsvo4HLo+XaSZPHhtLFdunoZqtByCQV5XwO
flaqgOdNyZGLYJbewy8Q+4YkVdDpBMQH3G7auNxIVXzU1JxFDJQbr+8+DdRNHF0rGYnkfcrnDLNN
d2mTKQiTOLB745ZqtoNhRcgtLYZTM39rOcPxJJxOYTLmO9IUC6WCKHYenki1zJfQEc/sGvb96P1i
xLjlg6NtJuo1cbLuFtbPidmPm4HbU2EN1/EsOf7l1HxIsIUdi6ORihKe+slrZo0ngqR0DvHVNFXe
wcFgSVsLdqU83nXefgsfJKgr7Qab2F1iee+D5MKbEpQcg8czDFfKFxrJXJGy2BVs5zSz7/llqpu6
IH+iR9lNoTpY0oDJk8wjZNHab3QunzXbu67K6YaS9MdwSI9YWShtj7sfclnexqkglc3NQsQslA/p
4lxpk3hpKGk9DLI7Z2oOwHzD7SZsv+lYCkt3uUMxfdDXz3SGQ67QGBvTAQOgaaAftZQjRZBeUYE/
22zSgOQu8x7v1IsJdYFmCEWIYaAUZjQPlspPfII5UESmz0YCQbTp1Ja8wDHKQXHFmM32ecVOgyAW
eIKw45V4E0nz/55gLYHybmMjcYRncDgy/vMJtmw+vj4+P77+cIT989f4h5NG/sbRGGYN9QX2P+A0
fz/Cuh5lxRwgCb2Yf8u/8n3/ia1ZyX4eH0TdIOv69/XDP4+w3m949dlZc9oGSAgr8K84aWy57hB+
v2PQgdWYVKxJUFaOxEj07zuGrqrGas5jplpFpx4MyXOuz2wH+6+5H4+wNjGXpbhLTEVgm1qd1m2Z
3FFquXtpfpuHFyh7NJDF1g6YNvdHjN9h0WQHYKu0mnDzm5xD7bSg340L2vkvyjX2lpv45gh3IlzH
gxiuw7jFt7CtOvATCRzMqD47nKB0eAIrkHfpUfB6m9ieHQOQSu5BXkCgMbuD6+St73bWt7GCCQev
/Il6DwALZSmmVUQ7Jw7f4964oxiRrh2T8FPMZjsSq5dFSswFNS91TuKL6CbNF6Z2nrEVs9sWt0Kk
hyoz803Jm4gGRUFmtaJR604QvtQSzKIhfLSQj2v7SLYTf74W0nLjvJS2HhSGbWymgWcXeNUmA4Am
q08Eu6/ZqQ5WGu4mmtuwJ5OFBQh9kFF6PUwGPoY58ht+NdKuvgx34RW431qCeKBPP1CiQffA/3Iw
vEP06uBCoMemq16FwYJPP50nre+Fbb6r0yh9LAXD3chfxfyeO+QN4ietq+m3KqdfZlQPwEy9EfkT
thlLqGyT9zq8lOnW6WSybSdq4dMON2LvqfRqoLtoDBVommyZ9l4Vv0jFnSZ16aRKlp7ERvbTlyQU
rDg7eEPxlZrae1IN74m5qB0Kzml2y8AWy3JtxZK8JjDeZSxYmejTh+A5uo6NJ6YJeGWNdkcg9rES
4uy5eAlJ8FNFCt8ccz++hAIGYkwbAUqnuW2V91LY4tarMUJ5kqdkK7pnA8iZz10eH1ZzFa+gw069
jI7+NfYeAwlbW11vrkwdCl5ZycOAOLhZGvMpsZ0zxW/XrupfOWdMTINxxVUSXfh8Bx0Jb67D/Cxa
6Oa2jQw62Q9Gx2hFHUQdDrcGDL249I7Yocgk1qu1NLRwkGt3o1c/VGV4F6Xmuc/j41yIYjMa8tGZ
h1NdIyyPSQYgp3wHA3mla9Fn7MRBqJJzD8KJZ3T4Dm/jNDn2oQiNU89CeZ7ht3ONtF58qhPjhpDc
Z2hV1KUVWeBiIwMgfVO5fe5XlBAhgUeo75R5WOW1gR8smp0ntoC3s7A5z6gjgrQOezz1HRox8xIx
NCu2nQV+xXCeqblpfcsIr61Uj65Ipjd7BZ6tEeknq6BlL+P2HicLhmVmS2Id8Bh4H3ZYyoJmrYxt
mhQ7sGQOqo5MEUf0ikDgC8s71yFmjMqL7PRkAXsp43I3aKQFRto09rqmByJjEDRbQhaiERFPeDpZ
52l+cyWf3TEiM2GqSxZD18eNFvmZMLe6Z7uXYdAP4VLtG6IdjlX+MgbtONjLG8gkGHzyrRqys8rD
vR6px7KwXqZ6WBGJX6RAvS1Pdo2+V2xCk2vfTCsmnwN6G1h0ah/A67JaI/IMs0MjPF6MN3/7qDmV
e1Wl6UMD8x66CCc3OgC2kHqeu9V6ZSUQMMLhSU0i2Zg9fE8d19Eu0wvWPic9U37PMkpwgqgWV+yI
Nj06mqIXMGZ4y+Ph/f+xd147kiRnln6VBq/He12amQ+WcxE6IjNSy7pxpDTXWj/9ft6Cyya5nCUw
FwvsgADRhazMivD0MP/FOd9JaJz5vNruarTL53r4kXigblQcsUKE6CxdRCsxpMkaVCtk/0ONkXDl
EKDNJU43zqyOBpscmeG3GEIGH+Vngn9SucOd41Oh+LN6UFH4GgXkYIMIwnCB2YIJ50Xr6adMOle5
OZxTwlTtpuawGqCBWEbx1GBvhEhGFonNaRFk9ABa35mGeC1G6FIG85dxujST4dYp04dAJsOlOZK4
UjOGGQKsHm4wfMrBuXT6gSrVjmzILtP1ZHYnPYXmNh3iCyVhu0xs4Hg5T7UTXcrKR6kZztl2wKp9
MEsru+g7r0JCpu6ksu1DKjg7rNx4kgDBjlOCj7ojVBLHuZQ3Ouk2gVZfLhYnBUrrNDXGtxVl5TEL
9LWOHdgGtqzJbo/PZuNjDu8UdOlSbWSelOyPxRsgg/o0DtUPMwz8B8dIGsal5QVipOZEJZtv5gAB
Xzh/09snqw4Jyy4fg2SXpRVn0giNJzd2JpOmoA2R1iPv7EZ3xOqGFT2LzB/OXN4BFbjSdbxkiAPK
j/3w3DbRvZE6d70C9R375W1r2OfMcHggiLiB8zKfyedCpYNEPpYlAyaXJE/SXxqlvnVafAdVupPB
kgYorUvyqLeTGV0FEjG2nhrGtMlwXVfmd1jh2GZEE0+ClRPWjjVEix505kQeG1ls0XL/jm52kpN+
iMPhqkn1lddOcqWr+YxQ+EW45VNjzi7JMWCFhDeDdCwK+m1G88ca0RoS02LeGcjw97W0qlM3h/0T
uXrBcZgZEcBpAxLhjJc6mOQmM9ujaTmPBLTdNjmM9UkV5SFEneP17CPlFI2kkHl3DSLIDEYpgIi3
qCneIic/1pa/5xOT88BVV4EJ5S5Ac77KcyZfvEDMNj0mvuTGrFsOZXc+YfNrFJnQwK6It/HZ6cd7
fjeHZGjCY16kOzspuKuDHn55jsnGBaqdROy5yMVR0R4jB0e2o+1dSFLN0D+6Otnr1LwuK4VqrNAn
0K3xHu8jI4KqI2CnKVBTDvWLyqfbKJLVIbG7HV/p1iGDOeZ5zbpKZgYf2bzNu33zvph9QBAnu7av
HqJas9dyh3eR4OuqvIs+mLJT1HhXY9mQtSTTa6HHfi2sjHBubKm84gaCWsuW29XfBD4tELnmkiel
tXKbRXkXjS+dan80BUxUNbfHKCmta7bgDVUNMtrSndFFOjeIztZzy/FUTur6v5sNlEambdNoYPv1
qPv/E9E+cIzv77f67zZm/+Cn/LYxQ4JELA4piZKnAP/QX+KMlUs0joXVGbW8YFG3SPp/bzdA8dBN
YChz+OaFrfm/N2bez4gLaENwiizqffNfEu57fwcS54VLiRnaMr3FPuD9TaAO3HnLbAB9AYMKMBFl
PyhTyrULPWyVpEaF7MeWuFAVkYpIamqlX9s8a3aCLgXbfPASuslDP8/uNq05rwBjdqhAMwhURblv
8/ikCvUw4rRcFvxXs/0x1Sa+3lHyYCUfVlZgt7E2rGwERNukxVeYJdnlrJmeQ/V7BPL7kjhM94ii
vyvDuliFoj0KjGaZK36EJTRfpEeQs4v4IJLhVDBFdFQxgHWc91q1ktOXZAiqLYYdEayPUZ/0GF9S
P8JrE/6jD34GGEnJPoJCZVbeexgP8LiVQT4JtaUR6osuJj2wosbZRKi8iV+YrJ3j118e0YS1M9/b
k4LQ0ultDGdxTbLYLo6xi5FGfttMRoIryfgswu4xaB0Ozax9rgL06wPcnsu4DICn1fYemB6cydh8
MEd0oHpIOOUZYUlOv5Bzn+0JexBtdkfLKrGKifOMI3kQ7WsfxBlLk/gWtku+S1rozzJC4q8Dsc6t
8sl3jbvEEvdYlBYEJArigukx05ldv1SBEes13ZePViUogJLhWFbmtZUZO6NpJYcbHlXmfd3K6IOL
dMlh5VIMbXE3B84RSRP/NKEfbs10qXIE9VF+GAvm6Ele27hV02SN0/i9qJKbTFifos9fRUqjxhjv
dQmuWJFshpoatDm4EXMVyuZHVNnP3VyfywVQGI72tWxQe45shlrffwxN+8adfSRRYXcKmfSxIbtC
i6N4hPdn3eX+WghQ6w1DXtNCWEMw2W0wutinNAG4dZe2UPzSOxZwvA8bRPNc4cEQXD+VGLe9gQ90
ynGWOvZj3Sc4y4hZ9a/bCyP9JfijumrHjMdUSfqxWeWP7lS/ZgVGQtDs3x4e1ZVDaN9giJveJvTV
9Ywzm6RbMmK+2YVukinZSUffDQVijJqJIiPpk0nchu20Vwrh9NaS093E+pTUU+emsxkqF0JuvLz7
ICu3Xhh0N5j5/S0XeQ3dJt0bbXo3hzOyEiAuGZj8rj6x9aTeNh6CaEFP1hg2rX7e9y5TtyjLPmbZ
IVoPUkHbicO87K8HlY+H0MYTzWX6YcTu5dRZz5bFaputzaYNX71+znmYi2cjQTlGax5uiLU92XEV
74vKvM9N1exmN79wSRBfsad11ok7+IegK3AJ2x6fBuPaUJlzqgO2KTFxJtsR+CgVV/ru92O8kT4m
UQPp1JoNNmMzY9i2HvYbQ5t7AUoGaiWWCxudXzR9Tj54fYY515BF651X2e42inSxqXscOKQzOhsv
AdlD0omxc/T0XfPoP5hqgZVX4npCA7ZO43wXmubFPPjuGv/cNkFHmLXqK/E/DcTRWyJcX2ibNiac
FJJE2RJ1xnvXpU+yMFCkpEQZVwraizafbdGugSc9Wen8o8B2yGUGFIwIk51Td+yxM7H3Jm4bRecq
hkmz47/YaNuGOAUNQJMiSn7MQ7jvENCNFiImxOu7cqqhIiVPrTXfoym6aSSnmNt6GFO5xDBsX21o
J2yESYznwVbhYwrNdU5e4BDmN70czhOz8AOSM0wUYbc1B3FjVVO9cgglZhdOc9axqEqRsurAR1ln
Z0cxZJ9mX99x8ZbNbAn6mNQ+AD81AyXxMQT+Y2liVHFsqGU+WEg7XnR6cjx7ALGUG4Fu1O1z1Db7
IBO3IbpDLVCjaeeV6BZuWT45UFjni9acdmIK8FxVFOmxam+obb7AEdyPXGsWleYxb7ovI3TPRlcx
8ml77ELiVWn6TTsvr8eqEHszJl4pVW+9WIIi0XmULAg5gU10Sh4quZkNVuN0NrR0zrBU2A+k8dyn
lgKZg5dmlWesH8qxJsTblTdpnh3ruATZEt22vAUGwuaPLhnjvWGm40Vtx+8tKtEvmpg7vp6cbInN
2A4psA0n5oaBzREr9zMPwvJrdqx0k6ZpuXHIhlrHFRtQ7TOYaPP5nAd1ucmErm/8qHj3GWKch6kn
jm58GF39Eg2hjaYK9WtZIn2bCv9exTLezBJvnBXJeecBI1jVo2WfWJb0TCrEjAnHxcgaNoQjm63a
1wlSlzqqs1U+OO8jn1rDGeut7DB1gzq7d0eXJ1P5WCgWHr7Vs+9kQW+G+LvmZNgrHx5GB0sDEYHo
TyM6sC5s1Qpda7z2zAmg/sxgoQ4ZEDAZZLjflzS07ejt9RJs4ITppxWVnzUjpX3mz18Rs6zVklMU
lvnZqIN16EgGhOaEAtTwLwdcTmTI0TObTvkSCSYfoazeQ8jzv5B7A22sqyE4mkhnHEO/zrG3K70Z
D959nlgXno/jOnbGsxLxIxoyvYly/57LdMik+TKkaBEHN2oPWdTv7alk6Nei3nC5vNz6R3ecPlD0
vRkIAhp6c6P3oJwxpexcUv/sfus48TYyrzVJ4hfVbFwstgIKOxImOJwETx+5aP3K8SMgICKt3Yu+
dw/EEcpTn/iXlmk9gU/UBxbsj2YBvYiAzK/RxyMCoukmk+UxGsaL3nTBa1I5ELSuVyTpoU40iXQ2
0fGZumCfkFgxbjyc24YNN7jR49nVcOii7hBb4PDIsmd8myBy1TLBMlQ+TyiOY7t5GEPxhOd8WTrW
63aeOP/97ppC7bHOyusy0Ef6o60Dr8h3hmt0oNiIgw9D6OkQpxKxi2AQC058me6NH9JxPjv2P4hz
ySj57x7DhUNvUbD7HgU/fttFAPdPmEZT09XdH7cZ/+AH/LbNgKfvLG4J04Wm4NIo/m6YkEujoATM
DnoFVhdLgtFv7YVl/yxYsJgLIH9Zr/h802/bDMKSpaPwBbN8QcznOu6/ss3gX/ubbQYvXPLSvGXb
YmJ9XL7+V46JDk+zP8qEEHqX8WeQNcgd9MzshuwgHG4jYzYPW5STRqeKSQ4HNmLTtNmxPYAjkJ6a
QcKHWwAQVjM/jX4QrLMKAP6csjhERLqQbFa6LB8ss7yTBRNHGRanAQQk3rsuvzP7p1k110pMBGF4
xpVmjfM4NIO+mvxQ8Fps/+DEw2OPrGPdyRrGTmF34xPd4vRpkK1OHqRw197QlgcIBW8hDBIEJ21/
E5D4tUoVRNDUaYID8KZ8K4oBmnvEkKT2ws8YlMcOgN+HqmrrwkzIKgQnvQ5oCo5pyc+pukad5khd
lKwlL0kVYvS/BAVOjnk1mZoPta7Wjlpw550k4s83HinNsWIA4VlHbrQLg/yGg+FduupzxAzKSMzZ
uAMADGJrNLayJNxNWACDKkZGVBfbsMuPUTrDdJlYVdhTf2lqeXY8VglOMMaobbwt1jfeDf1fkDq0
bRb+LSsDL5NNwB9iMvdgzEh/x4hiVzY91mGGiG3d7EVtZcTOJWpjg//diCxE8ldYLoaWmbi32QzW
UxveMNRn+oWi+uw4zL/rDl1hE9xbcfMDsPVdoXz6ieBsJNUNTQSZQQOlVwZE8CIAbxE6RQceqd1Z
ZWvuTDeKgYl45Phpau++rMove4AxVwE9h2uHWaKV/rXpYl8oi2WH002ccmZ/aCVYhCEzo93cpQyj
h+gYd/WDWbO0ypEaESYFq9S2+mkvS0Z6uvHbi7QhtoV5f7RuHeO5X6g82n80a/XDnMtXhqPFnoXW
JxPdK58NR+TqrQ1mcoVxH+85E6B3QP0HTlDmN+abrpL3VlEoGy7bGuzLZLEKfWi9HiI8QOt5qo5d
R6mepE4HDDx9M0YUU23molfMIxjX1n3vd9UmVfm299xTrKzkKtMd9bndIGER1jOED75fudzfAoXk
EBk4yfMNOngkkaUDBQunKX8DS8Klq4htLfRwtty02TKuZyAJ6Xvduy0Oo0HDckloG+uycU7WMBkH
QNCgKqW+lU5lbC23UWDbB4AsA295UOQhOvpHWHWfpOYgoMKoiAug2edYug9WBmyKNhBVCOExuYDY
aqrhQfXBaz3gt/DLdNrTYewbTS3UC+L6+lJunOwSXdmjTrFHGjp/Ab2OkK0kPQbFS7duQue+h3d1
HrOSZ6rCUuOn0BXH4ahgzgDNFZuYUYHbjR/gl4yXpKCbM2xkNF5kLt7yjhWpeQkNa+J53wQ7y6yc
iySFJs6mFu0pj8hrPKiXOeuovlEGMtbYPXkt7iBTjAjdiaeK5+yH7hxcVPijLgMRXE+jdWkL+5i1
wCtldWqUfjHSFLy7icTNLsNi57fpOSMMG8UOsZyNA1ypFggc2eIFV+Q9kYTYc09xpRf7MFe4cODI
hCn3K6KsB8cb250dKyCJ6Jgsy0weABKzqOCwX4W1uJUktq+7GDYVgdsW7wbDflHOD/aMzcRPEdGm
w8QAQQ53EM1eQsu8agItj9jK3nQx32OtvxwIIVipZWaTD91tg8hluyx7MFLcZW73zA+HHGcvvyX5
EDt4NBzc9Tis3I92zopNbk8XvU0Cg2shwK5aILJaiLXjFIRCJNaDcjve9CzfCbffdl1x5TkkFrhA
YbcUG+jnEuYNqcdisvfd57ZxgB2BI+bX0o/jO73utk0ANsEm9Q8F65RN7uQ8IZrZvTd9OjS/luew
5j62HKG2uVtxOqezs2k7yX7PKp6zbk5YuRjd0q29tRZYmjiL51ViZN3KVaXYWnYEbDckhd3u5qu0
lxwUBLVsXaiVixnqM2DXsEq7TK/7Co9rMA23w8hn0/V0czUJc5sV410ST8eJJo24syyGQ+GL4xCy
bYemxY3s2k8QRL87VgurrsKAW5IcvVYOU7fKGeRRztSYMna+2aBf0BLArCXeqk5gP+UhYfBBj9ax
KaBR8fHCZzOnhwQpFpP36GCZKkJeNrx0sg/Xlp/cTkV/DmxPrsiVJgPXH6ZV26FlShABb1i08yl1
Cc+LE8EOLGOvgIGLJ5Hz1c6QL6QzPVkFOgVCV8B+dtEHFAG9LaVTbkt030YStEiZU863ZBnkiwy5
KuiMTSg9ccSedKwaWgKsa+iOovyYhvn9lLjmqvSBh0WpdfZmlYKITx7DzjnmmLmExZEWWZSjcwCm
DjWuau6HfLouMkUaQg2MerT3OsQmpOpgR2roZugS8rUEH7s43xbs2qDoEb1j0/JkZ07YYO3EzkOZ
miCj+/ieHNUQZ3+ZsVAO2K77+QZTA4DCTt4UlYGNuJi+bdcjlLdqn9g1PmZWXm3Hqt1XBrzSiaOI
Ztx5scPaPow9M8PYtqo9C4YWKgViVdWD5BtL4yKSQ0mBT+faQt9YEa9+HyWA7JYdbGs1O511rCwL
BPmwhuAVzDFEWM3nvkzq/Sz7grzDJXZgGgDDdgiUlJuk5NyGP5wGx76TIaQT9h6R1FWbBsFF43uI
KnBWWbAk0gomKf+QX+UP9Uykjh7lV+mMn0Pkc/Hd4mBrlMFT+gMlHvO0QT3EQ43EIrD0oug8hYOR
X6QTEmSdkMis2WXmlEN9wPgln3atsBBbG4Y6aL8ATdvPl9TJ41YzBlolFknSqYyfAz+OLwrSbUHM
UcvRbTrHCD8Fd6c+mpUg/9gc3UOZZNkVmyNBuobLzQfiOLNUukWgCjcjWa49sJMTTSWW0CBTsAH7
+cYwjWk3lOAjCWa+cFr53QFrRrmQvXjlRzxWI8muOTZznP/jSscyupwtobFolh9ei4IEtgT7N2Ft
IjPHXudBUDJKwVjRwWeag8Ry3aDd1R6qTn8eXs2xBA7SIZ9XjHNQ/c47t7EuS9cb2MDm4an38Gs0
oq/Q7iCbFTb52fOyvWSyeQpNciKy2j2MOSAb1/SeO5LdV6ljAA/nfR0zyho0L83p38LF1WBkctgG
Kg7Wtp3JQwqzgwzIgcOEQXmate+JTe2oynj7bw5hN6UDFGCLahBgMiasJWSIm8vzmQPmfrJR/vBF
5gDCUZxpXELu5P/vWzsDD7zAfC5sNjT/55buvo5+wgTcRj/xX/VbxoH309WCKqy//rrP+8NP+219
ZP5soQODiOvaNI5SwYT9Ta2Gjg3nIgUCmPM/hjJYHkkOkOV8gjZBHLoum6Xf+zv3ZxKnMWHZ0nd5
8f9aKINL4/oHsRrYW2EqRQuK+k1CqPpjewftZ5zmLEZcPiIRUARLVcESMd41zibHrb6CZgpELbL2
NcPs64LC2hXViEsjRxdRAfhuMpduLyjfzCJpCBmj8KqnsKVcTPbpbEMC4UmJjjrCdJuSnZ6MLL/n
aWyw+EJDmoIQ5VsqjTWTJzQgce/XWyMODIiEi1kATDfem0EyTzNwO1NH7omViS6mqtvMBj7hEABc
luyDAuhI7QJ1bePhwdOdh33f+MZ91BOd691RB5wHoe4hPBGTIk4azUM7mh88bKat0t0NkPKj4xL2
AhhnW2c20Yg9c5s+zD5E1Z5Q2N8Ui81caMaS+mUA0o1uVaNnlQiiPQetuxwwS5vqxigy1NmlcRsb
5fAWjGN23eegPqoMkGeuGv++80EkRmjudnjAx6NK6u8M1XuzQFFPbUcB2eXM7GYqiEh79br29bgV
EDE2hggK+sqoe2UsUECgC8n0pccaBCoJjm/0Cxbng2EWchcHJTooOYByH5yT79cu+HOFCSmKXbpy
VIg9fUfkPjWhdUK4NdA0WO+dRg+nF3RdAgl1b4dUqBmchM2AqvHV69gqUAdMxUFp6itjthkEJ0NP
hGXzSZ11MTo+FqegRFY7OpuSrDV8pbYax/VkJmEK3DTxTugzrOt+GuUtpNBlJanVpwoLg+RtO3Ov
Smgf26Frc54HsGASr0WpIRtM/vNn2AIAcw10HrYmQaNjO9JM3hMfpsc4TMotwR+8fKLovZoulvd7
kQ/ZLZj1awiZ58kCx2x05QM+dHMdEIi612ZuryoLNqejnPCo0TVCYAF6k2pKxIjqoRi8q1TguJ2q
5q31vHYvc+TrTkYPjvLv3QkcMOPRRBZE6SFJGVAIpD7wKy/mYzJUQ7Eek5iIdTlvwSTt2zkwj11W
kbGMaiz307ug11924GQPbt3AXHES786tjZw0KuZ9MRlyW6LyMKt4wUscYIl2+2E61GW9aRDEEoUV
h2ffcM/A0tSuRlRCfGlpnDF2WRuFm4hwNsR9ST4OuxIl4gr/3rgFTUE7sNjUd1Gbv6FxNBgxO+BF
A8i19mw2K2E5z0htLpF5E7hQZJfknjrrggS2XWO3V9zAXwW7gZUk0JkN6lZS4BFoF75IMLQwKuGx
GSafWiQYEOzdY2zPGBRIBtnHOkSoYfnDZT8DHh4Dg9TkINqDYHszFupZneebWhyQ7APe4u2uqhjA
KnItVDkJyGFZP6MYoVAxg2nTLRV0Dq2A+QVJevBs3nPIC1DA2CA3JGdcBgSKrT2IjOuoKPUG0EcL
Mik5cw1fq5g82NLHshWaNyGBSBuElUzRQw8veXGQKPmh24IBMdPSPOUCn3VhtiNuwPB5sARxIANW
JX8w/ZU74NoKguwdABbLI/J6GfBihWGpJRsTDVI2HPhl1ecwj1/wfn37BXw03+/P1A8Rsd6GuMWc
vfWiCFDO8vuhjYBaTdRlWtc304QoKa5o0cKQABJT5ys/8r+jwdfriBAw9Iv3bkKjbC/rYGMJbQ0y
65wp8nBjPt5qvqsa4N3DULFDCGecsWF8kAZ+Oj+g7+zNlPosE/CufC3j9zgFDWDAXOewCsmnTnN2
9Sg0V6Tbsl9ieLeyezz5kTdB+lT1zCKrcTfd5HM9zK5ao3g9RQKMRZiVRD4CuyV68g1bbXUacOZj
KKx650eDBIpNLWDcMfC+wjRqRg6fNn4tpBFfxXlBeloKbLv2BuPkwqRA15x/SlmJlwK7JFek7x9S
lTY8NAoDAYEoV6LRGAUGzAUoACnYqztUpDexJOGjqvA7pSSKQT4I6IBZ4ZNRI8nWRDLE82yGHmGt
G/brWyQeuPPzJLmcnPStq9W2l5Viy2L0t1Ws8zMsomXd73s3UB78je214m5IiIwkhAP4uQukJSps
AX+kfNWObd1ySQ9lbLovST8M5GQgry1M0hWzwn8SEBZujIU3YWczR0vUnGbDwaqogjtWgbBduHmf
ShV5PWOc4NJJahaZQrRnxTm5Wbbsj7rnWuZ1wXC/ZnQ1K95lggSux0pVF2gPazu4Kpoi2w9ZTRae
9iSziTKZmYolfd/f+7UikEE1NWgKon6jSsRXRoc2q4qXWJ3ZokNPBRqxGlXif1WB+T8+xn//KNiY
Rprk4f/4n8uf9VexeWvf/vCHbc7ibrrtvurp7otNT/t7Bu3yN/9vv/jT1y8/BdzX15//9PaZRfkG
A2EdfbSM4H/92vHzz38iikvxkJUL7Mi2bUlM7z+rIa++hp82X2kY/ac/4y+bARaiQAA4cknTMn0q
1N8qR/mz6fE/gfWeOC0lGcr/LjxSPzPD5+97Jt/suAvH87fK0cbnoBxc/Nj+MfNTCv5+bW5+tS9w
WX+9qr/9+SdozjdFlLfNn//kOn8X54W1A2CAT3lqWZIC8o+VY+5ijAq7oNozYdv47llbaqOmQ8s6
ORq6hzq2XofqUYc7KriNcGEGZ+mNIc4OElfmAR8Jftm27J/ztqZ0wsK60kGzbcfvDHWi99BmHY2V
56OxlujBJbK5dpOFB9zoSNbr3UTFFtKAlri61EPNeKFHZAuzqf4hpA+5aEeAyhGhzinLQ0LPma3n
xYfmhOo0E43papy7x3FW3XoGmjwgO/LVsarvOcm3JuLQiVx3GzFAd2M5BMr4rxr6dWSdkoHQ9JgY
lrHczMVjlt+HwXcNeN6qnkOqWC/ah7DdMTW1yAgWCahhdwQKo3IHy4twsp+eLUbwQSiOrnFbUmt5
s7Vp0otUvtfdNY+g+yR6XUiTyEo0gSZ4mnL2k6/V9DbZ1zYkTTJSCcclwb1K9y2lcHaCpcdzO7KP
ddfgYnvwgmtXnEKrQ8h918yYFGo2k0yAxlQdeRhXJFRG1WOMEx+lKnPntdfdxkOBNfFImMxqHu89
sXE44zWHcso2swcIr/snozlmBZFqdneYzH1IbEww8CTtvcco3hoQmfsseA6IOTXLR5dfRxPtbCTl
GcpOiI8F/Bd6qI3w4rVKSZ+aVww3Gt2cGYBQ2/vF3jerj6Bh0GC2N3Vkb+lzb3x12fhXJuqWBvij
U/ywwgln4nilQvuuqy5zZN7UM/NQnUPmlaHLz8o2DoPCgegrVLKYm7Mdvm16EThFhbi0eGZNwchE
3D8qrBAks+6TBKVmOFAKqneyFRmzr1PandI5S+RJ2rQv8/qh4DQmyEKF3g82Bkb/lHWnniGnWO6O
epsbwO7dpyL89Lgq+F+wD6GoiNnUShyTkNrnCClwdszGTzs4Y1fFtLj3EnmIFgCipOGyEf2iDDDP
7IdWrr+tGO/WicUpbj4M6XgYumuvOreG2hX6zZ6Ss0Ch6wi2ws24jXzJSEq/4n67a5V/6IyvsbsT
6Xw5to+Ogani0bJJOXhwBnevF/UunpoO1JldISQ/Gbm88lzQ8h+ZQZCqfcQ4zJThaEaMDPudLoIn
h2QSUdp7u3+qR7UxWPUN4d0Ax9rvzlN9Zkzm8VkejQNZHOj6DjN7nY73KUE9JrzMFO61B1GsDpAh
4MKpP7z0RQqkO1Cb6og86PZCpt6tzzRYp7uq2uMY2vrWLk5uE6O9N/L6xc8Xadt9kZnneJrOQ9bc
mZ6/J6Lu5MPcsJIT+oQj/Fu0d6xWgvioZlS47tkUCCiwbiYZJwXjbbBbbPVN7DSzc5y4yXyA4Lhs
qWqOMTimLGAoM15OWXvd85FuLHPfYghIe57SLwRr0Jhhs0jfOcdXuYnLFIt7az+Ow5vHkRUY1asp
zrl8cEy9HYqHqSbbqMmOKb12i4ufJ5khmq3TiYc477ahfjEH6zhAPbOAs034hDcKfxNmpTmv7vFm
gDd4GlJgmzb5AQ10EDu7HNAZltGxSZs7CkPoGj+S+HlEg5Mb31g718o79HJf9Bep7d/Nau/lTPyB
4/qCby9fu7Y4BMBwVXOYMFTYNvetxqjfsQx9Udm1MECjzSVimy5l0RaQ1CVUeRXLgMPONy8ID1Yr
npIfjdosaV7JIYyIPvTu/JiJyiNSx02/rA3Gg0BcxKL5UMzEjfxXFQ5/XTf8x/6ruHrLvppfyoe/
lBO/FhB/+eP/M9WFsC1ps2EB0YC+GInAP60uovkt+3sX5T/4Gb9VF78UCqYHXRzpNMvDv4AapfxZ
2kzFPNvk/3nAIy74XXewWC+lvaiXeer/Snf8fS5FdUFIKNUF06wFSP4vgYAYdf3NYIoX7gqKGNyc
tovXaxlc/ZXuoO9zPt1JWu4Mhqq7OhDvAzNbZiw1SlIF5Qc9W22SVhJ/+BKxj8FWfM2xnm5p8oiJ
Jud8HzfkOXsMsFfOOF9KTMAbiCgPDIjJC2it6yaqbg04qhs5C3WQM0nuUWxxRtdi2Djo+dd9j+Oo
8RZbdzBwV1PyXNKiOcRDIpzxG1hpyYQFqZ6aFn6dckYoKIPZgOkynitrjokDgi/tEuD5xIesvUOG
2J2NNGAsYDcUNXTSlDMNsyRXzcWp6iLJk41IGmaWIabzoW7WvDiXiYSPmtBG0dx6RXsH5Y3IzyIZ
NwKNEb4hXKayeZpINT47EXkmuDwG1ve5zQEQFGxWl4y4CIsfWgAGMuxBmQJIHtZ1mL1P1kIDcBdH
hm9FB+SFBk5A29yKEeRc4U76Qgrt76tEmHfIzHBGZGI6OFWh4RTDB49Cs0EbQYY1reBcophMshfD
Mj7scQq+ENoy045j5OfTBF3cr8SmAhVLU9QxT5yYbTUBaW34sZyVaw/smhEELmeFOErwwIwc3XQ/
ZhYogzGcNohPyeYm7e2oGMOtCsh/fZx+GwagmFlcMnhBRttYxXl2/D3tEDCnsqnZrYQCKZso4rWf
Z+Gev0aqiRIOOkqTw0vP+cF2wotYUx46FiFNaUUpRXbrtoxAVciQJVdMAbqaEvuj0Km4sqrRXY8x
waNGESMSHJmVzYkERD6Fya6jP7vwzb7bBXmyAHD6nYGV5Fu7Wq6zBFZntLz+kNRXBAkQXazcaS6m
PjKfIBXBy/PxzTRZbx+c7shFS7dBxfN6thmAJWEiHwRG12dlBMN6CK0Ui6R5V0Ae34d+fkBA9FRX
7caJ8Ru2me9dqA6ONYlLMt9jJMw3vVioTHbtreyQ8rhq4E8WzcSUySVkh1FaviH7EFWyJNrKyPRB
lcbTaFLWWoFlb4h54iFq01J2No8Zy29erVyyISoO/VDgEyQ9cx0kmtEsYwovn/uNxuJ86OaopHwI
+q1OgucYXWIhoLnDjW1WUcQYqE/M+yLo4q3WMLciW7IH09ijLH6HB0LUxQ6OYva/2Duz5caRbNn+
0EVZYAZeSYKzKGoeXmDKVCZmIDAEpq8/CzX0ycyu0239eM3arB+rlZRIImL7dl/+hAdS0swpx73G
KmpXF5W5NVWHJXHU6pu+Ikqbe8UJH9y9l3Fh9OeWkvQZW2KW5YsCZhKhtD6KjMG40+yDnpBZyCTZ
JYk3Qjrpq+cX59EmAxsX3tpoyCv6NUtFulLtAChKc/TsbLoUeRdtxyWd2s6ee24tauX/e7r9nrQ3
WD2YXIF139EZVP/v/cv1o0zkR/dPk7P45Sf8Y3LWcb9Z3lJl4fnCYS7/c3J2fnNM3aOC2l2OvAVM
8NfgTBegjm9haade1i4O8+xfg7P/Gz+On8OxR002k/5/MjmTTfrlaEM14HXby1kJi8/gpPzpaCN/
mXsD6J7dkGXI1nxHyxifc6SPzZ1vjPUWrPVn0c/RRpny3qP+E23VDjCkAMaQLsGFMTdvs2yKkK6N
CUgagwy2DTSvkk1pMSM0ZoZVb7ISpPFcjVUAEvhDFQr6vNPfOJX5bLj6EyshGnmqLoQHZd6LSeu3
BrVYK63S3V2c5+DOrBQy3Jirq/RBJHc9BL0w3SrbQR4jVLntrEPphaQ+ndsWxvfaTaZv46R7u75q
6H0DXUscGZU6S+DMecB9Ai0GnePH9Zvj2QWZDaAqEXzgzYQ4FqTV8Dp42FU7HilE9Cq1q8nXnVoE
r42s+3zdYFTbprl4saeFQ5RNIPLdS0UH03b4PfViRe1ucp0aFH1UtRsHYPqxjSoNJmk5fGY1Bg7N
+BJBsVnj2OIx5xdy42b1BQZfHpSRRhAxn7NNDaxgYUMR33ewCK2kIR6I6T7IcKHwxq2D6XmGi8oh
pPcAx8q+K07K1z7bvNwRJqWYYXxWnX+MITPfulVcBKqReyDvSeBI+c4HAGOdhYl5tiLsv9goYA0o
eHn2WVf0FIih8TbJPGQbJBW4rV3N6ab5cu2o7gHT35GC4nnNw6ukHZi3zs5hBYMVXGGsHlZgrnn5
shE3U5bXGzt37+woEzgfw9veLekgL26RQeU+SZN3mqAh8yxicTUVRBaGLx42Dglrz9FMDB7yq8DX
wUk4bBKqE/0OoWeRfDeE5SjRm79DyALTXxoHzW0WfRrrYu5jYtFIoSy8l5gndu3AcTWfqNetuKT1
LY4cLxEYxrLXSoYP7aglQeI6a1s/LZeesY/3iY60Oh+itrgqzVEfXorOouUwFEvTpjYZV0FSYe6M
kh7reXStZuONm9aiibP75r07lkZ/xTtOQWwa1VviFNss5ahPEjqyLDb/zIYOgEE4fMTHHng7vkrH
c66kkxlau46XUQM37lpxwJAtgRDCYLP77D5JSXvpDWZAX8/gr41BSfhUwGhbO5G8SRMDUHSo4Z+J
kN7zgYCYZSY3/z0WLMFam6U4WU524g4zwL8+FrrkI/+lgulvfsKfx4LzmwtI3mewMf7Ka/55LGC1
XkzWXCgtrFI/Wq1N8ZtjMCJ5mKyZRshs/nguUBGyWKOF9fs49B8lOZe06E+reF43gtriRGDcg3b/
S5BT09uuk7a5GN6qd5cV1nGSXMsdEym/UymTRWU72yLsw008qG8GWFDuQlyV689k2TqVabHw8mDB
k0CXmz7vjqVmoFLSLb374a/8N+ovxoB/frGQ9HWbryzirwEz56czbLZDGXtG3O4Iz32F47lrzPQe
O8uVuLO1bSvz0hfs0ptCDZfGNrNdnSfNqyh7GXSmnQSFIO4mOeTWNspA1NonCqRiuF+g9FRJCUY4
gXaKa3CheaywWAGdcMzybpiQGdOaO5ppvQ3a8ALWIwgFrvIhGs9EYRBVeJqvwpoGcROFQ8fbDW1U
LezEOigN7TOraG5XRP/tTkDeYgCb00UxZL7EPmc+wrVjURe5b5WHzx13w90QstilvqiRdbajavSj
GWN6bOv4oc2UWEVdeGawMleyHz6x3b5EmMPYsuxrjZ3iSAEGP5eyGqOWG/bc7INlcnE7Xlzv+7uw
NS0E0TLeGDFQLB2Uwapr6q2kzvQzK5N9FDk7Q29hUYB6W1mmRtmrNrw6seK/oVunGHb9hC13NOkH
AasWDM38iVVeI3GekdiSodz10XQTmfS69o6KN+wFQVSW+FuH9mSSwa+c8R3rJOaBrAi0vqeuag6/
h9Qa7YSMTzgGL51jHocpHjZTZ+/M0MciiHuRs+hTr2mWcv3xJTaAZMf2USkIHGQvicSrtnhIqbaH
XV5/G2LvzZfRpW7HDSbpTdkm1m4k8cd8N2JOHYgb2lV+loNwNxlpT2vonl19fvVDCDOSIruNM/NM
hpfCStiEFaKBzbsL6eAhIqU/mGlxnQz/LhTlwA8Hp2GVwykEcLKZem35+yAvZ0hkcw8ItOqGS+Yt
oVxIDDtqjbnusHUjBggDVXpRcWiZNUHie59Rp/ogTD1jY7k1f4AKHlJe0pVIFScGbw9CWXbVBQwx
aNjvfqIdKqEffDKO6Mrdy0gQOjDBlgMdx5Dv1xZVrmbF0KsV1TG323ZDviq88fL8W1e0ZWAkRFCL
7hLlxSvoOxkMsV+f6yhLDmDySzwVmI6dwY93pSPzc7bYwOI6+dB7DcLTVAWlrdDbTUy4/ghTUamn
Wu+fYzHXAYUPCay9Ycll4oYQfPhgQqzzqHkzhHqTrf7cp89aGFZbyyTZqBUp5TsCz4CU1WdZkfkV
XHccH4D8UCVrETU3o2cEkeye0vIcjXxnhjEMMApwoVF024Q4A6Ma2MUkfCQapu9ZYC7Muwl0X3Q0
58EKVCVRg2N4Vj5bU8vkAhByp2P70Cb7ippIRJL8a5Wz5TeXh8YUh2A1kpq/eM52B7MM9w/N+a4G
y7to0XSIwmVbhMrfcQ8LXAvh1YwSFjx8yPNyQUlA11s3NuhXqLLWRljyPvTq+8iiTksX3UcFzIme
C3Ri2BHeNq8QukPD81YTwketZYGc9Je+ou6yo/mu7LgAOXCocgOy0JhwKZ9id+vE6MFjG+5Sz8W2
OQ/dBuiVtyW2BuvPIefAfKwHaePAOZnRKWYWCGQu4lVfY7TVJlZrjqoEW1dcWPZEQBaX6YWzAVZh
hYgegeRaD5isMCywLBKgEgmjETK18ONPAJ1n7q/tbNNb5N6WY7PraOHI3ZnikVneRKV2Ek3OU4EA
m641+wxmzbqZuefNZJtlgU6EN3HqeVhWlffm6s3FbajoyviErms6YtZDw1sVt+3aAcNHyoNLEo22
J5gld3M7Pg5D9mFAQ8bQbpyMprr4kTq1TfscCWeDy5V/h5pQWsTfFasBffCf6tJ9zgB0BHmL3NNb
tmQN7m/6svlKn/HAfsnxF/bpl8a138vJKfd5SBOFxEROlvsbfc/vk9NfsHc9SdN412Eneml+QmG4
EUBTUN2SfuOm4ckZsjIARxpxR3ODqRvLozarjPUghBkD4JEREgkcZixXmCss1T7R/dz5GIBrM9+U
SfvaVHhT1RjzSazDm7mSH1Io3KbUP9G3cmpN/5FIVLuyqUxmo+PRK24CeJGGhvwg7Wsdqu+GhmQ2
xNnF7dWzTlt33zBs1KnJqJaMHx7FR8Vkjwu98z4XPLbcrOKQgEiwUsSiRqEVR3/i+1+L9kx8Zk3z
xEyoF+1P83En2W3xhZKNM4Ux30bWbrswE+9T2X5xZjmt/XTCNFfZ4U7R/lxJnGK+f0eHlr415rH5
0uqsGFKklOcBU+JBF4SGKW6lAQWf0xpfRrSwr7EJKZ4E5ShOoRWXhzRb8A5l9mrkPb+zbVymxrtp
XPMzdFg2DE3xIckyYnYfwzXH1xjQpkaX1cyS2LF8Dl+qqdHSukvB7o7KK8z+AyUZc1yBloyFs1b1
4ATYrY7UZoOL6aL2MI/10RkGb8tVaalyL+8TigzWRj5iSrdwVxe5Hgf1QFwgTnwcS2X21YyjEM3Y
3DR1fTVEduuHbOuidDy6kzxEdRldRq/VT8XcvaWaP+4bC2Uu6+7zXL2oUl7HFEitO4mllwWTo9XQ
q6MDyqW+3VqbrSm3Q1R6B/iomOkGi48oXC7Ad933NB8vkJdPcuggwNaCZ2XYf6UsxKIdxqaUlz9t
GYnXnpT7ymhUTFJEHl1lnqGuZviy7HdNeeewZMlm5el3I0pu3VBWPOrCC0rutCKPTMOtHZ0HjQW2
mLG7xDbDc2k5tx5esnVqsqczZYTVRzfqfUdT7kEWI+NWhutPa7KV6evq7GXFQ+f16TUXrdo5I+R0
/uB0ppT5a2hiVvd1uu5tu2rWbmpD6o+GOsDzOJG14HGdDnZx6VT86EfWZqpDJOqY/b9HcnA0knsj
IScVCYpAhphFK9Sg9aCbKX7omTpmbXb33AvVuqDU0nL4VBRm5S5win1MegvQEFJ0M1XpsfbFUcbW
ndn4BWVoclwXygFcRol32UW4CXBjkZh5teGtlZmHWWf+EJFjbSKsAyrknxnG6eBN4h0e7TOhbuwu
IaV1SPy4H9tMox7Dpi+uaPat1iyZF4iASk5PbSriY5yaGD9CUGS+Z0NBUR+cM92euiFKehLNAQxH
Yh9qMNWcDD3kS9x+Z8sp3ygHipg32Vt9GJ29p37vRwyfB02l675b3AmT2wVJCqy6KvCw4yYqwRPH
81kzkgHVoTkVnmyAsg1kAjM/hY/mcfqG7UbZGIYSk1JtEjCxRfI4NSafxNv4WnTNlyr2dE53yge6
4jKpeOtzfLlyME8g5bcmWXRWvu5t3CV3mINY0nM36tGKWEEGDVLOpp1yb3l7X4fQ3I6Njmux5yrk
zuE+9IlGaRNVdU1jf+axC7ciV+2GljcTExlHG8CTfKUolVKm860g/2zOTboZ4O5BJXZeYEkx0DjN
hYhAsZqG8M5uM3stCugZZd0f8IFh9lmMurK7L1Jxn3BQrKMyWdLSgP7poMHH2hiHVnJ1q01ySa4h
phcbIy1HyHQiTzrxOy2UZSDdcPpuIsP41nhglxYEjeam34py3FqTx2Y0ku+Vpfpt3EBq7j1AJ1Qw
vCYIQRBk6NBrsNhZYRwe/IjFyTRNPBt7mrMqO71a6GOBO82fXu5mhEqwczYsQ7EGwusv7Q8oCzyz
IXjpzrEBKLG2uvltnCMFsVgL8pThb3m9MrXV3ivqI9Y9WNA5/D1tiClyKdM7wgKQUbKk2FY9Wl5b
Po0+faiyFRddrx+oVkS6w8VEEaZ97Jw4XVljuPQo2QN0SNpqQtEQrZu7rVPHEg+BeNfb+Dah+BBi
AdfoyWk4sXJJ2ZSNiwODGqi0imYq9LPCpKeKP4VOiBfLWVzsw6xDmNTL80S91qYpRnuvd+FTY55q
l9PQ19rH/+ogWMqEh7tfmAzYlv77fvRfyeP4c38Wx//m//+HCuI5vwlS5mgddMD8tPj1rN8Qt1B+
yXyjnQOv/V91HAgWQjVrfG+R7BFR/lcFoRyGn4Rsg7Bi+ob9HyUSbPdXGQRFX6c5hMJr0/Bcw/9F
BqlEbWt55Lq7CLsWmu7WtsetFjbPthlvioFbKoN3vcZSK/aQsnnO6PlBziiYZTXch1XrnecOZo0l
QH9nPfUC5HZ2Ta6R62rxZUo4VuuIBqgmstJ96KJd9Nb4HubkJU3naciBDjEW2CtkKnrUU1o3eEEo
ChSSrvBx0JeXTU+iLjYAX1DOJxh5qau4bqHQ2CmskjHnYt+k1jY25oNI5xvPnD4kTQqgSDdVaGDD
6aigH/voGhWdsc1rcR9NPibVqLmPyu5szhwI8E3wjSUwvWedsgMqWtcFhjFfGS13dY95Jwoxfjj5
tZblEXUSD0tvTysv455ReN5OmtrB5wKmuRH5NVhkaL7QxaHRPsGgfbZ0qlUYk77aIfgjY8Cz3Wc7
v4L7qZxLOfX7SGh+wK/+AvzwoPr8JdL7PSUJ32dl3LkCxo9rxlAvvJaYpVE+VsAvLdSVNSopY8+Q
vFIdQaTYBA08YjYFx0Kjjhvt20TRDF4njEzMkmtVeMg3g7szlGEHdhg9GDK8Z37au5XYJtGwz9HR
vY4QdxJfSQnsExUd3AJYipW633XZd2zh1WYUs7utyRmQiOJxZKcGl6acGZlzcPSwoFnwoAwbYCVr
wE2RNETMGu3ST3QoJtZA5YOTuFs2gFQDT7XJ4ZhdRt2ouNJ11roFL0kq2kcDn3nSd91rIuiNmeE1
522x1dt0i16BMwzuDIx0sCXAh0WY3IyhRDUqIq6noI9jo4Q3WZ3CSA/RFIy7McburTe1gztOXPpU
fmRzrGhnCy9mh82OBdpH2LQmN3eqt/O6ZfWBSwoaAQUnRNk2BFk/mTCeixJDTpWgbPAig8I076ew
fAAEfSNjcjqN8r7EKnoi8qOQrOYXP3c/+rS56ngjjIgmNNea3vkc3GZusc1tRgnbeveb+LZw5gN7
qaMeA4OHMfM1LN0bnOBPetEejcS95iNGvoYRgIg1AZvhUnf9cMDodZwj6xaRSayzQW9Xcx5uLWO8
9WnV6+P2qx23HwPka1hRxN3LaWTunaE5+lb3rhpgcHr+DMMN3xXRUsLvmqRYycf06cBQiDOPDiKj
otRDvU6ZYDSynGvCoBawK9COXt50a33Ksu0obGM7eEyloX4e0+EAHZNanQ7AaAStOKZHfEMxO0Bc
QSp9THqgvrJ5kr3YCXZTrNo7TlN2Zd7QfM8H7VYPEwGuiqZAAH+bpgPCYhUwuor+CfidtjOJtKwL
Sb82swhygEv2Z4r1re9SAyx1Tk0+ba+1A0i/nYAnuS2gX+rAZ+WOB6dtqSftXLkWWsrwW/H7pxN/
Rse5Yu94HPQBB6yDeb2DZ2PKL1rtHdyeZuja6R+Ei8DRTplDMrF5VrXrXySP+lUVFuqm7D0ryApR
wWPz92nL0yDyrG+aVSWrZrDpkTCQg7omOmMDgQRuN0fDLDH5TXj10roYDkadvPdcRe50WrMurTAO
aYFTtW/yl5lfbhPKBJMf8i1bP8FaENxPJW9GJwTwHcqbMu+sfWoQX+emx2Ved5+HxpVblbUDd+cu
+5Zm4+NccYeXaF6PRd1SWuNFOEX5/HVTPjJeOHcjHTwg6qCSnL3JekjIDccF/KPB1tbxWHlPC9Xj
OLqFueWYQTWMaRZxW6d7U8xq5Py1FFoiF8Y4TvrrHALH4kFBpfJgMn5EHfeuyNN2YROaQWZmj+yG
NXw3S5t0VlgU7s1d6j3PQA24EM35pkUtAdpeqDMU8XcqxT/7GQ0nVURIq77ojjOVIwAOWOMpmV1M
EtbnqDW7Q16zeLSk8Zar6SJzWRMVnbPHuaW0RrN0BtNOmNCHmifkr+G56jwuwkN+bjM2bOjvgpOE
FLo92+6B53H9pbSI6GvZ+ODaibcu5lS9K9lWh74CoWqNPoMgmUJoaFpxCkfKMNJMWtfR4kGmD6TJ
CgwNR43QQr7ifrC28ziYOPpDCs9KbWUkbBJ8lyoeWPUxQzQ9TSZMEKfa0YrTWtwRibWvXFAuu3LE
UOzb2xTnxm4o0Vxcx97QwWBvq5GCkpSazqYNu1UY2R/O1D0aTmusR60k9V5C3qqdjqV2Op2sKNV2
rkUxlCXBGBoum90q3Rg5IGE16BvRFyMkGZ+D0nHvi8ogUKtONSUOK83Rik2UqmMZxXcVs+xcWZJp
ghkcA9nXuASH5BiT2qneDfdtDddJWeU3+rKLPYuYkBZwudcH7RQOCHHIXa95k99roniMMnbLWu4U
a7ekrLSKqWSlTG7ppS0/E7RFnvwM3JbLUw/f8ploHodt0peH1lZVAKGQb6mJ2ykeE0o28fEEpg2V
1g/nlkoQ6UG4tj7NwrqaCC9rKmtZRXb1eGnVKPCr8uXBjNdsNTdz9lzzqLsPY/zO4Pe8b2p2ueeT
wrvVqjG64XvlblpKUMrF9QX10S+0VTJqXOdDzUjv69Z2rlLhgZ1S8wgNHyZhO4s9bxj6pEPUS5t6
atot6JFgOd7savI28Mp4cFXuy+jETzbbBbKHiMtlrK0wce0HMtOhIupkCaZWKcyVzRdxLWTzIDuA
eoTYW+4A5I4A33JAwAMY2T7r3uNkD+dOoZdgo9vOCDsY72hLTzM4o+PC1M1hUhpS5iun5vso4C90
jn+tI/tWc0EmxIX+XUHcI93GNzNX6jFruu+8jCXe/bQgBqmZ4zYHPcYpDiQMu9V/pxGLezgh5mVH
ildH6Asl6l9MI+pTfY2/Nc3080jyNz/kz8WsD0jXFqaw9d8T0ost5x8ZaexBrgNkihadpdPjHyMJ
DCwiMNR22EgmjuP72Gj+8qLCwHJtk9WsQ+kH3xD7PzHs/DqQ8LJZ8JqYhgyT6Iz7y6oz0rNoSv3C
CkTV6MFAOnXQuM9Xxb2jkJ+UyTaBiPMqpCXnhz/b36xZGfN+WbMu/zZ5Hq4R2HF169d/O29s3WC3
ZwWeCDfdNH9voo/R+sKsfujdZzw+tz49Qu34VHXfKIgCSG4fefyuaieELa4hyzGzp9mxT5ZnhY9f
56zH1XUB8lEQdDR08KJZfKtGRn3IMRo+zNB4cGcNOVe/aQbrgDa9jbhOQ0S5w5RIgXjFKATTBMW2
GKybNiUjngy7WZuDiTGprCC1j2g7jbfP7YT7eIkrKN0OLr5NgntGZJ+7WJ0FtXUMTHV8dZH3wVUt
0VMugs6lLiC+uqAgY7q6xMmKLWwcBRito0i/zPU9XIyN6x2TSexr0VH3l+F5SQwd7+4RuufBzA6d
lwQpccNRP3Aw5evI6kEH5WtXgwUDH9ICJmmxjF7lFTmOJWHXj6842t+rvAlaXdvEPTViJVtcx9k1
sYsd85aG9ydmlpMC4h8K1q3MBIynqGsTj+Zq3aGCVlVz4xfjhsoQ3biJJAJSNrwlLg+ZqKkelCOP
eVW+pVzBeIuAXDYZXQSzrz+qyvmD9f1/JrT8X21mfHY87GyGYJa3XaJgP6/oQeWmA4ILp1NC1Tmm
oIMrxX1d9i9ynL7jeHgrDYvkn9KCDkHVTcjx0mkTeL2xsRenqCW9nRpTzsjZg6Nc3CEA8GsO284f
79oUcbtjOk+NoE+dgK/pUXrVkzCr20ySXLaK6kLqiHYX2Mxk/JVOAXFU3LZ5fEcq/+tYxU+pS+On
Ux0kGeWVNXc6e8X5HU7TOc+Kb0C0PCaV+GIObKSmXj2OWX6uFDlZKhVwOFTgY0HDEKUgAd/jPDJ7
e9vJayqodIZc80UN2bnOq0eq5S7LTKkZM2t2p/nQcvsWw1/HSDx/GHJY6tsnF/9ttaMA0GPLYO0s
4iNmi57XZufZaE9duo/0+baxxusQ2pcWEFFAJQxEWuDbfVKcy1K7LxQnUz/W+9aWW8Owr//micCT
8CeTyPKmolSS7XP4f/NQ/PlNtea6L3B74aMr+IeSZCBWh1l9zJARSYRGa8frnnlQ7dRQtY+6pRAU
E6XWqG5PTuqLrQrnY1fV4eHfvLC/+7RhkHF5IPPIcu3lSfaDXz9N5kqP+4b53RCnsb4jOrWN5RRQ
R8COf8HAecw9XjNQaJI0EJYxpv+bl/CrJ2X52xAUcCzT5S8jnOVv9+NLsEPdriNIwqHWnmXW+dxS
GIebFsG9Mb/5U/uIwAo9arI/SvjLWzFkrxLCUtPSv1l6+Uofyq8sIuqVVVoPXHDjf/MSF7j7P79/
Hk29lJss7tRfH+j6oKqq6i0riOr6kRtn+mZTkndoqDnHvZIScmj3fT2/S3cIqVKcpueisNaC5R9G
OGLRyWaww8e6fwDecBtjnUAuOyuln91s3FldsY48ZtVoWOnY2qP0w08AGaixvZoEhNdmQpedKm7n
OH0oeiHWXkK8AEyOML7Qa/I9csWuqrqXLtG2adnASHZfGzxGwMJ3KgNxQLlyW2PsNGqYfPHWK/qV
JiADSPwg+WFgNZnFT22FbobU4fcD38syA1JR/f64nLzuMBWnYuxd9gExXpd4PcElcGrvTJeTa96M
81PG+9AirQ8oekZiHat6eq/Ko+3eIpVvxvZi5gdPHWyMIcdRwlecoF9t6jrMgrT0ngxdf0QV/BrW
uCPHpj61uB4lgPepemnkl9QfnhiI7h06rsZ+SwXIH6h8XeVnLToN7oNJgNUzX/MCLIhXvze+8zBF
9beOMHuZ9t4BXsmhpYBvADNRN/3WH/ub2hgOcVcEOlheBc6oqzE9sRDBmO+33mPe3ye4W3Hos1M4
0A3yxWSrodIk3XhKwDNQzhVHIy12vf9dVL2/ofyVxZZdvwLU+Cxr+dHrkdqYBhXtxM9fRoOyRWUw
oWbvaRv64Iyym8pHLjDHHi5KnL0sAEWasoAoIERcuOE8Gpl3cUf3Vov7febPPFXbeycbvjnm1bA4
8BX1JgxtvfwC4myVjVc7KoKY9TkIMZoiz5ZzFvlTnMSHnKSbR0bCa+C5mzt8N4HT1OzxHIIOT3He
7EyaB71RcyFyMhzN3FDIzMt5F5dfvULuGH43PJq+dMiDMizPXU4FtOeeKn86jAaFnEuTl8fktSpH
GagwOfXa/D4X+jH2tAdQu2KvQD8GLvSUYGyYH1xeFzeGZgdH4j7NtAvjEO3M3RP78PUAXKPq8Qwt
/UO5PPfcOpjL1+RUmdPanczuCfw/GlJ/zWCCOjiL2vpLL5Kd0dQ7v50J8lpWytb7RZjeW5PhEki1
/CAWl4TpXMem3FoxpI0ku1+af3scRazvHaonlfmch+057eJ955JGCtXIMMvJPw6pWsuyYXtE13Vv
baoY3GbHV6erLZgE2yYJUUiwmYYSB9FEbG8IyUBOkOg+FCamGqCZXVSBozVBV1kkjpKtmcU3JG5W
HYlBxb4b4GPNt96xAhJSLpz8UZkfBgg62wBLrOCRUbhOcPEtrl5keSLoceQ7tB/n8YSr5XlwcRJD
ads4/Z1nwi5Ue4urHXYB07iN4v5gDM4hc53dLI75XF9jq9wBjqH1gK9bjptuQAFNte3cWxQCfek8
zENxscv0cYPLYoWSdaKoYHLrw8hT2Ju3hvfNj0lUeikT6hxv40Sex5krGptSjRFwRX/mXd56HzQX
bdnInSwbikgaVdtGsgmYSvkxYobxvEua0HaJCdc0NGLL9EFovGiKzyXFtbgQHjxBrvn/NZV0fc3k
cezG9mosjpGsd0VrrUMk40g/zXgD7OQ85YRKY2tEC9FwhYnjmPHgUgf4Gwsqvw3c+VwThs0N51PQ
28AIfJeL5S6MJ0HpAfGqTQujQcMv3sb7VuoHmHeSu1O589z5Mi6mae+sZkjavvcUTwoRZCaIHOE4
oU1mFbZXrfuq1Vy/wq2SN3rPfZPIaYEtKyvfGCDYqBrj1qYF/d8cqn9zYC0jH3trPtrIf7+0GcrR
Y8iRTD+e6ZQo5yg2o8204NAuIdr5qPlIHF7bPoMbHflMOTvCWWwZIJWt/Wy6B8iLJbOMzobI5+Bf
v7jfkxI/Vi1y4v80lv5yxe0UroNZq6ygn4wrBM2NjInjxOyIGx8pZtv7FXvNmOOtOvXdBdcYLoLm
KJIHtkMrhRhUzAqAgNmdtTDf+6o6T3ZUk9ENHzlIPxQfNWDy7SqjdWthZGxpkmQ7oJgYZlfa1A1k
hH67/GqM7oHF8A4v3oOgwbAnrWmj9lZjOFCdkIJStXi/qJ21MpTawSXrkC8/5BJyYHuFnwWml23y
zrwdMVQGTvuHZfdPDsafw+QfBIcfk6w/xV9hz/G/X8OvP/0n/38lZG3PNl3cKdjFHUZZVo//Qpa4
/0izqvtZkvibH/CnJKH/ZgvoGuwi2UaisXGf/VOSEL8t5T1Y0xf1wTZ1ruB/ZYjAcuvEBjybSZ3E
rveDV5yfx2qUMIqLTmgAkvpPJAlz+db9+MG3yexyzWUcs4UFWe6Xq26itZrRcauhcthIjlzBKJYT
brHpASDSstuX91FPgls5Q5BSUhRwDw7yGZxDa/S7KKKCNHK0jgCo+dBDczqwjzh1YghaMcA1tnXk
cmKm69iaaNkZASnVXgd0C2Ax34Tk5DUOBTLFp413jO8A7sEf3pi/ET5Aov7TL2gbZI+ZcXhn0XCW
x9IPd3laTvQZq9uSF6qO2WSmt6rQwkMWcXR7Efwe20D+dKNSpz7NwCrP2pZHdPwQ9Ul7SQTblKi4
tmmfXZIk1vZxw9KBylJxdlVtr3zWQBs2DM5Kt8GPxMxVq1CP5VaEzbhXA5GrEZ5B1zG4is68bxK4
4pHFqson03LqIm5tZVtB43C2XiSO1g436eIjAQIbRvPjnGWczhBGud/O9n6u7OZcupiN8dZd+8a0
L51Zp2uYtcnBEAi3dm/fGxQTUXeXcVE01ZrDId123dweeqGZbKvJulzwsVgiv5INaxZm8WlI6L8m
SLWyhejOUnHHJWWESTR767Xqe6Mbw6qTmdh3dhRBfRXFHWBVupT4eyC89Pdt3T05pTMHua3HW6tE
ZoLKd88TrrgjHdnetL2tDnMWn3I5RHDCY9Z4oXVJ416gpKa70m8oYE9wyEiO1yhrLiNFOQzQPFKd
lp5qYfa3rRZyM4iS/KWOWSU5btevSajtJr16dhzvaz4lD1Ph31klJySraxvwcY4ZBXN0c6IlXp68
Ou93Us6vVNfbVD4MRtChfKy1xdw2QlFa0WhCqUoIdK3XaU+xyluzMYt7SKznth7ObuFP23jUaLdQ
+MXhTv8Pe+e1HDmSZukXapQ5HIA7cBuajKAWyeQNjEwyATi0Fk+/H3qqbbtre8esr2duy5JRFID7
L875DrR3zwqeAy88F0Q2ToVNShVJ4cKdrz2ruLMnnT1HxfKatHG0h+N4rdB8oxNrtqHjVvtygD/v
1d5yDzn/rCMyGZUzPYth4J3RTNhCnxxHzx022qrE2RgBFhRMp5UMv3WI/n0eBUlEjcPie0p9Orns
uZ0TfbFqh6poTtr7JRHJhQKv2nEnDOgVE7qC0Cl2UcCOQzjtq9bjL+HCIiMbjT3q4KNPF2QFJhHV
dFJ4G0Bi56Lrp3Nbju/KnW/KhKmKNbKCjnt85UvnkJZYElMxo+05gJO7yARvueoriCpt+NoEsX+Y
QmSqFlusx1H6u8Z1sIAF3Te9HRBqoju2/ZIhAwpbfUVLBR5vtG8QE3/NTT3tpWcOTd2abajZeIyy
pTUwB4F2knqC/JWa79zLw0tutXBck5QNe0+EzjoaRSKV17S84701xweSSF6KbjhUCQNJnCBHp+hu
4CZ4ZHcn3pZRA4yvmdihiTTI6OL11HhTXfxGpHGbl+PNrHmIkmA41+64q3LrZ6+L4BANiIg7wVSJ
jC7sJkF815iWCN64/o1N7WqANzy09oElmQ22TmEAwzSApkFGISdHRJ/t1y0L4hi9gb0M+4wRaCG0
+cLmyEqEoJd+xsk4+deyN3dhndy7uM8jGRR7FK3AFOFXQqoLnrrc8AqVKbTmJSR0UH4p0XubcSXu
OJqSL4jDI65IhfY3Gnei7VAWjiCEcZWDxyTNSTfBQ5ByVC/F9GENvf2rKwGpt1EabFo7T+/FXFnH
bFzBjRrwnEAIxBGose1H1cW2Brm62n5aEcDPgFwpnJbnkhjPbdm3y2cQZ8DdW1Y2k4e1sspfI4tC
GaUldBaZPYhRbYHAZbtmJeZFGv04CMvotQa2trHjycNtGaJxYGntTOHy6EPbJRymvnPn+NyESYo6
ez7rUN9qIffogF7SeiaT2AggwzGbIObdjs6cW6P6DL5McWXhq0QRGdhXTRCa0yiqn1gsHjSZY1sr
z99irH8svVf9GzuopWJIHQ4E2c9JX590L180UvADvG3/ukDzdta6/BwWea6Zm0lQXjsO+Aa5Zg/8
PC55K9BtbyvBLBusRHXpM8yjgaFPbQviP8uorba+FvOd24CiruzJbCmYd1QYF0nQ/CYoW2cLPO3o
VMXIvFqLFXZNaE/gJERfyZmAMTZ9tsMiq9fz0zwWCzkMvFrAi+n/h378wP0/7akoUeC2qj8wwn3S
Ucl81FJP3ZhEzwSDAXVhSDIlL5hRSflMnwj2PM2+/VxWDTTLYvnWU3SZfXQ+BaFkQtYjPwaaQKdJ
76LGAvSa4GnqohLK9uzf9gxwCgsLQpevlovZYgbOEBLPbTHe4n24Y1B11GK58iYfq4uT/u5Si8DU
KnnRy3jsc34JFXJoRhrmXpb061XUnfrS+Ww6cguqOTzLgpRxF9fFDtp/D4UIbGmeBMGhTBLewXCG
teN3eCJs+o08a/i9lCs1j2XrOSnd+9Bz7tsm/A5r3kDULOZgYAI6C0AGv2NDQL1DDlqS6zOZjOXZ
L2FUBWRK41ZlsoO9lXsD98W29NCyyFQeGnLAbxCiT5cujYfd5PrDKZzL6jAlBl1pH3632mH2FljX
Tmrve2mZo0YbVa6DADtHTKCrnc/yeEjUGzl8PoI2kYCXDBEgjbJcaZMToqiBIuDkxQGSn6bo9nlr
hxcT8DRVMbzLoD95TC3miYlYh2it4wze6TL9UKZqtt4c3I4wNDcTwYQqje7DwMMrYh50kV2aNtsn
rvjtkBd/6bAaHcuk9jfS875B8sdbf+U3NJHzXQv9A2UcI9qqgpyfB/FBNg3Eyso9EJz10g4j+O5M
UkQRujsNDbWSP72QkOJu/Tr8labW3dLCBbf6Bqu6tn+Vc/01TgbYbZe9ZK2ZUKwzhd6XdpDsUDzH
B6+23G0/tvcoXC/lOO1Q6wtghXm44lAPQViSKQ4KVEXpVxLkz3bBH7KEg/js4pjgLB1+p4ioORLL
mem3TA6ZjlF+hfZyqqPo28HsxdGij5gXSVcbzXSQFjalVPXkFhdr9qKo22/bqOpoXBzqEbEcmLR0
jBGRFx0XnkA8vRxz2R5s27o0RXYz1h4h3AjMsJmG940cmMbp8TcmrJppFUC4Ykp+WIZNtGmevCpv
9lKnd4kDX1Kh/5LriLkkGoC/WfOjj0afx3fIdzY5aXHZdLyHbF18u78Pi+g4qHJCME12HaXLm0dQ
QjJ3CAYa/cW0+JYx5YSpxP2ukYbsG6vOrnRKHobMXjuf9LIeya4fEZbp2l/pJKp9OxYhsBbCc8ts
fCG43r3Ko5RJ43CXGV9sJz94sWTzwJVw26fwtxKu1Goxt1NcB1dMgPED1MNNyYxzC9wv3JHhcG27
rP6GMf9dWwzWoyJUPDUMpojlTnntkRJ0f5cSLDZh6YP+4cTFp3DT/tC2QEC4Fc3WDtcA3CAEwBG6
WM3aZjjPU6duBWgebkOYszEGdDSp+9TrXKJw0D6j3r5ta+uS1cVjQ1JMt9DPE3kPSG9qGzAz/rVt
crVhUsiCpHV3hJcZLFPxvnRHD08kwMI+7MXeyaYHKLnmJIfoyw2n4Lpxy3QH0NffBpwikAtw7ASm
uGKwjJ3PyGEFD70PHrQAeo3rcFHOpc2UOaJk+2WxzcLkEcKojkhf07CJiYjIjvWCByvwsSIgHe/f
u2BBPx++B7du7lwpEf6s+9WkYVmkR3S7mgf6qiaxhiwwCZMugxNIvNFu9iE7jB33l99E11yHLbpP
CG2lM5p9z9T7SaxgoXBMFq6D5lnZFf0QrUIwtBkOi/yZ2tTeWzaZNcom+m4ZGoSrav40zVAhOquO
emITx8bL3mWDq04zmOUssgPeV3qlMk7vcrsPdvHi3s3JmB+iJcj2vVWTrTQ5WErIRh2BGATVOopO
0zsK1m8ernKbVgoTgj3gTdPBu4+QiLe5IY4gvGR2Tg0xOs4LNwgnOuplQmuJNWjdzN7mOf9U2hK7
BIqy1M6+gfm/LW2q7/AgcVQzjgOy31+7AJJeyypA9ZN8Aed57zNihZIuf1pyOhM5pDe8iV/lYtWn
sinqQy+AHbh5/lSP5Di7Omr2NYhdPyKcMTfyqw+c7jCiqCX1Um20IC4pN0QV9mm/b/Ly1zx5Nz04
jA2mhi2eEhBACGHrlKqnixHXdFEirmeiVAgKLA4iGc/sx7+wrB5L3gBcdatttmMB46/eMg13p5GV
fCzz+JzPk/M66OENcQRCfwUUTkvrLXHsbWUihFhzvM9Azuxk2My7hXTzq4J4GsRdqcutVjvcDClh
6AaOLlat/iueoU3kKNu2Xi5Rt1o/66I/439Sj1K0+5ZFykPjDNAResLYSaOWeZ5f4ylBfltS7fpt
9AoSLNh4EIeYr3aEpcwabKofcgh4PARrV9HXgb5jy0g30gRiXXG1t9PEpDcFvr14KGnJd/8xV/6H
RbrwZhhJKSKX5K5r7fqV4lLixBZrVIlI927js/P3OB7/ZmBEAAOWkLGKaLjGJ47a1DSXOvAIKdE5
Hzt0L7porgcyaluWyRuzdDMejO6D9ONPMwffA869nS9QaXYeGcWaTfCmH82qOsii4988VS32TF2z
z3xx6XR8XbnVNXpXSlLaqTSeCOdTyQWr85Wnkt9WXfioALofESiJ3YQ2ABH5eD/HJj2gtYv3cRJd
/oamo1mIDQ/2SrAFr9C9nuq65tCFBBawiFALJhSkvWOTUO5iPixKRz4lWXqqmvyI+/R/878ZfoGf
Je8HqPOqXXRXa8L/X5v0+FH8+iuB9998wJ9WiTWBD9sDKBqPZL4Vs/tfM0CcEr7y8EEIGAjgZP/Z
KeH8wX8CYGG7fw91WL/oHxwh+Qf7aWaHvgbDazvqP+IIkdPwlxkZJlS0HbB+2cAxi1xFWf88IxPB
bOdkNziMUWLSSAQCY1Ffepa2KJkHTvC2faT92mP0585NrnIVMysRaF+I1DyngaIx02jgy/BlXJ17
oWpvUQZNVzgdrpOMHnGC8bNRXu5f8hR4YxFaj9pqz4ER+6oEWD/pe18wkyH2corkccI5T1uZgMnn
tpjkTJZ3MH1DuqStHcAF8cth1GXyB8r7h3awhn1a48s1aLqjifRRl/EFCuDuPpzUY50sB9x89Dkm
vensFrBQ/hK4sFoKq+YDp94c/MUVB4wEyTFEsnJg9nKdp3B1NCankPTSs1/E+tGtecU8/TQUpr4x
YhWcGwwYroibTRETITd76LknEq7sJcpXeTnFuCiD22YktNWKAJzmUSnvVYTHWcYa8p/o4p2/nvcE
xzhweF3cA7o4NYv6DFJL7Y1TnK3cc/Y1Suejtvx3HCoHfw1tamCjBgWNEOY9ImHVajBc9bZBQB3U
jcVO5v4ut6nfhESQGk3xtdXieHHm4Cfc9OeWHMZerAgyrhKdq+826cAFOXQw6diyca/1su3GEvuE
ZD9Ve9CGYTr62DPLeIf/6xHiOcrfImJxYyhThkXfEJv3MeueJa/VUPXFWGhbO35aSujqNMwA0nEw
MJZoH+wsfaq8rPyOiLngtl6e0J8iVwbGvxGCvzQ4OpyUVlnccJXb9HSsGAE4PLXeVF1N3tiT9hM/
dVni3Kfo+qDeFp/WpIlxT9yf9SpKhidyOxv+hH42XaforA+s6JD7irjdLS1M/XyAHmSFHYFoYUeV
HSL3dhcfo0P/4i72R9WCtg3tMTlMcSquFq+tNgCWTuBQ75d8ARGQdvdZ7czbsqLJ11n+njs5cPNM
mGuo74u0bkkqInQ8W95wprA4NTBLpRXdERknKEpW/AFTS6QVyL4Sa94OsnxAwQYBo86dbeaa6jRz
a52krdobFcXEReVxdw2bcR8bnsBwKX4Po8Wd3dEOZ5lKrlvPfgwGa0ci817Atr+NXHzBYcGs2SaH
+DD0PJxhAhiD7ghDaFY8iXH+aUpCpK1ueWkXCtSIL1Gx/TaWxan1uwOl6VFkTHOcYOsu/biv7OLY
eymqwV6y2QyR8YLY3Cwi/pHF8n3wvfJmdDS5fpS/d/0y2Fvf+NS4KVUKQ1/lYmDRDQWzc0p19KTg
KrwlQWbx8PKQRQKlAQ8Mrge56pmZHXJysz9gyz06z+BMAC8zfBkt9SPOXWcLVZFIO5Ccmzydf5Zt
8dMfll/EI4M9tlt/W002Zbd6go/ZQO5g8zYr9ctf9Rm5cpO9xxQnykpKzMI5WWnwma5/nIx17Sav
OrG1nCA8to2A7amEv3eZNdE3lT87YjmBRqUUm7wcEACnetOqMT9OiJTnlo0qaP9v8sSv7IoJgUKP
jweoHgFXi3nbOOU9lo3+NQw9uYt6MAKN9I59Jju2oQIscfbbM/h1sFfH5GPFLdzkaewYLQfNbeHT
I2YuO4oGyUzehPdgPpJ9N36P0J5dgkBOVgElAI9Qt5PkZ6Ou4R+WHosAjxl5r1yNM4uut4DCwIut
bvyaLAY4bsVG+W18A2Pxo51lClMsBs89cQdExLmNAj9K1jF0tIIiOE5Tet+03oNbqfLkrJhqXVWH
RBky5mB2bnH4HnkM6CQZMOUjoVQ4z5ZtEvpQJwJamgHm0KXyVbexKlCX69UzqIjRL5ibIOzMjizS
m6pRryzUCWGTiEWFixakcPULDTgtgcPD2+QEoy/NPu+W96hmrMQRK8lQ63bamRhRr0IZycAISfgA
aAtyzAQuenK6276OoXkFPPNT1A770WW7YOPWp21ujnmgH1Mv/EG+nb3B1qOuCf24YYJHvpi1EJc+
8iYlK3t0PE4LAaolHrw2pi1Xdb2TQ0H/lZhPMBggMYmlV9JQ8ZLwHpe/OwvYDrrKY6u7d7ISCpSs
OY/dRKICJxZQicVhC8Efm+2yD3++wVVThfZvX6WQqDPJrtzXP512hMIwxOWV6hFD8bbdDaNOHx3f
5X0qefOxC7bYumYXE5R74NtFg8FEh/u0prYPvC/HKr96D0saAtcfLRlry9LejLb4monXZUnlPVZg
fDLVrABsiXa1Uy5hmqSO2vQesdueVAVTNR5BksDZC49JRnB4lEJtdzTO/wz7gcoJITfljRyqx1nk
zVGOa2UcGlgu3nw/VCzF26L48irjHk1NAT61tEHMX26UgcKAhEbtKo8eHb3TUxYHN3YQfwyZy3Fq
fsDxXF+9YBdEld4DkqLRJ3PKj47Wlf9ACs/W76yXkG3sdrKxTccLJf+E7WtdaeKyxo1md3wHWde9
L5yPEPX627Br4yNYW8KHPV50wlE4rPPhHA/jR4mPnJVB+QVN59tzrPAJ2BKjA4WcgtCpR4LXqf2n
h6xOMhYr/U/PTGBDw+EF3svRJ6xubxvGhMM0PaP1JE/Xpe3OWtVuE3LtsEVaILEttg+Fh8lR2sUv
z2febI2fozMjUWNw2eVNsiEeE3EE8ZVMlKIKt0K7V0Be9jkF1NbErj5gpx8Av2DuHGPYQ1HovmRp
iqMdT2ck8h+zqkg49rJh57Zeca5i8ZCN3mHmm+IWvTTjFTBjhtK5x40rDzVhgBvHZrEoo1vLE8c+
8XsOur7dSFLxmtm9xvqOtCb0Ng7iGlwaDA1C6wrYJr12or17kyFCGzpUcoUqfwlrnXs7uJ2aNVDF
jr1DYZce3HviU2N/+CIPpd7gvhib4EY40aNjowBtdHaXuitmY+D9CMXIc8po0p6Nt6n69tSwGwVh
8zGs+p9xzZiYipJgTwxr2JI+elVStmooyWWPggzA4uuoYOIWXVFvFIipbWQVyV7EuNkQij4RxAuu
Rlu/jO1/VQgH6frKxyRqoBqLjl90cZcE7snJ3B/+1EQH9jHdjWXgL+M3frNSU2ylo9+JNrCQ6HHs
Gc/60RAqtx0d3sICYVWaVAjPmZF1mEb9NNz3vhx3ZR1HwEU8bGCCR5pmEJ0Og9EdebQI1wqPtUIu
szvQTuHODeIHJdDSMdK8HuN2OTjV3G+C2AUM3Crv4pC5sWnb8mKr5YfjWEfFUgCd/ngI2bB5PRkT
qIa/SLzaZflyP0GQ66P0myTHXRDnz2HgXtq5Q9yu3RdReK9pFMZsh/txuzTFvsnqt8ZlwTy4NVp6
1W5Gj8cChBZ/UoUgqzEjzLQ1EJZ8D3wDyc8AEO7WKpYvls43XXmOXMYw+fKSFK54qwof6Zmj3pss
+VVRAG3UwMFAY/tMdm1Bi0L88kKWzbYVZCQmBfVlDX/hFLK73bgTPth++ES1vRvZ3z2XwcrzrsPH
VnNTLHbzskywNjhOrz3HuwsnOA9e1rwUkL/vRZo0uzJy1B4qwwfWbwpihrwXBEtsZKT1QC1dPosa
/ENcPk7WeMYR7J+nUJ0Tn/inqFY/B2IptnFgf4UYjqbBbqBgZYwfmTJDpOmeQ4K/dhOT3D0S1/66
m/rmv+wf/7MlOzbCFVLptbuG0CDSxU3z33XrXfaR/6tk5998wJ+SHe8PFQhc+XDoNYqdlVv/p2TH
/TvbVwag9JUm3JxO+R+SHecP5G1g7oVEmyPRmvzfdt0hn9FDYgb5EVG7kP+RZAcq5F/adVuiCMJq
7HkrNhEC8b+26+T7pQXO6eHQLeB8UoQnd6Wd70C5+lw9+rcx9s6z+o4Tm9mVZRN72LlXiRvutAQx
Vg2vid0+avTj14u9qrojSAVV7D1bzsJr2Oe/6iqrv5Fz011IFR5aI2+IHdl3szMcja/uUqs41CH3
PDNOCqjRf8qEeCFSEeGpB3cuXuLlNmnse5f/M3k4pLXYWB859/N5J0vnampAiZAmjPODhNzatuI9
gqf57PnLRKHorMw82Hw9CT98cbifRuUfAuS4+F67Z2vmSBz9MEbfoVjLFeNT5hXmyop6ug1kNtuO
Mph8QD9AKVe/+wDPFdv6UAWPDg6bNCpfLZOcjTNy92YUNEkZ6z2Lw3qbx+G0C3T2Fdc4eLLuIma1
EXa/T4aeAQiqxcwfiLKD0JYOzyhxJQdrwfGHlIdO0iCwKdmGSu+W4cLJltZd27WvlZyeXFqYsbeP
boUgShIvvAEU/RWgTtqosLuzLNbx4djQu4ftVRRY36MFRs72LLhi9Sfgt24nsvwq0iBgKr7JOp4e
W1t8o9kFKuAX11VdkwSUsCtbg+Tsc4iXgjhtsQavxXfzWD0X5UvbeNRKPiVJ+1Him950kzXvyVbR
G9xx5XaYMKRGtk62CftHkVSMrxlxlLPS9OjuU1Y4096f0QkgFT9ic1rVA+ZQNXifpY0d3lnjxciB
rw51nnR7owhR8EhdtD0b85e2r+aye4LbsJVtCV4aado+QbDKUhaD6OJAughShhS979ykeNpntyw3
/uhTOQf5pwYHzXS4o7KxkTZLowzXHckgqurGSzVQd3ezNDu2xhDQFhBPiCnC49LICGi/sa4c2R2M
w/W/DtYFoL8xBsRWWfzgGb6EKsHcKqZluYs9StwJ9WfQAZhnDMe6WkQUG3hzQXQ9kBLJwL2Vl25h
o4yq2zmIDslX5wIvxJiCOLS2yz3bLmbojPn2epxZ1djCvStH+v2E1Oy31p/l7YjPfectQ32oZ+Pu
TRd9itbRp4AIum2ZW7TqLeueqMueNebXK6sNyaEoUUK0QdDdhs4kjpk3ZMA7g/wk05yUqSh/YleO
WmvGwcGSKCCpk3SVzsyExOc1lMUaVAHIH5cHMsoR5+FLvJgh+vAGZju+bRGP4xBQFcyAP0PzVhv1
6JY0GwTUfVtm/ibNksKxRno6OeN1aznETrdsrmXS+NusW4azqpGLZZQyh2AAyz9zmAHmWFAyIxra
mr7rd2KCrQ9Gu9wuQ4V9CoFsoAyKj2G+aDeiQ8/1cDMgbYB3kcBei324Qh19BZ4PaVcnaqDpYLtU
eYkK3ofGfWYqkZzFlJM/6zZg6Op6jawwGRCK5FfUFZL1Ns2jyaqPnqnSjk66BHTRUkIAJ9oGoIao
Zatoj0o52LhBthz7tbX0WQIdw55BH5OF34PP9AUM424V3CKsR/GQ1PrsJklKwc/axCjLPza9TXiF
U+2EMS+Fbdr9rBpv66XBOUFHdwdARuz6cnnvWXrtEnd5RPEDDslhutQibjlUbtId7AS1cdziFWCf
ARJuST7nCZqBZQMnNaxh55Ccntyu4BmEQFOKoXS3xi2tY2810bGkzoplne3yiERnu6rf666405ZV
HGOH2iXqyPHixV8ZvP4iT8qv1tA+3J/ZQ0ISIcarCrBjbMgSbNv2ksOltJb4SzbjS6OwLTrBeXTU
uIVy9m1CjD1kht9NwxzuTImqspz7CWAKMgC3b05Z4MiDiqYrokzPfT1mGywjByfz9o4dchhCzJU+
o1rU/5gHEzCBI5mreZUOPJS4Akyv8Nqo92UCS6CW/LsEEgUoEJuDb+2pbkl2iSXPYsyvz6/sF1mD
Mu1zOpUwZg1SDIHzqDwuJDe07oiRAomsl5s+CzxcMQCCcM20u3FEH9eK5DWif2aRnkFq8NKKvTS5
WaqS7jWg1s9hiCZklixwigy5ZibK+7JfvfSyIbJWmGhP00ZMHO8GHEEX4sHcPgE8nuG0dQx8dZuS
qVToQ++TyFrkfMORvOXjL+BOb4b1hjBLRUbaPGoQGAZe/dA/jgGJx2WHSNDA19mgcsPhIjkSGt3/
Gk2SAQwRj+5gfU4KToTIcBdq1na0lcm59If8ZPdRtCt1xa/Uz9/RcOkNUgUkqPU361ReOku/lHXt
nqcueJOWJlitFw00BM4TKZOtyqyf0WTDni2jvQjJueimZqeHSUKjrW5ajEXAg0gMyCokgUb6n1OW
Y2zU40G2cC/DRZT7wARm50V/1956uFvdXduyUYyWxKfHse96v3swHvtSwPvL9VB62E/DAqJS02HN
Capd69ZfOH5/sVQlNqdN323XQP40nOR1/urY1Vs7jzYbQ5dSYULDEXAbMNftN3G3vOLUA00X+dep
4dbsY6Pvkyx5dohUThFQQyogV7moA6xhcXIjWvwVShSXMkV8b3omt0tP9FaPUGjnrp0rI4hbNddn
hAgnlidk7jmCvsAH4FaU2AbHEE1E/WUcJrxGT/auD8n+s43zpKfwZwF9Yzfzo5/ysFCnUo3zQfA/
38wSc/U4K5glAQkKg6YBLpz0jT2nPITz4j8G7mSfwjxdo5/NWafzj2ruxHXkJbAPe+LNhJSvVVKx
GEHmtG0soq590/IUgEN4DsEey8HctdVkQAJV3XVa5rdDX0WYeRikaO3+HoTzlaTMwTGpBUfETPtp
Hg9TVGC1Gpf0Pp0icYHi8b9QevxYvg08SPs+WzsWbqvc/r9pWsq4+0j/tWn5Nx/wZ9Oi2CTi6CVl
aKUc/N1N8GfTov5A1uB4tCQa580/M+klMVwB28fAxhRInMmqjv/HjpFYL19CSVXABKTS/xmNTcq/
wg8ERgNbqNXUYK/8+9Vz+086fM8th6Uu/fLY1KJ+C81CjlFrnQahrsPVPx22gc12idFPphA1dG6B
RDQNomNbTrcxEnm8nPG7O7TLLUrLHBUNesuZewVBRpUzxvfTU2ec+ao3BF+IRDr73hS83n17sEDd
QE7vvliGZEgNeJbjYL4Ew/BQxD4Bjj5ZnP5cMjyMi2uEwjlO9OlDOJU4tkHF3e6DXnZitDZOry6j
sccPPO0QyRBrg2k0RIDMTArjIdzzm/YQG+MZjQE0MQrq35jYX8WzDs9p5hA1jRMvajANk9D17Tp2
dGij3uyMiANSh4aPMQA4k2HGvK7ZiGzCZgVBLyEFs1cQ9JR2wFQWkX/HyniHINf2sfVhujsp+RJ5
scCp8brV4/Bi9z3ftC3SY2chnAlkjUF51M9ILUkKrLR31eZhjfI/cO4EPzQbDZmd5VI8xLUYb2O9
RkgBlR4tGK8xuZZxgpreLVlKRHXwFfkM5sa++5310NDgVSY3EHaaE+szUFhITcHyFoA4ASs4UY/9
TXPnIWO7HWSjHtFJUDHMFcqqeg73y5j1XxI1PiPK7MfkO8x8y3mhEGbAk8pabwG13JQdGqpmQf7b
eyArGwPRjdBiVBHhQDqjwb2fgghzmuLJyFM18OGFx3A3Ux8qJFZUuFZ5jbNAXCiKaET7GPqZ3Z8b
FTm7fFiHbsqyNzkT+2O0hnp6gYUKLtY31BTWfaet8E10wkdyU1Y7yoDiCkJ8taW9aveCUf8cyxR+
c3ixqhEujzf+RHvzBLznWWRJuK/b5Hc6I6+xG1uwxMDGCffubrH8z3pwUKvX8UexEK89jaLH+cbG
zBSgjBu579mbpDVRXpRyvy0n2ssgrK4o2N8j36cbKqBTsWjZL4sMH7Qcm1vU287awwn+6IkDG1CS
NV55ezD5hI8tci/HouTWtvQpVsznp/G5ZHh18nVb3rfjSPKYqnelRVYOKI4LLzaorIotILHr6oR2
k6LdqrGJTzcskpez9DE4OHAx5oY+KyOcdQ2UF+jaGaC543mIzAtv3bxzxzx7nVTbHjKxBLtwGl5G
F6ZPMTaYpVkWVRGT66WL3WdpQUf8+xH6P3sWJnyBcgVoPCYnspr/e+XK00f80XwUVd/89Wr5fz7k
z6tF/8EtoKDm+IyiQRHgsfrzatF/2Ay9fMT9WgP1+Sf5CnEn/EumU4B+HNpSyRf942ohIUshaiHw
ZDWE2v8R5xN+zl/GYfzwfBLqGpfQFYxefzGW5g7pjhFdI+TbFiRfGu9K4gNvUIKyTCRpAiTUXceG
vxuV9ais+tkCRe9Uqd5Gkm1YPVFkToRsMF7HsAmdxo7wXcT+umxrsQd3MpSnwS9Ak+Ud/iGCIxIl
X4XPwk305nZQ4ws4uuKrT2A9NowfNoxw88Pg9tOd8Tn/UmPLQ5sTDJHm5kVBe0c8TZds6xter2kz
OGrTdFZ11XkMgCM3fyIBcTNWznwJ0Zhv55m0JrYMKJ7hvXBsPYPdPTf5fIs8duvwldvOORWwn2V+
dFJxcMoOHU+6EYp2oJiWk0lstBbRJw67bhOr5jfg5rfKbWBYTy4zICMg+OX2kYDFXxmK5YOa9Aaj
wVlbRb23Su+SD31NunV+VrzDbBQLtKqQtrx52C1d8WOJWcBEBVEAXF+7QuTORonmkE7ynKlg2wbJ
V6/lbYEqnskhQhLXpTVewKqJBV9vwUzzau4APqvkwPT/27GS09Sso4yeIFiWVIDZoSKqDnLMGEcU
rQuKezcsTszkEIKAaibddu9AlmU7In4VgSDylwlWkZqHOICIngizU06N78ku7/DnBCcVN96hLQLQ
zZUEdMBsoB70K43+qc36O54dtckHDC9OP6pTVeiPCSbyFgU8Sdgg+xpc+nXbv5bIJNhhZdOT7BgY
hfTvVyWqzH3rSZ+lhBie8bH0x2hUEFmjAj+HOZNB9ttm5TtEfEvRkDM0HbiTsCFfzyHTvdD32Wci
KYy64Eqb/p6wEq7Cpri1W7vfZMtCViZuEqtfwtehcrIbty/ibeDWbFg7ly2830U7a/o/7J3HkuzK
lWX/peegwQE4xKAnEQgtMlKLCSzFTWgNOMTX1wKbtCJp1WXGOSc08tHevZEZEfDj++y9dpDzbugP
RjIAvXH2WA0836Cg2F65Kg53dlrpd1zfccFEurOJs04clGYaflvSlJnk5WMsrVPfhbcCyMk9aZd5
OwnxAvy7WfeWYCtaIzAYXfkamUSJjAlyvcJSIYqUBlU1Rb7iU5Y7rGKMUu1VUf9g2SSPgNq4UVF9
DOu3gkunYU8bVlu/Icotkw4B/95maKN2tQEiYTrUAYwV+5/FJjzBL23SMd7SwQK+bUg9aAGsiZPI
kU8NdvmjGVhc0ZgWd0PEXowFIm8RStn0YjZdtkvBou8kzTJXci0vCjn7nCcgALFZMy0awYOVqqNl
1pdUDdR5dtPDmNOyPLSopNJNsT/wocwm/VbLPPS9Thy1BMcCzzpUQjP5ogSCQnJYRH6kFcQDFSsd
1c8XqIS93yAgrQRMTpCcmIZFx6FcywFugs7inlL7A+KlBXt2XAyt8ijoBThGuXxLlBtj5B+nbdol
T2y9TpGVh6dKEAOc1EnlWko9WuGsuwmjQapKGjCJoq609CjK7D7jdN/UZbGBObltZPlj8R062CZm
jCZd0B/LWyrUeHNLLd9JQR1Dpo3vVYcrecy5zjeRwPJrpOxObRiNuT1m65lUDyoFyhngKZ2kIhG8
oDIcqCay2TSz+dy5kUY8nfzUSJj2NR7AQXq5t88h6aTYckRZjJs8wQVD14Rfh9lAGSuFZ7PrTT4M
/UfkQlbqKW6qsnVp1U6jrd3Gtw4dpaRwJ53mw5iBUg9Hpnw68ChrDaiMl/eNnu6tPLjXCuxSU2kw
zDT7otBvscsmFCmHNDLJzGFmdVDPWfvsudQdkFy+D8aIilTBqpHUA78wAeOvdPCamfTN68p+mHIx
kQMB+ppH0Y0dy5eHutE1fbnW4vpDH0NwVTBYRcJjMaqtfaH3J9dMIX8EYFpUoN9RYS/wGQpEdlHu
hrgN/Nak74JYylu01ODhoKFVwDbRCmbjki7gNkfLP6cMHksogXXEAYgNIgcgPIyox6/olasKOQOT
cKv72LFnsoH22QJ/5jbxU+gR/8JoBasKCXjddukPiUQdW0PyAYPqxE5rHTtNcqx0kPoRT9pVH9Uv
mUvmbB6f9TR9HEYkGkJ6JL289FMTdAMYyZdbYx+C0X6sFCxXTwfhYIWPUkMqyTBUrxrPehbGFL7h
lp/QubrPccIBLqDCIO5UlAEX85ri9z0Wlft6yp7NpAg2/xn76HgD/7TUiFoCSOFfS0j//2rC42f2
5182oP/Dv/+3ic/9i2sRixWwPwWuZPe/N6DOXxjdjL/blf9xAyrEXzyGQBYfkmnPtE02sn+b+Pi/
TCERBXihrscN+N/iKDriXzegvHBbOrojJNQCJtKFIfYPYkIctRNRv2DaNAnd2mYbvrsDTpzc5orJ
DcK4m7S52WOB4CYWQEhdoKQ+AWsKfwTqKWRzbUW5GU6NHsxrY02cPVbUPgSqopPJwtoS1ZWzA3F/
HRABV/rQBb/mIuS52cQCiocJZQoWp2+F/clNsSVykVtSgSfO1rdKzTRx0WAAv6Y5JAZ/LTKHXneC
lqma612Fklq5D7M5H2xC3rXUU573LGBpHToYE0NeF5H/6QD+sXWpjgiV3mpa2uxA1p97tLcTPXAK
06mGDySgb84xaqq5tE0UlizY2n5fTfQIR3B9Vkq19pYLHWV1/NdVNWs86yOciHAcX0sjGneMi+NG
OdGhiIETgbF5HT0OMM/OLjjl77uY5GYLF7XTkVuGmcaRfjjZmkenIKokJVH4Mgnx1KxdAdDgt/ET
t9+X7Pu8VoLvSvSrkaFwGnC6rqwtsaCBGi/C4RAsZiHVqm8dItheR001Gic4iMZKDjS3J8emsu+G
WLCssorcz+ak2fZtkUKADCC7jhKdUsWnESBCHqRvyAL93dBoGfyJ/FIOHOQRXGEG3yxQyUnq6tiM
QXOsiyDeVNyo1pGtLlA4WbThJUUJmgjXu6JqDhzz2V5WSx+gmdkPvTEjoQwM67bBedbEnBSJHmNP
jt/zSvuT9024CU2GgBYb66rNcpDypzDjaAtHULZBBKdL1vrZbu3ogJftUgzl40ipQAGTad9atPGm
Jat2HbDsXI+3dmknKyoiJmYfYVJPWc3HWMfjsI1x5WhXkmKJHxT5sqQC2NMkKQAujb+ldO+0IBVw
nFnEJpr8AHL/IBJwxy22vW0Z6c+kpYC7qflQV9SUC2u4wQr3VvaUbjC4yi1R6vYBxSLcqNTgZWRY
SMuICHHWe4+d4Y47jI0s+LG3z1n4qjUmDipVmLQrZhPEIZK1RJOOYZNNS8etYW1ry7j2lnccw6B+
tWiDOnpFPb9YJRXhoAWYQxL54YX510TwdHSzT6eSe4JYz8JWKGSJ+eSKlDtaBWhS780vqwwXCBXT
j51lflT0tIyVNLOXUlUvSWn/lIIojC4iZ116TrUv425nGJlB9ClkDd1RlRfzlWWz33L7a9jt9ENB
ONE5W566k4DDfdsCCxzY+ovZ07jVtzgNGhyJPsiFP1kTAIXrzPHiETxYTRF5M9WwryU4/TAIbnpe
Yf7GIvocxxj9bX7FcvbkxYG2cbLxVrrW3hiTJynUYTIHZ9Xzoy8Vr/nGHLAwJHnxqgdcTHpbfhjA
Q3CBoqkY+peXJRcaw/nqQ2jhqz9VfuSl2zRPnwqyjJyui/vaqbihjE/kOspNCDAIwSrfzwPddXI2
KShmkijI71G5+esUPDjNQXtw4yY8jHq2L4LqKUveDCoaFuB4duXHeGRVvukCjcRR577RdLzD4fyT
DnZ3bOr6Fzcj9XajdtfJYRsjVVFOl60Sz8yp27Nv0Rhfa3u6xbL/sDN6I3NpvZSN+2YVDIn0qr9L
JznXy5O66Pl28dtk+Ydp25dts7Nzdz+15mMzqBNJARvFKMF3zzKDGP97bcCsQKP4nNvRO1it+xAu
fuhJE9ybY4P+PIt+U/7ndx3Qq4jz5Tdx8bOmUVbjC+i1DzPIrS++hFhQeS84Jjzukmn10M3lS2AM
HklZcLRaYb23XJ4uwCtouaisXzA390L13dkmhUC9aXlWjddvZrNhoanNBxNPIlkOV7Imydsz1zF5
IPj8J7XwqWJRnI7x6KB28Sr5BuD0myqlPQVx/QX6i+fI8lQVNnaDUHPPrC3zDdnv+mon9VJLhHEg
d/J+380BY7SANsJTzuMesXKd6IxucQ+a9LPTbR5W7Aon1ma8gHWf5hfSN+1Oxhdxi/BtqszccWQq
OgzNeVu61BeEGBKpFr8nO4KgYnrPlqa9xxVOBEo29x4YWN8U+EehnOICFnewNeieCmfDWpElpb7e
Toj/dgG7rTzc84cDbpws7Yq9eTk3Ne8tm9k51vZ3nI35U7VAExKvesChbF7qPNTvOo3+pBmiOp8O
fEB2MapXqPajzwW4AC4/VPi4aQO0XXFrO9qw1DBg4K2sg27oPdGfwN4N9hQfSkk+r1Vg1+LWKN7K
BIe5JxJ9DffoIepGB6BN/DiNjeOHEcXRg0zeawLLLF1ddF4KxVaM+oTZrenWkSylVTugSE5tRp3V
cW7Ae+F79dYVyfOoG09pX9NkUMzHrHba/dzBfHCgifsR5yq0+22ZB0cTR4IXF9zrsOySUFzpafQ2
mfqzlhsXaw63Vl2SQi/IDefiYCJgj8bIOjqt7zor3NUcVuaUdywZuMWYaroDOfmt+uC517HgMrc8
JVzdp6DeR12wGO2del21Le5fNTzlcfWdi5IUKWZ8MzP3ojEtnmvc6LvmJlNs0AhNO4aXzzRviXwt
5Wdzj4pmI8ivi5hgVWfPH55Nm4SqM9becuroUAGhU3vWVzXyFkTVCRxTv3WquL+fDJLBKSONF+O4
Dtq7KmUoyRTvgV6Mt5kTZsV08mCNDoKAS61Wl2Jj6fgcZjbu/3aoz7yTn5AosGek8hqENUPPFL8I
1T6QlPnQCcqryjtNNsNIkhDILnPUAne6hspAScJcRBoLugDit9dFi1z/5Tbjq0h4POgD5YaNwT+W
LK4RweoztiwYDiCjmjZik20Timkplh88LDBUs0ldvugtSaW2dP3SFupeAU3iyQIDe3SS4rPOKdUJ
uF5e8z436DDzTF9M8z0tuIXvaSNL8558qwhauUpNrHTJDImxH5ErZz72sYhf4B5DHrR+Q0n3R5Iv
Q5YsWn8k6+nnfNnGZGzPAVDTIBsAv1WD7zTZncfifxTiM+wVtlrSYXq+dL7xe8tDTPe2qz5y8gZ+
Vqk/YuRmakWMeXVBM0eli3fOj4nNU2ge6YUJ7g0cB0tA23jtTe0JwwOVaKYqLgUh3N1okWduKKiY
ZgJ/oWtg/OqL8FQG/OylF/C0TjUeshgU6SFj48UvkPPtqDrGBdbIZlrvyqbdAxvjcxjMhyF1P1pr
/MPA+JXHJluLutjGXvPrQXHmh+k+ihiXSNeGw7ZO2t4PZtpz6yqCqsFo1k3epseGCz5mxlIExmlM
h2NB9JcKgmGlQ6BisN9ZUr9FAMmps302h+UASlzQjgkuwC5flXS0wxQvX+aCJsZ2yH5LIESrrrXD
ddrh1+3TKN7pSYSZfxjmQxZnmq/rbAmL3F5S7xRY5prwcSzER4XLaeWF8hb07BrnXN4DqHpOeuc1
H0tz+5/rLQ3pLnItu3KX663BeuF/W5Y/fhZhFv/zRuN/+AP+2+HLwUsdu2norMpZw/9toWEu1l9d
OA7/8c9MPsHN11gIlmy6AEYZ/9BcJuiDF/xDorxclxdK+r/D5HOXwgE8JeQxisPP//0/GAQA/3mm
EPx55tKKzkX6H6+37MM14dnhIiB36mRg1KEp9mSlxr7FuL7KLZmdVBDnuzZqQr/IHPQYB2Gv0lse
0WU2Y/jFP4aUxEEScn+5aEhOvqn1/WaaoGsSWrXuQtmqy6ij5IlAS65h3nbU7szioZHZ84gDkXRe
+m6I7t1OApzrmXGOZXshqA89FC9NSwX5hnKx+sWpTO5+atpKQzzOVKytgohLYETSGHp78M3yv9hB
lGGNjMuL3C7EW5xEB0s3f+Eydkdd5uemJ2ITahXgG9IC45LpUnr5wVImP2WQfPDZQGgXdZud6yJ/
z0Qr1+6c3TLyChz/HHJqnElg8s1tnNnyZUqzYAgj3qvaswKWtRlHulC1Og13cwuMpcYoANW/m/kK
O8Oxl1bCHO7AbY0jnVqqOTkiq7k7UT1ByKnKcfi2pjF5bagy2vRSGsesap214gPzVAZ2cLapFF6Z
rhM/2RoYpg7dYuvh0XqM6/mqhjpjWzoqJj4DNxtjM0YqQTUJy3wAGy3GJAMazn2dQpWO9BBXFyMt
VQW9uOKfnViLRgWJDVP7FZk7+42pVXcusK9EVgDplGPfZB943HQK69RZgket+pPmVXhxE92gAny8
arOElUMuGqrXUleMF5jOqDHbWKxkfL0Zn1wr+GhE+pN0ciOi1vMJpNHTPQMlDA0reIhFN1zoGPP8
LOVXWzijwQcskr43HPO28sOqxClt9elOZd6HNwqTVVGULLSh7uglbbn3+PSkHa+jgbPxlsGw2xQa
1lSTY7gfx2fVmvPakeJRmPggcG8C7EhpyUpq/E/sloafpCpsX9M888rohrnAZeccUrrLQFSnN23E
lRnUGPzcphpQfmr9i2QJOfPMK6+J0RxSge8YHpu4NKMpGYQH7K101RMUK7SzlkNmIKL6LRxslzKY
nT90DT1FfLU4maGl9BYwCkIzpylyHwqa4naRO0a7fOK2ncVL+Tvx1BVoSJeL28aexDG0S5Arcu73
UTEthGsgOgYD9ApDZLfp08z5MMzltY6OCTgwPlXkm6EQ5Zd6UPEuNQ1c/lEGPVlnycEsyBcuR89K
RbhcA5sdd+F2o6lib1rgJy3tr4XMRK1zJ+5x39O91LEvOzsVHd6YM/BrA20mcennlvZSOCCEcKWs
x1hcE1mYvqcq+xzmkefbLFFXzLjkpgLwIx0BGpyzmCUmHU257w56Q/qubj7Al/0gVA1YLp0bFqCM
J5AzfZhh6K0DXs9KcJtZs3w6pzbkJURq3wuiM8jEa1VbL3Dvbl1vPPSR+6fhKrUWRvZWjVJf6VX7
YKtYu2TD5HykYfxuOLwJS2nUA46EN6ut9n1IMswOTOMcZZ8N1SBzzSZzqq/CHfamSF/7ln0jVGhN
m57jILhp9MHqJZAxQ9tXVXGFDP0QDPmdowgXIwZwbnuAoseZ7RVtaUA0yBkXbXCoCvPDYiImrlrq
VN2TcQzSR1qSvj1+i22c45qNTyF4nZVX2z9FXz3lU24AFHSdNWEuicGo3NdTDSUyNV+ipiq5aFAo
yMO1WhkzX/o6BAOAA/7dHKpHngVb0yUEGmj6SdPFSah5kyQRsQmeh4X+qGE7h7713BdgIpE6mVKt
2jcjo9zWrjceCpdmqdmlYhjtHVGicqmnxZ1oBS2Ua5myekwDFLI0PGC+ueXuwJvCW3WuS54Z8NLJ
qos2fnTHuP1ywvzHcqDTh6bNO5ol3ZW3W35E3Kcus1CvYzF+hHHzKxrtcU6W6ZbrnzKMx7amIF7U
zTfgLWLBbt3ct3nVPoaRPV9EbrGmLZ2njGMPBc6cj04LtMCkJ23veFG00+IChtsA1Gk2NeTIKL4C
ZqvPSiOjWQv2x5WlkF+1+D6csk8+lBxxYxekfM2Le+kxp8dJ5d3j2xeg9VPo2CQv2wHH1AiPYl3H
A3WGA39nG5uHSlSXwS51f7bGzzEBMDkT5J2H+KpE/cYp/tKGXH6KKPsKVQtVELPm1OcxAEm6F8XQ
sXLX9FvuWQcjh1SoCSKQHnUomU70l8A8OrFH2ajYW0lqHVERWe6XtYdjZ3qQCX7VHAzT0U3YwgwU
XV+Urps33eo/NDZhzMTTrxRBfU3NWv5xafW5E6wV8dxnEsc1/jjVzIJlnXoUperpFfNe05aQSZ3K
XdyG3n0S62dwS+TnJ+Rmy+ZepxnJt5CszipGdHumknixl3JPs8bxAuneR8HottCY3J2No2tNd4oF
mnV6xq669pz5T1ubX5LIerI4+9tulU6a4Se1kA9xGTs+H80n2Yw87fTkTSQuW6Qg2XiEFXuVPORc
Rtg8Eh5pC3tk1ZZ8toM1+n0tXV9heAft3sE+0E/YOXQ2dO1ramDWkE5+jO0m2LtJtuPMMLAzNeqW
y4joUEcQt5F9cUoC+jMxZoWbyVOwCH3JHoym+/wWWEuQcCJZj1OdgKTLatIt3Bs8Rfb9isV33PAb
tJP8j+f1tt+I+ZQbXnYbdN32c83aNnnOTcMlR1s3L6yv30uuRYQ+P2Dt7cyQtiGtbrEPq6M9Ny8F
iRx+FY5zgtD3Mgs+HeUIPzUd9FfR0vNMCP+x1qpuG4bEkNEs78ZJZTdSkME+GXNgIpLfLZ6QdyPU
+WhVFfFWAllgYg15VzndqW7IFrj25LN5lDjk6vNgGW+ELc4QLvGUJeIcIqps+uYOENW+DaZ9V7T3
iaodEFVuRF0oxW5cPe87fbyiLHN0Dz9Fia9+sLRfq5bX3o12RUbcMkblyRSgGAofoJnQudMwC8a9
sTIJKquQcIXM2CtQMQiEZG8GGS9kPIyJgBoH5KkwPtzJpCbbxdptOD5pmuKC09/7bOeq3o/etPGa
6imMLXqdtMbZ9Fn10YsB8ROXN0HsnGMpvc5p8hgZ1YteGRfhpDF2NgwSMmF7C73j6kb1CYIoC3EX
sbVy3+BYjTgAvGgFlorAlDFfubBGqH/Vj+HF7jY3ozv02D0WwJGMSzDPWOYBXXv2ezXkX3YdY3y0
+8sEoKaKrS9UP3kugN6ynG/syygXbWXC+02uNr0wn1BiqJTYWBNg7SRMkG5aUu9Nh5OIQcLb5RLA
zOR4f2o9pXs77iAUVu59jMcP1WHeOY40nsxclkgcZHDruBl3Aq8lOfyKlhSR+n03nXFt4OHGuJIo
/UczlqrRPv8AJE30pHgfitDYa8yLq8wYrlVApKWP2WXZifsR86YxNNsEf1T+bhfhpS2i7VjMEROF
u8VL/6fh8tzEw2OUOXBmdZyBHux5iHIDZV4J7snYyTdkEfZTnJwjJbNt5elvISakjWNh62wSO10H
aYEU0RJ7aHDT8DnWfkNQg3EfvwNpvigiEtIKPC7j7IqTSF/avCIsC7rw07Hch/382Tf81Uvj1lH2
qJRjUYU+Kt1LMjT42lGuLGvolwhzwXM5wamwYOjIeFk7LUuhn2pSbcC8wrXVSJKRHwBz6cwnxKff
KvW46/PPt0EbvYRlmvp6ru95wJ6mYfo2dMDJldF/qF4rr6RHK9aCVH4IajImDI6rQXCBUax2VgzN
KZt4VjoBt5uVPpkPNUFJeBzVu1nnKEeZ+bvsdndOB6nFSjaQX08lfGsWOMcY5ISfonhxOBLegvSh
TGqGExDkO+lq9BFMbGL4mcat0qtnkGv8IPThrW3k5L1lQJVB1PKLYu7RTajJTBvvqQZ9ReFFB0M1
NJcYPAYDWoTFXqLzUkYc7YMiSddRa2r8SwRwisIofbzPP0WVfMRtG27xTjNNetR3KtqIfckTCwxb
INZ203yM0VBvW7aQLBnhGDvgdvDYHDrNgnse4vUNRwo/OvInfo4PaauafvRFq9HxrOYdxXjFGjji
tBq0Dlcz6fIX8JbJipg1W5dk1BhnaAeym+e0Fwcg1/SzRvm5VCCsJ1idR1nylCHPmKxNwcgTLf2w
UaqxmZh/KDtlWZdk8NCJ6aOdZRYpRWH5Tuhe6hbXDaAYsEhGXBxS1rF9+d06NigI3GXMFcXGjKwP
TA9rN+ivtkuun7zRTRXZTq8KbDwE4MqjnfPJoiR4ejBiONhAYqwP1h91/RhMUhwHSdQy0RL6lNSs
4HO4Jvd4nByimZKNlhgspSzoUywLg21Za5Lnb/5oxVN26gy7/48bgmU1PgXdJuPwv8tE/1Jw/0//
3v9Th1zcCqDVLF3SiiB1qhv+Lg+5+l9Mk/uH5RCmWFSjv4e/5V8Ig6NQIVThkl9KGf5ufTDIhS9R
cR2Dqs4M4v1b2tBCpPsXcYi/yMboaghTl3RT2v/ifUiCICWtnOSw3stwq3stcvdS7pNoPZZuvmSJ
od+bqurWkq9EXhInk2PyoIU5gjp/7JsJtsLK5uFWe3H7EAGsWztBHl70gYhvsnSakibd0EvO6Zvc
cEKtBYlljmse8Am5Sg3DKMvnN0NEVzIAht/T5bMVObanGUgcMjv8oGEUjASjdnAcKr26kgpEwzXq
RyMRb3aHyO9Y8reS4x+eavYpodHHpzlJYwEppo2RZtfaSbwVnJxvGo+sI+WA36YBcDXDReuLwfzC
Q3GE4OCt60a+WjGahl5YPWfBcjOu9OqgyE/tAycb0PL5335fpAcG9J1VVPez1oiznIv6VBtcWntR
ec/xIMudnU0GcnwK22hqrrI0UNbcZCZkvzwcPSp9TdQtyPcHbc6OQaom2LPmZszEc+Zpl3KUryKk
pIg0OOVfA9OliT135YCSdgpJ7L0CuuyFFxh1wcay+ZOtSJ55bC6x0vKtrs17rSNYm4/TY6WpABhQ
3Wwb1T5WpnUj+IMvzk67l5RyXcx2OcwpXDBuO+Zrm7Jjir8JZjcdD7GMhu5pSIYfL2Or71gQYfWM
TuTKc0w/K5vrgK/PJ7/xYWTmY9WN6WaGz7ItQ37vXmj9xoWyN4Nif6g0GfjC4oNA6V21Bvx3A5uc
oQ6UGBnL4rmKcVwYVU3xrztUm8FgwxXh+Nws/U9J6gD+giyzN00Hl2IN8okFSbLFozPcpgCPJ+BK
mDfV2hldPl9Ry4Nwg0QkjzM4akDBU35MI7fa6EPCqKvhaeYoEhvomvoGvb2kKkA+zRXQkGjycGDa
DcZps0Xto5zPWFlu/RSb6bCRi6YBoLp5TxLHONR4IPOxPaV9np/HNAleosBONtWcU4rciG0Gtx0E
gdy5I5SjntQzAQ8NUr5OsZ+WsIurbFD9MgfR3lukNSfDfvLmEu+4TI/0GTffzFlqldqQTyFDFjtV
qR9krXRbet3nIHuMRhpyA4ZZZDBN1tGmMcY/tFL3WwKKwNkF3GLvNfEaAqjVJLdqrDjUDYqMLSxB
AP5qXKfxqG8GM3wTTUX1gOuc7N48OSElaUCyG0ZLyrjfwBafpRpRzmgr2teZ8yr4HvoD2KV1JQ1M
UUZzKrSWgA21XpPsX7OUcgUzNqJVWnMr6+Q8+6U78kocxbiYGcdgCveoU6DgCHdQ98m0TELty3Bo
tbVJsSt5P2Vwfw3JvDIz/IrYfg/syGNNHN4nQcmHqY0OajTvas9cG3RaOJ1xMHrrhDywHTz6IALM
qobqiG5mA/qpxaWe8ea3sIZ9ow9ffTN6q6FLK74NXHhaO9u6Og13RRi8x7oApDUXDwS0LtJzXxBe
d5OXPrS6/aHG6VYDe4P1jGdmphihRZfg9ddIq4V3ZRX9aPb5pzaJ1yZMnIfaga6uz3xeg+I698a9
iBhO6ZFZhyYjncM7h9rnbVERxcq0tDsjiS6SZwnG1MlB2W43PdrmlgHifehoGnSoCdD04K6ezENo
/rXSbeJ9JM2ktXeJTv1ZmRpfZUB5pDnG+66kwSHW7FNelqcsr+/Yxz/MU3ioKExA3Sk3jMwB6PXO
z3voB9OcfpZGeY1qbOzka6kU10H5dlw9doY23jUu5uqY564NMXsEarFVsSovZED3Qs4vWN7OaVvl
JHnlt1Hhx67i6CfM9cc+ZCeW0vyJg7P+ttz0WcrmoVDsSqFlLpSq8AHxZRdDYV45LdiP0qO23ST2
x4Fm7Ueb1AXKZ77u+mk70Kqz4mLO06ohYRB52YdI5YRJ2f6JteYlDtWZQzI6egCP161CyAijDGdV
77vwF0de4qEQ3XMtu+4wWhWt8fVwtsPpT5ETFHMwQagwoiNBA2FpS0Z8qFm3uoMd1wQt0BR+RJJY
1E8uWV7Vy7usrW5aoUh6hHdZFx7R3tRKj8ZTL7pzHGb+PNEh0XmsS9yOlH2QOC1YBOdYq+B5TGuB
ChPQEZhAMFhFSY13LHsp6EzoR/VVNnp9LDNNHqrSeO846DDr3BMmNA8iqu+trNSPOqTOFUtfagyc
puBBEv7QxMFvFwJIAjiAWbjGZQ0Fksh6cDEnxyKd3H1GsyNQJrnfexpAptJzBeC97BnQBlb5Cb63
G89YhOaIAbWJ7muIHHdDpv/WlOhtizGRKx1DO3hnri94Xshe9+QEgC3Up0kDMh0X1PEqDz5gFibZ
o9sV+3RIftMsvyPeSam7HNrDpBGAtCHLceojZQ5K31YBdq2VbCsQ9EOQPnFrwCuN9wVQ+29NQZCO
3czQ7YYSoIledciPYdFEu96k9nVCQjbVsPRanlF+aFiJGoiNeqjRYddANTTaEI1Z3ixk9bJvPvXB
WxeBc0yhJZB6dNeGM5xaqnr4elw0TrFqaFFU28TmhSUHO6Xpx5mFjQrqbInPPmE/srheBPnG8dL7
TOvvImO5hsDE7XTxi44yY9hR5yYFem431kcUxEtIpG+oe44QZ2PcGTFxo63d6y+xQTtCq3l+N8eb
xiW6kLhyoEUaP2XaHojgngaXZRD0GeJ+Vv2Ln/TJ6HE2DsHk7VORdxvu+i/C4RmVUSa35u15xAOB
YYziFJE5d13uNdzOE7IUEyz+4VlaZO4rycqLgEbisEnH9QkygxpPqonbamcL2KIlXEWIsxBFGy88
DnM4gTpwfQhzH9nSKlJ4lyjRm/WQmt9BkAsfuN0DgLpbpHprYwVLPY9jHpK4Tjd9Yb1abfnsjvp7
5YwfFf6abbYkj2rE+QwXLQ46NvNFo3Aw2DXWWbKiTT9YfFbcE0CEauXlZu9rc7KrtOGpM/nZcVLZ
ajjg+HyxQXnXTvQlVHUIgujgVjlvfbbJbBKOYSKwe5bCXmmZfTWS4NsG/hbYPXOcSs/KUs+Y7wmI
YCq02+lFDcyLahl1G1EzQ1gg7kMek7hNLwLbPLspbusudhpl0DtRx/d8ZX9F0Yi11KAWokX7nYqm
LcPrjj2FA8mL/evsEIAxoEKOMVuzViHB1KHuyyH9MjtqV5IJwQiIRc37tbJK+3Nukge+qz9ZJI6G
U6Q7NlCJP0Bg3wzC9AvTOVQkVxmrjJ85aIH4shdcEy1fW+F0cWnNvDjU1TYBNpNuGkGlYBxZkzKh
MoXnDHLtU5WWy0fP/Sonjwv3XG46O/ttmujNMSfadqz6OKB20/qIpp3nbG4Sgw2xmXG4dOe5HM7G
mIt1avaXBh1yjQ0XXc/BJYuMTJN93KxteyjONHrQZ2hg+5uQOtcltk0CP+BHxuxY4/8zQ++xHdHt
bNXs0VDR2+rg2kbONkitbRyPe1vqX8CKKIvT/4u9M1mSHLmW7K+09LpRAsNkwOJtfHaP8JjnDSQi
IxOjATDAMH59Hy8W5ZHJFopw3W/JYlUMHu4wu3pVj4aSnXS0qzLrDRzud4NRJJ7tmE8EinEZi3Jt
SvleUriV0DxRagvZA0G6EXBK/THBITm8uw2rzLJ5DLVzaoEYr1mR57jDc1jDGWi2vnbfiXuFx8RD
o7CS4kC+6FUDouAsfCepcDNlGsEn+jmN6VXUXkq98vpeKAWLuav8tbCimxGX2w5UY35Utluuuf5a
LKV76wVE2I1rV/zISJjrsoq+W9jz2Bub4ZfCpYefGRmsuIApfJmcqdZp16r3ieIV472b6GddZCcL
+dDXAbB8Xz2WVEms3WocVgyNh7DJLj0VSLpce4ZznIIRQdPBYM7vtiqZOpDs+ci3JXjRwohy59DE
g4tIbO1MPg+XJ4HXD1AhiumqyptXpLC966tf1JOAN+ZSJVp7ox191yJX1N1lKqyKe5dDofVKc+6z
gVJZsns0vbP5LqhMS3J8MGN6Krz8LNtag7ZlLh16rnttF+BViL4tyM0Yton5pTpB1hLyQWSZoH2l
st88PSuoPwjqVKpCxKMLN+/TBeWI/aMLFZrlfr8zplmrvHMesUbaB53XPnmjWm47XOqbcdLy1I0W
lmW5fKDLbB3P8HBqibb0TExOpq3tnEt6ZbpHQwxt3TrOdeykN1LGT8YRNwKbNZ/b6zKWb9WgmCpb
9ZB09TdmBs63mu6P3gERZd/VwZ3apy9zZh8Ct4es6N6nLXUDgEqGkeJXTFgQRZfnKVMPAzGwLWs1
rK2EXuwufYyyYpfo+qmIne8mj+7a2F74xsSYMrc+5Unz3mTLmx/OzX4JfTrd+osuxcrEyr5xd/0a
F3PENHPpJTpkbgZIa6L3o+kdeCULcYNa78alJN06e2rjT86PYK5O/YUunLlkLsHbsgN0yIOJ/Lyg
IjZlrrlrc72ls1Bu0l7RgZr0OD0s9M1F0+cVI7p5RXIFJuSa5f9HEGI/y7By1Gzhaq0wuontMKhT
OGG2GcpTEZTvmR8x+O8GUnLDntKrjUcOPx30niZ3TToOflSs+n49NP6OXO6VieRja8mvqTM/i4Wl
TDddjj0fpA9dXVg8AzZagk27i/AW0HOzY70zMNT09c4pgjv2sacALvTKG+OvBbMZDBgssR1tWwDr
sI/lm37sfwA05ixCb8Pvg5tWLV8URbO6CvNDH1waGry7gErWbdzw0pohnraQFUAFcU2zDSzLhaAf
zWi8vqXj7hynn/de8pLVNrrfWHKVvWgXzW3UdvuZZcwk6eiVJf1S9offoieXGEjRwjGEP+YDHp2c
p1kT7TF8PtQJEXk/hSQz3xXdcg7LEuCWf2fX3KHEUtxi6uT0KJhGAsJ9GfSAtSCTirF//gjz+hJC
3VacsuwIabJUISvSeXmGpi9XkDMOo0PcAMoDIgB5VwYRopfja2Mvu87vD0sc3zixT/iNau4k6t5b
NzvkiX3DU2NTRMUvR/RfjkAGWHL8DLOtN37vPqXS+tVYNujcprkmT1mvOSL2du3dlC0Fd1NZvTtI
mVCMD12QHWYvvWlAfiZ1+21X1TMcXrV27PC6i9UTw667Xi47FA8lY9PnKU7DRhsmwAkIUIU4rS+x
bhykyEXmfvL1oZNVBivNf/a1+52D6964ucUwbAZinyOvl6JnEdoTl3lzX2KAZeRgwzZkwTmWGWHL
csr3wvTYXEfuYpZGJjYJ+0SZH9PYfDU+LsexRL61coznGXld4BBYjo2MuA07rLMkWgPA9GE/tOC1
av+zjouv2bXODRAD4hC4lDrDO5ejo1ktdXYTSHxOC+0r3Kuc+UljEwT6iv2ix9KAINVA1Ad8u20o
Ml8Jch+c5+w96EZ6abzoIemng9sKf+dPPe+kSskbDbdrpXSBgVP3x4LF62qcoGtgxv8ITfij7du3
opke064m5sp2ktsn1Vtu7Zxq7JEExh2uWfeOoDkxFj3lCs5DLgrcBRMGI/PIJLkDskRtVbk4vBKM
qAk70fX/MaXyFtmLdp/bZbzz5vBdLc2N4uZITJ0s5T9Itnd/c8L9r6pXd3iVTPdf//vCDvgng9xF
A0VrZe0VcCsILwLtPxrkhmVqpAlJNEUx0D76QJNjFrc7xNJHapQi+iW6N3Cz/npOU7wzbOfPgU8y
qoinZWe787INQSwHtByzSni0yoYKS2DEVcr5Mrs/2AbveyKm//6n/p1TwA8tScfZaKwO61j5G7Yz
qmMbnttQ7xduodw5mFYCBEXwZ1ANmObx7NYL7tl//12dy2vxj2bCizAthHCxGFA9ghntn1+rOLPt
mOBGvU9H8mG1oKsgYws7oHFvUrfiTgK6zy9ZJ8+48xstrvO58LYOoX4IpIS2KDUvl/5XUVvkicfs
PZ6thzGglTsZ56dygWX450/8/zehA1sodYB/A8PStYRD9N+Anx7TzzSH0vGvjI7/x5f5a2fBZsKH
VvsXrOkfdhYy+sMleWnDxmAp+beU6N/XFiGLDtyvEQwO3pSQOv57bSH/uKCaeLsKD2Hecf6jihlh
h79HNvnJgd8KViF8dHkhfnv3+3rw1RQCyA+X+Jsf+EsU4ScY0KfZYOFuo3lv4FnQKvaz0m29yxpy
eaAmTmgd+5z3Inz+Xd2NNGcG7c6PmrdiWr4dGlfZJPQDLinnxtj5UwYUiAHbJWFweW+XiXrPqfrK
p4FQnqI7CSZdgjliflFxfYplcEzy5RpU0zYofRcOXrYTdfjV5yOg8eLMAgYExYK4kC373Cveayv6
UXhuAK0u/xoqMmG9TROmmnJk0i46h2lxxW90zqbwyzjdUfSKlgVso2udRncubZO4J8tNrlw6+ULW
Ek6eMw9O7GY68dKOIXGZ6VpydWKbiY0qaxvu2inMy2XGyCUVViNPYomjygFBIICjZ1nrgBeHwsIL
m9aU145U2LOwba0sBcq7bMw+IxS0ArNwSZGmEGs99zuwL2WtLtCtnHaAtvZvycrs7f4XC4j3Co8z
bI+pwFg/r3tTLY+kKcnYRbZa59n07QPYgk0FAji9sJAsHbxSx+hf+XB1V241Y/ARFDzIjoGSFRBu
jyFlxWswHSY2yladLQnyWbOFs89gXMG4Ai0ONzIb7m06FZrI+ZRsQTapT8pj4NZc9uYNVhWskJY8
nOPClu3DcLoqZrQKNhHNKse0ha8I7Lw2wExtchaqeIykAT0hUwiASfBLJf2753TOOSNb5AXWMZqQ
0TVY4sSpeejBvEjZbOQulTahvZu0ociLq0dHIa0drOZmvI9mimLoLymy7Dv2MT17I0xlwkKVgMVQ
YgVqkGiYvdRgrslgXg0BmcBRb+Px3kj3dsRr0mAhJmb0yCmJSzPfSmd5pzCCm1q78UIqzWxJ0PVi
hxHFVQoTHjCiw+RHyWlc6MNArXcV6SvsL+t2Lnf5nLPyQ+2LKHuIF1hW01a6zt7hGe/HoGsB/3MM
8mZnCyCc8ZRwQVmJQwYbtS3vlza8YRe/ueSgjV9deaZ+YAlyjNuODIar0Z5x7fWU/rZ4E2392ip/
PSbzpTLlkA7WxIW4PzqN+Bg8SJa5ap+7CNCp0WrcJIT514zC2PLEs/ZGaugEF/46iYh1YjvlGsfW
rnxP2/AdViLvGUPl+dzQyxoNNLYE8oOvRWeAg5CRR0Gxy4qZOJQwmDoj1Nberb70lHBzb/QTdYtX
WYUrHrjmEx3p/q6vk7cAytrQkDHqG7qA3OTahd+s47pf27WhKGM6RIn8Ur2ZD4sqI6Kz2WHEnnVM
JjhyZA4zzEm63naN9+Ib3C4G+KgYT1ZC5KOLwA7RIUW8Fq59IkVPpy8GDFdDry5H4J9UYBELhn49
JrTUKIvuD+hDAnM/ro5kuus9onUFSvTaDWR7kH1o8S005gy7oY88xqZD0cQtLq5HfBzP+EzhB/ug
Xr2cXWOPOQS33JVp5jtBnNqiLbFgfo+gouQYNdnwpGj7ki/St+TKxtu4TO59WBIrfWFoWOmtM6JR
Kpv4KQmfo8ww8sm4p4KlJ5IZdYhhQU+/aYcb+kr6FHn0TEnPNTTdddJgkmgYxoz0b1PPvm+m4MOq
zU1el4+yM9tiEul6BtaHELILiukFjxMb0Wr8bK3ki+3daXKngvhgvWsj9puFIFSjBj5jS/VUJsSV
SDzizFz0ubeqM/d2zF1T8B3U4bvf0FWFTIc4kXusCfR1fkFo8MEptiF1nWsJUhldZ9wt3PMCPpW4
TKzkBCgAyk1f7nzl9IRG/WiDZYX1llt+O03xBPcCd760Sev6eEkZGDZhsWyriiJr25KgXvuMqTEo
b2plX6lc7Tw7esjG1MbGmLxqjZTOndjfNORaY4zxKzv2PvogGq8C/h0fp2bhBFeASc7EjQeuVYG7
bhGDVmDRWB4PX23oHJLMOqR0k47MvW4I7c0ZztJBNiprwCO1/dMdzBdwbuAmfB0EjAn8SGI5R1ak
t23ZfSwMHXtudo+L0EfTcCrEuU7ISUixcYsGg7i17Mql2PiGzwVVuawLY7dcVWM07jiCCuB8BCXm
pJfrxtbOW5m1atN2Wu1VLQCNR9G9pcwd3h72NQRYVbDNSMWxMEx3+dhvjQh4nTvUiYZYhpHJAx2t
t9R40s3AzsQM97TBHUf2dWkSb0LZ30N22BiKxhv0oxzITtRhVoqKV7Zge8+X+5zQO5/kHdHTq6pq
9w5DfXKB6rRqLUdsziQyutxFjknPZiSdjMS2ij1r4w7ddab1YcYVIGfcTBeuiu1dE5yk2JuYcDu/
tbl9twT1N/iW60GS1szYkNOvEWWIgrW+jRYorhdsrg1Apxvvvc69J7m9S+i/MSLlBpCkV54OduXI
567S7IYGDj0y6KwczlNhb8UEFZp45Fim38iXK10Dcq7Qw3BOL810z2F+CPvk7Nnzvra6ozuR4mSg
Md4b5EmEHHs7dxneN5rbiuijWcxJpxd3/rKeHclzC8/xAECIdCJsne04jq9p1G1EM1CvQa1wwBAZ
o/YuwAVAmr+QrgFdT19ks9iEDcengk1GF2C9TeTet7qTi3IxtPlnGcgnEkurLAg5WezDMHXH0eE+
NMqrRo/3ypDwCZ1TGjjPptOPbLQ3lADRzcn5xPK7O2aQusdU7xK2ynEeHZ0yuaHl6p4Z4zx6Yl8V
7b7wuiOS17Y32dFxffYG80bxVkGAMlgRhw+2Yt9JIXhv4Bk3dXLryzHYkFbZxwEdZZ5kRnG9fg3P
cy65K83eeQ6jfe3r75nbM+dreVpgaa/zyPR8oCw67yPrbs6yd1YlP0M5T+uYp+RopfMWcyDBexes
EZEPWnb5A5tI6G3IoQ+D6ltVE5JRHu1klv4Uvnp1luChC+LvOZEB4OXlo/DSZu0k7r2AwrqK2vmQ
KHl/kdo81mIWzKk1heTX/QJGNPRGwudu9aBDaFFoN2Jlu/atW8eHCXPbCTPA1yi7Zev7FlZ/6NrN
8m3XzTPrRwyuNYI05ewsCIvvqYk/UxM8VQXc9MoqPjyrejLV8LFIsxf1eDRte6T/e1t26jZW1TlS
PcHpeS9EgqJUjy9GWS9qqG4wasSYGMvT7LTXZTS+ZPS6kxgyQKbzA0N0ClqLwXsWT7SGP9ZudTQe
/WdDCr8+Drn+JjsVBLvR1Tc2D6xePBrLORunOafjDKe9PrEzeA6D9NdUZx9R2l0m8fAKe0x5yJ0S
B2Ble6vZbbZwM49MOedcF4+4OQrIztZrmtAhjs3oGlgYdvHlYSDJbAJ4ITKrn2B91Cvdlu9kkOn6
apNbsfTjqjQ83dlIbmJKdw5UH6Rbhzbq9eDa14rPOcLgaNZLML/qaeZEQSrE23Ld5bG/pk2uYUqw
PQ4E850aFhqAbyjq1YV1DrQTrWTRbi2bK7fBYoGvj4hu/55ZmOzdnOVqMUdPxSUcbvXZZiqL/dT5
9+igFOxdLngcGqsiihKarlK1pfp9TST4uQ47Jm1wFR5wPe2RFRpTBpWczTE7nBE2OOtrOmR7GARp
zQXM4nOjp2tmrlNiS3yS0XPp+3dzTXkyu5aaS3R3Nwh8WJXNIYOaz1eMTm5AbfUADzWn/c3Tz67n
HNmjgNTr8hdi8E9RHAGS1xRSESbG3DS5e3iwgkpuwysdoLE5Cj3ZofQGcbTxCJpH8ys+yyco6G9O
w/YK1MF3NvBSWjI7DDPqriMkD5vUvg7hvlx41Rhqh+pEmfItFnNaGKpk07QMBblmo0bntKZXCut/
L9gxFpeFq0UkB/PQrYwawoFxsm9Lj80p3No55YOWwB5eCz3flvX4s3UHQFWUUJmG3LpL6ahtD89L
nqYHentdiF/IkpQxREsVXxeYL1kzJ4SsmyFf1zK/pX6Tpqhl2PU517CmENMuadmHkeX7hCZ3Qy0I
TRlphN99ag4ZKxzOsuEYdgWNqoXapKSXVxVfDeHUb2GYsH6el5jxIAj6jYv8uMGrDban5tlh8clY
+QJOQ8mja0XLM9YhfF5dKIl7zu1j4UIRmApDCgHSFklrEi32PV0i/MAI/VPHzz/HLlgtx7oDdnNs
cyiMOe7rMmFNB3KCC2O1HHE13kKPdFY2qvhq5qO+rmfnywTFvS0M/rvwpnHly0B5EnVwe6undMy2
zK1MnbfaAbwhMwQm9q059H8WzbB0dTf9rEihpML6KOxk7QcuSGMYHCqbj0mszt04vjTRBB0uoGGE
5gD48TN0kMlLqhvG03StHQlSAibFOiDnr5v5arLs+86avmNukwB2gaf1yOxx/eIv9f3sEhmo+FWu
MdjgKlncy7jSbQI1PpQhxEoLzovT92pDXygsJSN3qPooyYWD85phd3T9aSsuDALm8yueRjc0nMKb
UOldmcz5GS47pXBRnG8SRQ22X3qEZ+mzuSPW+bw4wE+cLrpP3KbadlYw7aQPYLNeforQIoM+Z+rg
dn6Dk9pbeyBJ1rWgJSW96JQTgCg0NcXlD90UueZUu1x0kWeSNcvaTVYOr3lOBLCwtl2u7tgq4EUx
kI8CvHmZNx0tqx3hbPr2WrZWvGVfT2+KlTbHxYIpNVExPtcWovUkT6WvYqo1xmZn496RgYJOmtmf
zVyYlSjaI4UH21q7D0sGbZNPdMeWoXtNOL66BLZWGTJdxMOFZjocoJnApWdpp6YeDIdVBBvjEoEy
tfuty4DnoHKOScAaj611mDRk9jv6Dduc1eWi2IVwDrG56V6WxeWFsTDOK1wR6PnUfIFbylr3AfbR
NS/1rRHI2tFo30EUOXWCAARE808sih2uas+/nofhbbE7woAGLkdYV3czp//9JOynxlTmkNS4h7KE
xwn7/3LfJbS8dT1aEQqxu/8fFRPgHE9fF55vIEi7007971XMbPhUdZJ8/pbK/9cv8jcNU/p/hDLE
Le2ENFv96a/+K5XvEb330Q4JYF1Ksi84ur8kTMH/RdQ6sO0wsEGkISv+nTnn/uHxD1xUTwoGHeH9
R5jhIPjdd83vLlg2BBCWCVn/iTr+p50DjYiX4BoJeod1YBQ2/ibzlzeCoBiMI0qvchqtd0tciWc7
ieBUwiW+2JWhn3gW1VBVdVe23tXgj8dZQuJ0kvyTys2PEVP7yuuGL8YWDbIoYWHRGWb3PnMZKJoz
Ssln0YanZEGPkmRpgMv/Mq0NfGSCGeL30InwvgwsQyZMpcPZNNDQY516GxFZxLtIcxpD26y4rnT+
y/bTn27ufZqF+7CjIqLXs3+lZr+megjaUU/9NRml7uxMuJIdL2NNkKc/pyBSewNsE+ED/Hi1DIph
YJDnaS6Xi+cyXtH/Q+TMx47lKS/Hpc0/qwr7zZQ6hO9Ye6BxmTPnAmXSy0H/+oV6GYyptuQZyaZN
2D7GTCJpiewygQzm2ZSszfpBfLUifWWxdsqL+ZP47GokVH1OpHepveem0S08A9pg0m+8RbqNRYB2
4wWaxZs1+PsmKu/DzL7Rg3u81IbtXE/bMNAzvc3G2sFM04tLnLa9UmH8o6ryh7aiYbIuemqAomS+
4m5L+dbMrBm1IN2qpB0fEMfigxei4wY6AlOr3UexZPd2HT7PeK5xBNHuO6vEWS1eJY7kB+FUDdFJ
5JBkQX5WVDItNP7mUJQTQfNjy2YuzjBoOMb6tB3eQtBJFli4wWvRk1NKy4oC18FCgnGdT+yoFEXm
XQ76BmayXAqMzy1hVjR9nszdgrAOzYrQZHGUgzeiUNSX7X8cKewrDem3cR7egMcPjzrCZ+Xobtx6
Ob6BRc64aFRMDhAe9UlN/L13jFjtLqRJalM3WXsu4O9f4aS+Ebi4+XtxrykFGLoy7utjGcFw7Vt4
1F1CNUpeoKEVrenI47XJS6XBzpfcktYR8ftNH9AUJkP0uHFoQNdSJPfTHnILZAOUrJ7M6uDP6p6P
3kNhYdEKBiwosGHT3QxR4pAUAwW8ffDdTRe3KZ4yLje7dCT8pwRB1ayBNe2y/H5IWkpN5sv/dCoC
oAs1COQUefsHWXXftOGj69b+Qcza3Wt/RMRuQKz6FUqn04bBfRdrZ68xxSPppfepXsxrXnYOlvhY
PYx2/6BbOwATVYZw+LmqtUFrfiZ4xK5xVzNxpwZzm6kV5UIlfjGrGh+k23VfVVNDJVcNBG0n3daF
P26zmYUCZNSnqIAkIGInJoIqP4IpwcMv8MnzT4j81WlCG3QObody8Vc/wTlZTcQusgZQ9JSKr3IY
r2MTsjehnGMT+Y31Wg5xiMgUV9028ubXLM7ElWrIuIZNW18vlKNeeVYgtzmL57NaKiD+A3onKdgz
jgn/FHvRfNtbgI19uwOUJF/SSh8nORSHUUHEbYgWLnWxCXqqh5j6x92cEjcfE4rNAt/zCGjSIZal
EwVsEftyK9Kkk2V5ZBOZbzsxYWBqaeHrvfk85WrZuTGWimJK7wJifbgfRqIr2W5U9VqRDOd+hOum
Zy/pBO5hiOEJOR6rgqpExAy73QTKLQeouyNpoRG/UCILp9kXBcg1nKiUT2GarHBiRgl6E77FZQW9
Df6hU76w0KPrvVdfzTRQ/yXGy8wDzUyaeYvt5blx6PDQZHV40nd60/g29w7tosxm5Y4nADfsTnVb
32jojR6PSIdr80I0JJGP6TSeZLxQjMybNhrmW/Bob5WQ1SYeGuwHeeOjjC0TAObCXs/9+KOd2v1A
XHuj+7ikrs9W20ar9qgVTRd6Yuackr5bTxrMgddRAJjOorrFFSxWKUTiTVQqqHYBAxMMMdRMo83t
LIKWkJy4FT5337xEnSanwxqIv1ia5SA6LPT7mn7jU7gYqt1ao/dRQDBocN3+BSR+hcox/2onoGq8
q+dNGXAhzrCgHVKKkLadjs66aq4Wr2lOfTPtrFCeS4dNe5nmrz6k7NUUIUNq2ahdU2XoDWkUHYTL
lgdgFtYB0J6gy6A/E/Ns2QLsG+JKtOHmwzbxyB+qxL8O8vpjyMZqZ0uEZQYdzPZdy7rH6VEXLKgB
Gv1jQwyf/0hOb23kz/vI8eZ1siiJ10f/tEsn/1RTIu6qKLtQkJd0zfH1WGNQq1vxPgpEYCSwncEb
w9sgg+4f8CRp45br+GyAu7UXbwpJ4DUe5R2ezjfOwSMVCBxVDabodHoD737sEZg7jMy9CsROJB56
tLQeMosDJAHJiPMtph+6p2alV8+0rFFpzsiBTwj6CEHU/ZhHjIeDj0MkBOEJpvIK6zKmLTh4Y81v
qUPnV+JaEAoFQupCaZukzBJhbVwOcGPxgavlkaB6u+2F0+2p27rvS4zQetq3gTyO9IPmDoUiNn63
TRdZ5GjC/kTBwnfrcQYurSOwiRmxm3NCUuNAoKbqR0aoBbBNoqcfLn/szQQzQxTNlic3jkYrexO8
23EpNchcmFOhfKvHuRyLx15gcrGmdvxVeiMx/USO4tdUAsVrlnYXjfIhT8KZ7YwbA92opuqybpVr
wjxU4aRZWjxQZayfO1IjUPMwzgEt4EZg43qOpE/lM4Y9rfrss4qqGndSmJK9FBSVBJF7ZDnwqrth
uLEml5na8PGb65rhfAD+wKkXntK8j8HTxpQjuDYmfIYfAdF07qDZl47C5RykW3EpY24DNWCqzw5A
LNgG+OzxWkFqqK3BNMHPxdrNA35r2iTbejZ7n7HRW3vAAxX3NlfE2Ga1zLkbU+m9Hh162X0bV1be
BNslnJNN4sstMr98FwSh1kvPR0w0+SuCnUv1ADTVLP0igoQ5zFGPlhmn7ZQmv9IluYNZT0Ki92Nu
PVRIhJ1Njtbbjja0Q3cgyZxgStKOuiJQgNMYCiflAh7cj7KJ101DhUWmhqNVOuy2OnUulqjZe456
ykV2rwrxiB1enHRCYbJLAXSsc6DlNuAnIe1fqUgJxVfjOeKV34BOgOJhNrVB6czkbIhrzaeEtS/d
gZCrYjkQLOHPCcj+WGPN3frpiJgQOK9IKET27Ve7c24TQQ4w1sWPfDSHfJSvHLd4weP0vDi8AyxN
Q0CtUYUdf92C8wPEh4B3yUzxtwbFKPDBurZkrJdEvAPqcGeXgqZk/h6cotl1g00e3Mko9TTDTVdQ
Qeil7a3uWAg0dQNzmkfgqqic+8uxyr0P2tIgroYB6ARaIok4t1H3bgRer+Ee+j/mGHhnIsQe4glG
LPpi/hz8/g3HvC4/m779bab816/w10wZ/IF/hbGS2fE3kjmTI9+OJhpaaFzXjxhm/z5Uhn/4PvFf
zFK+7yMF/bcvBgqc8PzADlFeMLEwXv4nqDfBr/ibPYvfPcQTHGDRYeXkur+115T46dJgMnKryvIh
CBsiaLZmF+YFFC5c8E/qAoIyQoCztu/ExcEbKzOuHAJ1H+4FIKVGuOBzhfia/ImXGmV/sHyQU/6F
PTU1NdfOxsOKUdikXhTTxp+8qgu5agFhJbuUgARMqwCR7iRYuUDqjJ4EN+6fvk/LbAsMC0QuOT3S
Cdf41IBR/snMutCz0NPFOUQDpqWrPZZD1dzkrW9vS31x85P+WvXRxQciPcpKo9K+TUXhrWsvXkU9
F6Ou6iKkMjlt2CU8OUGs72h4xVkeMXbGsh0OGDc9rOVEuTwD6ECDmlyFqgp3iU0MAF7oAqughsbd
hIbmxDCNj65p8wNZF9ywcGJ1ilpdzNy2VCXFSaRTzjXbc7epcZytHTT0cgmMxhrT52veL+2Gllc8
6MvQbSVT77H2KEYJw9bdNpWbr9sBclfCOUC3r7ZWjqYqWaKjbYZu/FEtGbPttNSvC4MErk9qqLEY
k5pamr3srPgsJyI2LA9JxVnhvUrn/qBqGHwWuGGwlCHL6RLRExfjdO1V2O0ikmbs8IMfIW4Wwm9O
Ip4QF9XZb/KHfrEcvIyDd1v2xJ5awzKruZgTEjTTrsnp9S55Bi1pZAEkuHhx2A+dpiywzzS41Gcm
Gwo7OKFJSXNiLkzdGQUwS389lPqW1o/p6C12dkpp8vwsvSTY9TaRwwha6Zr6lHk/CIWkxmi5GiYw
gxFfx/c5YmS7HM3MN6zHZHmweZdvAKr1D8okz4WTEztADlgki96Qs3rqb4pLQVkOSgvNG443Qwkt
3hI3ssa9iCxgXuQF4MHf0SYx0nUoiFP5poSw9qpycD+4LWXeacY6dkGzhea6sLlmQXWFYVisOzl1
j4g6yYlkNn1xbblt+Uvi1eqDmyWgvzRosx9VbafIl/V8kPxelz07baWCpOsCrzVBfz4NSquz1Qbm
QbgAbGfbgXWtwwMmfQbJ4GOAtggErfAfc9OegIOcIb+w8e/h5MnCJ24XBz9UX/+kpPMxn2h+TrAd
n8rBj2/tMZU3Q0XdDVExgykmyrdV2fOGnnV7TJxIrYcBIb2EGLKaRsffBmoGITO4rKQ6GMDSusmb
/olv9qEF9o7QAzzrmR0NOfRicQ30Z/J8iW4fcq9nVS+QanIvo0cxEfO6lS2ZgnKioTsMphfK7kAw
z4ixSFf3qeIvvhAJx69jRQeCBp8EWPQh02ymk8KcMVf7myXBTY+BiihBacbdsNj91mL6B6Yo1pC9
qUkMmh3LuHTtdK513VHAbCvP5cOrWUiHpsdE0T6nNQYkq+1uqiJ+DaKofcdcCRvcopE67FipeUTn
WeHaT1VvRdt2LBn5sQKfygQ3dhTF33AbeRU76EJlFY8bymSb3TKa7nEifruO/foaCfmnEUAARxW/
zyFeQRBeKGrNR90P87mzmcbDPrY33VxPx7YLXxKnaz9aO6vW3Wwf8ySjG35kFY3heueHzoXklsIu
afFdsZnCuYbriAdujQ0Js2zQJC8xqgcAKu+Hjx2CITIMtiRt4D6G3b0chmTvzaxXVPtUm5x7Nagf
c3m9sonHGO5EXntLooeMcX9ik/reiuCL3kVSWq2VbnFK3FRGOd8XetW5pt0POBEtD6FE1adALeU/
tKG5RB8lWsY+5dkQjvbTbMXD1QS1l88XTcFgB4stADGYyPac75yBNGtPqioPLtQHhbmvD+uBMAJ5
7TjD5Madvzq6WdCwJnZu0kjsUR/hqnWUFs4tRRWot9WpjsmNOwLwSjey4Zx6Nzrm0ryhWgVfU9BX
z7IqWVeG/lsWu+NxiBm2JnviZsyhdm3X8/zQLn71IJUomPr70wSr/4j58T1EcWI+u4Toq/EGrB6t
tUNiOHeozAwWJ7yRxstOYaEystAuhVUw+LZJWN+1l8BxP6VffJ6aqyHnrjkG0KUgh1GMZdr0/7J3
HkuOHGnWfaIoCy3GfvsXQEAlEiK12ISlqAqt3EP6088JDptD0npmrPe9ImnFRKIg3D9x77mbgn3G
jknrzujZFXkAADot+urKKTonqU5rY6YME+vms3eCx1YM5r5MsnTLt+MpasXVSfxsOzIYYhdOjd5U
bC2cOHqJcPuwG0oXK/evWLjurpzEfd/ryQku5byN6sQDa2O/4anDT87ExK+zx6FB4yYJJb1r+zbf
FTMOCZHAe3CS/OIaJnjmERFUNy8xn9K8azW283MFwqMh5Df3D5rrfEkzIpnKQFzAOObBQUZgNEjm
gEHsS41PKMCZdS1M+Zm4JGfIwC1RyQTjQWrNo7DEvQZQb2prnqObBBtLj7+1JK5CBQukG/sd4wcY
k4IllXIymN0NEp3RlE+EiQXbRB82LkumdTT0JF+mUBrnJeuEJ3oeATMrYrN93zwg6BrC3GFoltqz
vR+9IQiVOc43qqueujS+QIOrVmC5oo0OkGHdl/rrEq8tpnHhAp5kHzshnFgU7WjfwiWrYesVrzl5
IiujxHZDSbgziO/cIlFVW6dtWNgSDw/d3PQRfDBv6xSxoMoL6Kwx969AicQ3dpJ/tG7RbuZoKA8a
g4qakhZFhHyZPH/Hbz23hSafJy1GyMkGii8/cVEM8w+GzA4MT266Mta2ML3zVS8b84XfmR8SJJl2
Z7MIM+zrKBC5FWs7NU+1HbeApfJhm2hmfSI5db6ZNLfatqMYcKAVgXnoq5n5Ebh6TlF5z5AElgho
yKWtZzftwUIt+GNmEFUzmhsESVRCYsFmz9W5D6Qgjgbnmm+n/YPL3nzbK6QncbRgvGrqwB7Gis5+
+sZvJ+8Q6c4j7Lo2BAz23fXpK4jF/QBWblXkhFrNUU50vRZ/wY9gth05/qXx3WfPC1IKtCDZdVV+
w3d7fqQ8c/HnKEBfae6HvjF3555CfEfcCXlhoqjvFIAkfMdxz1OtJ741CRe+oeSmyNF2FJmm9hSC
/UOD1/c9xauNQzXB1T2I5tdgK47FWLviDS32uqucB4hW7W0sE94SKpqC2LrNWOrevQ533JlitB5k
t6P3ay4dbB+UfUKEFtSZGOJwYzLfW/lCq/ZiTrKTzXQ+zQbz2Kbes9V72a6HtbYzJl1u6NLvlu52
1cEseVN101Po5JDW/F6FhO7V6COydOfCfL0px4CLcSYXjft7eCs7hOJm3uo3sFHkKR61lOuxmd58
JO4dIkGKltTYimUwSy6KQpqXDyuzwx6dNVGwstmNnuBNHu0EnR8b5tc2aJP7gNQiut3kDGEUVxfz
aEAzyZPpF7wFwQId9bVoV48ElQexee9EcbAbmto5aiPFRNExfTzmZ45sJNJXj/6G6DEhdvh9vGOg
qw+gntO6aov32IYtIoP0RVYRtbVNZLlKXqpiPAZdvG8rhp+tjWkIH1HMuWlP+5ab93mBUzeNP2Bj
RUpLEB+kFJ+TtxqAvtUlqSMyIaZQ95Cv4pIy15WG4UQsxYxANbwKEnPEBwj4rK4JMslRrRzqhmKB
8BqxC6yh3PSk8a3K2f1l+HUdMj6p8D8usTmcwmhyDlpLrF2iZxoCrRerMx4mswTEoo08CyU+PAMf
IBq88lj2ZgwgBEt9mSj/WPtg5LpBu59qjGXxvAyIM3FIC1ldYPVpPLZ6RNfIwVf2DVTpNv/w4nEi
bhpOi6uhSZHoeTgKgkc+gBosBW2TaaazK3xu/QjnNNhK7Sc/4i6ydhQVtvlRGTpWHAc8Wks+aSVO
7GS2DWZ8Yv6aowEIyBsQDvP8BHI9L7Z5aaf5ERjF0UDsihIRqi7Ra4RTtEcdqAqDX+OmMyxmccFB
zj4xQZY6V/CUpddfKsuycMrPpzJmhNXEV20qQzCFd9OSp2RPDDliqlFtJmfASnFd4OtcoWu7hUn8
VuvdY5uqzyntf7VTwi+f6wuEVoi55lm11jt82N3UxouNUiDJmrXdtBDkMLV50t4HmXPPE7yxoKaA
qeUV5BseZ6wXCW5YjagWyWLRSJEu70AiHBi3349xchm8/siy66lZOsdWwBGPlhTrdL4j7/p5cHtc
+U0SIlu6qw37c+QEwNAnT7yLIKS9glgp4Liin2/kVK3NJoQ6/D5XqIlJIH33q+iA02oFuyqheCiO
hZjSjcMPr9wi2KTd8uI7p7xwD+CikZl5AEtBC/U22pMyFbCQNPOmkth+S3fvqvoKxHGbju7RKqpr
N3Rb34tvpNXeQFp8tlDk9wqRiD/eeVmD+/5bceQPRf0GzBg9EjtcxZoOLY5Hyo2pf+tzmWw7B56e
yMrnQjWPvpm+Lz57UfDO+7Z+UxrVaRQTCsvxUojsuS3kT4Tnr7J1WOtwfybOnih1oi9i9k++0SFd
D7yaE5bFgRn9ipDC5p37ZXDzkZbwRMgsFFyaDLgH/p0emUjl2islxS7B+oBS3Yk2RLGBntc/lQV9
Rk3eo+sBIaHt3ED6MVdZJcSxn9HPGx2dZavdsclqV6mHGnnwjTAgsqjo5EVGxms6MM/r+mEvmbSi
JeAo7HO+iVVy6s3hLZF8ehzrkE9wANk0ZeSrdKHrB4wdBFqPxBhfIvQvk4Yxe4HBx7Fn7vMcgykh
rdFOM0jBmfiG4lv8lB1Y9gnkr5d2r7OkhBxmZ81INazKAeUJg2I0PCcBNniY+4IYOD9+GhemsB/r
09oAM0xuIrzhztM3ycIgthcacSaLOw1AM9kvnj+yq2HkpcV3QUfCTWPAM+4XsrE2wjiWC+2YPeVd
MbLJiBYScuXXyY7RvtzDHOF3ili/YRjAonkIHmmnDJI24CpL0jMeEh/Wst2bzXYy6q+uhcMsJv2h
WMDMLR6QhPEFerPpfYbfHC8g55yq5b1xbQky3ppJXgX4PLTZt7SV+Iz0OH1AIUCoUK2b58mc3dt+
qJLbKOqvExTpuHdIC13A0vVYD5xf7JKmkbSzBT+t+4CoFTKz9ayM6aAmCP2MnkKh6+z7mzRdG5N4
KqS9BXz4MMC4TmFd6zCvY8M4BjCwVcLtwUAK+XXFOR29pnaCBGsBZxM1Rw+ywLSNUS4BM85zg1Jg
LU1ElwAAlmA0b21yYayVLh59+Nx1gGrAqvOjgNzdjM3LDMmbHe9DDtm7R9mxHlu0YHVlvcc6M/DJ
IVInLfZIEJMwWhDhtKXUBgs2HAD9hXLzvhiKswtXHO3uIfbEmXvoLoI7bnN5D3DIs4RoL7jkeSfP
nSSTb3IAsXw5C768ZDvNrrBFJSxejai273vBTI5W823yY//dWUDoUrJrnvgqQz95rWaMA70b/SQn
5t525bVucagY6KKbxeSCljCDt+7q5W1TIkMPFhR75uXBmlXC/G4tEyG9Ca51MIz0sOKbnuzdgOku
g/6gYLxbqrDQKVLL6gsA3lhQ8O6YaFQBZRA6tubcDu2ikocd31OsrtXQvJRd8Nx1URHKVoNWg1dh
qNQGeau69RcYfbFg6Z0UA0E89cwd8EbxpOq9nbKWrhagPUkvMYY5OYT/FmXZbBl0J/AQRiHtsL3F
LP2/Tc+rtPno/jo9/yeP8Pv03PthWjZIS9s3sS3/lvb5uySLuboHLcRbvKHuX2GYwQ+TvHhDB4aJ
foIf/EOTZfo/vMBiaK7zPG3DNIx/ZXoO8PJvw3OeOAobfUF/IkbTAxJi/qzJymOEVDGzm52oGmPb
aKeqy99zrbhmpgvqkJ5H8EyYfmRHIJVVyBbMJ52HWpLN1BJX+2kv3REGCCwa1QxWh7Z2RWpcwDQj
hvw+JiRpmX55WzXVNe3c2xRqDHnz9xNw3l+F0h3yG5PbWMtumwlMWFumX16rUfZD+M1E/dz5MQy7
afS2uumjvOztC7SnTe6nGSMwbFpAJI517mGC6h+iCcGj0jkpfS31tmD/dpUys32i2i8mLsgRkEFd
okmH4FFPb6Wbt7eIPXDSJMMvhAlcMYOHWLNysBTN8280zKtRRL+CupBhU5Me0TbYQuKxtNcBTrCV
sYDhle2mN65rXqFawDYwbMqTgTJIQ0Fhzoy37QouCWWAjxbHuLqtJsBbpasATQaYCxRO6PKTm2pw
vrK0+dm1dr0xRHQTl/2lLr2RnpMD0scUdHXc6VfmxpRxpeGitI3tG0sMJE/GfraGIXWwCqDzkamb
OORZO0ZKMuRAjh+21PPrhPvhzrPYA4x2nZJ4j14lTvwx7DC4rlB1mJj6q5NhQJDwiiW/nCk90Crk
FfO+EtzlFisMMSPFSTyYgb3UD5CnqTg6WNz+iIy8Bb56ZaX9BejoAS7Helz8MkhXok2qcGgWGcK7
RYXbZXG7BUeCg84crkmmGEmV47ob0c7zrr0l5sX2sLW2E+SYPpnsfW05J/7eEwGZ84RU1u0/Elle
p8zdzEOC4dABcgdEs4lwbAEArWJQpkn6Dc7isVbZITCsJ/hZ7jpKumTbthze/sTgK6cCWGUGrlF3
sIO17RCi4RSPBH+E9G96RzBuV2+p/MpHIZuvKm7v+d6cDcYUgdO+DvxzZsihd7wvjkekZze8BJE2
sJoeerz/Kx6enh5jZ8vIScbpz9iw3oU2jVuCppvVmHX3JfkIa4ZH6L7rTvuFNYfaM44fZFnf84T4
1CPX2OmNFl0LSkVktyBlW8LiGB/NZ7pU7tpZJ2omYhekB9C+I41ZtawtL0T3lH4GdU/UJcEdIjIh
+XeufZjV8Bm3sVyxQuNDqn6zNYwPwxS/itIvL6NGRRAo7RE5Buw40LZ08Ja1gcPA0Mjrhx0MMqIQ
iEm6SU3gOhTtH3YJR7ce3BVbtMilcZL6GnMZUza8XJvKdYNNm8UjsYHAV1rFXgrBvB8WSUVY/IBd
Q/bE1tSz+hx9izCWuXgxefdX81j030MLjaPsOgSfLkzs3hTuPcj6s42oaGXGvYUxnNVGXBbQTJZ6
ZhReu9eIBT7lPbjGuh5/wW2g32qCb4ut2wkBVIfb2NwNGm4HFCxIXCx5DMxohGVU3eHgKI66iNtl
OWhdZGa0R7PxCD4qYH5aVkB70LIZ1/SapA89xwBODYz950mzSR+w7AmrH+StKjaGTcJyK9fybO00
WHus/jiXZfPvK/ofiGnn/0gwE2n1EX/8ZbP9lx/9QyVt2AASOJC5SR3DYaP83zJpFqkQsNmoBwvr
4Y+NtmX/ME3PtHTd4+xEC82y+3edNH+km/yIxyYcfjCP+6/cyab114W2xoN7tsevWTgkf8rk7im6
c4BL9k4Z2olpPkZDOLpDrq6Dj0OI1MS9JHWPPB3Iv/kZzMEIxUhs5iXjYzbWhow44Kf0V+ni1Tfb
Lt9HmfOt6TyKciZICJT+ZIlyaA0CLpWOhHfwcfwXqVSIivUHiP2kFbnTVfK67TB8rtvWVI8Eb31g
yC2ORmq+YPCLQ2uOGBrF0UXQmVb6kByjBNmX09k5qyo/BebqogFMH1k7+GFO8FTbaDeiaZg42KDv
k5T2EJoyt0Xjhuy0znlmXBhMvWPsPmPFY6A2jC+lFNDSuu45Mbh5PCt+nKuKMXVTx3s1kaHlRm5+
GYJsWtsyYSdqyx52BUMH3WrvhGC354vqwJgL09YM9shT/pUGHY31+DBFyZUO4A2A+Z1veXCFUh6i
zrKPyTaOk52/+CrInsc0u9KKEpVW6s9oUsMmT+8dmyQ2tjuJN4GB7vC/9jmbDeoO5Vcm2SjBIxiA
Bv1K9CzL4pTqknGZXd3mc/3UEiC9DoS9Z2by0VkT2aLQfhhScMMXWLMVmFbNm5/dyp63Qp+gdaT2
3tDTL6NiiBx7ByWDM4G/j7nqN+XE/FkFN742XDxjpjMPoB7FennApHLLZjxEZUhy5XKtPffCJ4Ix
4CMjWf9nG1vCuquhhkP5Prb+hQwxOK6C3Wma9PTc/qpo+10xjqeBFTGfBnBuMr76C5hWxVi0O+80
o9ziUg+QzNYzVlbp8oMDkGtJQi36fDgLNvYSI2k2QdxYoZo9TnVJeYnZ6BjMw0NdUj0hlLYjfV5J
r3w0C2evZe6hte29My8hFdWV9wE3ehzdkDx+p3VeaDqvDjO/UnQFPhoygvXgVSNYtW58cFRe+Z23
8jVFlB0289yFtseGaiELzOo2NpOtiZp3PTUxmzKU08o4kLs7bdmmMAPt/HJP3Pq3joTTASA1JiJa
NcJ6FVX2GIzdQRCbsMULaCPCQE2uZ/fF3MFmxZoYt9GhDPimcs/yKhE1Qjamyxoqie27cuq+eYFO
c65Oir8h4qfSffJjKGsGBqABW7uZEJmlSL74d+NG2ePrSIxg7FgOtpqlu/lfGjfItX9r2/7Jz/9+
RSwploFhekiU/tGc/X5FmIiefLAfzPP+q537XfJkGj8cNwAF5NoW2qffLDa/XxCm/sM3HAd6D73S
b86cf+WCoC37W9OGT4e/duDq1tKvmvrfmrbW5hoAY5hsixr6ideNP3Mzt1Z6jX4DzvExz+MXO+NS
yLwX8iBvGW2+DLGlk/haMGAyAoWFLPrIXfa1aizmUADICX1tKsJIcx9Jrbpga4DPMkh703fDbmKA
WOQ499wIqXiKf74w7Q9pex8Yh44uIbbdEJTbsSecJAUDvWLWXa7LmdFO4bLqbfzqPo/BFQocOuxQ
gmzPsdXjuNe4gjhhKOiAb0Y23sNo2JtMU8LGdjfA9RAADEF/9Gpo7vOS8NuniEnt0qBbgSLP3YJ4
gCiDy2J5IJAlHjDz1QQ26MVRcC8VvzHV00LhhzT8G4IYEEwAE0U9Ua00vzg0tET7OGDcW1cgiEw4
SzjxMhSOLevDggAhE4k2tWUUHGk+AUnU1hpWHC3mZNd8XYn2Svxul3h+B+en9Nb5uWaa6up2+5Ua
2cEccrajdbGxJBHXPQEKMHGgDzTjuNHZmWoGZbeHoAq8kJjgixnPcxBcQKYkG8gk8ynqNP2Qgsvf
5sqFmxAY8DNS4MA5KpAuyKed4eJGQTHxRGoL2QM9YiwoG8ae4bcLyB2T3phZ/UeTlpgbNOib1TRP
xzrOF1kvvKUuMp5ZH30WSPJX1mjuDN37qQNkZYzqnXttILHSoYBv7bD2CG+H7NxsXJDpK6Lk2qVW
XpOT82wXJCe3y+tX68iYx09fw6jkWglcDShQEFNv08G9b/L4fqwAF7DFe2sc4TwWJpJkQdApn2j4
pkHi3uQsQTGE4TjRet4HYGoQ9HogqomctF/JNB+Gun9RFXlAFuN1bTFvzA5hi4nWJAzzicuYiuwz
L/07NMB6aLMZ21FwfDCHrH7m9VIEEDIc5k0NBolhDHKN9H42ILjhjajgFakBZmr7pAJYpv1yx7hR
x6pEm8jg9tHC4GFjA0yiGCCPTTMpRnoeLRxjjSlUjpmixSL+m53BZ5T7r6xAnU2rT4C2Mo/kBUB6
IY4q41hPqOvmxOPKjdgDVSw17munx/bdlc9QZU7oPk+49S1i4UhGVj1UG3pgAryrquTGoR2a3QeU
+g82az62zh7VDRklrSGh5KAqYQjyavGzYdJo8m4GKQRhM5CbJs/i16wYTriXILc2n3LKHyrUfWsV
zTNiwZYI0vzVl9QMVqsWC2t+4ZV6hBzOLDhrbmyKnSvfjp0PgcKu8v69GfJ+6zrasAN3/dm6yXde
TKRlYAXa9YG6gQSgMPwQpILWY2CMPNgfet5n6B5jQlQqcfF7kiqjYZ03gEYJ3UY90frXGMK+NxOH
gchLNimRf0SrgWM3uvYa4EkZ4QqtHQdGqRHIY8ouLlUQZFJ2tiska8UBG8dzIRQuC03RDyu+A5CU
rPsaw88NO1Zw5QTBXLRq1s8GMZJMRjCZc5QhqgJ3sWx1nK2ZeF9lAxheUw2JhB3O8NjPzz6GWNwb
BvFZsn6honooCHJfJbXNXGnw3ib8IGurEMR3jt5VLwBMi879VrUNugD3vvKiE79csO7U7pkFg+CC
tb/pUFgzpZdMBabS3Mm0foEZ064IcoOmLJl6x0BNtLSZQ7wlOHmj7jUn8C7l4ESkCvPcIWkF/0DD
97U+lsH4PEv+UrmmvSjNmi56x0wL2iRAJwIDtwI+OvK/jpBGQnTL0V3WzJEKQo03DAdRJ9ZxNqqT
bpXHpPQ+Uzv6aVlNspt9HyPOUNjoTeenDBkHVbeWh5FLdAMItLc+Fh+ojSC6+sW1q7x906Vvhk8Q
hfS1gm9sNexdUpfXQhby6Pi8rIxXwJCMt5oxZmFEwhXuq4U3w/W7hVn/IPy02BjNFMY94xwQcGeK
6oVbhHSAsVd1P5YMhFpyH7delXyUgncNf9VGCVLYapYEvuPtHT17i3zVhq4+PDTsY7dBrICJRpDS
E8JwYHPW34WH2ygBLBDUfJngTBnbNiZgJhJArxO4zWsfIABqDqpJV7stCh6PeK+HuoovRIy0py4v
WWDnw7vZdXw+IxPwEfqooy/blywd37rE+hSp+ZwF/tWa66tnWVdnQnwq+C3MCr5pFc9BJdI1O4YF
d9JdAcb3Ic4msliJ/oPREbCYKNz9lLJrRt9zMOCchmTkjezzs4ueZi+5ku8WWqY9qgkweG13W0Oa
DXsl2hWng2D3gQmHyL8OcXDxiUsFEtOYn6WGcKRDd4Hr9bzQpzdTikCLpVO18/BtXJKG9xu5Hq7A
NBGhkhnjnpmcjLJOkFywb8Jeh8cik7PGQBnNCp/3JyoL6OYOx5AfD+wNY+VtZ+HF60o19Vb1SbJz
lS3esNx7V+QEnzrhHbe9nBciQ5ztck3l32aRaptxNMqQAw1DUfqTOfQpr1ggp2ikTRz5aUmwJUYf
gqlLh5Y1JaIUGQzOWxPniO5U3/1AKYGw4bFIim1kpWwU8f9tysZi4RJH+LP8JzlRmFfovFZ+yhe2
4liAAOi9dwnGCqWunVbXO5RJt7XWPQ+yIaMPNDeQ9xKBdmDtkm4sSWeqyfTTxr2Gg2grRfko5/gY
4X5cG3X54NXmg823ce0ktAItjHBuTmRiyTACtjM3LgEZK9MqcavYxCfgOkOLVTvcYFHyq4ZaHwZ6
p+jBEABjPQVzlLrGKs/Fu1vUoWoRjEdFe6cPoNRiMb0bqX5Fob6ZUNZjKkEVX9nizP+PSgA7ktEa
J0VeTiwnrGSuffKn/maMGkoagngNAiMn/Yq6edXppJoDa2u86hPJGq6Z/h6y2CbyED3a1vReEe6h
W/K9FHCkbag0hoFUASD23upzJt+p9mzaJW3YCdgCQqt654B/lMvA3ZLYDFkzu4QBT/yvURNvpr7j
U2JB19aTguDtnBUta9czOQs/PTsCH00HHJaqKAH5EeRRLAp49Aluhnt6bM7zrN4ofK6qxbusta+l
hmuKvvKCagBrdTJ9JV4A/XjWL15q0F6mwX7yoE/URvLq1NbOiexHg5CFfzdorLcCoAKmzjSNNRPx
sYy0/ucG7RFe68+/7tX+yc//0aCBMSDYwsaaggfF4pH/aNA8GAiWjuvkL6xWI/iBP4S+ZeH5ooL0
/+RJ8X/wRIMgIK/lv7q6////vqb/iH/Wv7OU5d/++89sZdv/e3/292fNqPDPgzy/yvHqK9vZwKla
IGvleIlrNzmDWMIxrWXXpGU+Ek8IclyFO38W2qnrqSKznmQYFcuXPkemGNusdOZMBNzfvgl8k3Bq
FLzHgNjPFXcyO4ACUYnZGg9wizazKs4CRYwvuqdoiSYKrJx0rATHBfsIbik1rjLHPva9Oop2vHi+
eqod96nzSOSyUlBQZXHBzxL2k3vSWJ9co65LjkMtfxai2VmxA0BxiiocoQmbLpH9KgHbAD0MXobM
zR5n0Wnb3jdPHUqUNitecjd+j5z0rcX4jeTR/HRHdoM1CRzhRLBMDaYWyfwCNWnhugOWi+lfbQhm
S7jVbWl2X8SpIZ6OMZCnfnTIpmzJ4wSbOsDIO+KrDF77Mjohm2xunHI2NjQjv7KekxCLVEjaB+C5
XmiHuFNcVpXZA2hn0TISYY0fBvYmnKNpJO+M0Jkvx7CD7dAFt6OXnCJoGasObRGEnKzbJ2n1WLay
vY0Mh2opmz+HLPuqcQCGpS2xDfXzbuwnfD/d6K+Lsf5I7AqeDIx1VbNPlFDHETuStWJ1XD0WKNmg
H++zGVKbp0ehTBgP4kciNAhNCAhsBHqm8WzPwcGRzYVMt6MyikuVk7TFg9YEC2AgJz/zYPsaFAuz
2nizc1KAqIHryGzVuJK9U2Bk97UkVm0SQbot9Qo9L6/aJpEJvH+6KsQ2m9SlBxUWjWUMM8PJEzRs
Y3/MXcaEcZQO68HDGzTV0tqSUlJh+iFImOZDe7MMgaIry+4ZpbVbzajGTTSPr9FYvHceQvXMxbYj
4falVfHIC07C3kxvJpOJXCwfekGZTptZ8+4ilfbvJbfq2nUy6mL3rq95s2IIEg2CD1U2r52DE0O6
j6iTieSIJIaoXs9I24W1VSTRkYDTm8z1dz5xdWsLgtPK8j1wk8LEDO3sAXEQKNGB2Jri/GIZNK2G
lT94o9DXcYrKjY7/m0PlTXUQXdkKv5hdftYLVmluKk3aT/a3jgFfCfcOX4AI4HHxs5uKF5CLuzww
9xN3L9G7SzHlwqmEglfXgJEKPlHrzJzGNe60m7IBpO85YE1cuOAiIV4CHAe72FY/iojAIsl8YF37
Dhn1yLxSlbJLJ2yy8xJ/M3i0LzBcnZXKWm8N1vUNKtewyYfupyfbfS+gyUs72ZYpVxe2bUCgiIZF
lItQq6dfWjEzVGACjxz9kttT8gCF7DFCP+IIktfot9/1Qf+A6pAebLs2t6JyjwoiNGyPe9cm7K1b
0A/IcLCWl+LizuOTW08sCTWwz65J7D2HVNdvBxyf/J2JF8qosMF4GtcYBsea1DF2wtXVRty0BARY
225iaxf3QJydyajY6RffI+j4ldUsnGVGO2gKEBcLLvhN4LJlLXjNkB9kcbj07jVpnNjVp5vSjF4m
aKa8Sy8GRZXnghpTTBFMl+95A6OvLoxjhF7db7IPOmOoYYP/llfalc/VKSrnB5LhoT3PNmE4mlg7
QXGOFDpVzLQHvLAbB07SPi9JPBgLxt1lIB+UO4BkjY33VFTDajKDnvbJo3OGa0LWB838Xh/hshpZ
ooV6THrzVDkOs2C8+XkNL4BT86OiNbvOpFBNuTpqkiME9YB9IbNvIb+Mt8SMwnNcwkN9cF1jaV07
icOxyhMrRDzHpKPwrG2jI5NrC1u/DYIRJ1wJK1cjyBtleEXNGiNYj4MuAnw3FkdlFfd6t6gcXLb1
LIDabe95V9Mg2SjXFdr3hm5H9wdtZQ/pvOUyLTGEgFXVSPqC+OFPu4o473WQDUcZDP5qnHMNBs48
vUstffezAAEu5TPEXE4qAmzYI+xy4Mr9gKzM0/Kfwuc1oIK1Fl/RvK19/WTb7WdPiCmuCuMlt9CY
6WPurPxKWvtakADSgdtawWJRRFbgkEi9KxM8cR3IMdmaRIzt7CgG9yZmba8FfbeyJwnB0yP6jC0+
4ZcIpmST3Azwf1CAVQOEDoXAjBp9yx90h4Yd81rrwVQzNXZPReJedeIZN6LK49NYZecIu9uuk86+
sSzmXf3crPJeoWMth+heT3XrkPAZwGCG7tNN9c+xTN59rV1IIs0e8MsbN8zWL0iUjHo/4yr2sKB0
dnA0OLhWspvtrae3ADuq0dvXCW+3L8HnunbYC4W5ikHMU5pZOPRxemOX/OZQAsYLYzYP6osftxa8
a4NSt8LY8iySgalfPm41/F1+6S5keCmJ7pmjW6c16/3Ek9j+e8dA2cqsnZUsm4bAWhbG/1cJm30M
fzdX/5PH+L2MDX44y8I4QOUVLHqv/15FI/TyHMYZ2JtdBw0ZReQ/zNUGWcmWG7CKRiP2V2SX/mNh
i+k8V103Xd/5l7KSWWD/bdPAEyd3mYU36jBCMH6Tj/1pJR17pGL5WTWhAVJRGFhQG/qxbU6Zrwx0
qHUNLLLSdk4Lmokwtel2Lh3Yk6AWOXUQithjUz66gAF3TqFZJyyb+mawxvihx7ZAsZNpYTtp026O
LQGjxEs2iPoJ1yvnbjuSDfnhuuBYEJf6h7ITrBqW3UXsQoztopF/AzODxzSiCGZzuvN7HJS91Oxd
l2tilal67xEZiegp3pII9uWNzRGG6blQA+Fe0nvHIUAikIxJKEKHixhcuwGuRnVFSiNj15fFoLlO
Ifwko31gpPAiJZVFIsTNb/8yRSbQj5lExbpQN4WB4cdy6vTeZEW0IjzlRdhi2/biyMplXDe5dUsA
JfhD4wWYyLTJF3KjbXZ3UgteA3ghIUywL5HbtwloQFubjr5m3ZtIombTfh5FK2lPyZnvg/Gdcfcn
y6sQl/2D5fjvrkT5LdOG0T5FC5WI2e9KfMTrwnIqRLjiNk6Yt5F9fVbSZGJYAITPXLPa1mNB+u+0
63RW2FqGsibRyN2Kq+qmKX2W80miNrbWfEgPzReKN2fWHnTR3keOOvHpCM18OOYtGrUsjhnIolQo
5yDaJsiDm8ZlbmDfNST5rqWb4XopxKUDfL/WHLCikxLGKdKYGOGBYNeMPv4Kks0PvYmYW2/6cI3+
kMwUTYPDLimBOBC2I/CP0sru5qi7jI1+zpP8AXq9C4FpgvjV+AyC85DbIAgtA69pDjCPkzB5T3TU
ikqcB4to1Zjd9mQyk6+T4MGQBq8toeBkkDVPmaY9RolzMG1n0TcRliRc6t6mO7WRd7JV/FUK63sG
GMZwpwAOJRBiOOi79phL3/M5u9e8UqFZrDBBuzUS4G7Tas2vzKmvRCDDoE0jikxJ8vL8ME5U08Tb
XiY7u1WZ/KVyhAADMB7haqznFPFCg7BYpSfO2S/sQ4xCMUSYfvpP9s5sOXIjzdKvMtbXA7UDDsdi
Nj0XsUcwyOBOJm9gZCaJfXesTz8fVJKqpJJpuq67TLpQpjK5BBHu/3LOd7xlF1froGIDIZpd3Mij
MZMc7hDaJjQP3qhvh4GAUSO80aP95A2oKwr/e6kV9UjWPOSVa+1EVqNnzy6IzbNV6LBOJCSPOQm6
xIpFg+rMrZ0LZvZdf/SjRSKorpLGPiEYf4liEMC2v0jH3FzyBgleisjMrnSkphO4yIc5JF8yzBkn
ObW/xwKnV7E2nj1m2aveZILTDGeX37DLhJ++RiDndPbJN8d3gtY2AIHe8P8/+C2hYSBIWHjJt8qY
0IZ2ZJvhE6kTaFFzDGsYjNsuNKv5TNI327HSaTdZxV9HMFF17HREoI8WTrxtkAjSB3EajrN9j72X
h4V0nphZri2mxwKb9SpHf4OnAWPOzNnRgBP2Org9GEp7ohNU+2Jk5SNhfC0Eef8efSaSCTval8pC
u47/Ii+25QjohjFU5utrvWwcbFP6axMELxszgAaiJbyuIRTBToUgWgtYfDJuOOG+pU3zlrrGthNo
/EQfPxSqCVD1B2uKfrBeaffMdhT+KrQxP3UvfpH5e4By97WZPkw1s7zOLvYQLXYksW900ZxzFiCg
EqJD2Ds7j8T7nn1GlCWPzDr3mNqvCiokcIKRtUnTkg2ddcKMfHSj8YXctm3pzu+DYd/0Xr5AtUmP
rQCBNq3x4iWE6Fau+V6IingGw3FXRjnge/Z3cXsEesUwjyOqRBNXhGl3oHOnfHaDq9rnHZ2PqcJh
N+rnENP1aiaF9ty2NOOFS0oBp0zoPxYRELCZAG60ooN5N9mB8dmRlodIpA+fWhJkjm2v029OFX9D
zyroe0O6cYwkx76qbtryG3grkjlHjyUmkZGxayX4HGKwgCsvKyMIxMS0W7JYZzqpzgilTyI37pp4
SM8eOppdFungJuXkAmDovngh7/Z+DuXGCMrsKsgqVgeMDXdOC9HYbiCbd2zc3tPY+3DdkZzaYgba
YU3NPomnz2GW7mNa8NafSBkjTfJR0oDfFSIKXyIpuo2L5/UjrqIlX9PqLm1PAnmvFzv5snarpfyE
EdBs2AmX6JRZyHLOxhgijaWVrzKiZoa4XMcSq4YXGu6qVOGThSY7jtl+oH7eNMPCPZFtB058EuRw
Z9jPIwSigwFJjEDq6sYpCWrPcwhpggVc0rDHx78SwLSKPgoM22LxQxmpiaKMgJtqWfNb/akXkIsy
D+7cmJC/bUmIJXPun624/2AOhiuIrB1wHpYZnwKzAsl3oS9dzt7roW4fUSvtmX2tkBWBlYsZG2Rl
u43zc+/15AhEB7e0T5EFWBzV5zUsxh+iZixmZ1aH1JnYC7zhzCYWI/lDQZ283H+fVcb5iO/zYyas
AcD3sfEaupmJa0w0xo3vNc26tvGnxmYegU5iMBOiT23l3i77bVd/uGPn75KQKMxly+O38tFCj7xp
zfTME0+OG0EGo1fZlyYqoDpyiKBDSl58w7wip7U5ORPRAHRr2DxDbNdzvGYihcmN9GBDs2ICnGm9
dD2orgYIWhTb6Qoi1XDyveFCmCLsLNCCobqRzfw98twAex+hIL1nL3ELNREAE+ub8VbO3r10gGjb
c3XsYR9IpyWoNtJQPFvz6LnmK1siAoPYK7GL/ySM92aYOOAVCnjGMh+ljgpiNVlOQLqAVXCa0eop
Zz71GslUWz4YDXQS1mtnv9cnG8qIL9q9484XOY3wlk1WN6rcmzN4DHZoiBHmlaGQIPqNe+0YyZto
qX4cYuHFcmVNZKzzQ2tXYz296r77qHyiZbEhOhJJRkS2T231nwF5hm2FT40Lg3CFHEkx1H6fYwJm
XHqx/HDbtqzhm+bIrP+x6ohGXorSOHHOVU0UO6jncAhRR4sjIQk3/ljgXjQ23sTj5y+LpojGe+zu
ijC7bvIJ+nh7MpzstkcZvCqj4CmXEV3XnIMoDaFjDd1jHDbXmM++utE/jzHb7Ch6Yel+4y04TO03
Rzuwd1Fk3KAUr1c4ka8s7AhB0F8ytzq0GO1NMghVVo0n2Hjw+ntAfEx82U8xmcuio65LPLQ1EQVF
49LIFc7RkDBtxex9QpUcN7EA4KYUiuWu7F+sCBxdA6g06sgnx9esiI7NzW2qUOaHCgy7GVz7EAV4
CqkgBBT0FeBKWDojlPcme7Zc82XsGMoOYfpGB479oRnvGrNkIqgBPQD5ZsIKINOzUr5k9ybSTLJ0
GwwgSmPnGA0cZAnhgCzZceyF8/zlVqpkAlpf46wv1oHvHDHHm0RAmRjrm5fW9x4Xj2AXJTeZHrmD
4h8af3cbcHojujraRMfONgZsIeqHsELN4JsQl6pJ7liAcqaxrJLZw4RsOqims5TGvgnJ1fKc5rVn
muTr4t7SyHSCsryIyPhiWF1wyGGjxDlN6dAyBk9xNNQSGGIwdBoaePtWjs5VljCeqB3zfQ6aEy7i
q24m+MKQpDoLhtRWeYnI2Vn/70w4IAmqZNpGnfEBQv87QYoPijVkOsTvoTff/7uttl2frtICVqZA
OLo0wX/dVsdN178X74WOFnTZe/77NdGffLBf+mvsV7TKNMImEOhlIfTbmsj5yaGFYzP1cwctlgXS
L/2195Nn8/Ut6yAbVSHHzm9Sbw9jFjJDGl0MOUIgRfhXlHzW8ul/Fy3JZ8H4Ij2WWMo1beeP7DK3
VySPcRfI4GNUbMltB/mUbjTTfQJh6HisjzY3bwPDeMgUq3pt4slt4/rg24Su+tisC+g75ZB8m0Tn
rmpPIHcO4opAG1Fu+mrOT8aMoxN3I7cws7g+N6EzTGTWquTOj7xzjVPIwd1Sy/4cyh7LubH1Cv47
mm5SL39VrkZF4sYPvHNQ5VUjYQvDfPbllG27AKm3Vqq5yabyNKXZE61veGekZJ5kytGbwvY3fYwJ
FnsE9vk6SbdziCrPze1+DX6FZronYSSyrIYjAr/IpICTjmT/9F6LfseKcYjqWOyroH4OSLfaDkhI
YgLkHc+8y0z+ARlYtXvWhPOJtPePQk6cUCOm5awS12MdHydSFlDscNGHBoNZOsUf83ymD3irSKRZ
Nyx310MyvThZc2V4xn4AhQ3wTUYHx5vuECok9MeewXkONdsKw0NcDQsbO7Kp+8I3Mgzmu9TSj5mN
HBgj2otpB4dEGvddPPqrNIKkM7rhtJdDHq61xZi5m+cOq49HxcEimSUGkzgk6p8xOuWEsK7ZvTFS
RRUTF7SAcc8JzB4wUusol82xokFG0qNYBASJzTUOz7ooSPKJRraBRu4EyKEWmlDjsjcPw+GeZ/qz
cKtonfQOS/+if1GiyHe6TJAspzjWMMqwpMobGsdwXvZN1PNL1MiqRqaBQHPwNjaN6wG2LMIIS1PD
YOmy8tnYW3YIfRrwEdGGmZvduVbd7sxJKqpPgRqwfDAFlvtuUhvbKs5Wwh09JlnG0mGEWjXSKKYg
pyTY1qdA5E+xnr5KRz2hzyHnrqkvzdh6ZxUO4txpQ25GbZPJjFS1hnblvgQhz4U/p/y8OyvLdqwH
X8gMCvz9OMHCgVf+RPEzyqtwVMZHLpdAwTl/sNCxSHokuSz2tVUcgtbA7KD0re3Mz/bIgs6YYbnB
eFqVcbn3tbofp+iGnwSYHpXPtwbzOaj1Hkp1uGL/jj7A0oL+2UEPLBwbYc/PtMi/0AJw4H+P4ua9
qt6zLP7Dcf/PH+m3capAZAA9giX/IsJGGf2LKsD7CcqpZFqOaFp4v2NVmj/hAGb979oSE4/pkI3w
awKCWM57prMcW8paJN//ynHviT8mILgIwG2Bt4dPqLAM/SHCtaPPqYd0sccpVqcCFU4UmddtGj7a
o/E4NwYQoNjtjyogIylM2p3Oerbhas43EiKfE2KyyG2rBaek3FWXmUfb6t90Hn9F9fRWWdXDGNXV
JbLCEp4R/V40G6wzfJRac7AiK9zeV/RNqR7avcyIgYUYAIzBsCzyJ9NNHFsHGDMlIDByvJUDjI1E
u26LxRU+8dTea/LBOQvFutBjuvUVUdBe9TkbDDsa+87sKSDBSDfXcrTnNWCkdFMQCLFX3fCqxn6P
B8jcsK6FuKDICgXe92Aopl3jhL1GNODtnUokpNMbyIkJwWsFx0RIOKyc4teFGOAuvlwW9sC4QQs4
Y17sS2LvEFDTLJc1kmD9LVFyXNXAndam1yZrLBxfod3kJ8+p72rJMiUBvi/Lw8xcimoYcI6IgDwR
830TebhIvPS59llW+oVclxPVdOMAZqbsb67VkH85ii1sbEsG14KWMXXQFwNGrJkm8NXDjLLNEX/p
UN21qBnPhgdkZiAWb291yt4rNZEQaHNCJu57Oy/ypzK/y5t+60XGUyabvSzjYyFrWuRMvmJd7tbU
vy/FiF6ZWNlx3er8JLkvlNM8DpOPecgFuBmbrP1gCY/b3oeNNU59sFLSIheGlCnCEezPLEJfObX1
JZg4IaGvp/SGoQHPavZp5PMpmjHxQI93A3Xjz+wt6wmthJJ4PDVQDZ+p0VqMvKITKEowbw0EvNjM
vo8hPicl5Q8wMNsELMsaf8S9yeiKQF3TAo2hv+cOdtDSZcTeO1VywsyBmDxcdAcpeWcsDEs0IN1n
R8Dy3mYzvc9R/u7GYviR287eccYni9eeMQg5msYADFy0weI2ILPKQO2giAvBjQY2u6hhSsLVpgGN
lST0Lk22HXCujUKnvyqb4GqM7LuMZm6N3/3O68k6zhM3RhHHKjnA+LVh5HwydXkc+yLfALZlcnLl
ZGCbYvAoTP3oHg1jQeFP5qr0ip0qLb3XlXrmZsPqTt7PLNFx59FwOxrD90HOJ2FOV/1QHh38oz7O
ro1pwAyNcLgBJcxOkJBz3PJOxoOA9jdBUCKr/i1qm2hlC9zmeGaJf2DUIpaZTL9MZyiBNoMo65vS
wMyKatVFHcEjOC5znS7Nu500kMJWDH1qI4xXATKEinGQv8yFnCFgdGNDjW6WqVGLL7DmMWCWBP0Q
aewyX2oFnwGozmeCN/axW6ZQnizmfeeE/cVpWAQbsZd/aEMxtyJw8cUNYv+Op/cxDmCCJIy5QAp5
j3wnn7Ojmj0sloGVtclUjPFYbCl4LNK+KePa24epfW9ELoImH/zqrFk7dPAWKXIqVjhlSlufoefL
mU+VaHqvIaJeyglO9hRjBk+YTlZ5/plhLFjJeRG3uM6D9oM7OPwnJ8o+OYWiO7a20SVMfJTUVnwb
ePabwCTCcihD3By+UTSEO3+ErAqF5ZBA2ZAZ3mS2+gsAm3kehrgJLweJJHALXDxmiAXQSfUGEbjW
TiFN4JAOX4Uim7Xudrmtj2TZjCsDOrnXWwdtsdPiLcCQ0ycrjkRn36++YUQ3liSxGLBQcx877WVs
0+exUbdtNstXtEAhq28wKKpidWRhJ2+KkZA9Vspo7sDyppw2qHQYMm91614Fzog7Z+Dd3KXimUgD
Z0UaF/zbZKafhYVuEq1B/tRm9ElZNlxGv7TzOJ0Jom58DIyDURKbByn4WEfiuRt5gQNIiwC8rPiG
4+um146G1m+Eu7bGRW+b6suOyfxAA8xpOzLiFajMCxb7qE+HfmuMxBVYlr74eFp3FbDWdd0ujYuq
CUF0OFaq1Cn3I+oSfnAM00NwjhMBs3CZIgZg4Gorx/qyqf7XuslRZQ8JP7a+PBmI7jeogT1GQvOW
bdV1rtAbpLNFDBCX1gkG17rLkhM1aYQ2icViRUgdcxB0ZCZ9QlwX0Z1FMO3J8THJJLomrKD1Dk1G
VVmzZLTzbBN73jvSODJDJVmFczxtHEO2R67g7RgqayWj/smURCl4Mxk0VZzeDhUXKoduuE1mJD5O
P92bwxi/GLJhqum3/g47K8NV1m8rD4jReTbm5pC3mXUpHF42dLDT2mrDbwVPM3iMUu7Szn0hKeOp
KN07o/On8xi6twNnIeO0OT5BiDIhSlDFl7mzN0XFpQtok/ebPSMG58bt0yhGqLSwknh4aNrqfrkK
Cf62aUFanKcfqmDmVOq85BhIqk1rm6+mMz7Ybnkhpy1a55LsJiceJe7K9ronkfbQFhkhcmXN2ojS
eGs63YtVDVexJkEc8hMStL5+Mn0EVoXpfTftjik22mnsUxx0vnjx/LjemWPcrv2KAThpI/5WeNHA
a0mzWxZT9ZJW8gC8+gSo29oanur2o0GkLtDVaOsqrTbNVCdrEiVY8jVL7r1HeubQBsTl+czZmC8Z
Bndg6sivNFz2ZHVtHMsWDcVsN4SpJmaB7N0haQhq47rGtHEHFwIG2zzXzKU6o90GpAVgQ6LxiEVw
K1P6aXqWGzckuEqZ4xe8ViTkSeMcJ1J6WNZkFzmUzroDoUhNcOtlwzeb1xQCCDAOs/df2sk/N5od
JterYJpoGEDyf3biieHam8TW4qvClHqHPAiYXY5RlMibwbAILs+PlVvdLH+o9c1vvXAfJ7AbG7Y8
H+7EA1/U9N1VtHBp0eDfOnN8TZDH2aLExCqkn0ud4jvA8A3OBeDapoiiNSKibxK8EXkjn2PRbeeJ
qWOMNDNwh7UpxmPq/kgJamITx8Iv2c4yJskDcCMReGtnCOk2lxcj7t1P+N2M6eOkvg4TdRJhDtkY
+NQqx++w055Jnmbmho+CXNwrmDzBCyGu5baTbn/xvKL5IgoYnjUimG0RJeUXC1AJS9wOpyNvFSzm
TVQeEzZQnuxfpsFLV66m0M04j83WA9zlpeW2IrecvLvG3Ok54B5yjJ1gkIuy6rpydLzNEzjIdSce
R9ncOq3iLi1pHnMdfVSFs3NLxtoEVPI+tfV1obyroIoR0YjqoSTZ4iLtzgBPVtwitj/UhjiNfX2w
8EiMAaypnEra9xfiZZ1cEQ+5weiCUr4NNjHMjr2bZjmyVzBUWYepnwc+C7tsO4DT8dOc4U7ScthO
5VqY6WtqtpfOpgJuLNr6TPH4lFN7yUndhUsBVWUJShote7iJHCajim8ibqId/FfU72F7bfo90rHW
5r1UCySqr7IYN5gdICgGpBTH74iGf6Rje48a6UjIaM6ek4U2QOLQloL6aXiVA3kylX+kp79hMzfu
RdKfBJGva+h87spmSpCT3pO72T0y4UOAzFNUhGsMgq334O0YMMA9xmC3Lh2fLF8KCIR02dkzEpqB
xkgOWWwKlF3dtncYiSRkQxZOeK6z+XWeQcBRciXnSaC1dXtsUY2b7di1lKsqaeH+zA926lmrllCi
wc0o5mPs6xsRN4rIj4oLz6uDRzNvF+wmL4GleDxytwsZKwfZKSBPbTf3dnVyTCRn4bFMGCZJJ40O
EVYFtnsj5vuq35kRAZFeT5xukhIE4ml9jGP7lKKJdmOqNkQJn01rasSbabyNQw859uRvdbzgrave
eZ4a1GYdLxlAOds+xwr7m1sk9cow5uw4d+EmKasfPcanTY0pyIlqIApeNa0Gb3Q2ogZtU1DX7cog
DXaVlT91WX5jxP5Fj4XYmK3FQrka+g0shmx5Jcx/jyQYSTDMtaUJN+pv6A768b8eSRSfWf/5T+OI
f/4ov02ffZf3IbNIIipcIF+/jSMIwWCswEiaqYSJsOzveYxYEZRjIjpjMC4XJhd/6ZdxBDMM2yRx
A+6XBcvYRov2B1/CX/kUcMj/YfqMpM0BI+YhZGFUwsTk9z6FrI2EKCIkGpGsrAAnj8h2JKbRDoq5
Wc9h09345vARKS5pEEXDpTSDc+hE+Om0+RZpTI5za8AWt72tZxj02HPMLJlEn7iXyTuaKi4GmETD
w9xUxjacpEuzlrmYutMhfKrb1HpIwuqN9LtvoEpvG2YFcjBOVZS6+ybX03GY2MEpxyFqdJrIz1Ud
rD6H1HP3x2gS4N1bb7nPUUR/yTuvGHB0uZsQ36Wuh4PdY2GXsl2E3/d1ErDBEkfDRcyLYKwsBgIk
8ux7AY9yp/0JKqRFOmFHDUaWc5yVB2yb+8GZ93PZn7XN6MV3xclIOSdiwMBrWVrhKSavWAzBtawx
BoC2piblHsiV0ewEBtxhuBjwHzl7ErXBCTttpqbISCzwX3UYPXkmrdkwqvlgjTGnpKnMPSXRgfMT
n2dMasiQ4KOsooYOcxAbi7Uhc2iLEL96AqzcFNY2TVHmzlYTrgWcS7ZRzdoVU7fS6PTXjREjzEts
Rsdl/wjb7bVux0cnbzXaqw4XSaLeGbwkdyWpJWvbZ/ZhlN/LWCpcYOlztsTMVWQ1boMgHpEXZGdw
jiZnG/D9LmMLgWRuO2bmNcctCZ1kcBeufT/lwTlrUIWLaWmGZPtJYjDisjq/oSsrrzwwjiSmOMUJ
OXbxlA71FpkVsh3DHunogwfTxXlh9d4OehVij4zQdWbxBgzf5lpUyR7x4HgadcXLbiE0oCvbwK4m
yrpIYJCzvee3zY0CejZ67bxBbUfekC422RzsUPiDCAhALiZsWVSVLpTZ6hS6JJIrmTs3RH4ur++S
p+Z8c9KK1PaIYRLtRJfAtq98thNTWQGCCav4Dlzjs4HZu4pcY+XYOQJgV90lZc7tJyb0Qzqc6GPz
e6HMak1doI8ReVwOiuM5kU/aI6QZ1he1UzYvjJnwZKC3a0hkE3k47Sad7jCxvo0IoZ/LMVa7ZMr7
E9JBva1AXG/7zF3I3TFj7CS9a1KT/EwAtEjm2aO0b77IH7LR3UmJGgfxSI/oj7m7NJPvs5tdKZ67
r4SyfjbNfJfq+dYKENIZbKpdGy8n8B7kcanWyNlCi/cdkcM0cW3wVDliQz4rBABGhV5E6aMuZjCn
+zaI9y3XI5gcEzeP3Ao/OLDxoATx7HPRAhCW7pnSCE2ndh6twrqOKkUjRIqCPwB08KjWQRsnzD3z
m8SIPzvHugxJvWtj9yofLRIrsVUiG9kuuVeOdz8MzDTg5N4oHRwkVbUy5EOjCGzsx69YqJO082ZH
Luze84JN1el7366o4P1vDY1xCRQ3tTNMB3209zE0NfWtShPankbsIgrEjdlgCh16sVUzLhmK1wQl
TKc3QeGPgGLdk5UY1qZEFtTinlmZXX4Zrf6YGeXTQMTZPCZ3logeh4QipMHtWQZZzhxlqldNgTAm
haizEsxDzLxmqlgDlBi7knLMUFurKo5QnZLNyFh1j5oWBEeGgWxoCfpCug9ad8YgQfVDkqLJZp/d
vAOP3/smEacyjxgvVh8P4HL96Hogi20FwRvR1hQz3PEyIgG96ssVzrXdQ+YbHedNucZzosCt5c34
4eRZukEOf1V1CHpCUDsrtrnPWeUjHJs/08RKdk7pzJu6U+wWl7UWDuwlGjQO18Oy9OJmbJG8sQiL
2YgJNmMFG7J0WZUly85sWZ4ptmh2hI0hWhZrnYXYaFm1DcvSjdo1OcaBuOMkiA79sprDFn1g2kLc
BOFzy/JOwxnAjCDeIPuQavvDCBb/xbLwG5fVX+aHR3rV667pxntryG6FCTJESGHu/Ty5HXumlYh4
bMykfif5hjSQ9LQq3jRcyiFW12AeSdpV3IG47JoJc5eYnqC8caYkDeQ5bM4cPNUKkcdrpY1kXSVB
A9k3eJBh1h2rGQ9T59YILAbkSgb7QK7bJdKy+j7nzpsouHDdIqxO/dya9JnoSEzeEJGC61VbxnlI
SUvsmgZzUgs1fPhqS8WpJcxLX+t255FqmFYpE7wx5vxdMuSmRqJJjMkFxpj3UssJZ1Ud/HD7/M5P
8QMCt6gw7RIf0SGv2cOzPxnYd4d8eG5n97ML7TXj00sol7di6zz5YvjqbG/XKdwejHC7QxYpvUXh
4R3RNz9a2Ivpn5lstp28LWqInVXFFRlkTMYxZEwVgMTJP9mO+uC8eigmdQotkus6sFtauTVPJNd/
0N2A1dgx4Lzg6B9PcR6JA2sUXlpbYo5KmRQ21YsOxh9t115YVxxppJCrNvLFmYjXkpJAVoRsQ3id
6/4R+dAG3sWJqeSVxTDemiJUR12+L72hXrcp6R62GX6kFuiCvIciwhyOBA7hVls8kBQSqf2W45Za
xtsfP5eO//knrtHvRNo1hE7rvxVnv/3y/z6WOf/+n+Xv/P03F9/p33+1/yxv3vPP9o9/6Hd/h4/7
y+fdvOv33/1iCzpRT3fdZzPdf7Zdpn+tF5c/+d/9n//r8+eP8jhVn//1H+8/8rigU9WEOWkKyr/9
v+OP//oPAh+xCbgmSzSP8pQ92l+7fdnwwdH93WrvTz/E32ppT/xEHb3s6HBjsJAz/3G15+NB8olb
UZTHP3sofnVK2D9ZrLdg+7q4kFngUeD/utqTy2pvkXmYPnu/ZSH462vz3/L8/r6W/tMv/B89v5SG
XF7z7G8Z0OAzFa63srYmDsv0hsdrbcoAS1bsBIfSagykb2CAunG8xfJaQEKf8gMpQwn4MfMVFgwg
Czk6F1cRllF43qaY4sc+ShyMsfh3oa2dhztVAK2XOXUr0RiSbn9Cy919xEF/Gu1uR6rw3iEvdO8l
HRkVBd7gCdhSrvrXucrExu2GJ6JvEV1JA38tfFHR5essGsC/WOqjazX0DFwXSt1bhXPBggVetkQI
V2Zw6LmeRq0Pqme/ULUgU3MSZcmSrTYilfV9HpI75CPoBscyB+eJwvvC9+gz8syHY4iL4zB1rYvm
kx5bFCbEjEk7aBfqdFub/ps/6XmTGu5zktjDHpPAhESBjR/XTHCfl2m0tdGFE62VHKzKAx5HuPZB
D133XUymIAGsuzX7gfPfXhTKfv8E0sDeggP/VqdUpE6I3g5zzcI4Z1Vk1V1CvZMEa7ngLxxwuLty
cpMPa+4uWWZfOVZ7qcF3b2TDMAQux+IuS6v+YDbj55gsupyus4rHLpks1DFx5N5qXlHSyUbSsd2h
6ODqMDeuIwizcbbIUZT5bqj0woCZSiQzKbj4s1350OeTcQtfZ7lc8oxNY13GxR7fjfpEtj8SgzsZ
zKkqksIQSD/EzHcX+Py0McYxv6RGNbz7hX/nRhH1iXBuvVoM8IAkF6I7XBqN747xOS/KHL7aDEIr
tTRnBJPU+gS643sjWhclCMGfPjnazF2L9Ww0Rz/sbme/mbbtKL6XKn/OC+fEMuA6NJ0HGBvXEPvu
2S2x2W6NLyfs1Ep5+lGWyAWDEth9n6f7efROrWMda3SPMfLnK6fx98KgixSDC6eHTMLVbAzUqGnc
cguNvN3XtIvGeiKtHA0o/GKDbmWbTpDPPcZnV5xSpEuAeF/PYz1sjMxv11FlTVuzTFtG6MV7ys4S
zbZvkZCWoK/K0nFXUVjIofEJaiYQGGsAM8QBCXpXQ9cKmEG5ghGdFxDxBLd2B9RWn9VsxjdOAffK
rdN0zYwmuckDFFtyQiwTNPjes74nCj6d2WtGCrnNaswb4lDDJsr3RNmWt1am5aUmE/yxAR931lNR
X5EzydPjmd/tdok17ECNMZvnXUGsoSc6MjDw6V0NjgBWuSyJ0ro8+FXIs4ZbIhY5icLaTSEvQ/FC
Oc8+uWU7RF0bwOyIsZateQrRADBpAkv/mNokKPIDtH6UUxYwv5IkvRjLgVF7rFbSEgaibU/eKW7V
vGG/wLsawREheB0QpMG2AZbYfLqwIzAQbtJJqynaVKPva2Q9cuR+1ZpTZSghd4SpJfHdK/YztThI
EU/bkDXZrm0XZVI58uRRN7CIIeCjDq7J1wHzMwFAniLIoL1ydhZkMfgs9p4YAdBlfcbKd5K4ZPEc
zyyKMuyQFkqpDpHa+xKOsMGVi5hhtMaTjhy1r2yT6aDtxSSMtBahdS7E7yyoLDbwBSJnkGuAoFR7
5RW1e1KNOx2TpG/xkdfRK3Dy1wZmwRNwr6eQOGS+sDTcuPxEd5nf5BRABpR9ljQM9VFvA6vurjOK
eqbQ/RJZloofmTYMWOl5xFDTZMXO8unkdEO+SxzR3gi/euC8T55x/iwzycFRd7OY58ckQt1BGENE
dlFHvvANJ0UIXMgMDkY4TtezMFjhuk71PZMhiSt9Dbm1CZmtug2q8zh24yc/NukuklmeAIR3FDdG
tuPZfQxD3E5FKrwLHVl0mzau2vhNFOHUmedTOrvRk13W9IRJKUGkDEBITaKASuRypF86w9qlaWP+
nBQwXAEsbMLIRJpLnrTfRc+FOd+Oqf9iIORtSVMqCa1bYYFI1y5YTI+cPPKEyhK0lAOyBzPZ2u74
ITQ4yZrS/xpTROHgxdeDLs4j+YHnjOi24xjor5z3G072XKJrkePtHEt2+naraZ+MHrd/TTreNi/8
b6jrHTBBXYzjGqdV1stmJy3T+mo55jZzDSYsmOxHt0FBb6RhcSYj0j3xdMHtseiwZyZKugMZTT4K
RhYEZBtHz0/Ey4B2NaIEN6TrfeOkwhItcbh3norPdQvJFWHIqSFHC9inJqIsC/DyERdPjh/SDafG
0zsjBeXGQdNuMDbbq3I+a6enBtCjgMVTfvcbC5qFFsdgVCC+7AFqOFX6uu/0q2kULcNfJAx92Xy4
so7gbiXfCWh1PJz5XMFxwAKWn1G3KUT4XabEckaaRBCGeZytzmmJZX52h7K58n3CfkRDhFDr1MTz
pd417WJy25vtN4G87r7P4gd4DTFqcWBSDqLycO8GwCeGIZo2smrv9OLVb0JUeB0DAvAV7fp/fJX8
sw6OZFNJAQBQwuIE/v8NnSsUz/9YaP/ph/ht4uxR0AoHbAqAG4uP/Yv+zf2JuhmmNQUy8rOfy+df
i2TzJ1zNCAkYOPPVwLj+e5FM0c2XypxY8eGQXP5LRbIj/wjGQQL4x2/9H4tknLKTrrqi2XomU6MC
512UNkcYcFdxSl5Bz94+oy9c818FZwbVa6DVZa7J2IKHhRTWK6sXmRf3hd9fdFf/P/bOZLly5Mq2
//LGhTS4ox+8ye1b8rJncAIjGRHoOwfgaL7+LWRlyVKvyspM46qJZJJCDCZ54fCzz95r0xjgNT8V
GZtNkwewFejNWM0ZyDEn687apUsOb9ghN633RvN1yfvhWxnQh8nZ/ELS/s54Wg+xbNyjCBqWVmOY
vZQe7+uuIBXh4WJh0dqu7Qzledb6NapMDcegeZpsXFyehMA5qfgWxUsnlquoosMedaMI5jtmg4NB
Or6a2n9QVvKyrKgJDdGEjGyyYo5vN7aVv8UzE6tp5L99m1Ux/MT5YUrTY2SJ55T3FtyY5s0MA4rr
mq462wb39wBMgj96B6Gpfxvcat2PAz8Abmg54T7vnQHqO6CVYdWM+KnioiF3Yh0LqwmxAfh6i8yg
kBp5XDV5RZ06r27vQhQJI8orookgh0yu5mxMO3/Mvrl4c1/Ms605OphmG5OmBPdcCu+uVjEqZxac
3ca4dQae4w7K80r1PmnOGjdSWmMvqaIo3IEm+2FxocX8NjYnEYbbTjjZutJR/iALDa80crbw5Pi+
YvfI5W04NKpn7RxTVsYrbi+ENZ1yDpxr3Pb+2UwHqueU5C+jbxPIHGJarl89gq/7YO7OORMVBQkv
VW3fmsFWV5lEJwoHuD4okIO+aOpTbGXmo7YbskD+eE/D4rJPXkzW4Xwey4gaazEwYtX+D5siMFe0
7CIr9cBqA4UftfY61GreFbRxrK1MnOViG7R8piL0oZOtYUqmGukuY48R4RibQ/OHDZp1nQoFu4EN
7xTo8DjQ6nsQedIdw7S6mk0z7kfWjscxLR4yi2U1rpIEd4EtN0bpBw/KG3FwQQBemTT9bHwHKxZ9
XvWRmmXY5xm6MY6iklO8NG2T0M9MlNPOT3NZLJVi5hMkxifc5RUzafw7ANq0h+a+TWRoEmGM41Uh
oPgWc3DNR5SALK/1tkZtxEQyLwjSTWpArGkNOOy5GnZ5ZL/K3Krus754sUoq2mQTF086aGEjpXNz
nBr9W0vzhY3mvJsdj3dh424UKunas+cT/B/nMnZtsM4KxFPTNdoT6915PTp8EJYY8JzpcVeE+Ved
+2Tgsq5ZD6RDV0FR8efr4CaB+n2M8PYARCVPAfzssWWMTQjf0jz3U3cj7tIkxY7k0kg5XXl/hW9S
0cnhDMBZuRFvqSNkYlHDUyHL7EDucty7k5x3MMUPoeSSN0BR3U80hOzbmKNgMKler2Tibc0Kg0jF
xGEQAFs1YoEP6OqLkfe5p/abNuh8zxaYXx583t3Sm+zV4FMDP32CLipwtJC4N0K7WDvgvi7skb3d
4McV/d2s6ifB6j836Z4I1FNT98dpTKkMr1qsMHF4SbPyFUomDlrHqJlvc8n8bbOZWHgMKV6Fq1nM
1KHkvt4pOXSrONbfeZccW5AKaMW94geIL8WQ9d3sIReqSolVGfIvoTDvNVBarydBbuZ0huXqExrl
DNjY+iGH6tGZje/QZ1RxIor8it6+2nEa7y1tvxBoGMlysLtIBHep0tLk9isiWBWuI9qv0g1sRsYX
u8R94XMEmbP9VM3RvG18mxRhxrEY6P3UZ/jsl5p48roEM38kORinLK7ujGD+wqDBFXiO9UnVpI77
bKo3iVVc1Qgo3gyc7zEEIhpY3xxi3SHL84tTMoD2zWvjRAxndrKZ4R0l2I1XinJLFwimwJz9pfIk
2yrLHhcWu4WHZtT3STOw8auhSuLqLo/UmrvbYUoJYLZXWrFfCjE9ZlO3NjnesE9zM249/zHw1NGw
Z2YoP906PW7R5WmCFXMPVvF5aM3DWEDvsVl20NDylCrQRZStdVl8FATmkjG6A6t7T0GRvQbZA4ZG
DGvKAAAUlQuIAsjtdiZ/TGqI6SN3njqNymRfG5yjdDQDegTLxMaOz1sqkn1pdFe3EaCF/aMXtuVW
G4CBTKzhooAsllXeDx7EVVwowBKTHrcUcd7atjpEHLwryotjHiF1NSh12jVxh7+XKDtx8JUjIWfH
PlY+IEQfEQ2tG9PEuR6l+bxJ6vYjDzFFz40896n/6HjBW6ow7AxzNFyrBEQT7bHyznQ68Tzn5UTn
xVQdoXG7u8akKIiwaEi/8Ggyl4Qw7aTpTcTh0WLqwaG+Av1vNzpAGBqfrWhal/ZNcsdlVTVN4PAI
3VdpIT/DOCRYbNMMM4+w/9ss+3SZX3ZcdM+j02K9CTm+uKRcKot1FYtItkWR6x3taJGXYp/1QqOj
XVFa8a1GAIUqIV6rsh0fHC19YsBz+jHEEJempULYIMwZIm3kC5mAm8HsVt3GmYBkBaJ2Pj3fJaRZ
VGrXA6DBDFsOnPkUeBpjwfIHCii/94lPyWiAJxnCnHLlWe3n1sSmykrgUge2Ps39XG2Aw4IzDor8
ZY6dGwa3lRGpdwJi99KqTrWpqm3pmbcqzkjxd7vcHHgb2c4Nw8JNhGyzVL+j5/KFFctuNnqWSpU5
/EoblrxWy+lS2357oMaM0DzY8Janm1W89mBkq2V1VVn3neffEvL/rjKfLQX9w9Gc7zDxh20sHWK9
edXvsiTAOJo1uOD5B1FO8UEf1JvDcUlF8CiwZII0HVz508QWvmkIHO1oiGCYtcOQhax+zFkZ1DZU
NbkwXtzBOLgUkgJNY0vlJdG7MxMk9ro3iuChuDacQfOEOmGJLD61AwFUejbQLKJ1nHgfuK6GGy+n
r8SjVqyrMOK1kLhxXTXAmAKXJb3LeVgQJbbAiNo4kQxZUI/lD9zXiuA3AXlYLq17mH3Fkr3lF8E5
BI/GCCGkZtI5cpDQr2kOxtsQm3iLyKhdaFtbZq/aZU8YvWfDVLzMBCg2fFa2HNEAKgYFVT86zan5
7iLWdFX9XKf+IQO0MOdoudzADlni1afZq06tM/SPqYIEhd0ve/rf8ct2oSmZhJBQ4IkI4cL5b8ev
vvjMWAz+8/j1X3yJf4xfy1f0HJsuOkv+GSr9a/5y/6BTCPyWDMh7/rlu+I+4qbD5nxYTkOubghjo
sjb5jyWF/MOzmcj4/5A04Ir7Lxl+pLcYeqp8iqpyWdBQbMSORArgUfwbiSebv+nv81dbuKod8HZi
+JkgHIUDtOi6Kza5C+jMGmu8fd0F6wCAuSa7r0U/4dXokivwaWPvdeMvUPME1HV4ICyIGFlW5VYW
uL0TEX/6Kfqq1BOog6H2jmZSmFtDdNENMAKCoJ3tG6Nb0gfAK7ecCdnXyLU0rLaJTb6wiCPK5Kke
Vcf5PVc5Yi423301eynf0fBMV850CpBtNjAMvl1sldEA+sywm+Yct7m1K3sTH3MPysEEDD+gJh+b
uqvXpV38BCo93LVZmWwaBSEDBsS+j/zfBHK/uoVplfnGb1IPBwUDdFuGGXwcTbIjCw/Spfmlask0
9sPArsOz3LWdYnWVgcpBBdbDY1g702PZVb8LeIUe33PZDPqgLCyjE4YIIDF2fHY70kbT0JydNL4E
xfSOEcR/CHqfYIeDKhPn6Ezju4+HozBxveMt2rqoNJVh5qcYmsJaqhR2R2BS+am2FOHNW8uUDYDG
DPNkK+El2oO796htdj0vOWTjhMmgRunz4sw4kAOYdoPr/oQ383PQkX8M6YB1ZQaL3kAclXltsGww
4ZJwxUNIsG+MwguR5JE2AK532ehug6R31pnO7zNNR200+EtwtvzKfadbO24VYchIzA2JruQ09XIf
+HXMDVp9wYbHs9OG4woGxUhKC2cEpnEf439Q7VtFSD8xT57dRXuD4/lhGio86LXzoIfwy+WOyRWz
/MABhFRtW4ciTn63rTz4dsnyZB6GTVv7FFIWWbALLA7yQRfOJU67m8gAnAiJkF+N/siHGgY0V+Aj
5RLZLtPR95gKY5NzQ7qoqZ/uc+5q+4Eq7nUUMfTGlZNzmWODMlctJmrCNxNT4KpoMGca5XhLg0Ic
lgbZk6dxR5eGJK6cZNWKKGGwJfhxYuiBdooTC9fIj8mnu9pzozuL762oI+iymXFPFXu7FnWz90fV
b0G7l/imeAdRJyIswnhiiJ9cbt672Ueg9Fv302IFf/Z08JmRwTnF4/jF6P5IAu4d/nhOHC4qTz1p
HXLH5oY2zGQfk4m4C3N5Gwtef7bkZmMUsrqLkPrZzXQZ7IYBu90SDMIUJ+4QwdlqzKm+ii6hgjki
YUXf7DJQEUCrfS/dsJ2/tWnsvZVtZx3sxC3vh2IE1eXhkLNHU/CqBFUy6nzD+gK0dh7tm0ptCOn9
nEtYs2pemF7KkDQpkUOrh5Af9IB71406vS1MMr1YN6tXEbiPloOH2sPsPFNMeCTlHj7VmgmubHBj
QTgVd51C3khTEicro+nuVTXuU5vGDnwd3XZo7fZlLpbJbdTB6m+vhL+WwX8HPnv/Kde5nKue43Of
keyohbPkPv+GyUsaHmC3thkCY7BhtT6R1myhvfhMhU22TvzyiZpVbqq+ksdOFhxi7hQerSCmEYVj
jFsLqksRFc/5ONBmzEJwh/Op3LCOhbJVe6RjFF1TBq6ygUQZt0oKpeZBPydLiNMnBaiW9Ss+ZVVQ
C13oLYAUlAbiF2tLprDwAmDIXti/9lVxr6DQgYOpfnVtTBdDTdVnZv1aMrUHg/vg2dY0TBhc9Qlk
mNOqaVOaEfKy2Rp9410yj2XdUPHBp8fEcqr7Ibb02unUz7nGMoUD5IfLPYlc+Ig2NrNXK4mo2WVz
i5S51yQfz7maYHMIm5tru4+bTO4aMkwY0o0TGAP804TvCIz5020ec3cTGx7DN9x/DjoMfLM+VWFz
38jsne3+T3fqom1AIGOnojF7mJo6WXP6T+uSyhcC+1D9p5zMU4dDc1L4ML3U4OOFQ3BF6CBe94n8
TfK2XyWFnYCbKbZRRfrQVwrUPq1e+7qsWbBE7OmCkEwZ1/BDVQ+CyL53jBRjjitGMi268hidu+Uj
XemDU4w7gYNo1QxjsA3H9jEHNkc7xIslhyPkt0PEtW1FqkrswwyWmKit3+WQ0WUwkULqWTU4g2tA
JJVgzqLnrqzDs9UHF1/kvwAOsUhm/7b2PBtoi1FgF/IZXhw+A2vLStqPsOU/jlZKvQa+J3Q/C9bg
HBILqyJ714noha0XcKqx+AY4MGyKeg5ZcmOqHSfXvNZedFey2AV9gnyo6va+tocWktStKAihMvKv
CJZAgaLNPm8IFeXdVWDi2U2+Fliu0sc4h+6c5wTW+pD8TzcaM/QxP9pkfX0pS/0z1vgDHB11x6gv
zmanP/vOwuVjDBX52fhDNOUzb1Lu/6m2txGpAx7DGHObg+tORN5W1YUDR5D2JPxmFPXl4YeKA3er
4+leY4mjPJ5fL3Jxt41htmyHxnG38VzBY7Dp4eTPftiRfNWRae2HoViCIkm04U2IHcmvkzezd9IN
9LXwMAmeOSNGxHNzVpxFELA3El/lHNRblk4U2Na9/TbRYbcqc/3WZaq9azhqV7UjHiJnqDaMNrik
9CntiwfuRPjAoCW1CxR4okACE0bUU2ZoPZZhOK7TdNhmIfqp4XZHn6sj1JroKunnsLyOJI03WpdW
+HvTMgTOA35Ebmk9+Xbyxq8Uh7WdvQGbdA+uhZ+satD0DAoZWofYW6NsJO3BDUDizgyN0sFU0ol5
23U0yGO8ttYCvYsAtYNJIYghqsUPPXP0ymQzvnbZOOKcoG2lwk86+J4CCpqU+F3cca1knNzamZM9
UY2347ZQYDxx+HELtcer6a/MtqXmaPDvya6QuhymkyGrFw+RluQRIbIySLgycrQQLb0Zqi/3SPMn
ArGfXls/4x4sCV251rUM2UHHML/3gJ6jEyLxvTNH6TatvexgmJo3lMUIWFiGwf0qglzIcoQIZO1d
qAKfzpUAEFT7dHsVoq1phi3JT4Ud7Gen/UJN/BG7+GeHKuLbRlHQZceAGCOxqPBFmcFn35ZLrtax
Doid9dXF1EdmWvHomVax1pGhD2HQPtra6Q6ecPhkoXRNnn+nFbUnVlH7W1HmL396waFtfjhJC2bD
aI5eP6MIss+1enzLnON8oPh05oJ3IcYi/xB5gphKYrc0vDN1GjpFKQoRHmPXvnmp0KsJFwJryR4J
K/OrqzGmVwv3AZU81byJKPPFwboUXofJzyypo52PZL5xYnWMZ8/adIPhbmkGwIytmx8lpSnAx0sq
bLPgm8V7edMmoIzWa+cjLg9ozoErCAYHxqUF4ngb/LB+JaELVACvwFrL4nFMpv4ezTTYF+x5sbe7
R/yU6Ubk9a8ERsvOavJx7TlmzyKIpH3TViSl8uEdBZlSsAIrT6j69eh3CpSN1GtAWPIFMRW02WS8
RaVJ5X3a3OJwvsuFEq/U/IhPcnxnBnsud+YY71yXSytSpLMXQBfXjVndT7a6z+c++E4mme19mSOJ
JI3xPFZ5sMXiQxwPFecSA6PcDLMMWDmR0mo0aLZOR5s5yd8aDzOAcpryKwnIG5ejPrWj3CjiWNsh
r/QjE90lass7W8wIRlLekqwlF+DUHsWs6uwhW3leKo99lmUrCwr+GsWguoyz3W+Suf0pTWrRRpeb
lG3xchEDnTDdQjqdU/XbzcTVjfmAKJdOEm2cUdL1rkXnPCRj/4KH55eeZLepAtGf4zBxsTJ59zV2
TcJSHizEMpP3dgh7LY1bcbXS5KCJXm46MW3tjFsu4yEBs7n/zMv0uw3R5kADXEnRws4r05+26j7J
/8KiMJCCmjQhPTgGHps8Pn9V39wZxBeTKWa6zNydLq2dbKV9wohcsJdK8dnn+ccULO/q7NmUUDW9
UL+QExnx65fxltvIjhOY4GM28Socb73Z2LsA8vC6y+ubSUYLHFqPvug7LxYRUlwKUAYiu+DtnH4U
ptmfCyy3YHbZE2QTRlhlhi0FY8XAOiFsVz3o3uss4SVUEQepmSPdMmpV924S1ljVDNDxPpB9hVEd
KW4d1n7GVVbScRPZ7zgLEK7r4N2so/kqyVecakpjn4MO1M8IU42nLjm6rbzlmBiy0LjO2r1mzvLS
ljBMwykJ6eBdMgz1M8D2B8sFq6rGmhJSg2hGQnM7dRxxCVSUF3g1UvQA4Ne8WIpSs0HQoNF43ktJ
4GRH5lvuvZrOirpY3lQWO4UmJXLRWwnQy7o+I1sQXeNOuW+cTC8cz22f1CHTHL60ojTVgaTgA8ZZ
Cqa6+lQaSPFh/KYtc9qzHBw2ZpPDwnFsdOJBBM6Fo59Ud29NXxNwf6rHERy1EaKfQme++DHuXy+h
75uPa3AEYgDYvcduNnjuht1RvysbTNo5XrmVSOJxjy2PJUfc3+KCTJAfn2arfYR96fMLBQLYjfqH
MwM+SbPvWTQPacDVjrhMmbK+JP9sRZO5mao03vrmZB0r6XdP7RjfVfbUgnHC720QrdhpETZXEtqs
GxuMk4Fr3xd+E28aSsaCkndco4P7vhCXMICeQgvspSqYYXI9YLTw+pg8YJ8jW5On5t34y/NJJ5HY
fkvB76uhFRd0we85kVeurjaGI0CIQ5mshU6SI/2X+crz+N1R9AENGRxpX5dbnudk1wMBvg1j1d/M
qqc1XrtYyvPhzYxMTb1m3h5MkQosMbOzFTY/FB1U+D5baZIeRhokhI3vidRS3JIDISCz1BFuuCRD
oE1oyyIgA5yup5YhaSaxSyYWTSXcA+bhHnxecJy0unFYBI8dn8LF0nbQpXgWi7AZs2E+/Tkw/U82
P3v/bq7wbYveL1zF3Cf+NkQubuu/nNKLnfv//p+Xn5/Jf3J1/GnP+Oev8JesaP+B7Zk0oLnYJ/4d
XvSXrGj9sbDebcpEbTzR5Bj/QbGTzh+C74JtHHAja3Fe/ENWlNYfUN2xPsullYkG9H+JYofU/f/J
ikKaZFYtCPYWqQm4r/88/sbTzL2TAwE4MoMWb7vPec6p/CaAtKrIkOF661P2Ida87efUPfTS4AUH
+H6bNQWR2ap/ddv5WZvtM1leE65tw2VfARsln5sQ3Z5xWRhDf1JI/esU1MBqTH34D3nnHmCVcRBR
QUWp9cTVRdW7Yu72dgJ6OAyw2gqLcrWk+QADHe3bYmIA562RivGrKGrKnke197CWfeNq5+Lhcd+M
fPuhIhC2Vo46OchVR+Ewt5PQutRT/e53clzVieHs5n4MN1hK87UVFGpNFd1ubrNhMzSeXPcpm+i6
96yj4bKWK+2qPEcxsAqgfFh8q2Y/Rnz/XR75J2FWvxNXB2dki2eZJGJH/IZwl0MJNjfedk+LA4Or
UZKiHsfqIbHrm09q6cu1WX27fbDmukVx/MRfXk59dGzN1L+yMohfzKx4BixXbZzA/EXPLy+z2eFY
bVjyBpMr1iGQCkwxRn1QMPV/hWYDXynFxAov6lenKRKaMjFdzdjqPusUaSFTwPdxttf0cRO0p+kt
RAZ2SJUX+DXYa7i3uvQBlMRiOGVjnz7knYrXs9uNJ8BE4Ez5785OkDx208yExWIJsEe3ZenGO2Cc
flhz+tAA/pl695MuY4Pu7ukzxg+yDUI33XTM6RfaclBARQX+p6uGHw4AHLOfDkVgLEaLc4SAqaWD
YcVKj+Y4qPVkUaA7NRbxd2i7eTgxCidus+PY0+tkwvit9dB/mQ1m4lEgd4WNrXcNtJZVy8KKhad4
Ci1aCzR9L0/zYBcbbKYoUKqW61ZoEpWCeZ3+USKPUpcEYWPkJ+Ud5o5yvtDtxK6f82sBvDW0poU5
/gV+lMEW5EXfgwJIg3hDUeWdbyERssUjCTNjS7ClOs+DRFY2D0NsfLQ5scW0YP3mZQLfDJfFmazV
xo70U2ZGd0YXPzk0261bzc/bQZBzy+eI6zwKHDjVPo9uqqQ/VpTJG/iGF1SyDT310TqDg2fMw5nh
57NOqltpRwxpBmlTxozuJYjxVJhQm/3ewlYkIZANmndib0iKeUoCkxZG1fUADp7JPFg3hflZWMMO
vnWIKAypwSALTCuDxJ6C0RXdkd+BEWALUKPPgxzav7zeVcdsMPvrRGJ2VYcTqVJX7ces+WVpP992
ffE7x9b/ROo6YgExW+vY5jxI4T7ZRQiifVzDA70X3vTR9fMtrbxfXGKO0p9vObPPgC7d2uMOHzsp
Bl75A4tpc6GApVH7XZbOhtjxGR2LrhlZRasxmD/NsHpMaQEjcXEN43If8Hw5gYDLU7Boxr15HQVT
bpYuIMQie+QsTte5dE8COGAPAHIlHIX/dhxp6RLFlgTYE6sHloeeek3d/ELtQ7TxOQ3Q9sNt7eBj
6EOKGRLYglP94vT2fTIY7BhDaW1iVdwb2NAwPLTGbk5uLhyIbkp+52Z3svra5HsOt2UfI8osYQ6w
wbvCFXpflsuMky8wTmieho7Lm+D7ZSvRC0JqjBO2O+6TCUd9SLhgnbf2iwp1dAu5w+y0CtrjOCev
dhSddK1+aCmaa4KGu8IsTJRaB3IN7NVYpINy1znmzRHRp9Nl9Qb1dC+y+WAofykssm+si7yNypJh
r/v8ye+Dn5Hpkjh3vW43TWGPtI+/JBKvsx4+p6IMX9Wcfeq2rriwmrgmrGnvNZ677Yr6haIBpOYy
DDZzyRyPUfxcBd5pkJ7Hp7TSR5cmo9yA7Ts4zTtNHM6mNSeagMntQfyikdWTR9eJ9vyOmaYZEnmv
lGu5cL0M5Ledo719hw+DmGUzPtsRNWqaOPnedIU6DVEQXEon2eV23e8TxyiO40iAsJDuVxU535Gh
XPAXKWR1hTfOX2x/ZAeGjT3hshcCJ7kYj4QzSJmhv5rUjlVVsc8yLDe8bPGod8Gw83qJSCQ8hXms
eE80WFWp2gPl1Tva9ojI9wa/1gxVq8xKc93NXc/GnCi4Hs12Iyk53gXwvfgrui/CO29h6wSPWlvZ
uuiilwm/4tmvsM4VPR0DM9RozbbmkDvYkkY7vM9Fckh4JDCPPEZO9CAxhpzyrD6y8KS4ruehYIF5
dUf2FkNgXFkDvJV6oI+MPdpdUBD7N112cfbScp7a+W/tURzrO281Ju1NDs4V8knB1OiC3Oh4CwDU
AbhqQD/Nq+Jgtt18KLIauF7p9kixJRzr1v/IZp58jexPruVWxzZiYH4nEhINXJzvEzc7S2BFOqTA
vnY3Pm0zK6tqcVTOv0UkHWz52FYMTTVZYGCWcboeLkA2yG1b0jInFUYaaiXKYUi2wh/2bG+TayKc
F6gKL6VMj0PYvIB+6TdyLIpdCbZpVZSI42zGaHqxcNENYkMF9SVF2dwGwfhZJSDJXTs6pwmtt1VQ
0YC1oNKarKhW9gRpW9SpB2ouOhhJ9kC7CKem535EY/WBXnoiYAAqL+rpo296irvnYYFCMmHkzVtH
Je/Ki4ibN36p6RimlA8BGjYSg6RbhTSPVzbPB8coSDDkEx3Rg2Ziy9p4Q/o8OGOyTn22QKDSo02e
p/mmxfVNkxvTMOUub8qao22eVRuWXQnPeoTRTjZom9PwaPUovjOjxRD6+9SdBDlLG1nK6zxQXd3V
b1uYTuO+Jzh6sI3hswAzFefOe11N0amx7BPVW9lamdmverC/sykptmJsWR3V47ZBdmu6JYpU6C+M
MvAjM1okfBaig68uvSpRJhVlY2bdVscZhHAXOW8h6SE3Du/ahOUwcSib1dtKeOG07TPrm/uf5GAq
I8pEhodSOpcqy/h6quehSdGUNcres9VO6UppOzzmYl5eOEGnblLjDJmdPublyOekD0cOE4u6jqAP
AMHH2YifHtPJiiuZzduXu6CqsLDgf7r5CU9mWxNmcfvuPk2k2vSmvjTZdBfU+tiEvYkS6X9wHwHf
Z2XWi/KIJgEH/DA9DwtrXqttRzCYYnva8eyZWHaW75POZtksjlw5ijNR4oKsWX8xuvYBdfvOwt+H
usWqz1LpxV6sNqX/RABjTTXwY2sOX5xKR0vMkrzfzCgrAM3E3H4oWf4U/gzIIaJCIZE59iBoUYi2
5dbwunmHwUWuyjkBUlEG26bEWT2DLtR1ZR7ifgEUCe7KJp+t/YjURQRpOAPDZqBXgbV0PbOQa7V3
gtf8U2qgdxHFpBVhOQrO64ch0XoXMmx3DcxPRKPHpJd3kN5X7DZok0jdeucs7VSlOZ/ivEQLi9nZ
A9wntCWAt2dZ3Oxnb3r1DQLnkzdYrM8GJnCwKGygczT3jnIaT8XvUs+7IWC8GNnAEcFq25NmbVdb
dgGScmh2Lt/Vhu2ZT+qKwFLU4wC15qCgLlyYuyT0r42usrVsWdHVHUrdgBOibvM7X/ct2zaZXeRA
yqmcvR84d9KT6jDzEKHgHMq9dN0G9rWMxkeITMFKzTXwhAj5kDNn72v0gpBkmCebO2zgz36GblsW
GDu5naPmvySJ4fFGtHc4tRJ07wwp3Hz1yuRBBwHhuCDApzwdUb1+wDWt92wzWTu14qnrufrYPZgj
+hz2ykbjsQ3u0WWIglXo3D37Y/k4xqXe98NiMuwi/9A1I3G6efgSXkwPUvlW2AbLiHbC6zwU52mE
lTLhRjmltjmvONDvpS3vo6VCTHZUqZqFdUlRhLEmmFvMj084Bu+DKqKDRzCo9GaBgJ8XRNz76KHs
cf0S/aZjoCBu4hgYy0DgfvbsJgFfUu+SaKj8pZrjTVvOx851MNd1PrGZwYRXwjl64mjjw5ldHSd/
zJLK3tYdgUDbQZ5SdQi6YWqpnLJBdpHiqkW9be3oU8/xfVy0uPSL0NhNzEUQNxijSvYt0is2ZTZB
1G6N8RJ7Kc+97lx/4zTNZ9HzRob23aNAY5WOp/aL/l5MATUgU9tmDdaZfAysXSELlklV6R9SWKYb
je92B75q09T8FCvCGhfTQ1ZNxtY/+H3XrrOW4lMetx9M9tWdN0UfqWCvh9FYcTHyHmXk/bZDPjoq
xfiR9IT+bD8GjpIVpE8LKTeQBhvWMJk4oYVyW0iAEeIQOHUNjFJwCOxJ3Ume/dmRu1RTcl2GpO2K
ynxLpf/RCEh0AmFzN5j4c4eYUycpX006M9YFiWajtGgG5uLFM+Vg9U1gEOylXS32ENjkesbAAFTz
3YQt47nziGvTtvABjOu8rCV8Hr2PUnJkvVWfW9gka5aNXwnAE04A/4m1eIL5qBWsaUp6vfIaP+1U
bB0HB37fgByedWpvO9S1Iop4mVils49EcxNRfiiAd0Hmc7hL4fMGw+AVa3zZFA+jKvr80ZWcidDp
rPrtG+1MGFGd/62RtcwXa8euql22C8kIU8z/oV3n2ExUrLMxeMyV9/y/8pgtJN6kwMN3F0gHCPZ/
L4+l6WdS/rPp7r/4An+pYy4hf+haiFyCmNLfTXdIYADHkaY8Rv1/gn4jgWG1sy3fdQKXasPFBviX
6U7KP3wJqRwsgO3/y5Qtz1tMdX833Qm5QM8FADAoBJ5c8l5/N4eopB1n3CFoCToHOulABLA8xXWv
1E951mFAyBquA4FOP0pIwWv67oeLjPpoyyoledRpP1ytgfIX8A7pTtpi2IT8w56K/8feeS1Fjq3d
9lXOC4jQklmSbtMnmYkv3I2CKkDeez39PwTUboo2Z3fQEc2J83O1Y1c1RQpp6TNzjtlL49Yzq3Ff
4S2AOyi6WUCJ5TnY8IsmGxad4rIU0dVViCXjNKJYo2IRrAl1YFRDeTewXA0CKmT1mYod1iMguVAc
BylcITUsl3qkXFolcyIljPcuOwHGRBCYs4xFMlbfZCZUhAeirc5yoryZGt9HqDwQqyPjC8haljgk
F6AbVarJVNmSCiNnViNWSm/uJeJ5VQPe4Sc+bFwOwJ3AVKmxZEcjjBwIsMUNyarsDazigjTmXRJr
t8QIoAS0H33bW2eYk1mKjofSVti0dwb6YMK3p0hHwgrAB+HMmCcmbGmSDEjQ0FxOCxjjdYGphqbv
AvXiPcirE9iEV4HeXNlOfu2rRG7lk8a8hiaGYAjaEAHOWYet03hm9BZt2Dif97GyGHCWU/uIg+cm
4kqpEHYnyA6XplOwSrOL8qyX5r0eSWs95v0lAY/+eetywQpzEsqX6gW1i7y1u8yArKCV2zrUYXgh
1skjDFGaP34reyQirIy/D1VHLmMebPouuTQi+ag16k5a3abG8OPpMYEaA+1mtWtUgqAsqTLPQLUy
J3sDdpfPvwBiidW7n8kNt3y8SFuz3fUe/VPRt2JdpoZYIXWA34MIbSVH9uMN+nXqmrZaDAYCNtuk
TdOj4blxkhr9t0Cd7DtLvdVwN6WPFBTAhUakDprd05mW7W4so/qYDU1N4IdbGZPReMY48LHQB2CF
gz0s61QeyiZJj51uHJegi4olUKJ7tVG+hXmUHFtN/zhUyc7LRHiOVcJaajjM9prtxIsCHem9LLO1
wehybehRudNqDV1THvcAqJBtxj7vOsdoyFVC7LQMaxJ7dZcrSiD0lmawmPX5IBZII+e+l5/k6Q0S
BUvJUbHmzpXGq2JQqnPYIgXofJw6aOgWSdUcK7k41qMO4ZK3b2uotS6UiX5MN2U/0NXaJ0Y84HS3
2huiI579rNkmHezM3ELvp7bEkMktXlmmpa23zLJcZRzI9r3FvF8gIiz8cuO2zaGO5LWfhYLVpZiD
27woGXiKJsbL5LApVrvyOgWNzC53I3F821Gvzk3dZ+WYpKcqfio2TCQbCsrUwHPmVl1s2aM3q6EC
m6QWSB8KnhQzT7s11jd9hkBoVaQuBDBf3xOKVe1CB0Vw2QH3ohAjMCbrz6wyx/uU9idFF2CcKJwz
tyygF1lUCkIGiHOMJZbo4xBLw3Jgcfig2YQUK0m80hQoUzpKoFTUxrxmNlFN05TSQARFrJlqLaPm
fEiHC2VUCIGrjPE0V6x81aTusZYOS3OIiS4lKZnx+90gceKA8dA2lD2QusvcXqfay2xA2VaNUS0b
L743BolHo8f5AME26SwCsQIFtm6G781n+10mWBA9t1DwA4pTBwzIUsNazt1gU7v24i4QxQoUtz2D
73QmRnWuIJmmQIbgMiSJhXPdCze1RlvMZjVfOw7Bg6AqJrAXcDt2AjsHZ9bWTuHajWP+lKfi1Cvd
bYX8K65ixJ7tNAmMHhOyUxdN7YAcsKKVa7f2qcSgsx0No994no7MqCPKgZQBJr6ZxQDKNc+Mob02
EgfLRERenLL2Q3FZWJ0yy3L7GM7BXWkgnXViklVDeqbUds95nJeIXBkjNQEdNxC5yIVUkypkYkYJ
k1+6gUpvL0thYsgrk3g+4SfmtvQol9HRVG1IoKfhnygdjVBVoBmKRLBnEIrMT40vWsW/z7qxWVAP
gKHqQ4ztOiSMSOLzd5hXLBTHebQV77IHy81+Erp+rpdzpzauvJDWm03lRh/1dQJLZI4Lnf2j7XZL
RrrNIm4U0g07+xK8RbDIdfWRnG+C67WU1IkBDUKuXUPaBA2CVG1lVFVzYjnKfea1MyfKxnWIYZoO
eIolo/FfREFpLNi+gpyJ8T4mvohu4IjD3IpQyNtRJda5CccstFuHDz7g5WnVYSlz7Yb3aXiaE0d5
FubdrTUlXxrmSIYBynHh6Ksih/yXjVG4tvqaUT/UAV8o0aLyGmPWoHBaV7FcBfDnz4FgYpQhAnM5
NkoCYFnuyeA9B5rA5Hu8HAIFLpoABwN6glF+XLuEuyL5jkDj7vRJvIRRdObmNOikwIU7cgTWgaWJ
DZKKAq1MY1/YBIjCy3FBFEQ7WsHzuqYBv4BkoGMa60EPYqsit87rVrCdiUmiijjtE9NYTHfTZlRS
g+lbvzVhzaG9yMrTKh8LZg7mo2AhQAAcckkzIymB5FwdO5Xy5NvBHR8D1A5F2NZLw+n96MGWJ70q
L2gFRKVbGwRmD0HtMBoLmFV5yIYWVY0RLKxHeZsNLaF6rDhPmUkRmUCwAUcL+jS1bTPeA0F5nOcy
2UcCn4+kBlwJQLh1yRgRXyEHiLbvcHXNlc4/Z81N2rHpnuCwSed+Y7RL8C9QOcGwjf04nsZuSL9o
uuMi9vnpPK9aduYI3B5mv+OHylZleThzfdh0pRGxRGE2OWsGLWSc5rDWz+tub9KwLXSAawtqDbQG
2LWXaRatW/RKqK8gugUjHnZqkBlZA/Tj08uXDFKFPcVWb6ntmOLTvOfETEAe4wSrsFrzcirq9rK1
xFYzwWgbjKb1xiS6MrOr5WS4XWkeKRbslxzM85DeAFowtIzhFrrhOiqwgUepToJ3o8Fd405FT09k
fJU8hiROZwOjPJQH1aIaNBzJqceH6xUkQKD1iB/LH0rbxqEtLwvkmJ7jn+a4QbkSvL2xVLGvJG5Z
YYZrZ1t67uMmQ/Zl2/1T7vcXjMdomKL+0dajbasiRiKu6XsmMFz2SnFBZfXUudW2SQiDdJWMiI0A
fc5oRTOIBI9YK8OZnhMnmMXq2nRtppmcTHV1DcgABHaxsaROxqs8KaXDzLZGYM16Bq6Agponitor
R8e7arc3FOW8ZFCi2iQxi0HOqrbcswCFXBo+Nho/pBUaxTzzODv4fqu0Hh5cx1tRPAGZiYJd6GXX
Vgy+UzoXQdHsLBkv2Xjd0wyyHdTCZhGpNRw6r2kXKHzCbRQ2l8SPMkxxdH9N5Eq3wGhzRZmBZaKD
Iolmhl42ti+HtEH8cqrlZ5F3R9438KMexLsxDUt7Ns47iSZs2dZ9A82xXcWgsWci07cioKU3i5p1
T6GOcwTDxlKW4xmWuvGEF266tCiS5305fNMKeWl5Y7QqHLZ8NmuqwJan1QB7nt8WrFHtQACSu9Jb
PD0kghRPXpv8IKfNnMdSu0pYyMwHQeHf2BliMfLifIE4JxvSdd6g7GZmMtTkoyvCBiXUT4dOvVVI
2QbK6CRrmjcacy/fiT7axCGLjlzxG6rNet0M8oH3E6xza9jx+rvxGb7bZrdmK9cuQtOc3KwD5UwI
u9Pzsx3xc0yNyvBxbLHEkBHUbwzPZIgUOFfjQDxJmZNAWta6BpNoMOZg1gz8A5lzUXGTbMCu9YdU
gTBuQAvbcW7rbB7kGTluxRJmp4sTurorC7wrrsRX6TL90TukX0pl2Nv/7fLRoWgCKYymO+YkuRAY
If4cqH398Jg9PpQPv/b5f/At3vp8/ciU7PEdFM+00rph/AduQsfO9B6DPJSSF+jJG9pkauUFAwAb
cQyc7xfD288uX9DlayoyOePNq/f3+H8fkxz5sXXJz0SzqBqmbn2I9uJ1ycheSSMiDrxih3+KRmmw
+k2nVNc9BLGSaEfGfoZa3g89jZsgCZ77P3OXYxQAZIt8uhOAU5I8lsgu7jOB8XYImeWxhJtSv9Ls
LqzUfOFzXsHpa5GDNdjqRTiMC98PxxMPjOCM9eUI89JIbn0F86kbcbZknYiYX2bfijgnU3GArQJl
xdpC2TMevJLyt3bQlrs+yx5275c5zjBTByGNcBETU/Vstv3O8CrKg8I7dxO6Y86OZ1D1mPF7SK1S
G7CossCrQznOK13kZKiTWE5cfUz74pK1bsN8GVk86IF2SyFZLOLUOyHOqSWQud8odTtCGjDCuVkm
/hbhYIZGH/SzFnV3fudeDI79lIjwFgIEwFAVdocSfNeifuPHnY3SRuDCo7XP1R+osFkSj0k904yy
P9ih229l6jfzvAJxbqF1RW3gnFA0nLG0X5QMkZm3YHEw1WMJqbzpokM2BdTSZaCQoNIudRYe/b0i
Bs4By1M30iuauXEWuuLJVyrEqSH2a2eidLQhXCcnQF6tj91FwY6I7UzxxNCErQE62UWv41bzpX6a
EKE8H7GGhwOv01AAZIkLbpLEq0+6EhlJH6wdT35vI7GJCWxBb5Qe1NpNSFuJCojR0EnC8cFUSLDU
6OcDyScuUA9tAKL227Q3T0wVdfS0Kwlj+Hu928xKy2JxSGjzrGm1G6AhkPcG0AIFR3XUoICp4QnY
o/GE8QuhPUsJtxMUnRT+Yxix6HWVO/Y5a0EWSQUVYTVAq1mVVaDNlUg5GNial41jUAoZ46U2yRio
3hogGbGviOPGyAXjBfDRfo5wpcNswIUNV3lLPazQV5cgYHD+7KIuSPF5hRcMdmL8PN4Z6QcIB2rl
OayMa0cd+ZPuVo9xw/fW/VCYtEfI5fXcQaagE5yEMawRdrF08y5d+XK8CjQLL1LwZCUkS5Qq3pAG
rsGCiyau85w5kaZS8tkhScNhkF11Xb0RuDFwY10QTLbUvPTUdhlB+M1GQ+3iE2VlN7et3QO1IRkL
siYMbH+tZgJRjKOecdm2Dj1xDzXYKMDXt2zW56DgSBoz7DtMayvkQL2nrogWJw/UPk75zC7yd0G3
L3OMIES5U/Ag2eTDP1BzQvPhbDBisXNak/DO0PeWZmTBOlezlY/g/7gk2GPJywvHu00QOfOPLNhk
zAdN8oRmrFabVRamgjtasVZsmS702gSbL1EaaCgv5rYWXQ7YFkrB/oad3vdBUw9Wrz2Puf+tTZQf
BIltzM7S1n7JrrjIAJJWHWYR5CjNVeBjPRGK/Tyo8jlQ0lWTMPsfSdKrqx9xZFff45EGUQ+hTZiD
uo4T46rGULUdU0HSHkFa29oylSUZIKxcJu0CyjUPbwE/Nm+ddJdUQ3MhJLVgb7XuN7drze+B0l01
njduei1/SBQL5nejY0LCnXIIa+Lq47KAfJYNavHI0QHgxHcR0zHHW7CbfS4t7aryC3ov30meZMWY
K8hy+n09DsFtD4jKEa4Dz3DzVTGWxbkwM3rUyc9cl2V4NnZOcKqlOFegAiAHNGt73bYRz1tjdBjD
1Fbj1hz7bmUqhnXp6cBNkhHzDdYpOVNTi/KiVsOlqFOTp0JLEFh5P0q316Bf1EitNRdiPcNjd99D
6L7URMaHU+hgu4AsggDYJPIA7cbvjZtA0Bth+Hxq82JfutwvYUcMVa2A10jx2DHWRF5QNM6lY0fb
sQNK3tL0+DrcwaIzb0K3PQNadAHI3mde69+jZzApVq3vph4c8rQI5oFm3Nthxonnav0SGfTcBAEy
y3uRXgzplFan8xJwk/qAOCuaxYhvaAwk8GwV5Y5RskVrkw2CJEZwYcW8ztbJEI7C5NhpWQdbWgyv
2XSJUddZUg3wKPUoPrMCbHllyfCvk93BFSafjpljg1dBSLbsQxAClXavPL87UQM2937kn1QlOHZP
jTcR8zta7uQidtQdMpD80DnNaYHXfgYY1lw2lvoDLPyJ0meMAqfMG99AhA4tqG7VHZSiVaPT8NkM
xefIT69MR2vmFXu4KYlFXwykRLqlAdfFYkigDfmhMfXuuvZVdVYm4p6bIz4rJhdkMkAhHKLxnlIb
9UQHwjucTtgiXlHAyNMwZH4GgUtFli4ehQu7P7ceTcaUzPcQ77GxtGcQTPI5MwLIFJU3cuZUT6Ua
JxcEIww43epz+ucGS0/kr7u8JTpKY2ZZ5X61NlRQhm2uksM4YIDK3BvMw1Ows8sSTcWeMCPTTvnf
TZaE2YerFDm2auoGq8y/rnFPri7el7d/+F+/lrcArm1T6rptIui2QK9AmH4TeTtHDlnGRNSopNQK
Q6X2/MnuI0fG1FWyKWD3ob9W+Y/eClwhjwx7+v8l30wQXav9nQJXN39lR7z84GC9kbm/ML7hC35Y
Y41agIhhROQdjcSMquV5ojFy1kWrrGo99Y+9HjNBNEbqsqE0QqDi3fbYf6aNz4EY6myF7BdfGOG0
x1maDlsla08ChHBAnbd6EbBq5i13hfV7roe+trQqz9pUA/OcnBoXw7RZX1bkw89ajiVI5OZZUbv6
ArHSmqxPwQZ7kkQ6/qa2QqZ2CeNyXM8sfREFESwbEJCU52yQUucyckvoDhWahBojyWKgz3N4khUj
nisOR0BHeCAGj47tmIP5iKmVNdeKF06cpu3MWDmEFjNsLGkebSanKjSL8U5V+mDTkJsoe/sucgqb
d0R2g7KmWI51HZwZnmveG8LKH9OaOoyYzAQVS1mPS0uBWpFV6NDQxjKoTZFsloGxG+0QeBbQ4SVr
Hn1uB6K9sptcbiNKyx8qosH1tBad9TbjWTmox9HQd5dhO1y5OjSkxtD9mRcbKz1iseU7DrNppgdG
6l2FSX3n0Z0jGh4eS0cJz818ojmQ5DmL6gC3PhUko35hN4sc7sEcT3CJOcrb00FjTOwdQFiZzL9J
va2+J/m0gOvxSQ1U9GAJ43zFThRXdkIXkHRAirVS/aElzbrSuHBtU460/GY7bZaatVOo+gYRgHGS
ZrTraa+rh0zryyugb+E2bnOiifLwMoyrAyjc62zMWArU1V566XXg2A2/6/BFXvuDiTaJ5hWqxZbf
OsIQ9oHkeE0jMRhfSjoe+jI+FzF/KwNgdMwmgokrFu/Y5XcBsocUPk8aVEtRlSoneZZ7DB5xi7td
aK1MkYwXRI/+IJgFD1vJQsN2zfAYAp8OKUiRz5EFEziOy2Vg1oAPTXATgxkde1l9XfjI9NgB5OfO
CPnCK1+SP9L0mLc7ZbgsUFqaeQhVQzEpChx/V1qAwqukB8PdlNZK8kkIfJjlDfELMi3rVQLycpP2
3SaDXwKLZHpDS/+6c6pwhy6/PGhtlx9TGVcbApzRRmeucTIW7TVy53AN2OREUwqIT1m0T1iQLTpU
s7YPh8hIKGNHpjmSdWbRDMXa7T3UowxHoIUMN56rRfPWxKytkVQEP9nIDiijekRyQQ5/i44yMy20
exiHuQHTM6WJHv0UqliVJvw7GQ/1JKUdQobPgz2RIqNQeGzyuNtgvR2szHZ3mkNhahY+cACzPA+7
ju10idcaDR5+C4U0QcDn7FLgJy/10AmJHyoYrCeAPvoxMgiLTpol7o1x1hrJnt7ImaUdImqH3XHn
qmh7sRGUJoZdTA5iURcmFMSI9Y/ZkV2MDZW71jR7lpT1o55yBGDJBZKmo8S3vX4GQwSLS4cKtbbw
xEm5EgHeRVSDQIhjUDBlEaPENYKN6jPEtSHKc28xXmcrNayQ2WHVdQL/B3NLElI8ML9AjGNw2QSu
5q71zJYlXQKSo2Ytxk1dJcSV1uB5Y3qUug/jUz/T0m0v1POmYwsSjvktBqJ5r0f1VmcXhuXcVtZa
nmjU+kA/EtXozmJZbbpSrsq4b7YmK+ZDg0zzuuAoozFx9PMqbfQLN9OVLU6PE81iCsDudQGRVOJ0
4/caBsHF2PUB0YS6s4r1Su7dOquBZCndkv5muikUBOYQWCeVZBPe6qFZEP48kjYcjVuab+PE9lHI
j5mLZ1O9jjrM0XrRD3uCt54rJ4DUNrrNuR5kDBLqNCxBl4dwbQq3NKGLjuzA+iqzTyhbmGswuPQ0
qcJpsTYdK2m2flbxhvj4/9uxRi2hMhizQUyZlIz2X5KwroPqIcL38VCnD8n7kgYd3++/z1tJw8SO
pQS1w2/6m9eSxtYxpzkgqPjDjzgs+wj9ND+OZLzrmKZKofGzpLGOTKofcvNUU2jSgbPyNzI7qJM+
KHMkNZyG+scEiIVmQE7KnXfYFrbSpmaA4Z62JdaSiK1pDpHdMmbr8CGN7gbl8nPZa5eyzeH3Obgh
Cdp9cssW4UmF8rk1vGaZ9Gwf0tidQ6fg0VU0Op+k/GaribdxpAtLeIptKsGnoukAAYn4k/kOszHA
FhlJtwigMWLxV2JQSUUdbypAs3UA7sVDR9FOtMJszUoJWYiy4E3P/sr5nkcXnm9/N6M9m/RFX28b
tDVjkJyj63YT8yLzT4zoDErMU5mhwLDZGlFE3iHHR3CbXBKrMceU1OBsSQtTwUpUL2Kj2YfSmWs9
gvUh3SE9nKE2oZOW8mIgoj5iooNIeiHybsEgYUkVNZ8m7VlnXLFy3xJ39igNsjjL5BAhz019p+Q8
klOWEHH2oCyg+sNknDudC/pJrhOlQ3aKxL2YkBOVfWI7xVaO6VzF+c9xdeunLJK0Xan7ex0rmC63
7pjfidjfaaA9fQsAAkRc6UH0ZeeNFSLYlDT9mjMVbf4sN56aiSjSnQd9gvGETLn0QvCXLVwroX0e
FKT85tdxeRkrgEFpxkbztgKg7vZ3akfabU0nGC9ToobgXQXkxqV1ArWXtZR54RhYn8ZDnR7qKl2r
rgpi1ZPFhvkZ/1QMtWAC8qcPdNl44vTvribw0rYASJA/I1s9Hd0KzhqsUp/oPd800EdVD3naznSi
ovJvvO7vrZqtoVIMA0aWLSxCPpIOEiYzr5GsokaXFaPV1FuqaXdiadapp+IhQtLKsIcdX0gVQSGD
WIQx0aws7JahG315kbKs10IIsU7zgw35zKyaBddwYQD3qMhQ6FhkYtGjmlix5D2m6aSWdeO7Xq3t
gyQqd1e5UD+7CNIkNHJKBXNjww+z5JNorr3E3rVOzSJLGf2tB72DaUUXHGy695y4yLZmNkXA0Kzs
PCYVzU3e+zxEIdOyjn8oSVsGyaV2bjrKtdbJK3VQ7wJp3nTRsOSQ3xaB9ahnPGoGPoI5SouYH4JR
Iqso9u4714bWI/3yuqsrRMXgHroi2FY9jjSPl+PMsztewcmDPT6rCX20bp1BpIJ56aChswi1c4dN
jf8eHxICIac6N61gYbThCfw3sGMTymcPxGgVRTW/Nl3ZjdltjPyhcFRmOxjCmb/Me29ped2Wyc8m
tsZdBccbC9tBxSSnON3x2DV3jMgwSqRYcR4ACXNrki2roGDpRXVl53wgzLS3TN+2dubfW7l9r3C1
WzHu3JrfoYdmRumLDJu/8aylrkooDIvgzIVPi8hidIwFlk70LjxyYRAddJZ0vmMxCsTgnzwwAds1
TAlRvirnWikv1TG05p5o904FPthX9hD4HuTQ3wzutZ6p9HWnsYlFxhBci2HRS7Aobg6Jayy/gUMl
40h+171s46o4GRXQd8WgXZJHtLDH7Fkw0FxWjfWo+eY8Vegx3OHZU/NlRt1Ko3RCCtwG2fCFBsyL
Yg+X8LNU65Mgqg96Dktb3Y/qgCrNmYVk4iRS3UdMa7R6vM+dYDsY7cI3nYNRnMNnUpN4jf7vJmZr
3gyAg60u32X6cAst78m3rN2EMEzG52jaMGb6c4NqYMi0vezSH6FfrAKp8HiQ5GmoDUkrGR3uqd6G
e+pvyh0M/dEwz0RzElEaVhDZYGRR9PqT5Vi01zCA4UEpKQLvLP4W9e03D4zEgL1D2vVhqMuWrTIs
d0GkBVaFurDmhcG+E3tR0aInzEf1uuwcTKAhjGJA1dBicTYxwwHiQU69Y1DJteUZ0p6Fy5xRqGRT
WAb8iQt8TzdEUt74rndeCQ3aX7tsaaoypTkO/e4q9LEH5BZZ7hzRgXnS5dnkhaR1rIaVo6I+QHqI
KDWelZr5wGlx1rHTzoEYUGiD59Ocxw5Rxjy1TnlG7jRWHWHubkCmY6joSWiiBOQ11OdzvR6pdasU
LR7KBEVY36SS/8Bwc1cE6pJDmhSgMxnqD4V1SYLVJqPV1HDywH7Pb9U0U9G9x3f0HDvN1QNClLVj
UKcRjgS1X9uRO3eVxx6bXpifgTTml+5vI0hJWYFrW32G3XIfFmAa+kna3t5bYzXH/0xIlLkwyTgz
lHjZYq6RSvBNA/yQdvvQiIiIEpMzEhyS60Cb5yi0JkIy00kipH3yakb9YRzGR1+BvaWa7rp2BRP4
gHNYG8oLTEJs9XMfC0SjrHp/nNMB4xg0F7m87aBtu8Qk2mXyI1KhIpqVDeAq2I5EI77S6P6BUnX6
Fj/ehdG9fct/NTROgUIgbQo+g6HWn6+Kb1gTp95D/H8umvIhfl9+/vIN/jNJU9GZQyHBBmGbL4Fw
/5mkGdYEzPodLUHYR9oLEwFhm2mYNIHvq05GXhSd9D+sNA3xt0IwGJl9rDpBPEwbafToPJ22/LAp
bvTC7LWGgOC4bJnG1MI+VyrTOCfZyT5GGwIkgSf9kq6yXTZJ0691hchGdjLdudoFI2/JMj5BV9gs
/LgC02Prw8rADrmCYFUt80FeUjp0i7Y2EWhHXY7FD1WJB4/iOe86D1hSwIhLpsbcYbmxlsrAEigM
qnXoaAnYRRZRjRjAUjc87F2p43RJIRmIdkyWYcucXQLyb0d6WhmGNu9J67kGXbJprTI6RmpPsmVC
gVxPz2CbjjB1TFSvo43d1Q+oKcXAmsUxemdNG4hUktCjGVEN6boj2weXmcBGlPbOokcvTGKvNC6j
ESviSNY6tZChnGbwgZZpj/V87FPjQusmdEsyRuONL8HQlWM47H1qk/3YTbmvNbomRvEVVXIRUOpX
7Rm4cihBKgSaqEeYrsi4vXDaXN8J4tbuCyMCsJNPdj9GbAvfa/3DiGjk2Bf2t6TWy43l5dExentj
10X+wfLjctax3l1VIo+PK+kWmz6kHdbUin19IB+RIAxrSOYFAAjdwLXk7/yGanrQFfcMSJ23yoem
2HPL4JhNehs1oTHudD/8HuJ/Bfxt5LsxBQ1VsUKftv6J0DEQ5Oqp5B+fVvqUHEbm7/NGM+9QLRfr
UsNHSneGuBPpAFTXGrJfy6at0tGFj17BO0th5Tv0CME5FhEnWuNNAj9yMY5NveS0HFaJ5T6DcA/X
SLa1uRX2zr5yq341DrnYGEWGrm1ABaQkECqKiD7dNdL92Iho6UXNAbPQWvVLbQmLBB2nVtwyOjXh
1/NDRbG1Msw6ReMk5DwCXDP5bSEN+MhjCeNGxB4Ul5FMzvIahwJLWCANKEnBiffffSdONkYAIEDq
gzlDmQ7FYqz4X5q4CSaexuAVIXT/rOXNZCKAHtR0PnSEDhs+8Z/c9wm6WJXEQaPrllLvwmXayi2E
vGJfu7Zx6FNiXlR0VrNR14jibjuxVypkAr1eqrNBqDcEhBnLKkRgKAr7LNQwkte2BeIT1nitaOpS
HdIzU/ZYiob+wrQZOMHWJ7AmoenIM2fnsAdYGSI0V+x5nEVixNoqEbWDwyinlEOvQW1neZdMoNWd
bSVPpjJWjAIZgdSFgTDKi+5UXKzLusJ5oGSw1c2xeiDZlc4oRNWXSJgIfo4BNwNE8f+MeundW2v5
Md30NWHVe8qmd9oZyYj1FRrLDxGo/9Vf+jlX+ONv9F8molpM89kPaUI404TB4v3x4SX38jO+xLP+
5beMyUmtm0fAQZo8spAxWXB9Xr+YWcRZ6r39seUcQQOyeFtZr3/MFoe36rtr9mdX5a8/8O/DY3//
ff7yEzy9/BZeKeRC4NaSKk+DiWQKzeSnLwrhVrrFC9/S//CiMFGybHZn02pt+vq3LsoPVJh1SRKv
F2S/uNvYNv931+DDd3h3X2iEeGmmqmGAe/liEfjrfcGllpaqv12C1xvxa90XZLJoGvM99aXaQhn+
312Tj4nE7y4KDws7UAzlxutF+fCwQNeHSKKqpIK9fH3FiyLxf+i6LtEqMjBFQ/7Zi0Kla1qYMElz
+/UWMZi72rgnWW2/fP1bT8nH3+f7owPEmcSv6WBgMKeT9fNHB/cA4ia4rHzcdw+MbR9ZOvsSmtfX
e4Pn6V85SD888b9dDOP190NP9/599/t3yYdv8NvTocsj0+SVhBb19RfOxXx3BYQ6WWQJ83Zez6av
dVbwDhHy5aHA2cFG4L88Pz/eW79dDc06QuRuTBLiPzwrpq2ESay5Tvj49PUVnw6TJpVcE6lZGnsd
2th/4Kzg9axCg/jDW8SanNKsETVePF/3AJ383Ti92TwYwkHx/dmLoqlHBnshyzYQj09fv75VbPNo
crlPB8frnfJ6Yn+txwc1kMm7zxFE4CDl+d3q7+/XpeIIe7bKM/lWmP56Uaa6FIm+LjSmIf/KOfrx
yf/tIAXXiWvAMLk5BJ9Bas7rWf9/PVk/fsvfDhMBltPi90/Q0Os98OvRitSL+9DGpP8vv1w+foL3
FwUfg0YurDVlw0qh/iPVmGZINgRTDfPuRWMZRxZLYHW6DV++vuLRSjWK54wjBP0XD88EcfhlWvm3
HxhSn5jMqXzTtzvk11vEso4MbqGfjcEXOz24N6bqiEQrx2aH/vlCXZ0Kdc5nbo7Xr1/vEPo7E2+R
bnK5pq/XWfHXuigqLT7Jy/TeEHCngv2zd4hmH1Hpcof8SVfLHaKrr1yVl4vyFbsXYeuE/DCuQNCh
CqQgn74o5hEnBeUXbcrL16/vGVscOdPknzH96330Jc+SqUQjhNuRiFv+84h/5nXjHNHi0t1rXN/3
JysXS5+axp+HzJcsRSZ6NCcJOiJDw7z3+fqMUsS2cONZvztSaXx51Ttvp8jXK0V+LrMAGX32QdHV
IwyPPCs/a/NfHxSLfob22eZKvfxLX+ws5eBDj8WNOxUM+ufHprqgKDdY7Zn0ii9fvz4oxpHD8cTR
8fbHX/GiMEWm1zL+FDD/t0sQDay8gAvPXOnXq6EfIQZkNuBw0E5fX/EQ5eSc3rTU7Jz3Uy3y2QeG
1y0TVIp29a0M/d3pMdk9DLqD1xfPV6xB6L4YoFJiI59kyD69Dj5ZpWpHeFE4ms0PbxaUmNa00fiS
/Zw0HFaKU+QBNTSvgk+/UvDSsLzhiODpe/369YExjxhdm4QwvJWvX/E9i2l+kjFQZus8NrbK7f25
ewOEHgX5VOv+4UWxGagxTUO/+fq8TNakL9b5/3zdosX4By6GwQaKqvNPTw96A6kRkPGzbP1iF4Nl
JaNUHmphM+Q0MID9E0cqUhpVnQ7Vn5/6fXnq0MG8NEuvf6p+xUEzJQEqdIc3DC9KhkSfvyiUp8zW
kSG91RofXr7GERM00pl/LqW+5EXhrKPbxVbhmDomw0+fJcI8YviOFMzEXPny9esBKwmsQSSjW2+L
vK9YkUAA+Uv2yd+vz7QjDQKpA/Xk16uhHwFYmRbob9PFr1iKCB5srLLTkcgIwNY//9xgdeVdzjaU
F8n7U4R9JvcOr6LfdhRf72hlvsyDwhuAcQ6P/qfbO9ZVXApGZh9bfv5//hFGi2/3xlcsRYD4MApi
S0WNigHoH9jiipedNv3Ah3sDyA8aUKTJbwuqr/mk0IRZLDQpQ3gpTC6lTxZmJs5v2qKXN/j7J4WR
87TiZIz9esZ+xS5XxRJm0GjpEuAzc/bXn/ETwzH6OlRYJtioDy9aLGg0Nrzev+xGF+Mca0s5Ma0k
QW0Wneln7w3BKSo13ilTU/Tu3rB517Dsl1gBX++Nrzcc45cF0A/1m8FeahIzfX4sBB+MdpnXKO3Q
69fHi8Lw3eTAfuthvnALI19/YZ95UBj7OJOI7KcA6Nfnhb02kyAuh3iTFn7JwpQCgWUDtSLvRhR/
n3/PiiNmQkxKcQf8QQvDvkG3dW2avL/+8Ve8KMxAaEsB0zkCQQ/bpM8eIsyWeaXqE5bmjy6KxbTE
xqE7HbovX1/xLPkf7s5muW3syuOvwupNkqqJI8r6rEp3lUTLslsfrZiyU5PdlYgm0aIINQjYoVJT
NZt5iFnPqhezm+Xs/CbzJPM7AK6EA8KirHvaRpqddEWWc3lxcO75/J//5Uw/J5+QweQNDGxVnQg4
Pn34WyBWlwKLMiJIQ9pRG8QmpTS6qCIUhojS17nFcxd+F/KYUBXh9lHmyneAl1T+RFdTheyGQBiI
UlVN7aJQSF4E5gO+CaGsFePhgYHZlqBgcGA+5GgIhV9v0kNmFr/UlF83Wl2GCjbhIPeAlufbz0DZ
YVx90ULvfFd+DdwF71zuvIxTutVUYmZPyA7WCXFoNDLlFazjvC/Jw9cEgFh89MEn8CS+xG/cgxq6
l5iug/+kHgy7FMTk3IMSLBQAtRg7rOs9/K0WZ2INNzbJT6mAla6jeyEVNSb+g7bD78XZR1PCo4jd
Z7TtinHEVk0pmG25u6YWZHROUwineKfQk9EA2zCxhlQ6ISeDG6SqDmu/uUNPlo4bWvnrmkE1IfT4
GRbhQpO6sCCo6QqGn5utZzTZiJpgeSs+jfxMmi2CLuIqIf/rzqkIeGzhWcZLYGYJr8L7blSzqDST
oFWRpHY7GBOGekjePBK3i5rCbLM0IfsEEZha+rKhFvY5FpbJKaAAjbLwBiggdIOoq7sqQr0PhG0f
th3Ar4xXlIFCSNjN7V+M9wgyonzqhhUBrE3NFV/UXUAYuRJd+/VtLgljLk4wsqEqwpQgHTzgP/Lo
8tHGZLePrdmljEJkW3y6mKABCtsiW+WAc/b7Fv1qRnoKjnaYMOulL6C2TIhhuhghLD6l+LsVvGL5
mWIAir1BLo/PDE/Qdp8J3F38uZYGiZtM4a37A9PFIjGHhKv7qHFz4R/8DiaOhoKzhML3/fl61Lrz
jBkYUDXSe+qY2/UgBsrEwWYDD0ITk3ZaZRd0BXD3ORGZWG9y1OJTfmG3Dgo6TcAu6FoqXRSKw7O8
zWcsB6yj2T/YAfRDQw+9KKXRyZyXRgryYAxljQ6p0bykTIjip0pj2bClDD8RGYNf7bKKAG4kfKJw
izrTTwiOQUBCCTMyzrs1dmf4iWSS7GmjimK7WOwCBcqotNyIQguAmLvcY0BgRgwCdJBily/x6Rhk
G02hSrCG3EpF6qSfERQDVUDMIak5vjLUwvZB6kNsTKTRntDQY+H3xINV1bSLmrIJtJSCKJQWECoA
3g9OaOjCMVQlandvNOrOd+2ZjChDBtrhWjE0pjIdBr5PwG4UBEM1BaGA4wB6K0pXk8YOoT1k8Fiv
Lh4Y5idpEfK28IokvQYQwi0qZ30+PjjXVqSYpCReBTxRWpEuHhgo2JnLRj/wwFAKbAebVigcyACA
albBaiO9w99Iagcsr2rPdTK9I6QCB7QGiwPXE1hYkV2mFsBI0I29i05r50ZqRWCBaMVV1cYuCoWm
JJsk8+Xg43PC/Q2Rxyawb8oAVYyK7mmhyKWReOgKwt1FoQB9gc1AysTcwktLPzj1lZsxqMdhndqT
vQ3u1GC6hESitCmlg+tSmuNzPq69DfUzksWQGOCymprB4WS4xve2OqkZIAxwOMDE+DfGJNiw4nRR
ChxYO2AdkBT9vB2G1btXIvIqQWIWqhL07skGaDZI8CufRo5HBMIMPGFgFa51TxhQOjB1DLoAvONz
Qc/1gzEv/b6AKgHcciyKjw5ESGew2mtbfFP56WIrQnJ2cHPUzDZhKDEgzSkCkRIA1SoUgEAMVfLP
PQikY9UzoegTYIMMXFAwB/oSHrkTaTAIJm73rjBU87mErFAmYHJ9w6KLmiIdK8bZEA2tCVKbYKEA
GaPNAUjEO9WGTZHjA5uBjOAWny4mNzLtSDOCHI/ojLMeXA0gOgOczk1f5TMvGVpmtAni0c57O9y9
4wPaEvwjA5egA8iCg4XCZAPtXmpR2+2GdvvZFtWRvh9P61JYhjEBQVe0q7AqBBIGtGRgjDZgrwKF
ouIzLlABscM0uHdHXYzPSGTWuFkGhDWzkTChBger69BIQWgBaKSyrNilmmmlk0dhhBldRvaKTxet
CDRTUiDnyMtkFLU+i3CNwe9dSv2lHdGRiQStO1TXAGKWvy6/sGPnhpAaQkcCNSZgCGHDhUJeIyTw
dAjbnDD0FwA7aYB+bUrYJuSyzsCFW6CyRXWLivEmnaxwoRC5ky1JbNImFBD+dIgQSdUR6ZaKwOJH
4ZM6MFgaJkHCS4t9KTuLBf1EFU0AWXSIiOmLE9oladwlexX9QkCbBh4yEBaIdb1RGpJyGrFORwli
GKEUVP06JwSmh/XwnBeyLQGu3Q2/LHkWTiLlOZnwl08XjSideQAudFJ2AIvI6G2oZyG9I3mji/68
IQ0uy6BHJffOdlcaEMRAPEBahwMAd2cw0gCIF0kgjSq60OgImfOg2kCvsGpFdM9sMEGHJCRWB2lK
WgFfZ7CK0GsA08hkc3vrGyNK7wOYb5XjdPHckJPCfcEjcMMyY1JLN9F89uA+yS4jRdvPyQV0fEoz
iyFfODEqkpAuxqe8KBkXEyJw6BjJ/kNVhHIi15WQFUF3V3x06k/UgQmnkwyzd/HpoopINwayS1oQ
2BI4DYJDMcqJeFdGcbHTxUcH7bTw6P4Kj3P52+qgdikGkXFcEHg4Yhwj8jEoEq0zbElTUEoJpSpo
t8OwpZBz007tNDoCdMcuDU2gYQwabYaD8tafrcGMKgMpbULZFupUJmqAMnX3+BRIU94btQAeAghr
sE1hHAIMOfyZrQBnyWSYVEaVOuyLgRVRWoXSRm4ukdsMDIQChFxwOa3HhxYF4sL173SzViRsDDJp
3ycjIxAPlgYVADJ8SGiW4jSCfJglJGqRTyn3bpnWgvUXRC+ABkDHFgdGkABoHIwrOiSRK5WJzsTC
FJ8yIuyWNChuASciSqCnR34Trht4X9D0oMirEnMTQEN+g0S4TafqRpTpZceEQqEGmA/X2yAU5q6C
bapQgwD+FBNSqoKO04SmHUpdgPfdMx939RADCMAGdFJAcLjDoc3dyuC6FMm2vGp0MVrFkkJ9SYLH
RCGhkkGJGS5HAcEzaKetB3BWbIowjpYq08mcF2I2ubhFJpyFF6lU37CSGVg+8kRx2fX2g2Qyawy1
+dnmTkoDekcZ0IaPHQivhS2l6cJ5wT5XxrKhIkJGBewOsEh3HYzUiqgnYt4oMMObG15OpFEFcTUh
eZXzNoQCREAuCsCYlkLprknFGIZGYs8B1K0zx0e35U4F6seGQe8+GD+xq8Wni2NFlGxo2EGPAu8l
1sTApJLrom+EXvfjQ3WhcIOMXJwAOrOrGkLaiQGhxoohBBhBdFnGjiGWlRIrCDv+W52LRghC1of5
AtbVYapH6ShSThTaY/gvgXyHHh+IhaT1BdEyVqKuIpRewV6gRZWN6WIoAlxGtgiUmRYTcM1gy0pL
Yg3EzKZvxDS567kqRoyNcFwXn04KBb9AVgcIjzwXbFx4REJUCmaVtq7HeWtNgSKVaJYrE6uYtnvu
hioIrVaiKqgjKMNT7Cpr4wHGRO65hH8HJGipCcJtUz8+gjOS+7lACRSfUjW7lORBxwcigsoQFQAi
WIqt4RZWLnXEYgMI0dKg4NyXk+Pp2jt6bpg9FeQk5U4OebnHABURzjZhkyzIoLRuwAvJOEmXCf23
IMteEyAvRTNow8JHzri1DuJVmhIUWYrPUtBK64NESq6Xlk8XVURmNTGEAm/mAkx4QUK9r9xywNAW
HDTtcdqmXNJFUCKdCfl0MecDJ8hduegLlx0LIVmwE6alJzPg9MJbI3rAiVyyDVurZ4vrnqaIacUj
8hSgktF6g/I7Y0VQnm9gn3RZgJIR8QrTwz5k6Z408JNyu4HQ48GOB/9geIeGaiJgFEhVPLpKh/Ko
CPARTilIhOLTvSq8LypuhAMCEIYML28ws1maTt3YlG6vJAx3CM7PiM8eEa/Mv/tz6SMHk3g6Ophl
cRZH84L+8U00z6fZyr/w6QUqwrTXo2+/gdVp9xv1N88XN1G5dglrlJ+/U/dR/1m2X/ulbLT2o/q7
86W/XD178VjVd9X/SD2p2pj/jf/DV3GUuvRysih+sage6tRdR99+s/fjeOJm8Txzs29qT4u+3m/0
22/UTms+58GVb6P0wsU/6YWxDsELp9fRLHZ+IXk5RNOhq+672XjqRtF84tcq3rqBIE4WbnbtUrWs
xYYnefOlcbCCxZDmsyj264gIhIc8dNWBu75IRvqdbTC0FrruMI17x252pZRhA1scujCHbqYXNVDc
V8ls3DuSfw333vg9iohxTv5HOehPO2+vZ6NkFs21kKEWMFm5uarBsfje3WjTQHAbvtejRTpe3DbN
GZFQ+NKnSZpNeH9ppDSDnCF87WGSt69toBhH7tZdTZZFYnCuj10y9w9fKLKgEULP3om7dMnSEZGb
U4NX5uwl04YuC4dW8MJuOorfR1oWksAbLOwWzTO9ZfDmTqMbN/X7K17dtsGrO3Opu4ymvdfzqZuN
tDiEYCxUHGfuailUofNmsDCxY3xzE2NA/WIilAJlHrrpYTwbuxvMhlpZ7sANXfl84mIRtF+p2PK6
gXacu5/iZUkzRuy/6elu6tzFH7TdZ17MYNk8vZKwsGnmyOHDF397exG1iEPARqGv8F0cZTN37Rcq
3qCFqfthnqXJ+97rLE/zm96fegdZkiZZXp3M+tcJP4rBg1RfeJTP3HwSp3yl/59x25eSkz/3u3i6
Mg1vUpdNF232RsbdLVxGPBpNo96Bm2d+u/KOmB1/cHWsCLPMZV76UJJUSW04ia8Sonmkdvc/Sxta
/1LaG9vMhvo/errYTtzULRwvKI2n//fv/zm/kp8O04UbOXbwyl0k186/NWUPuaOJzg5FwFC1P4+v
k/SPx9E8U1ZRgOiUwMPXH0YkBVde3ed/ehG7ZEG+FPf+ks9GLvHfIO8SNq9tahP+j54u1hfJ1ShB
gOfuijQyvlZhIu0ruX1q1be0ZfjfFaWBcZQMPlHh8Jr2+b+vXqSIAZr332J9YzqOUh3xGcR7exJH
6te76sWutgX7STbHNaplha8j9Kzt4xZVccfCje/jV2YjXSgw8LSDiVPRjCDyQp//TXSTX0zjy17y
Yy+bRL2BZAF+2cKYW5z96Dq5xBnxNau/z0ADqahEaZKo9yrDTKHCGiQYZp3UbRrE1wP2lbppb+/H
NL7Ez3kZ+Q3La5CLSIK3726i3rsoHSm3IqRqoSu/+Cm+IElXGi9kVKHrHowXNyq0sMjuDn7OHQFf
jMQPc5IaZVOklRq86zTOGnWQbYOjepBN4uRGm2sLz3zOsT+kBqlX3jEIZA4JltQhFOLSUOkeUpJX
r0waVsGLLikC2LvwZQcf/yeLeqPfvX6fxDrFBRMbvvxRNFsoUUgbJlgWx/FFMyroW5SNCWiTbKKc
SzFwG/ru2G9DChsGzvaEeH/s5pe6N0EfN1zAJ26RZDq2Z47DYt2p+xD7dcRr9DcNTjEJUWNRg1N8
giO9vNTKsDoBWB0nnjjytizO50oMWwZnuVyZdqA+cRZu7iS5Ffv7c64cM5gv/xBPT7tOY0J8v0yh
EhYuo1i1IYhtgwil9Md/3I/nc5erXQuCL9RQvPn4Sz6LtUdiZtJgYTKTkVILkNHhyw6jxeUkmk4j
pcwQWxgsXbRUyoDTrybaAYO5//HpOkd9IRrrAjqDQgbr0qpPXe84opXnVys2LcM4ocoxpKzT6H4A
hzNYNx81KroWnv880VkacBuDrX78r6R3nlx//KWHPvfO0o//PbuMb7Ss5XaIUFmfcwwbfRsu0TBY
181umwZ63aIm+Ha8dMAtOvTUCa5opfdeurnyhMyfhgsDCEvciOmBRYave0AdJotnKiRg/it84b8t
5SBw6hgsG19fuIsPWotlEjBUi8u29HDpfG8bWI19mgTnBHOqCwmHaviu9y4WGsLCyNuOgCGF31RI
cIuL+R6Wzderw0LPvb32qEosULcZT7EEHNMos+QycrMVf0fhu74aEk1KQ/7ti9OTinRDhatHfmR3
ZW+WgXujJqeWFeLiwHWblr0lKf28nR7kaaK9UDF2HLbNErCyR6GwIQFmAmTWQp+Az9vwXk6DcSma
oD8UKNrS4rTsGWT+coD8eXv+QU6CDulhk2PcgpELxllhaZJbwMPkcuYyN06a3yKtH5nE4CZd+B1h
RV36lpz66OJNNCZ2JxR+VO8QnXENRRQSGq6nhcm5YP/cKiY59Wt+whftu6nUtYeZy3ScznUkclMS
QHOeD7qX4i7p4K87oYhyQzf0Wr8qeKKZZBGGFy4Shf6mGBcK/zI3nqTRhX/phdmROxL4B45wSImg
bZUxi+AvGrg0vrhAAXunEV2IdAkgA1cn5DZIkZuF5W4KroRa+bVfz0uV5kk1HiWb+ufHQ08vlmzE
A6/hkUd1D2wmeZ1fSLTMIMMtbLA+JH2DoG8/mo7jXENSHjoBj5TBfjLHLBZp16sovY3GyfsGxlaY
bz55zh77LdHUpbo0ZlEw3s+nYw6weoMyYxi63ReRQMOv/EKiGFsGsn6dIgaNC7OotB3Ms6ZrI1QN
FsLgNrqcaNlaVNpexrOmEGTsNvSVvXRpErUhjpZDqvzeqT9SfV+mbnap8jihMwvd8mF8QaxGLOyX
Ej2zgE0e5lE6m0cLte5S0P75YjiM0ms308tayCGNIi1di9LoIE2oFijTQIbpRfL0GuOrHNxoqoQA
31v4uq9B6DaMAzQcButmbqp32zeQwvdR2lCwvkwghh6J7wnEaFJFqnfbt/BAxy5739AGi0LacZxN
8mZoAoVtuCiG0+Q9uGqtwBsGMj6OsetZNAPkpwFIBcNs6Bs8zv8eMVWUp2MvArFqBQNg6NInyXSE
TNS6mwZm7SSZuWZD0OCI0L3M9GYtioqfSFO4+sXL5emmjcrEB6dthYVrPgOUp6MerrwP3+0Zgz95
o9vTl8tvQvXsDQ2ZRqmAOdrwdeVEA/pTOsH8qsHChdVM45mu5VtkHcMbp40EWbDBht87Erp05FcS
EwGLnf/x6Ro8/BCNtPOAKdBi2ThjbrapxnByha/99ipFxCq4pE5ksO4szqJR74gxl1Gi08blAm7+
2SHxOwFVoneDOFMWg8sswveORcZBReNUK7RFVjNk/LlxBC0gcowFRIJkPdEt1z4EZTaGmTlEJvAi
hkn17uWWCQNndZTMk/dK2hBVbBSUDKHm9ON/yLlpS83kijFhXacLBIEZjdjlMnVTMb9iaU36E7/B
ylprMwaGn1Wn+Ou9iXLKJ/RV1Pdf1Ujrf3RAE+OOsUJ9l/+N/8OHBon23USsu5dlEQob+M/B4qZR
TbNAsB0ykUw7IY1v1H6FuSfUBrymgOJXKYRgAXB5PU9dpPrUfYvghL3+rPZqEUF8n6QNNI6JYzjK
P7g4U7u1aNUfR5TbG3A1CzTLDwTWarMWaIi/0NtL1arL3cKmG1kN5xy6fBT39lLXjBaEhTX0OAwX
jaI1zO/hq74tIz7Zc+/gOmbsRfcFYZcP/5K/MhzY24fcwy9VxO4WQyL/GjEprFa1qLmfJj2U7nfz
XjN4J+DwX/b0fONQUtveML8YMeJMP18dRS6KszDLYNYu2qInbmfB3llk0nsXee8kn6vEtFrdQEb/
eHMwPHjz7uDFv/VEeShN95b0X24b3qDPDxek8LYK5/Gql9PmrL/MSGaJefDuv5jurAIIDfFR8J1/
BqhPOhbDpmdcHpynfmT7ZB92j0bx1SIr2k/drcapWWBR5X2qbNxisHqQTJPmnJMFn8DBZe7oYfuz
IrZYbg4N9U8v02h2OZEhtcbEk0WV8aWbXn0yI1x57Fd77sMcZq+GLTOopwwZ74ASQqkGFJzhwhZ2
lnHeqLvuGEQZZ1Ga++0VQbfFENzbNG9udt3ihLyj3nOb0wKr77i4CPBhZf56boAL6HfCZ/Pr+//1
0tBoGt8qzbUIBQcJtC69Nw0UownSe9obuun7pmkTIveHteEx1oGwmIELpWfLyNP8swui0MiNBPrn
t1icuNVllNU7PkXAhYVQK6N6wbI4w05qOgzuiV+1bF1hD6oiyZeJu9pwjaFRWP1pVh+/+t/2z16j
NFWb+azfV6+yyKUKFLBa6jcRXQ5QNj2qZlFROAQ7soQnsmgCnkR/jxtNYYvIakg1MOudyTxZVIDu
TmT4EhZ4f+wKFbAwG1U1YBkevL5hUAa4Y45ogbEXfvHTxgkL+Sgg9R00ty4ahuPB4+481Cos1287
ql/GTN1tMfQM1x9htW0qHYniGvIbeKhCvZfmF8oXGkS0DHjEBImFfu+79IJBpfo7XOliVvtEmH7y
eKqduAV1n+yWqEM7cYP2mjBd0AvA26qlLap+A7egwNVWILIgwhs0tMNirP9Fcs0Un57+sYDG+HXb
eWwseD/xNk0nZlF/OySJxwfketRoea7mCUEp3YG4fva4VML/KCblaZzG36PHjffHZVzh6564VOY7
m2wEFkxHgiiYyxC3qtD2LerWZ6Bts0TyINU/5wqqcImU4cJRnGXzwpqeRu9jbUEsSCLLbznOLzW0
YN0CWHBO1SQeuVGx/fPkgjEsL5Yi1LHAdp4zzVzKZ4BeJvM2Y8gVLf57n674paDexYDBieIE1SDM
ZaVVWCKpteCC2RdKkfmk9y5Ox3GrkadwHv5cb4cPfoOBIu+DsWwQEXHrT/jOB6Tc8FL7hQqV2jYw
cUOnoyKugfbfEaA+EvsfMKIJdqoxDGMxWVFqJyFMNvn4yzS6Xvgdi1Q2LbDkcCZnwJD4Bt2pk3t5
DGAN5QOUXqD3+3Lo4g/1h3jOCN7K8nY9bPZJ+JeJ/KUi+JvECKGyS1PFFsBVAMc/JtOryl7X3/QW
wDnyvF2552pjZ4eayEr9+nrvvW1c2edev6H2YJnq071114lK6CxMyz6zRc080cCzDaXxlrR6TovL
JwaJhBu/P4oosM/Gf2gLPCzCgIIyQBrn2EZpybV9j8UkxCBJ/GFUUeamQQr8Mv5JZSIWFxu8BO0t
MJdRNQVfIHDjy3T5xpUHK0aPLEhVXVHGGRZLN7pYlOOr9QuuBXnZEl/ecWXIhToj9VIsWoRkngoa
boGcehWB7K80tHiGk8sXRH9T/2fqIRhY92b/6XHVUcwQPzGVX0niHe4v9T8+feHBJAXXQ9GmxUP1
LQaNT6MPvYGbtsC6LbDup3GD188C6f7OzWCx1Y1li+D4FP5EvarFmRUB/y2i3dcYQNox0I6zOLsk
qWl1Ln0LFtszd0MVVR5hmS64Lxc4k4UyfvF0/T5DMFrmcr9q6Ko4qfnETdvvm7FotZZ5wqtoSjXu
X3p7c7LxOQwtZYlBTiz1UO5MGOSziYpT1i3ATOfJFSgFJbV1i1DiHP5zvVuLG6zOc0atGptdmUGt
rr//ldcblyWXl3nG5SJea4oE3KJIvBRkcmm5/5KnK/xArhOScp0/tH7JMkXeXuOaYZINZl+4Jn3T
YvhRteF6J8zopb0fcm5HIV5sDeO25UYKru3c3CH9gf9oNS/4V0x8WhiUQhOf+tPIi4a7pv5HPqMv
2u4P/Kq8ZFRtRv1fV/2+1pHfbmEeUgtX2+TY3JvOFVeO1h+pG0/ZRlL1ZZ/yiR3MwyihOKoskMWl
Zm/yeYPGa92id3L+8X+h3lxEdcMDBZn/8VOmra4vXo+/kPa3EHx9Wb1oe3Zr1E0bzVfHnnKFGCo7
eTkl/fru/wEAAP//</cx:binary>
              </cx:geoCache>
            </cx:geography>
          </cx:layoutPr>
        </cx:series>
      </cx:plotAreaRegion>
    </cx:plotArea>
    <cx:legend pos="r" align="min" overlay="0"/>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title pos="t" align="ctr" overlay="0"/>
    <cx:plotArea>
      <cx:plotAreaRegion>
        <cx:series layoutId="clusteredColumn" uniqueId="{93D6648B-8CA0-4F00-9F2E-5AAAC66D60C7}">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plotArea>
      <cx:plotAreaRegion>
        <cx:series layoutId="boxWhisker" uniqueId="{AB756289-2182-4645-A80F-C5C18F5E5DD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plotArea>
      <cx:plotAreaRegion>
        <cx:series layoutId="boxWhisker" uniqueId="{F0E2C799-BD0F-44E7-96E4-3BD44B71156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plotArea>
      <cx:plotAreaRegion>
        <cx:series layoutId="waterfall" uniqueId="{4235AB89-33DE-4D8F-861D-34B4DCF1D6B9}">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hyperlink" Target="#DASHBOARD2!A1"/><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image" Target="../media/image1.jpeg"/><Relationship Id="rId6" Type="http://schemas.openxmlformats.org/officeDocument/2006/relationships/chart" Target="../charts/chart5.xml"/><Relationship Id="rId5" Type="http://schemas.microsoft.com/office/2014/relationships/chartEx" Target="../charts/chartEx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10.xml"/><Relationship Id="rId7" Type="http://schemas.openxmlformats.org/officeDocument/2006/relationships/chart" Target="../charts/chart11.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6.xml"/><Relationship Id="rId5" Type="http://schemas.microsoft.com/office/2014/relationships/chartEx" Target="../charts/chartEx5.xml"/><Relationship Id="rId10" Type="http://schemas.microsoft.com/office/2014/relationships/chartEx" Target="../charts/chartEx7.xml"/><Relationship Id="rId4" Type="http://schemas.microsoft.com/office/2014/relationships/chartEx" Target="../charts/chartEx4.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8</xdr:col>
      <xdr:colOff>390525</xdr:colOff>
      <xdr:row>10</xdr:row>
      <xdr:rowOff>152400</xdr:rowOff>
    </xdr:from>
    <xdr:to>
      <xdr:col>11</xdr:col>
      <xdr:colOff>390525</xdr:colOff>
      <xdr:row>24</xdr:row>
      <xdr:rowOff>152400</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8DA1B12A-300E-58C7-0989-01F9F5B771C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448425" y="2057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581025</xdr:colOff>
      <xdr:row>11</xdr:row>
      <xdr:rowOff>142875</xdr:rowOff>
    </xdr:from>
    <xdr:to>
      <xdr:col>16</xdr:col>
      <xdr:colOff>581025</xdr:colOff>
      <xdr:row>25</xdr:row>
      <xdr:rowOff>142875</xdr:rowOff>
    </xdr:to>
    <mc:AlternateContent xmlns:mc="http://schemas.openxmlformats.org/markup-compatibility/2006">
      <mc:Choice xmlns:a14="http://schemas.microsoft.com/office/drawing/2010/main" Requires="a14">
        <xdr:graphicFrame macro="">
          <xdr:nvGraphicFramePr>
            <xdr:cNvPr id="3" name="year 2">
              <a:extLst>
                <a:ext uri="{FF2B5EF4-FFF2-40B4-BE49-F238E27FC236}">
                  <a16:creationId xmlns:a16="http://schemas.microsoft.com/office/drawing/2014/main" id="{8B350348-CBDA-7DC5-4C7F-3CD6754B6F5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9686925" y="2238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281940</xdr:colOff>
      <xdr:row>31</xdr:row>
      <xdr:rowOff>57458</xdr:rowOff>
    </xdr:to>
    <xdr:pic>
      <xdr:nvPicPr>
        <xdr:cNvPr id="3" name="Picture 2">
          <a:extLst>
            <a:ext uri="{FF2B5EF4-FFF2-40B4-BE49-F238E27FC236}">
              <a16:creationId xmlns:a16="http://schemas.microsoft.com/office/drawing/2014/main" id="{827F98A4-1D30-2EBF-DE60-00C1D36EF0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12340" cy="5726738"/>
        </a:xfrm>
        <a:prstGeom prst="rect">
          <a:avLst/>
        </a:prstGeom>
      </xdr:spPr>
    </xdr:pic>
    <xdr:clientData/>
  </xdr:twoCellAnchor>
  <xdr:twoCellAnchor>
    <xdr:from>
      <xdr:col>6</xdr:col>
      <xdr:colOff>594360</xdr:colOff>
      <xdr:row>0</xdr:row>
      <xdr:rowOff>160020</xdr:rowOff>
    </xdr:from>
    <xdr:to>
      <xdr:col>15</xdr:col>
      <xdr:colOff>411480</xdr:colOff>
      <xdr:row>3</xdr:row>
      <xdr:rowOff>175260</xdr:rowOff>
    </xdr:to>
    <xdr:sp macro="" textlink="">
      <xdr:nvSpPr>
        <xdr:cNvPr id="4" name="TextBox 3">
          <a:extLst>
            <a:ext uri="{FF2B5EF4-FFF2-40B4-BE49-F238E27FC236}">
              <a16:creationId xmlns:a16="http://schemas.microsoft.com/office/drawing/2014/main" id="{EE35EFF5-8B99-6788-FEF4-2302A55C3A93}"/>
            </a:ext>
          </a:extLst>
        </xdr:cNvPr>
        <xdr:cNvSpPr txBox="1"/>
      </xdr:nvSpPr>
      <xdr:spPr>
        <a:xfrm>
          <a:off x="4251960" y="160020"/>
          <a:ext cx="5303520" cy="56388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3000"/>
            <a:t>ECOMMERCE SALES ANAYSIS</a:t>
          </a:r>
        </a:p>
      </xdr:txBody>
    </xdr:sp>
    <xdr:clientData/>
  </xdr:twoCellAnchor>
  <xdr:twoCellAnchor>
    <xdr:from>
      <xdr:col>0</xdr:col>
      <xdr:colOff>342900</xdr:colOff>
      <xdr:row>5</xdr:row>
      <xdr:rowOff>68580</xdr:rowOff>
    </xdr:from>
    <xdr:to>
      <xdr:col>3</xdr:col>
      <xdr:colOff>30480</xdr:colOff>
      <xdr:row>9</xdr:row>
      <xdr:rowOff>114300</xdr:rowOff>
    </xdr:to>
    <xdr:sp macro="" textlink="">
      <xdr:nvSpPr>
        <xdr:cNvPr id="5" name="Rectangle: Rounded Corners 4">
          <a:extLst>
            <a:ext uri="{FF2B5EF4-FFF2-40B4-BE49-F238E27FC236}">
              <a16:creationId xmlns:a16="http://schemas.microsoft.com/office/drawing/2014/main" id="{07E78E7F-CFCE-B36F-0205-0E9A698F58CE}"/>
            </a:ext>
          </a:extLst>
        </xdr:cNvPr>
        <xdr:cNvSpPr/>
      </xdr:nvSpPr>
      <xdr:spPr>
        <a:xfrm>
          <a:off x="342900" y="982980"/>
          <a:ext cx="151638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SALES</a:t>
          </a:r>
          <a:br>
            <a:rPr lang="en-IN" sz="1800"/>
          </a:br>
          <a:endParaRPr lang="en-IN" sz="1800"/>
        </a:p>
      </xdr:txBody>
    </xdr:sp>
    <xdr:clientData/>
  </xdr:twoCellAnchor>
  <xdr:twoCellAnchor>
    <xdr:from>
      <xdr:col>1</xdr:col>
      <xdr:colOff>137160</xdr:colOff>
      <xdr:row>7</xdr:row>
      <xdr:rowOff>91440</xdr:rowOff>
    </xdr:from>
    <xdr:to>
      <xdr:col>2</xdr:col>
      <xdr:colOff>327660</xdr:colOff>
      <xdr:row>9</xdr:row>
      <xdr:rowOff>60960</xdr:rowOff>
    </xdr:to>
    <xdr:sp macro="" textlink="">
      <xdr:nvSpPr>
        <xdr:cNvPr id="8" name="TextBox 7">
          <a:extLst>
            <a:ext uri="{FF2B5EF4-FFF2-40B4-BE49-F238E27FC236}">
              <a16:creationId xmlns:a16="http://schemas.microsoft.com/office/drawing/2014/main" id="{5451CB7E-92E7-5EBF-C508-1F856820DE44}"/>
            </a:ext>
          </a:extLst>
        </xdr:cNvPr>
        <xdr:cNvSpPr txBox="1"/>
      </xdr:nvSpPr>
      <xdr:spPr>
        <a:xfrm>
          <a:off x="746760" y="1371600"/>
          <a:ext cx="800100" cy="33528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1500"/>
            <a:t>590633</a:t>
          </a:r>
        </a:p>
      </xdr:txBody>
    </xdr:sp>
    <xdr:clientData/>
  </xdr:twoCellAnchor>
  <xdr:twoCellAnchor>
    <xdr:from>
      <xdr:col>12</xdr:col>
      <xdr:colOff>205740</xdr:colOff>
      <xdr:row>5</xdr:row>
      <xdr:rowOff>30480</xdr:rowOff>
    </xdr:from>
    <xdr:to>
      <xdr:col>15</xdr:col>
      <xdr:colOff>99060</xdr:colOff>
      <xdr:row>9</xdr:row>
      <xdr:rowOff>76200</xdr:rowOff>
    </xdr:to>
    <xdr:sp macro="" textlink="">
      <xdr:nvSpPr>
        <xdr:cNvPr id="9" name="Rectangle: Rounded Corners 8">
          <a:extLst>
            <a:ext uri="{FF2B5EF4-FFF2-40B4-BE49-F238E27FC236}">
              <a16:creationId xmlns:a16="http://schemas.microsoft.com/office/drawing/2014/main" id="{2C2019B2-831F-4858-BF3B-9D4AD8776DB5}"/>
            </a:ext>
          </a:extLst>
        </xdr:cNvPr>
        <xdr:cNvSpPr/>
      </xdr:nvSpPr>
      <xdr:spPr>
        <a:xfrm>
          <a:off x="7520940" y="944880"/>
          <a:ext cx="17221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ORDERS</a:t>
          </a:r>
        </a:p>
        <a:p>
          <a:pPr algn="l"/>
          <a:br>
            <a:rPr lang="en-IN" sz="1800"/>
          </a:br>
          <a:endParaRPr lang="en-IN" sz="1800"/>
        </a:p>
      </xdr:txBody>
    </xdr:sp>
    <xdr:clientData/>
  </xdr:twoCellAnchor>
  <xdr:twoCellAnchor>
    <xdr:from>
      <xdr:col>12</xdr:col>
      <xdr:colOff>472440</xdr:colOff>
      <xdr:row>7</xdr:row>
      <xdr:rowOff>38100</xdr:rowOff>
    </xdr:from>
    <xdr:to>
      <xdr:col>14</xdr:col>
      <xdr:colOff>53340</xdr:colOff>
      <xdr:row>9</xdr:row>
      <xdr:rowOff>7620</xdr:rowOff>
    </xdr:to>
    <xdr:sp macro="" textlink="">
      <xdr:nvSpPr>
        <xdr:cNvPr id="10" name="TextBox 9">
          <a:extLst>
            <a:ext uri="{FF2B5EF4-FFF2-40B4-BE49-F238E27FC236}">
              <a16:creationId xmlns:a16="http://schemas.microsoft.com/office/drawing/2014/main" id="{0BC73FDE-0167-4A8B-9F6C-E1D7196CDFEE}"/>
            </a:ext>
          </a:extLst>
        </xdr:cNvPr>
        <xdr:cNvSpPr txBox="1"/>
      </xdr:nvSpPr>
      <xdr:spPr>
        <a:xfrm>
          <a:off x="7787640" y="1318260"/>
          <a:ext cx="800100" cy="33528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1500"/>
            <a:t>590633</a:t>
          </a:r>
        </a:p>
      </xdr:txBody>
    </xdr:sp>
    <xdr:clientData/>
  </xdr:twoCellAnchor>
  <xdr:twoCellAnchor>
    <xdr:from>
      <xdr:col>8</xdr:col>
      <xdr:colOff>30480</xdr:colOff>
      <xdr:row>5</xdr:row>
      <xdr:rowOff>38100</xdr:rowOff>
    </xdr:from>
    <xdr:to>
      <xdr:col>11</xdr:col>
      <xdr:colOff>45720</xdr:colOff>
      <xdr:row>9</xdr:row>
      <xdr:rowOff>83820</xdr:rowOff>
    </xdr:to>
    <xdr:sp macro="" textlink="">
      <xdr:nvSpPr>
        <xdr:cNvPr id="11" name="Rectangle: Rounded Corners 10">
          <a:extLst>
            <a:ext uri="{FF2B5EF4-FFF2-40B4-BE49-F238E27FC236}">
              <a16:creationId xmlns:a16="http://schemas.microsoft.com/office/drawing/2014/main" id="{6FC289EF-0339-4936-806F-31BA62D745EB}"/>
            </a:ext>
          </a:extLst>
        </xdr:cNvPr>
        <xdr:cNvSpPr/>
      </xdr:nvSpPr>
      <xdr:spPr>
        <a:xfrm>
          <a:off x="4907280" y="952500"/>
          <a:ext cx="184404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QUANTITY</a:t>
          </a:r>
          <a:br>
            <a:rPr lang="en-IN" sz="1800"/>
          </a:br>
          <a:endParaRPr lang="en-IN" sz="1800"/>
        </a:p>
      </xdr:txBody>
    </xdr:sp>
    <xdr:clientData/>
  </xdr:twoCellAnchor>
  <xdr:twoCellAnchor>
    <xdr:from>
      <xdr:col>8</xdr:col>
      <xdr:colOff>434340</xdr:colOff>
      <xdr:row>7</xdr:row>
      <xdr:rowOff>60960</xdr:rowOff>
    </xdr:from>
    <xdr:to>
      <xdr:col>10</xdr:col>
      <xdr:colOff>15240</xdr:colOff>
      <xdr:row>9</xdr:row>
      <xdr:rowOff>30480</xdr:rowOff>
    </xdr:to>
    <xdr:sp macro="" textlink="solution!C11">
      <xdr:nvSpPr>
        <xdr:cNvPr id="12" name="TextBox 11">
          <a:extLst>
            <a:ext uri="{FF2B5EF4-FFF2-40B4-BE49-F238E27FC236}">
              <a16:creationId xmlns:a16="http://schemas.microsoft.com/office/drawing/2014/main" id="{6276C6C8-A8E4-4524-8703-678952105C73}"/>
            </a:ext>
          </a:extLst>
        </xdr:cNvPr>
        <xdr:cNvSpPr txBox="1"/>
      </xdr:nvSpPr>
      <xdr:spPr>
        <a:xfrm>
          <a:off x="5311140" y="1341120"/>
          <a:ext cx="800100" cy="33528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8197C8BD-412C-4424-ACD4-DBF1C7307647}" type="TxLink">
            <a:rPr lang="en-US" sz="1100" b="0" i="0" u="none" strike="noStrike">
              <a:solidFill>
                <a:srgbClr val="000000"/>
              </a:solidFill>
              <a:latin typeface="Aptos Narrow"/>
            </a:rPr>
            <a:pPr/>
            <a:t>5758</a:t>
          </a:fld>
          <a:endParaRPr lang="en-US" sz="1500"/>
        </a:p>
      </xdr:txBody>
    </xdr:sp>
    <xdr:clientData/>
  </xdr:twoCellAnchor>
  <xdr:twoCellAnchor>
    <xdr:from>
      <xdr:col>16</xdr:col>
      <xdr:colOff>91440</xdr:colOff>
      <xdr:row>5</xdr:row>
      <xdr:rowOff>68580</xdr:rowOff>
    </xdr:from>
    <xdr:to>
      <xdr:col>19</xdr:col>
      <xdr:colOff>411480</xdr:colOff>
      <xdr:row>9</xdr:row>
      <xdr:rowOff>114300</xdr:rowOff>
    </xdr:to>
    <xdr:sp macro="" textlink="">
      <xdr:nvSpPr>
        <xdr:cNvPr id="17" name="Rectangle: Rounded Corners 16">
          <a:extLst>
            <a:ext uri="{FF2B5EF4-FFF2-40B4-BE49-F238E27FC236}">
              <a16:creationId xmlns:a16="http://schemas.microsoft.com/office/drawing/2014/main" id="{3D0D8F73-97AA-8BD7-6857-383B29AD8DF3}"/>
            </a:ext>
          </a:extLst>
        </xdr:cNvPr>
        <xdr:cNvSpPr/>
      </xdr:nvSpPr>
      <xdr:spPr>
        <a:xfrm>
          <a:off x="9845040" y="982980"/>
          <a:ext cx="214884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a:t>
          </a:r>
          <a:r>
            <a:rPr lang="en-IN" sz="1800" baseline="0"/>
            <a:t> CUSTOMERS</a:t>
          </a:r>
        </a:p>
        <a:p>
          <a:pPr algn="l"/>
          <a:br>
            <a:rPr lang="en-IN" sz="1800"/>
          </a:br>
          <a:endParaRPr lang="en-IN" sz="1800"/>
        </a:p>
      </xdr:txBody>
    </xdr:sp>
    <xdr:clientData/>
  </xdr:twoCellAnchor>
  <xdr:twoCellAnchor>
    <xdr:from>
      <xdr:col>17</xdr:col>
      <xdr:colOff>205740</xdr:colOff>
      <xdr:row>7</xdr:row>
      <xdr:rowOff>76200</xdr:rowOff>
    </xdr:from>
    <xdr:to>
      <xdr:col>18</xdr:col>
      <xdr:colOff>396240</xdr:colOff>
      <xdr:row>9</xdr:row>
      <xdr:rowOff>45720</xdr:rowOff>
    </xdr:to>
    <xdr:sp macro="" textlink="">
      <xdr:nvSpPr>
        <xdr:cNvPr id="18" name="TextBox 17">
          <a:extLst>
            <a:ext uri="{FF2B5EF4-FFF2-40B4-BE49-F238E27FC236}">
              <a16:creationId xmlns:a16="http://schemas.microsoft.com/office/drawing/2014/main" id="{9C4F73C0-83BE-6C1A-B639-2A97165E4743}"/>
            </a:ext>
          </a:extLst>
        </xdr:cNvPr>
        <xdr:cNvSpPr txBox="1"/>
      </xdr:nvSpPr>
      <xdr:spPr>
        <a:xfrm>
          <a:off x="10568940" y="1356360"/>
          <a:ext cx="800100" cy="33528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1500"/>
            <a:t>590633</a:t>
          </a:r>
        </a:p>
      </xdr:txBody>
    </xdr:sp>
    <xdr:clientData/>
  </xdr:twoCellAnchor>
  <xdr:twoCellAnchor>
    <xdr:from>
      <xdr:col>4</xdr:col>
      <xdr:colOff>160020</xdr:colOff>
      <xdr:row>5</xdr:row>
      <xdr:rowOff>30480</xdr:rowOff>
    </xdr:from>
    <xdr:to>
      <xdr:col>6</xdr:col>
      <xdr:colOff>586740</xdr:colOff>
      <xdr:row>9</xdr:row>
      <xdr:rowOff>76200</xdr:rowOff>
    </xdr:to>
    <xdr:sp macro="" textlink="">
      <xdr:nvSpPr>
        <xdr:cNvPr id="19" name="Rectangle: Rounded Corners 18">
          <a:extLst>
            <a:ext uri="{FF2B5EF4-FFF2-40B4-BE49-F238E27FC236}">
              <a16:creationId xmlns:a16="http://schemas.microsoft.com/office/drawing/2014/main" id="{5E2C7E7A-9C17-7497-85BC-05B85484DB01}"/>
            </a:ext>
          </a:extLst>
        </xdr:cNvPr>
        <xdr:cNvSpPr/>
      </xdr:nvSpPr>
      <xdr:spPr>
        <a:xfrm>
          <a:off x="2598420" y="944880"/>
          <a:ext cx="16459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PROFIT</a:t>
          </a:r>
        </a:p>
      </xdr:txBody>
    </xdr:sp>
    <xdr:clientData/>
  </xdr:twoCellAnchor>
  <xdr:twoCellAnchor>
    <xdr:from>
      <xdr:col>4</xdr:col>
      <xdr:colOff>563880</xdr:colOff>
      <xdr:row>7</xdr:row>
      <xdr:rowOff>53340</xdr:rowOff>
    </xdr:from>
    <xdr:to>
      <xdr:col>6</xdr:col>
      <xdr:colOff>144780</xdr:colOff>
      <xdr:row>9</xdr:row>
      <xdr:rowOff>22860</xdr:rowOff>
    </xdr:to>
    <xdr:sp macro="" textlink="solution!B11">
      <xdr:nvSpPr>
        <xdr:cNvPr id="20" name="TextBox 19">
          <a:extLst>
            <a:ext uri="{FF2B5EF4-FFF2-40B4-BE49-F238E27FC236}">
              <a16:creationId xmlns:a16="http://schemas.microsoft.com/office/drawing/2014/main" id="{F07C40FE-EFB0-E124-F850-2532D460AAD4}"/>
            </a:ext>
          </a:extLst>
        </xdr:cNvPr>
        <xdr:cNvSpPr txBox="1"/>
      </xdr:nvSpPr>
      <xdr:spPr>
        <a:xfrm>
          <a:off x="3002280" y="1333500"/>
          <a:ext cx="800100" cy="33528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16CFE19E-68A9-4741-B743-D5F11E3F77D6}" type="TxLink">
            <a:rPr lang="en-US" sz="1100" b="0" i="0" u="none" strike="noStrike">
              <a:solidFill>
                <a:srgbClr val="000000"/>
              </a:solidFill>
              <a:latin typeface="Aptos Narrow"/>
            </a:rPr>
            <a:pPr/>
            <a:t>129071.835</a:t>
          </a:fld>
          <a:endParaRPr lang="en-US" sz="1500"/>
        </a:p>
      </xdr:txBody>
    </xdr:sp>
    <xdr:clientData/>
  </xdr:twoCellAnchor>
  <xdr:twoCellAnchor>
    <xdr:from>
      <xdr:col>0</xdr:col>
      <xdr:colOff>220981</xdr:colOff>
      <xdr:row>10</xdr:row>
      <xdr:rowOff>160021</xdr:rowOff>
    </xdr:from>
    <xdr:to>
      <xdr:col>7</xdr:col>
      <xdr:colOff>38100</xdr:colOff>
      <xdr:row>23</xdr:row>
      <xdr:rowOff>91441</xdr:rowOff>
    </xdr:to>
    <xdr:graphicFrame macro="">
      <xdr:nvGraphicFramePr>
        <xdr:cNvPr id="23" name="Chart 22">
          <a:extLst>
            <a:ext uri="{FF2B5EF4-FFF2-40B4-BE49-F238E27FC236}">
              <a16:creationId xmlns:a16="http://schemas.microsoft.com/office/drawing/2014/main" id="{5E041325-3B09-4B4B-A19F-0F90210A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96663</xdr:colOff>
      <xdr:row>10</xdr:row>
      <xdr:rowOff>3939</xdr:rowOff>
    </xdr:from>
    <xdr:to>
      <xdr:col>12</xdr:col>
      <xdr:colOff>205483</xdr:colOff>
      <xdr:row>22</xdr:row>
      <xdr:rowOff>34248</xdr:rowOff>
    </xdr:to>
    <xdr:graphicFrame macro="">
      <xdr:nvGraphicFramePr>
        <xdr:cNvPr id="24" name="Chart 23">
          <a:extLst>
            <a:ext uri="{FF2B5EF4-FFF2-40B4-BE49-F238E27FC236}">
              <a16:creationId xmlns:a16="http://schemas.microsoft.com/office/drawing/2014/main" id="{24A64078-AC17-4AEC-B1E8-649128F3B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457884</xdr:colOff>
      <xdr:row>9</xdr:row>
      <xdr:rowOff>121834</xdr:rowOff>
    </xdr:from>
    <xdr:to>
      <xdr:col>19</xdr:col>
      <xdr:colOff>470899</xdr:colOff>
      <xdr:row>21</xdr:row>
      <xdr:rowOff>85618</xdr:rowOff>
    </xdr:to>
    <xdr:graphicFrame macro="">
      <xdr:nvGraphicFramePr>
        <xdr:cNvPr id="2" name="Chart 1">
          <a:extLst>
            <a:ext uri="{FF2B5EF4-FFF2-40B4-BE49-F238E27FC236}">
              <a16:creationId xmlns:a16="http://schemas.microsoft.com/office/drawing/2014/main" id="{F02C5AFB-C8DA-4319-BA0E-20F93662D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22860</xdr:colOff>
      <xdr:row>1</xdr:row>
      <xdr:rowOff>22860</xdr:rowOff>
    </xdr:from>
    <xdr:to>
      <xdr:col>19</xdr:col>
      <xdr:colOff>274320</xdr:colOff>
      <xdr:row>4</xdr:row>
      <xdr:rowOff>114300</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F0842D32-27BD-1696-90A6-4A9EBAE2AD31}"/>
            </a:ext>
          </a:extLst>
        </xdr:cNvPr>
        <xdr:cNvSpPr/>
      </xdr:nvSpPr>
      <xdr:spPr>
        <a:xfrm>
          <a:off x="10386060" y="205740"/>
          <a:ext cx="1470660" cy="6400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NEXT PAGE</a:t>
          </a:r>
        </a:p>
        <a:p>
          <a:pPr algn="l"/>
          <a:endParaRPr lang="en-IN" sz="1100"/>
        </a:p>
      </xdr:txBody>
    </xdr:sp>
    <xdr:clientData/>
  </xdr:twoCellAnchor>
  <xdr:twoCellAnchor editAs="oneCell">
    <xdr:from>
      <xdr:col>21</xdr:col>
      <xdr:colOff>239730</xdr:colOff>
      <xdr:row>0</xdr:row>
      <xdr:rowOff>1</xdr:rowOff>
    </xdr:from>
    <xdr:to>
      <xdr:col>24</xdr:col>
      <xdr:colOff>244867</xdr:colOff>
      <xdr:row>8</xdr:row>
      <xdr:rowOff>85619</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D2CB49FC-0FEC-4BAC-B386-2B26AB7C4F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005370" y="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281940</xdr:colOff>
      <xdr:row>31</xdr:row>
      <xdr:rowOff>57458</xdr:rowOff>
    </xdr:to>
    <xdr:pic>
      <xdr:nvPicPr>
        <xdr:cNvPr id="2" name="Picture 1">
          <a:extLst>
            <a:ext uri="{FF2B5EF4-FFF2-40B4-BE49-F238E27FC236}">
              <a16:creationId xmlns:a16="http://schemas.microsoft.com/office/drawing/2014/main" id="{CDD9EBE2-5FAE-4ACB-89A9-07431E0EE8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12340" cy="5726738"/>
        </a:xfrm>
        <a:prstGeom prst="rect">
          <a:avLst/>
        </a:prstGeom>
        <a:noFill/>
      </xdr:spPr>
    </xdr:pic>
    <xdr:clientData/>
  </xdr:twoCellAnchor>
  <xdr:twoCellAnchor>
    <xdr:from>
      <xdr:col>6</xdr:col>
      <xdr:colOff>594360</xdr:colOff>
      <xdr:row>0</xdr:row>
      <xdr:rowOff>160020</xdr:rowOff>
    </xdr:from>
    <xdr:to>
      <xdr:col>15</xdr:col>
      <xdr:colOff>411480</xdr:colOff>
      <xdr:row>3</xdr:row>
      <xdr:rowOff>175260</xdr:rowOff>
    </xdr:to>
    <xdr:sp macro="" textlink="">
      <xdr:nvSpPr>
        <xdr:cNvPr id="3" name="TextBox 2">
          <a:extLst>
            <a:ext uri="{FF2B5EF4-FFF2-40B4-BE49-F238E27FC236}">
              <a16:creationId xmlns:a16="http://schemas.microsoft.com/office/drawing/2014/main" id="{C95113B2-F840-4065-8FE5-4B4F86BE2B3D}"/>
            </a:ext>
          </a:extLst>
        </xdr:cNvPr>
        <xdr:cNvSpPr txBox="1"/>
      </xdr:nvSpPr>
      <xdr:spPr>
        <a:xfrm>
          <a:off x="4251960" y="160020"/>
          <a:ext cx="5303520" cy="56388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3000"/>
            <a:t>ECOMMERCE SALES ANAYSIS</a:t>
          </a:r>
        </a:p>
      </xdr:txBody>
    </xdr:sp>
    <xdr:clientData/>
  </xdr:twoCellAnchor>
  <xdr:twoCellAnchor>
    <xdr:from>
      <xdr:col>17</xdr:col>
      <xdr:colOff>22860</xdr:colOff>
      <xdr:row>1</xdr:row>
      <xdr:rowOff>22860</xdr:rowOff>
    </xdr:from>
    <xdr:to>
      <xdr:col>19</xdr:col>
      <xdr:colOff>274320</xdr:colOff>
      <xdr:row>4</xdr:row>
      <xdr:rowOff>114300</xdr:rowOff>
    </xdr:to>
    <xdr:sp macro="" textlink="">
      <xdr:nvSpPr>
        <xdr:cNvPr id="17" name="Arrow: Right 16">
          <a:extLst>
            <a:ext uri="{FF2B5EF4-FFF2-40B4-BE49-F238E27FC236}">
              <a16:creationId xmlns:a16="http://schemas.microsoft.com/office/drawing/2014/main" id="{0AD45DE0-0B27-4DEA-881E-C07A62661DD7}"/>
            </a:ext>
          </a:extLst>
        </xdr:cNvPr>
        <xdr:cNvSpPr/>
      </xdr:nvSpPr>
      <xdr:spPr>
        <a:xfrm>
          <a:off x="10386060" y="205740"/>
          <a:ext cx="1470660" cy="6400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NEXT PAGE</a:t>
          </a:r>
        </a:p>
        <a:p>
          <a:pPr algn="l"/>
          <a:endParaRPr lang="en-IN" sz="1100"/>
        </a:p>
      </xdr:txBody>
    </xdr:sp>
    <xdr:clientData/>
  </xdr:twoCellAnchor>
  <xdr:twoCellAnchor>
    <xdr:from>
      <xdr:col>0</xdr:col>
      <xdr:colOff>0</xdr:colOff>
      <xdr:row>5</xdr:row>
      <xdr:rowOff>152400</xdr:rowOff>
    </xdr:from>
    <xdr:to>
      <xdr:col>7</xdr:col>
      <xdr:colOff>76200</xdr:colOff>
      <xdr:row>18</xdr:row>
      <xdr:rowOff>15240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C5B28C01-6DBF-4A36-B213-D565B696D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1104900"/>
              <a:ext cx="4343400" cy="2339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160020</xdr:colOff>
      <xdr:row>5</xdr:row>
      <xdr:rowOff>129540</xdr:rowOff>
    </xdr:from>
    <xdr:to>
      <xdr:col>14</xdr:col>
      <xdr:colOff>38100</xdr:colOff>
      <xdr:row>18</xdr:row>
      <xdr:rowOff>129540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8BAE5C15-9C52-4437-AEE4-A3E3C26ABC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27220" y="1082040"/>
              <a:ext cx="4145280" cy="2476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83820</xdr:colOff>
      <xdr:row>5</xdr:row>
      <xdr:rowOff>106680</xdr:rowOff>
    </xdr:from>
    <xdr:to>
      <xdr:col>21</xdr:col>
      <xdr:colOff>22860</xdr:colOff>
      <xdr:row>18</xdr:row>
      <xdr:rowOff>152400</xdr:rowOff>
    </xdr:to>
    <xdr:graphicFrame macro="">
      <xdr:nvGraphicFramePr>
        <xdr:cNvPr id="20" name="Chart 19">
          <a:extLst>
            <a:ext uri="{FF2B5EF4-FFF2-40B4-BE49-F238E27FC236}">
              <a16:creationId xmlns:a16="http://schemas.microsoft.com/office/drawing/2014/main" id="{797EEB2A-BC27-42B2-BB91-CAB8EC24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281940</xdr:colOff>
      <xdr:row>18</xdr:row>
      <xdr:rowOff>160021</xdr:rowOff>
    </xdr:from>
    <xdr:to>
      <xdr:col>6</xdr:col>
      <xdr:colOff>464820</xdr:colOff>
      <xdr:row>30</xdr:row>
      <xdr:rowOff>106681</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8941370D-D92B-4C23-B734-FBDBD20287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81940" y="3589021"/>
              <a:ext cx="3840480" cy="2232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231913</xdr:colOff>
      <xdr:row>19</xdr:row>
      <xdr:rowOff>33131</xdr:rowOff>
    </xdr:from>
    <xdr:to>
      <xdr:col>14</xdr:col>
      <xdr:colOff>438978</xdr:colOff>
      <xdr:row>31</xdr:row>
      <xdr:rowOff>8283</xdr:rowOff>
    </xdr:to>
    <xdr:graphicFrame macro="">
      <xdr:nvGraphicFramePr>
        <xdr:cNvPr id="22" name="Chart 21">
          <a:extLst>
            <a:ext uri="{FF2B5EF4-FFF2-40B4-BE49-F238E27FC236}">
              <a16:creationId xmlns:a16="http://schemas.microsoft.com/office/drawing/2014/main" id="{60A3AFC1-DA38-4910-8471-F8753E1EB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314083</xdr:colOff>
      <xdr:row>0</xdr:row>
      <xdr:rowOff>116084</xdr:rowOff>
    </xdr:from>
    <xdr:to>
      <xdr:col>24</xdr:col>
      <xdr:colOff>309769</xdr:colOff>
      <xdr:row>9</xdr:row>
      <xdr:rowOff>22630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595C2581-D11A-464B-A7A9-9524C4EA6A1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155194" y="116084"/>
              <a:ext cx="1830131" cy="151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329259</xdr:colOff>
      <xdr:row>9</xdr:row>
      <xdr:rowOff>75259</xdr:rowOff>
    </xdr:from>
    <xdr:to>
      <xdr:col>24</xdr:col>
      <xdr:colOff>323614</xdr:colOff>
      <xdr:row>23</xdr:row>
      <xdr:rowOff>154164</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DA025A9B-C1D6-4FC9-BEED-1094B7F9D59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170370" y="168392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201076</xdr:colOff>
      <xdr:row>7</xdr:row>
      <xdr:rowOff>27068</xdr:rowOff>
    </xdr:from>
    <xdr:to>
      <xdr:col>13</xdr:col>
      <xdr:colOff>22860</xdr:colOff>
      <xdr:row>21</xdr:row>
      <xdr:rowOff>137160</xdr:rowOff>
    </xdr:to>
    <xdr:graphicFrame macro="">
      <xdr:nvGraphicFramePr>
        <xdr:cNvPr id="2" name="Chart 1">
          <a:extLst>
            <a:ext uri="{FF2B5EF4-FFF2-40B4-BE49-F238E27FC236}">
              <a16:creationId xmlns:a16="http://schemas.microsoft.com/office/drawing/2014/main" id="{BD2EF2A5-323F-4F9B-A937-4DE05F353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480060</xdr:colOff>
      <xdr:row>56</xdr:row>
      <xdr:rowOff>19050</xdr:rowOff>
    </xdr:from>
    <xdr:to>
      <xdr:col>11</xdr:col>
      <xdr:colOff>175260</xdr:colOff>
      <xdr:row>71</xdr:row>
      <xdr:rowOff>19050</xdr:rowOff>
    </xdr:to>
    <xdr:graphicFrame macro="">
      <xdr:nvGraphicFramePr>
        <xdr:cNvPr id="6" name="Chart 5">
          <a:extLst>
            <a:ext uri="{FF2B5EF4-FFF2-40B4-BE49-F238E27FC236}">
              <a16:creationId xmlns:a16="http://schemas.microsoft.com/office/drawing/2014/main" id="{57C790ED-8393-0956-DA5B-9981CD639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105508</xdr:colOff>
      <xdr:row>0</xdr:row>
      <xdr:rowOff>0</xdr:rowOff>
    </xdr:from>
    <xdr:to>
      <xdr:col>14</xdr:col>
      <xdr:colOff>372208</xdr:colOff>
      <xdr:row>9</xdr:row>
      <xdr:rowOff>49823</xdr:rowOff>
    </xdr:to>
    <xdr:graphicFrame macro="">
      <xdr:nvGraphicFramePr>
        <xdr:cNvPr id="5" name="Chart 4">
          <a:extLst>
            <a:ext uri="{FF2B5EF4-FFF2-40B4-BE49-F238E27FC236}">
              <a16:creationId xmlns:a16="http://schemas.microsoft.com/office/drawing/2014/main" id="{A76E36E0-BF47-C5E3-A156-9AE0314A5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78036</xdr:colOff>
      <xdr:row>28</xdr:row>
      <xdr:rowOff>36723</xdr:rowOff>
    </xdr:from>
    <xdr:to>
      <xdr:col>8</xdr:col>
      <xdr:colOff>325916</xdr:colOff>
      <xdr:row>39</xdr:row>
      <xdr:rowOff>72528</xdr:rowOff>
    </xdr:to>
    <xdr:graphicFrame macro="">
      <xdr:nvGraphicFramePr>
        <xdr:cNvPr id="2" name="Chart 1">
          <a:extLst>
            <a:ext uri="{FF2B5EF4-FFF2-40B4-BE49-F238E27FC236}">
              <a16:creationId xmlns:a16="http://schemas.microsoft.com/office/drawing/2014/main" id="{D4105E23-FCB1-5BFA-02D5-5D5F91878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37425</xdr:colOff>
      <xdr:row>38</xdr:row>
      <xdr:rowOff>117674</xdr:rowOff>
    </xdr:from>
    <xdr:to>
      <xdr:col>12</xdr:col>
      <xdr:colOff>482691</xdr:colOff>
      <xdr:row>51</xdr:row>
      <xdr:rowOff>181021</xdr:rowOff>
    </xdr:to>
    <xdr:graphicFrame macro="">
      <xdr:nvGraphicFramePr>
        <xdr:cNvPr id="3" name="Chart 2">
          <a:extLst>
            <a:ext uri="{FF2B5EF4-FFF2-40B4-BE49-F238E27FC236}">
              <a16:creationId xmlns:a16="http://schemas.microsoft.com/office/drawing/2014/main" id="{4B26D5DB-EE21-5369-B1E5-F58EB36DF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61183</xdr:colOff>
      <xdr:row>41</xdr:row>
      <xdr:rowOff>11125</xdr:rowOff>
    </xdr:from>
    <xdr:to>
      <xdr:col>13</xdr:col>
      <xdr:colOff>350409</xdr:colOff>
      <xdr:row>56</xdr:row>
      <xdr:rowOff>1113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11747C8-0956-45C8-8CFF-CA13BC9D02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38083" y="7821625"/>
              <a:ext cx="5070776" cy="28474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584015</xdr:colOff>
      <xdr:row>57</xdr:row>
      <xdr:rowOff>32816</xdr:rowOff>
    </xdr:from>
    <xdr:to>
      <xdr:col>14</xdr:col>
      <xdr:colOff>139051</xdr:colOff>
      <xdr:row>72</xdr:row>
      <xdr:rowOff>22804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8DC6F60-C5F1-E928-94D9-D5068C9B69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60915" y="10891316"/>
              <a:ext cx="5041436" cy="28474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59</xdr:row>
      <xdr:rowOff>0</xdr:rowOff>
    </xdr:from>
    <xdr:to>
      <xdr:col>22</xdr:col>
      <xdr:colOff>282387</xdr:colOff>
      <xdr:row>74</xdr:row>
      <xdr:rowOff>24720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B461B080-8DBC-45D5-BE58-029CE27F41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44350" y="11239500"/>
              <a:ext cx="4549587" cy="2882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400466</xdr:colOff>
      <xdr:row>99</xdr:row>
      <xdr:rowOff>38379</xdr:rowOff>
    </xdr:from>
    <xdr:to>
      <xdr:col>15</xdr:col>
      <xdr:colOff>689692</xdr:colOff>
      <xdr:row>114</xdr:row>
      <xdr:rowOff>28367</xdr:rowOff>
    </xdr:to>
    <xdr:graphicFrame macro="">
      <xdr:nvGraphicFramePr>
        <xdr:cNvPr id="12" name="Chart 11">
          <a:extLst>
            <a:ext uri="{FF2B5EF4-FFF2-40B4-BE49-F238E27FC236}">
              <a16:creationId xmlns:a16="http://schemas.microsoft.com/office/drawing/2014/main" id="{7FE704DE-7627-E0D5-C27F-101A0C480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328161</xdr:colOff>
      <xdr:row>75</xdr:row>
      <xdr:rowOff>16130</xdr:rowOff>
    </xdr:from>
    <xdr:to>
      <xdr:col>13</xdr:col>
      <xdr:colOff>617387</xdr:colOff>
      <xdr:row>90</xdr:row>
      <xdr:rowOff>6118</xdr:rowOff>
    </xdr:to>
    <xdr:graphicFrame macro="">
      <xdr:nvGraphicFramePr>
        <xdr:cNvPr id="13" name="Chart 12">
          <a:extLst>
            <a:ext uri="{FF2B5EF4-FFF2-40B4-BE49-F238E27FC236}">
              <a16:creationId xmlns:a16="http://schemas.microsoft.com/office/drawing/2014/main" id="{7C0B2066-C6AA-481A-555A-588D74A63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1189789</xdr:colOff>
      <xdr:row>115</xdr:row>
      <xdr:rowOff>5348</xdr:rowOff>
    </xdr:from>
    <xdr:to>
      <xdr:col>14</xdr:col>
      <xdr:colOff>708526</xdr:colOff>
      <xdr:row>130</xdr:row>
      <xdr:rowOff>41443</xdr:rowOff>
    </xdr:to>
    <xdr:graphicFrame macro="">
      <xdr:nvGraphicFramePr>
        <xdr:cNvPr id="14" name="Chart 13">
          <a:extLst>
            <a:ext uri="{FF2B5EF4-FFF2-40B4-BE49-F238E27FC236}">
              <a16:creationId xmlns:a16="http://schemas.microsoft.com/office/drawing/2014/main" id="{7F97B4A5-9AE3-404C-225A-11E61A91B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560717</xdr:colOff>
      <xdr:row>127</xdr:row>
      <xdr:rowOff>80514</xdr:rowOff>
    </xdr:from>
    <xdr:to>
      <xdr:col>13</xdr:col>
      <xdr:colOff>201283</xdr:colOff>
      <xdr:row>142</xdr:row>
      <xdr:rowOff>92016</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2F3FAE86-3F61-3454-70E6-5C44B0EAEA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237617" y="24274014"/>
              <a:ext cx="4422116" cy="28690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3.445703703706" createdVersion="8" refreshedVersion="8" minRefreshableVersion="3" recordCount="1557" xr:uid="{428A458C-8022-422E-A8DC-C371A4826ED7}">
  <cacheSource type="worksheet">
    <worksheetSource ref="A1:AB1558" sheet="Dataset"/>
  </cacheSource>
  <cacheFields count="29">
    <cacheField name="Row ID" numFmtId="0">
      <sharedItems containsString="0" containsBlank="1" containsNumber="1" containsInteger="1" minValue="1" maxValue="1555"/>
    </cacheField>
    <cacheField name="Order ID" numFmtId="0">
      <sharedItems containsBlank="1" count="786">
        <s v="IN-2014-54694"/>
        <s v="IN-2013-53763"/>
        <s v="IN-2014-15473"/>
        <s v="IN-2014-24622"/>
        <s v="IN-2012-29130"/>
        <s v="IN-2013-22648"/>
        <s v="IN-2011-24769"/>
        <s v="IN-2012-43165"/>
        <s v="IN-2012-32882"/>
        <s v="IN-2011-59510"/>
        <s v="IN-2014-63766"/>
        <s v="IN-2011-78823"/>
        <s v="IN-2013-18707"/>
        <s v="IN-2013-46252"/>
        <s v="IN-2011-16831"/>
        <s v="IN-2014-16082"/>
        <s v="IN-2013-11448"/>
        <s v="IN-2014-46777"/>
        <s v="IN-2011-29998"/>
        <s v="IN-2014-55191"/>
        <s v="IN-2011-39392"/>
        <s v="IN-2012-39763"/>
        <s v="IN-2013-46091"/>
        <s v="IN-2014-17244"/>
        <s v="IN-2014-61414"/>
        <s v="IN-2014-21143"/>
        <s v="IN-2011-12890"/>
        <s v="IN-2013-58747"/>
        <s v="IN-2013-65075"/>
        <s v="IN-2014-41723"/>
        <s v="IN-2013-51502"/>
        <s v="IN-2014-69205"/>
        <s v="IN-2014-75785"/>
        <s v="IN-2011-18959"/>
        <s v="IN-2014-65992"/>
        <s v="IN-2012-28528"/>
        <s v="IN-2013-59748"/>
        <s v="IN-2012-35752"/>
        <s v="IN-2014-54967"/>
        <s v="IN-2013-52972"/>
        <s v="IN-2012-25231"/>
        <s v="IN-2012-43081"/>
        <s v="IN-2014-29074"/>
        <s v="IN-2014-48534"/>
        <s v="IN-2013-18483"/>
        <s v="IN-2013-79390"/>
        <s v="IN-2011-10055"/>
        <s v="IN-2011-12554"/>
        <s v="IN-2012-56857"/>
        <s v="IN-2014-34128"/>
        <s v="IN-2011-14983"/>
        <s v="IN-2012-26204"/>
        <s v="IN-2011-67840"/>
        <s v="IN-2012-57844"/>
        <s v="IN-2013-44432"/>
        <s v="IN-2014-53000"/>
        <s v="IN-2012-61918"/>
        <s v="IN-2014-19463"/>
        <s v="IN-2012-13037"/>
        <s v="IN-2012-38713"/>
        <s v="IN-2013-28094"/>
        <s v="IN-2014-13331"/>
        <s v="IN-2014-75911"/>
        <s v="IN-2014-39826"/>
        <s v="IN-2011-40155"/>
        <s v="IN-2011-78263"/>
        <s v="IN-2013-71193"/>
        <s v="IN-2011-14941"/>
        <s v="IN-2014-55513"/>
        <s v="IN-2013-27492"/>
        <s v="IN-2013-22760"/>
        <s v="IN-2011-62499"/>
        <s v="IN-2014-14227"/>
        <s v="IN-2011-62450"/>
        <s v="IN-2014-31811"/>
        <s v="IN-2014-14780"/>
        <s v="IN-2014-32665"/>
        <s v="IN-2014-14374"/>
        <s v="IN-2012-40596"/>
        <s v="IN-2012-32805"/>
        <s v="IN-2014-71102"/>
        <s v="IN-2012-31076"/>
        <s v="IN-2012-45951"/>
        <s v="IN-2013-50515"/>
        <s v="ID-2012-43963"/>
        <s v="IN-2011-49129"/>
        <s v="IN-2012-49766"/>
        <s v="IN-2013-11301"/>
        <s v="ID-2012-41520"/>
        <s v="IN-2011-38307"/>
        <s v="IN-2011-76961"/>
        <s v="IN-2011-23131"/>
        <s v="IN-2012-53105"/>
        <s v="IN-2012-47008"/>
        <s v="IN-2013-54078"/>
        <s v="IN-2012-53042"/>
        <s v="IN-2014-71907"/>
        <s v="IN-2014-64669"/>
        <s v="IN-2012-33218"/>
        <s v="IN-2014-71256"/>
        <s v="IN-2011-50445"/>
        <s v="IN-2011-22585"/>
        <s v="IN-2012-44278"/>
        <s v="IN-2014-44012"/>
        <s v="IN-2014-45188"/>
        <s v="IN-2014-59650"/>
        <s v="IN-2012-13919"/>
        <s v="IN-2013-71333"/>
        <s v="IN-2014-72327"/>
        <s v="IN-2014-35731"/>
        <s v="IN-2013-35787"/>
        <s v="IN-2013-30663"/>
        <s v="IN-2014-36795"/>
        <s v="IN-2014-77339"/>
        <s v="IN-2013-26540"/>
        <s v="IN-2014-65488"/>
        <s v="IN-2013-13387"/>
        <s v="IN-2012-75904"/>
        <s v="IN-2012-22431"/>
        <s v="IN-2014-75603"/>
        <s v="IN-2011-45993"/>
        <s v="IN-2014-76016"/>
        <s v="IN-2014-51719"/>
        <s v="IN-2012-24783"/>
        <s v="IN-2012-43459"/>
        <s v="IN-2014-48632"/>
        <s v="IN-2013-76667"/>
        <s v="IN-2012-55282"/>
        <s v="IN-2012-35143"/>
        <s v="IN-2013-12757"/>
        <s v="IN-2014-15872"/>
        <s v="IN-2014-45258"/>
        <s v="IN-2014-76555"/>
        <s v="IN-2014-72838"/>
        <s v="IN-2014-56360"/>
        <s v="IN-2012-24797"/>
        <s v="IN-2013-26029"/>
        <s v="IN-2011-74609"/>
        <s v="IN-2014-75918"/>
        <s v="IN-2012-49801"/>
        <s v="IN-2013-41569"/>
        <s v="IN-2013-25532"/>
        <s v="IN-2014-63710"/>
        <s v="IN-2011-55275"/>
        <s v="IN-2013-40806"/>
        <s v="IN-2014-47806"/>
        <s v="ID-2012-32623"/>
        <s v="IN-2014-11693"/>
        <s v="IN-2011-46504"/>
        <s v="IN-2012-26113"/>
        <s v="IN-2013-72901"/>
        <s v="IN-2012-65915"/>
        <s v="IN-2012-52314"/>
        <s v="IN-2011-29935"/>
        <s v="IN-2013-29018"/>
        <s v="IN-2014-14003"/>
        <s v="IN-2012-44943"/>
        <s v="IN-2011-60826"/>
        <s v="IN-2013-62723"/>
        <s v="IN-2013-10811"/>
        <s v="IN-2014-28192"/>
        <s v="IN-2014-76576"/>
        <s v="IN-2013-61841"/>
        <s v="IN-2013-78809"/>
        <s v="IN-2012-62765"/>
        <s v="IN-2011-17594"/>
        <s v="IN-2013-79306"/>
        <s v="IN-2013-53819"/>
        <s v="IN-2014-52412"/>
        <s v="IN-2012-64221"/>
        <s v="IN-2014-77689"/>
        <s v="IN-2011-73335"/>
        <s v="IN-2011-46728"/>
        <s v="IN-2014-16887"/>
        <s v="IN-2012-40211"/>
        <s v="IN-2014-57984"/>
        <s v="IN-2011-53203"/>
        <s v="IN-2012-52111"/>
        <s v="IN-2011-75218"/>
        <s v="IN-2011-51964"/>
        <s v="IN-2014-16852"/>
        <s v="IN-2012-70836"/>
        <s v="IN-2014-65194"/>
        <s v="IN-2014-19120"/>
        <s v="IN-2011-55268"/>
        <s v="IN-2012-38132"/>
        <s v="IN-2012-79012"/>
        <s v="IN-2014-40526"/>
        <s v="IN-2014-71837"/>
        <s v="IN-2012-46448"/>
        <s v="IN-2013-20933"/>
        <s v="IN-2014-34576"/>
        <s v="IN-2012-48240"/>
        <s v="IN-2012-40638"/>
        <s v="IN-2012-44810"/>
        <s v="IN-2011-23530"/>
        <s v="IN-2013-37761"/>
        <s v="IN-2013-12183"/>
        <s v="IN-2012-15137"/>
        <s v="IN-2014-10657"/>
        <s v="IN-2012-11749"/>
        <s v="IN-2014-65243"/>
        <s v="IN-2014-42276"/>
        <s v="IN-2014-18532"/>
        <s v="IN-2013-53742"/>
        <s v="IN-2014-16320"/>
        <s v="IN-2013-12729"/>
        <s v="IN-2013-49857"/>
        <s v="IN-2013-59027"/>
        <s v="IN-2014-62156"/>
        <s v="IN-2011-44901"/>
        <s v="IN-2013-29578"/>
        <s v="IN-2014-11231"/>
        <s v="IN-2012-13345"/>
        <s v="IN-2014-76114"/>
        <s v="IN-2014-14150"/>
        <s v="IN-2013-72355"/>
        <s v="IN-2014-42402"/>
        <s v="IN-2014-58957"/>
        <s v="IN-2012-69695"/>
        <s v="IN-2013-74231"/>
        <s v="IN-2013-73342"/>
        <s v="IN-2011-77479"/>
        <s v="IN-2013-60700"/>
        <s v="IN-2013-26659"/>
        <s v="IN-2014-14458"/>
        <s v="IN-2014-17426"/>
        <s v="IN-2013-70297"/>
        <s v="IN-2014-32770"/>
        <s v="IN-2012-33813"/>
        <s v="IN-2014-46616"/>
        <s v="IN-2012-64494"/>
        <s v="IN-2012-55653"/>
        <s v="IN-2012-21206"/>
        <s v="IN-2012-68358"/>
        <s v="IN-2012-18518"/>
        <s v="IN-2011-30341"/>
        <s v="IN-2011-51271"/>
        <s v="IN-2014-54197"/>
        <s v="IN-2013-79530"/>
        <s v="ID-2013-69345"/>
        <s v="IN-2014-26981"/>
        <s v="IN-2012-33820"/>
        <s v="IN-2013-31601"/>
        <s v="IN-2014-42808"/>
        <s v="IN-2013-63829"/>
        <s v="IN-2014-37166"/>
        <s v="IN-2012-68918"/>
        <s v="IN-2014-23173"/>
        <s v="ID-2012-61659"/>
        <s v="IN-2011-16362"/>
        <s v="IN-2014-70738"/>
        <s v="IN-2013-50753"/>
        <s v="IN-2012-29459"/>
        <s v="IN-2012-64424"/>
        <s v="IN-2012-53357"/>
        <s v="ID-2013-38776"/>
        <s v="IN-2013-41037"/>
        <s v="IN-2011-51117"/>
        <s v="IN-2011-26176"/>
        <s v="IN-2014-44264"/>
        <s v="IN-2014-28038"/>
        <s v="IN-2013-34471"/>
        <s v="IN-2014-71928"/>
        <s v="IN-2013-32945"/>
        <s v="IN-2011-43599"/>
        <s v="IN-2014-78368"/>
        <s v="IN-2012-40799"/>
        <s v="IN-2014-35479"/>
        <s v="IN-2012-40848"/>
        <s v="IN-2013-11357"/>
        <s v="IN-2011-59685"/>
        <s v="IN-2013-34268"/>
        <s v="IN-2014-49472"/>
        <s v="IN-2014-69856"/>
        <s v="IN-2014-45426"/>
        <s v="IN-2013-73748"/>
        <s v="IN-2012-27583"/>
        <s v="IN-2014-12365"/>
        <s v="IN-2012-77234"/>
        <s v="IN-2013-66776"/>
        <s v="IN-2012-24209"/>
        <s v="IN-2013-42080"/>
        <s v="IN-2013-24300"/>
        <s v="IN-2012-56395"/>
        <s v="ID-2013-62177"/>
        <s v="IN-2011-69177"/>
        <s v="IN-2012-40148"/>
        <s v="IN-2014-31622"/>
        <s v="IN-2013-51621"/>
        <s v="IN-2012-34324"/>
        <s v="IN-2013-63927"/>
        <s v="IN-2014-36627"/>
        <s v="IN-2013-49577"/>
        <s v="IN-2014-28675"/>
        <s v="IN-2014-50179"/>
        <s v="IN-2013-21024"/>
        <s v="IN-2013-64956"/>
        <s v="IN-2011-24986"/>
        <s v="IN-2013-11721"/>
        <s v="IN-2012-36123"/>
        <s v="IN-2013-11518"/>
        <s v="IN-2014-52818"/>
        <s v="IN-2014-67959"/>
        <s v="IN-2014-46203"/>
        <s v="ID-2012-59041"/>
        <s v="IN-2011-48009"/>
        <s v="IN-2013-12407"/>
        <s v="IN-2011-36879"/>
        <s v="IN-2012-70731"/>
        <s v="IN-2012-55618"/>
        <s v="IN-2013-59006"/>
        <s v="IN-2012-74168"/>
        <s v="ID-2013-11777"/>
        <s v="IN-2012-57424"/>
        <s v="IN-2014-64501"/>
        <s v="IN-2013-55604"/>
        <s v="IN-2012-55485"/>
        <s v="IN-2012-22900"/>
        <s v="IN-2014-41891"/>
        <s v="IN-2014-74224"/>
        <s v="IN-2012-63759"/>
        <s v="IN-2014-61211"/>
        <s v="IN-2011-68904"/>
        <s v="IN-2013-62443"/>
        <s v="IN-2014-46343"/>
        <s v="IN-2011-71634"/>
        <s v="IN-2013-18357"/>
        <s v="IN-2011-29781"/>
        <s v="IN-2014-18238"/>
        <s v="IN-2013-28297"/>
        <s v="IN-2012-31867"/>
        <s v="IN-2013-36081"/>
        <s v="IN-2013-41240"/>
        <s v="IN-2012-10209"/>
        <s v="IN-2011-36620"/>
        <s v="IN-2013-77437"/>
        <s v="IN-2014-62716"/>
        <s v="IN-2014-18777"/>
        <s v="IN-2012-31762"/>
        <s v="IN-2013-35969"/>
        <s v="IN-2014-49675"/>
        <s v="IN-2014-21241"/>
        <s v="IN-2014-23236"/>
        <s v="IN-2011-49241"/>
        <s v="IN-2011-53770"/>
        <s v="IN-2012-36410"/>
        <s v="IN-2014-33792"/>
        <s v="IN-2014-34842"/>
        <s v="IN-2014-14059"/>
        <s v="IN-2014-40428"/>
        <s v="IN-2012-45909"/>
        <s v="IN-2014-29893"/>
        <s v="IN-2013-53861"/>
        <s v="IN-2013-31055"/>
        <s v="IN-2014-37320"/>
        <s v="IN-2013-33372"/>
        <s v="IN-2014-29291"/>
        <s v="IN-2014-40932"/>
        <s v="IN-2013-59496"/>
        <s v="IN-2014-64753"/>
        <s v="IN-2014-17349"/>
        <s v="IN-2013-55933"/>
        <s v="IN-2012-69765"/>
        <s v="IN-2012-78914"/>
        <s v="IN-2013-17524"/>
        <s v="IN-2011-45489"/>
        <s v="IN-2014-50480"/>
        <s v="IN-2014-74644"/>
        <s v="IN-2011-15165"/>
        <s v="IN-2014-73762"/>
        <s v="IN-2012-33708"/>
        <s v="IN-2014-11427"/>
        <s v="IN-2014-15543"/>
        <s v="IN-2014-48940"/>
        <s v="IN-2012-13828"/>
        <s v="IN-2013-22179"/>
        <s v="IN-2013-26785"/>
        <s v="IN-2013-74350"/>
        <s v="IN-2014-19673"/>
        <s v="IN-2013-31825"/>
        <s v="IN-2012-46903"/>
        <s v="IN-2011-69450"/>
        <s v="IN-2011-61176"/>
        <s v="IN-2014-68463"/>
        <s v="IN-2014-50151"/>
        <s v="IN-2012-49500"/>
        <s v="IN-2013-32063"/>
        <s v="IN-2011-46322"/>
        <s v="IN-2014-51187"/>
        <s v="IN-2014-38531"/>
        <s v="IN-2012-40897"/>
        <s v="IN-2011-44593"/>
        <s v="IN-2012-41415"/>
        <s v="IN-2012-28171"/>
        <s v="IN-2013-51103"/>
        <s v="IN-2012-40918"/>
        <s v="IN-2012-31958"/>
        <s v="IN-2012-40946"/>
        <s v="ID-2011-11392"/>
        <s v="IN-2014-70724"/>
        <s v="IN-2014-32028"/>
        <s v="IN-2012-74854"/>
        <s v="IN-2012-71340"/>
        <s v="IN-2012-19078"/>
        <s v="IN-2011-59286"/>
        <s v="IN-2013-60007"/>
        <s v="IN-2014-32084"/>
        <s v="IN-2013-15732"/>
        <s v="IN-2014-35619"/>
        <s v="IN-2014-78991"/>
        <s v="IN-2011-32371"/>
        <s v="IN-2013-50018"/>
        <s v="IN-2012-66580"/>
        <s v="IN-2014-35983"/>
        <s v="IN-2013-17671"/>
        <s v="IN-2012-28367"/>
        <s v="IN-2012-23054"/>
        <s v="IN-2012-10720"/>
        <s v="IN-2014-47274"/>
        <s v="IN-2014-48261"/>
        <s v="IN-2012-66342"/>
        <s v="IN-2014-15809"/>
        <s v="IN-2011-27408"/>
        <s v="ID-2011-41863"/>
        <s v="IN-2014-75267"/>
        <s v="IN-2014-48982"/>
        <s v="IN-2014-69688"/>
        <s v="IN-2014-47505"/>
        <s v="IN-2014-54421"/>
        <s v="IN-2013-15683"/>
        <s v="IN-2012-47750"/>
        <s v="IN-2013-62205"/>
        <s v="ID-2011-52937"/>
        <s v="IN-2013-74203"/>
        <s v="IN-2013-15277"/>
        <s v="IN-2012-24230"/>
        <s v="IN-2011-51740"/>
        <s v="IN-2011-46413"/>
        <s v="IN-2012-46112"/>
        <s v="IN-2014-21990"/>
        <s v="IN-2011-70584"/>
        <s v="IN-2013-58915"/>
        <s v="IN-2014-28157"/>
        <s v="ID-2013-48485"/>
        <s v="IN-2012-79439"/>
        <s v="IN-2014-23761"/>
        <s v="IN-2014-65334"/>
        <s v="IN-2011-15984"/>
        <s v="IN-2013-33302"/>
        <s v="IN-2014-61218"/>
        <s v="IN-2011-57704"/>
        <s v="ID-2013-13422"/>
        <s v="IN-2011-37999"/>
        <s v="IN-2014-66076"/>
        <s v="IN-2012-21892"/>
        <s v="IN-2014-62660"/>
        <s v="IN-2014-72054"/>
        <s v="IN-2014-47218"/>
        <s v="IN-2013-46854"/>
        <s v="IN-2013-78935"/>
        <s v="IN-2013-76590"/>
        <s v="ID-2013-38748"/>
        <s v="IN-2014-62135"/>
        <s v="IN-2012-26274"/>
        <s v="IN-2013-20107"/>
        <s v="IN-2014-15662"/>
        <s v="IN-2014-71067"/>
        <s v="IN-2013-27772"/>
        <s v="IN-2011-70850"/>
        <s v="ID-2014-59517"/>
        <s v="IN-2011-39175"/>
        <s v="IN-2014-11672"/>
        <s v="IN-2014-51572"/>
        <s v="IN-2013-30831"/>
        <s v="IN-2013-67014"/>
        <s v="IN-2012-20597"/>
        <s v="IN-2012-68883"/>
        <s v="IN-2013-58152"/>
        <s v="IN-2013-58873"/>
        <s v="IN-2013-10097"/>
        <s v="IN-2012-48317"/>
        <s v="IN-2014-34877"/>
        <s v="IN-2014-24377"/>
        <s v="ID-2013-26806"/>
        <s v="IN-2013-71753"/>
        <s v="IN-2014-32728"/>
        <s v="IN-2013-29326"/>
        <s v="IN-2011-37614"/>
        <s v="IN-2012-32280"/>
        <s v="IN-2014-38223"/>
        <s v="IN-2013-53455"/>
        <s v="IN-2012-39651"/>
        <s v="IN-2011-33904"/>
        <s v="IN-2014-13597"/>
        <s v="IN-2014-48163"/>
        <s v="IN-2012-17727"/>
        <s v="IN-2014-39693"/>
        <s v="ID-2011-45272"/>
        <s v="IN-2012-45979"/>
        <s v="IN-2012-42367"/>
        <s v="IN-2013-55772"/>
        <s v="IN-2013-65950"/>
        <s v="IN-2012-73930"/>
        <s v="IN-2014-30845"/>
        <s v="IN-2011-45041"/>
        <s v="IN-2013-76296"/>
        <s v="IN-2014-52272"/>
        <s v="ID-2014-52923"/>
        <s v="IN-2013-61127"/>
        <s v="IN-2011-74994"/>
        <s v="IN-2013-34457"/>
        <s v="IN-2013-27639"/>
        <s v="IN-2012-58817"/>
        <s v="IN-2012-18273"/>
        <s v="IN-2011-75526"/>
        <s v="IN-2011-41254"/>
        <s v="IN-2014-74504"/>
        <s v="IN-2011-72411"/>
        <s v="IN-2012-56647"/>
        <s v="ID-2012-58201"/>
        <s v="IN-2012-26757"/>
        <s v="IN-2014-41954"/>
        <s v="ID-2014-21640"/>
        <s v="IN-2011-44558"/>
        <s v="IN-2011-16033"/>
        <s v="IN-2014-58173"/>
        <s v="IN-2011-10552"/>
        <s v="IN-2014-63619"/>
        <s v="IN-2012-57823"/>
        <s v="IN-2014-26918"/>
        <s v="IN-2013-48471"/>
        <s v="IN-2014-61974"/>
        <s v="IN-2014-31587"/>
        <s v="IN-2012-79103"/>
        <s v="IN-2013-66216"/>
        <s v="IN-2014-36200"/>
        <s v="IN-2014-73545"/>
        <s v="IN-2013-60308"/>
        <s v="IN-2013-35017"/>
        <s v="IN-2011-31496"/>
        <s v="IN-2011-10426"/>
        <s v="IN-2013-50410"/>
        <s v="IN-2013-22102"/>
        <s v="IN-2014-72313"/>
        <s v="IN-2014-19981"/>
        <s v="IN-2013-48807"/>
        <s v="IN-2014-71998"/>
        <s v="IN-2014-72565"/>
        <s v="IN-2013-68449"/>
        <s v="IN-2011-23712"/>
        <s v="IN-2012-17986"/>
        <s v="IN-2013-22879"/>
        <s v="ID-2011-58726"/>
        <s v="ID-2014-67602"/>
        <s v="IN-2014-10272"/>
        <s v="IN-2014-19820"/>
        <s v="IN-2013-34030"/>
        <s v="IN-2013-25651"/>
        <s v="IN-2014-47946"/>
        <s v="ID-2012-18938"/>
        <s v="IN-2014-34863"/>
        <s v="IN-2014-18672"/>
        <s v="ID-2014-17314"/>
        <s v="IN-2011-52783"/>
        <s v="IN-2014-22207"/>
        <s v="IN-2013-22746"/>
        <s v="IN-2011-69751"/>
        <s v="IN-2013-26743"/>
        <s v="IN-2014-16579"/>
        <s v="IN-2014-74672"/>
        <s v="IN-2014-32651"/>
        <s v="IN-2014-28416"/>
        <s v="IN-2013-22438"/>
        <s v="IN-2012-29977"/>
        <s v="IN-2014-46875"/>
        <s v="IN-2013-18973"/>
        <s v="IN-2012-23957"/>
        <s v="IN-2013-34968"/>
        <s v="IN-2012-54729"/>
        <s v="IN-2014-32168"/>
        <s v="IN-2012-76121"/>
        <s v="IN-2014-40400"/>
        <s v="IN-2014-10083"/>
        <s v="IN-2011-29592"/>
        <s v="IN-2014-63206"/>
        <s v="IN-2014-29116"/>
        <s v="IN-2014-44138"/>
        <s v="IN-2012-57123"/>
        <s v="IN-2011-16341"/>
        <s v="IN-2012-77773"/>
        <s v="IN-2013-12771"/>
        <s v="IN-2013-52398"/>
        <s v="IN-2013-51285"/>
        <s v="IN-2014-12323"/>
        <s v="IN-2013-73412"/>
        <s v="IN-2013-61232"/>
        <s v="IN-2011-16418"/>
        <s v="IN-2012-17335"/>
        <s v="IN-2014-62247"/>
        <s v="IN-2011-49087"/>
        <s v="IN-2012-79817"/>
        <s v="IN-2013-61001"/>
        <s v="IN-2014-78396"/>
        <s v="IN-2011-31895"/>
        <s v="IN-2012-59538"/>
        <s v="IN-2013-33428"/>
        <s v="IN-2012-31111"/>
        <s v="ID-2013-77836"/>
        <s v="IN-2013-10027"/>
        <s v="IN-2014-56241"/>
        <s v="IN-2014-15585"/>
        <s v="IN-2014-31902"/>
        <s v="IN-2012-26337"/>
        <s v="IN-2012-48520"/>
        <s v="ID-2011-29389"/>
        <s v="IN-2013-52230"/>
        <s v="IN-2011-19953"/>
        <s v="IN-2013-19337"/>
        <s v="IN-2014-55912"/>
        <s v="IN-2014-78116"/>
        <s v="IN-2012-43291"/>
        <s v="IN-2013-54736"/>
        <s v="IN-2011-43109"/>
        <s v="IN-2012-35668"/>
        <s v="IN-2013-21192"/>
        <s v="IN-2013-64452"/>
        <s v="IN-2012-32343"/>
        <s v="IN-2012-37957"/>
        <s v="IN-2013-77766"/>
        <s v="IN-2013-29683"/>
        <s v="IN-2013-34506"/>
        <s v="IN-2014-55471"/>
        <s v="IN-2011-29438"/>
        <s v="IN-2013-49423"/>
        <s v="IN-2011-73734"/>
        <s v="IN-2014-34653"/>
        <s v="IN-2013-60049"/>
        <s v="IN-2014-68218"/>
        <s v="ID-2013-74882"/>
        <s v="IN-2012-57116"/>
        <s v="IN-2013-55016"/>
        <s v="IN-2014-13051"/>
        <s v="IN-2012-70472"/>
        <s v="IN-2014-65712"/>
        <s v="IN-2012-41926"/>
        <s v="IN-2012-42045"/>
        <s v="IN-2013-70381"/>
        <s v="IN-2014-53427"/>
        <s v="IN-2011-22368"/>
        <s v="IN-2011-46581"/>
        <s v="IN-2014-63374"/>
        <s v="IN-2012-66090"/>
        <s v="ID-2014-23642"/>
        <s v="IN-2012-11476"/>
        <s v="ID-2013-69464"/>
        <s v="IN-2014-16439"/>
        <s v="IN-2013-61617"/>
        <s v="IN-2012-48548"/>
        <s v="IN-2014-53707"/>
        <s v="IN-2014-25847"/>
        <s v="IN-2013-74952"/>
        <s v="IN-2011-29928"/>
        <s v="IN-2014-41898"/>
        <s v="IN-2014-23922"/>
        <s v="IN-2012-53420"/>
        <s v="IN-2011-25035"/>
        <s v="IN-2013-47393"/>
        <s v="IN-2013-17482"/>
        <s v="IN-2014-47449"/>
        <s v="IN-2012-70619"/>
        <s v="IN-2014-69527"/>
        <s v="IN-2012-67735"/>
        <s v="IN-2014-43872"/>
        <s v="IN-2014-49815"/>
        <s v="IN-2011-62016"/>
        <s v="IN-2014-60623"/>
        <s v="IN-2012-65397"/>
        <s v="IN-2011-78284"/>
        <s v="ID-2012-46210"/>
        <s v="IN-2013-76835"/>
        <s v="IN-2011-56710"/>
        <s v="IN-2013-64865"/>
        <s v="IN-2013-33596"/>
        <s v="IN-2014-39371"/>
        <s v="IN-2014-42801"/>
        <s v="IN-2012-46259"/>
        <s v="IN-2013-19176"/>
        <s v="IN-2012-29571"/>
        <s v="IN-2013-30257"/>
        <s v="IN-2013-25042"/>
        <s v="IN-2012-30117"/>
        <s v="IN-2014-57172"/>
        <s v="IN-2012-74210"/>
        <s v="IN-2014-19967"/>
        <s v="IN-2013-46798"/>
        <s v="IN-2014-40764"/>
        <s v="IN-2013-64515"/>
        <s v="IN-2013-12092"/>
        <s v="ID-2014-59489"/>
        <s v="IN-2012-70325"/>
        <s v="IN-2013-13583"/>
        <s v="IN-2011-70402"/>
        <s v="IN-2013-63633"/>
        <s v="IN-2011-61372"/>
        <s v="IN-2013-71774"/>
        <s v="IN-2014-52048"/>
        <s v="IN-2012-52076"/>
        <s v="IN-2014-30264"/>
        <s v="IN-2014-15011"/>
        <s v="IN-2011-13534"/>
        <s v="IN-2012-53490"/>
        <s v="IN-2013-19400"/>
        <s v="IN-2012-50823"/>
        <s v="IN-2012-58432"/>
        <s v="ID-2011-65152"/>
        <s v="IN-2011-60917"/>
        <s v="IN-2014-21920"/>
        <s v="IN-2014-20870"/>
        <s v="IN-2012-32826"/>
        <s v="IN-2013-79292"/>
        <s v="IN-2011-60063"/>
        <s v="IN-2012-63500"/>
        <s v="IN-2013-55184"/>
        <s v="IN-2013-59552"/>
        <s v="IN-2014-27954"/>
        <s v="IN-2011-47533"/>
        <s v="IN-2011-73244"/>
        <s v="IN-2014-38664"/>
        <s v="IN-2014-13737"/>
        <s v="IN-2013-54757"/>
        <s v="IN-2012-59874"/>
        <s v="IN-2014-25840"/>
        <s v="IN-2012-16166"/>
        <s v="IN-2011-47309"/>
        <s v="IN-2012-47757"/>
        <s v="IN-2011-29067"/>
        <s v="IN-2014-41485"/>
        <s v="IN-2011-19421"/>
        <s v="IN-2012-74028"/>
        <s v="IN-2013-69331"/>
        <s v="IN-2014-17230"/>
        <s v="IN-2013-55170"/>
        <s v="IN-2014-44089"/>
        <s v="IN-2011-29872"/>
        <s v="IN-2013-27247"/>
        <s v="IN-2014-59706"/>
        <s v="IN-2012-65894"/>
        <s v="IN-2012-54134"/>
        <s v="IN-2011-12288"/>
        <s v="ID-2012-65236"/>
        <s v="IN-2013-50809"/>
        <s v="ID-2013-35094"/>
        <s v="IN-2014-10377"/>
        <s v="IN-2014-45734"/>
        <s v="IN-2014-39546"/>
        <s v="IN-2012-52496"/>
        <s v="IN-2013-59867"/>
        <s v="IN-2012-28269"/>
        <s v="IN-2013-40134"/>
        <s v="IN-2012-37362"/>
        <s v="IN-2014-10020"/>
        <s v="IN-2013-49024"/>
        <s v="IN-2013-42087"/>
        <s v="IN-2012-26624"/>
        <s v="IN-2011-31713"/>
        <s v="IN-2011-76198"/>
        <s v="IN-2014-39434"/>
        <s v="IN-2014-23488"/>
        <s v="IN-2011-42570"/>
        <s v="IN-2013-30775"/>
        <s v="IN-2014-10475"/>
        <s v="IN-2014-52636"/>
        <s v="ID-2011-71851"/>
        <s v="IN-2011-62982"/>
        <s v="IN-2014-26561"/>
        <s v="IN-2012-66727"/>
        <s v="IN-2014-23124"/>
        <s v="IN-2011-21983"/>
        <s v="IN-2011-69835"/>
        <s v="IN-2012-67609"/>
        <s v="IN-2014-50088"/>
        <s v="IN-2014-66510"/>
        <s v="IN-2014-63325"/>
        <s v="IN-2013-14675"/>
        <m/>
      </sharedItems>
    </cacheField>
    <cacheField name="Ship Mode" numFmtId="0">
      <sharedItems containsBlank="1"/>
    </cacheField>
    <cacheField name="Customer ID" numFmtId="0">
      <sharedItems containsBlank="1"/>
    </cacheField>
    <cacheField name="Customer Name" numFmtId="0">
      <sharedItems containsBlank="1" count="495">
        <s v="Harry Greene"/>
        <s v="Andrew Roberts"/>
        <s v="Theone Pippenger"/>
        <s v="Michael Moore"/>
        <s v="Jocasta Rupert"/>
        <s v="Sandra Flanagan"/>
        <s v="Jessica Myrick"/>
        <s v="Magdelene Morse"/>
        <s v="Toby Ritter"/>
        <s v="Darren Koutras"/>
        <s v="Mike Kennedy"/>
        <s v="Max Engle"/>
        <s v="Jamie Frazer"/>
        <s v="Zuschuss Carroll"/>
        <s v="Vivian Mathis"/>
        <s v="Sean Christensen"/>
        <s v="Toby Carlisle"/>
        <s v="Katherine Ducich"/>
        <s v="Guy Thornton"/>
        <s v="Alex Avila"/>
        <s v="Katherine Hughes"/>
        <s v="Tony Molinari"/>
        <s v="Jennifer Jackson"/>
        <s v="Dan Campbell"/>
        <s v="Carol Triggs"/>
        <s v="Lena Radford"/>
        <s v="Gary Zandusky"/>
        <s v="Ivan Liston"/>
        <s v="Christopher Conant"/>
        <s v="Lena Creighton"/>
        <s v="Kelly Williams"/>
        <s v="Cynthia Arntzen"/>
        <s v="Corey-Lock"/>
        <s v="Olvera Toch"/>
        <s v="Brian DeCherney"/>
        <s v="Steve Chapman"/>
        <s v="Jim Sink"/>
        <s v="Chris Selesnick"/>
        <s v="Ann Chong"/>
        <s v="Neil Ducich"/>
        <s v="Todd Sumrall"/>
        <s v="Yoseph Carroll"/>
        <s v="George Bell"/>
        <s v="Kean Nguyen"/>
        <s v="Gene Hale"/>
        <s v="Dorothy Badders"/>
        <s v="Vivek Grady"/>
        <s v="Cindy Schnelling"/>
        <s v="David Wiener"/>
        <s v="Jack O'Briant"/>
        <s v="Odella Nelson"/>
        <s v="Laurel Workman"/>
        <s v="Adam Hart"/>
        <s v="Stewart Carmichael"/>
        <s v="Brendan Dodson"/>
        <s v="Catherine Glotzbach"/>
        <s v="Roy Skaria"/>
        <s v="Craig Leslie"/>
        <s v="Benjamin Farhat"/>
        <s v="Bradley Talbott"/>
        <s v="Dianna Arnett"/>
        <s v="Clay Rozendal"/>
        <s v="Bill Eplett"/>
        <s v="Valerie Takahito"/>
        <s v="Mark Haberlin"/>
        <s v="Anthony Johnson"/>
        <s v="Andy Yotov"/>
        <s v="Helen Wasserman"/>
        <s v="Cyra Reiten"/>
        <s v="Sara Luxemburg"/>
        <s v="Erin Mull"/>
        <s v="Raymond Messe"/>
        <s v="Art Foster"/>
        <s v="Rob Dowd"/>
        <s v="Maria Bertelson"/>
        <s v="Jack Garza"/>
        <s v="Dave Kipp"/>
        <s v="Craig Carroll"/>
        <s v="Mike Vittorini"/>
        <s v="Mick Crebagga"/>
        <s v="Patrick O'Brill"/>
        <s v="Sanjit Engle"/>
        <s v="Richard Eichhorn"/>
        <s v="James Galang"/>
        <s v="Frank Gastineau"/>
        <s v="Alan Barnes"/>
        <s v="Brad Thomas"/>
        <s v="Victor Preis"/>
        <s v="Harold Pawlan"/>
        <s v="Nathan Mautz"/>
        <s v="Alyssa Tate"/>
        <s v="Nick Zandusky"/>
        <s v="Penelope Sewall"/>
        <s v="Daniel Raglin"/>
        <s v="Arthur Wiediger"/>
        <s v="Carl Weiss"/>
        <s v="Jim Epp"/>
        <s v="Katharine Harms"/>
        <s v="Dorris liebe"/>
        <s v="Katrina Edelman"/>
        <s v="Stuart Van"/>
        <s v="Cynthia Voltz"/>
        <s v="Julie Creighton"/>
        <s v="Don Jones"/>
        <s v="Christine Phan"/>
        <s v="Andy Gerbode"/>
        <s v="Bart Watters"/>
        <s v="Alejandro Savely"/>
        <s v="Bill Shonely"/>
        <s v="Lisa Ryan"/>
        <s v="Darrin Van Huff"/>
        <s v="George Zrebassa"/>
        <s v="Deirdre Greer"/>
        <s v="Eleni McCrary"/>
        <s v="Lindsay Williams"/>
        <s v="Alan Shonely"/>
        <s v="Rose O'Brian"/>
        <s v="Pamela Stobb"/>
        <s v="Janet Lee"/>
        <s v="Evan Bailliet"/>
        <s v="Roy Franzšsisch"/>
        <s v="Jenna Caffey"/>
        <s v="Shahid Shariari"/>
        <s v="Keith Herrera"/>
        <s v="Edward Nazzal"/>
        <s v="Brian Stugart"/>
        <s v="Joy Smith"/>
        <s v="Resi Pšlking"/>
        <s v="Aaron Bergman"/>
        <s v="Nora Preis"/>
        <s v="Amy Cox"/>
        <s v="Denny Ordway"/>
        <s v="Natalie DeCherney"/>
        <s v="Larry Tron"/>
        <s v="Dean Braden"/>
        <s v="Charles Crestani"/>
        <s v="Ted Butterfield"/>
        <s v="Justin MacKendrick"/>
        <s v="Joe Elijah"/>
        <s v="Gary Hwang"/>
        <s v="Bobby Elias"/>
        <s v="Khloe Miller"/>
        <s v="Shirley Jackson"/>
        <s v="Julia West"/>
        <s v="Natalie Webber"/>
        <s v="Christopher Martinez"/>
        <s v="Arthur Gainer"/>
        <s v="Roland Murray"/>
        <s v="David Philippe"/>
        <s v="Troy Blackwell"/>
        <s v="Sam Craven"/>
        <s v="Anthony O'Donnell"/>
        <s v="Sample Company A"/>
        <s v="Eugene Hildebrand"/>
        <s v="Ken Brennan"/>
        <s v="Cindy Chapman"/>
        <s v="Cindy Stewart"/>
        <s v="Alan Haines"/>
        <s v="Justin Hirsh"/>
        <s v="Amy Hunt"/>
        <s v="Adrian Barton"/>
        <s v="Giulietta Weimer"/>
        <s v="Andy Reiter"/>
        <s v="Art Ferguson"/>
        <s v="Anthony Witt"/>
        <s v="Greg Tran"/>
        <s v="Nat Carroll"/>
        <s v="Jeremy Farry"/>
        <s v="Philip Fox"/>
        <s v="Scot Wooten"/>
        <s v="Nancy Lomonaco"/>
        <s v="Chad Cunningham"/>
        <s v="Guy Phonely"/>
        <s v="Frank Hawley"/>
        <s v="Benjamin Patterson"/>
        <s v="Karen Bern"/>
        <s v="Hilary Holden"/>
        <s v="Charles Sheldon"/>
        <s v="Doug Bickford"/>
        <s v="Susan MacKendrick"/>
        <s v="Brad Eason"/>
        <s v="Erica Hackney"/>
        <s v="Arthur Prichep"/>
        <s v="Aaron Hawkins"/>
        <s v="Dianna Wilson"/>
        <s v="Kean Thornton"/>
        <s v="Sarah Foster"/>
        <s v="Sung Shariari"/>
        <s v="Gary Mitchum"/>
        <s v="Mitch Gastineau"/>
        <s v="Jas O'Carroll"/>
        <s v="Cari Sayre"/>
        <s v="Brad Norvell"/>
        <s v="Lisa DeCherney"/>
        <s v="Max Ludwig"/>
        <s v="Tamara Manning"/>
        <s v="Dean Katz"/>
        <s v="Kean Takahito"/>
        <s v="Marc Harrigan"/>
        <s v="Michael Chen"/>
        <s v="Ann Blume"/>
        <s v="Darrin Sayre"/>
        <s v="Lindsay Shagiari"/>
        <s v="Anne Pryor"/>
        <s v="Cathy Armstrong"/>
        <s v="Matt Abelman"/>
        <s v="Dorothy Wardle"/>
        <s v="Stuart Calhoun"/>
        <s v="Muhammed Lee"/>
        <s v="Ted Trevino"/>
        <s v="Brian Derr"/>
        <s v="Denny Blanton"/>
        <s v="Anna Andreadi"/>
        <s v="Eric Murdock"/>
        <s v="John Murray"/>
        <s v="Katrina Bavinger"/>
        <s v="Patrick Bzostek"/>
        <s v="Dean percer"/>
        <s v="Michelle Arnett"/>
        <s v="Harold Dahlen"/>
        <s v="Vicky Freymann"/>
        <s v="Rick Huthwaite"/>
        <s v="Rick Bensley"/>
        <s v="Tom Stivers"/>
        <s v="Thea Hudgings"/>
        <s v="Ruben Ausman"/>
        <s v="Dan Reichenbach"/>
        <s v="Sibella Parks"/>
        <s v="Don Miller"/>
        <s v="Steven Ward"/>
        <s v="Dave Hallsten"/>
        <s v="Frank Atkinson"/>
        <s v="Pauline Webber"/>
        <s v="John Grady"/>
        <s v="Alex Russell"/>
        <s v="Denny Joy"/>
        <s v="Jonathan Howell"/>
        <s v="Bryan Mills"/>
        <s v="Lena Cacioppo"/>
        <s v="Sheri Gordon"/>
        <s v="Denise Leinenbach"/>
        <s v="Barry Gonzalez"/>
        <s v="Marc Crier"/>
        <s v="Nathan Gelder"/>
        <s v="Anemone Ratner"/>
        <s v="Trudy Brown"/>
        <s v="Vivek Gonzalez"/>
        <s v="Liz Preis"/>
        <s v="Sandra Glassco"/>
        <s v="Sonia Sunley"/>
        <s v="Rob Lucas"/>
        <s v="Emily Grady"/>
        <s v="Juliana Krohn"/>
        <s v="Richard Bierner"/>
        <s v="Bruce Geld"/>
        <s v="Pauline Johnson"/>
        <s v="Ralph Ritter"/>
        <s v="Jill Fjeld"/>
        <s v="Sarah Jordon"/>
        <s v="Maurice Satty"/>
        <s v="Maureen Gnade"/>
        <s v="Sung Chung"/>
        <s v="Robert Waldorf"/>
        <s v="Tim Brockman"/>
        <s v="Astrea Jones"/>
        <s v="Tony Sayre"/>
        <s v="Toby Gnade"/>
        <s v="Chad McGuire"/>
        <s v="Chuck Sachs"/>
        <s v="Anna HŠberlin"/>
        <s v="Randy Ferguson"/>
        <s v="Jane Waco"/>
        <s v="Mark Cousins"/>
        <s v="Yana Sorensen"/>
        <s v="Mike Caudle"/>
        <s v="Kristen Hastings"/>
        <s v="Bill Overfelt"/>
        <s v="Keith Dawkins"/>
        <s v="Corey Catlett"/>
        <s v="Monica Federle"/>
        <s v="Rachel Payne"/>
        <s v="Mary Zewe"/>
        <s v="Jonathan Doherty"/>
        <s v="Skye Norling"/>
        <s v="Laurel Beltran"/>
        <s v="Erica Hernandez"/>
        <s v="Michelle Tran"/>
        <s v="Hallie Redmond"/>
        <s v="Heather Jas"/>
        <s v="Sean Wendt"/>
        <s v="Adrian Shami"/>
        <s v="Thomas Brumley"/>
        <s v="Steve Carroll"/>
        <s v="Stefania Perrino"/>
        <s v="Alan Dominguez"/>
        <s v="Barry Franz"/>
        <s v="Neil Franzšsisch"/>
        <s v="Trudy Glocke"/>
        <s v="Lauren Leatherbury"/>
        <s v="Emily Burns"/>
        <s v="Rob Beeghly"/>
        <s v="Susan Vittorini"/>
        <s v="Gary McGarr"/>
        <s v="Joni Wasserman"/>
        <s v="Paul Stevenson"/>
        <s v="Maureen Gastineau"/>
        <s v="Joni Sundaresam"/>
        <s v="Emily Ducich"/>
        <s v="Lori Olson"/>
        <s v="Jason Klamczynski"/>
        <s v="Luke Schmidt"/>
        <s v="Michael Stewart"/>
        <s v="Nicole Hansen"/>
        <s v="Jason Gross"/>
        <s v="Denise Monton"/>
        <s v="Katherine Nockton"/>
        <s v="Joy Daniels"/>
        <s v="Michael Nguyen"/>
        <s v="Bobby Odegard"/>
        <s v="Logan Haushalter"/>
        <s v="John Castell"/>
        <s v="Paul Gonzalez"/>
        <s v="Claire Gute"/>
        <s v="Tamara Dahlen"/>
        <s v="Hunter Glantz"/>
        <s v="Ralph Kennedy"/>
        <s v="Jay Fein"/>
        <s v="John Huston"/>
        <s v="Scott Williamson"/>
        <s v="Craig Reiter"/>
        <s v="Carlos Soltero"/>
        <s v="Craig Carreira"/>
        <s v="Craig Yedwab"/>
        <s v="Laura Armstrong"/>
        <s v="Barbara Fisher"/>
        <s v="Duane Huffman"/>
        <s v="Matt Collins"/>
        <s v="William Brown"/>
        <s v="Tom Prescott"/>
        <s v="Mathew Reese"/>
        <s v="Ed Ludwig"/>
        <s v="Julie Kriz"/>
        <s v="Sean Miller"/>
        <s v="Patrick Ryan"/>
        <s v="Ashley Jarboe"/>
        <s v="Mick Hernandez"/>
        <s v="Muhammed MacIntyre"/>
        <s v="Sam Zeldin"/>
        <s v="Anthony Garverick"/>
        <s v="Tonja Turnell"/>
        <s v="Sean Braxton"/>
        <s v="Julia Barnett"/>
        <s v="Victoria Pisteka"/>
        <s v="Max Jones"/>
        <s v="Parhena Norris"/>
        <s v="Noah Childs"/>
        <s v="Thomas Boland"/>
        <s v="Pete Kriz"/>
        <s v="Maris LaWare"/>
        <s v="Caroline Jumper"/>
        <s v="Liz Thompson"/>
        <s v="Bruce Stewart"/>
        <s v="Bradley Nguyen"/>
        <s v="Irene Maddox"/>
        <s v="Adam Shillingsburg"/>
        <s v="Maxwell Schwartz"/>
        <s v="Trudy Schmidt"/>
        <s v="Kelly Andreada"/>
        <s v="Chris McAfee"/>
        <s v="Tracy Zic"/>
        <s v="Lena Hernandez"/>
        <s v="Christina DeMoss"/>
        <s v="MaryBeth Skach"/>
        <s v="Bryan Davis"/>
        <s v="Ken Black"/>
        <s v="Andrew Gjertsen"/>
        <s v="Erica Bern"/>
        <s v="Dario Medina"/>
        <s v="Scot Coram"/>
        <s v="Eileen Kiefer"/>
        <s v="Alejandro Ballentine"/>
        <s v="Patricia Hirasaki"/>
        <s v="Valerie Mitchum"/>
        <s v="Stephanie Ulpright"/>
        <s v="Ross Baird"/>
        <s v="Chuck Clark"/>
        <s v="Corey Roper"/>
        <s v="David Flashing"/>
        <s v="Pauline Chand"/>
        <s v="Greg Guthrie"/>
        <s v="Phillina Ober"/>
        <s v="Steven Roelle"/>
        <s v="Nora Pelletier"/>
        <s v="Craig Molinari"/>
        <s v="Christine Abelman"/>
        <s v="Mitch Willingham"/>
        <s v="Pamela Coakley"/>
        <s v="Ken Dana"/>
        <s v="Dan Lawera"/>
        <s v="Luke Foster"/>
        <s v="Laurel Elliston"/>
        <s v="Jim Karlsson"/>
        <s v="Susan Pistek"/>
        <s v="Gary Hansen"/>
        <s v="Brendan Sweed"/>
        <s v="Tony Chapman"/>
        <s v="Grant Thornton"/>
        <s v="Paul Van Hugh"/>
        <s v="Tamara Chand"/>
        <s v="Dianna Vittorini"/>
        <s v="Paul Knutson"/>
        <s v="Julie Prescott"/>
        <s v="Alice McCarthy"/>
        <s v="Henry Goldwyn"/>
        <s v="Dionis Lloyd"/>
        <s v="Barry Franzšsisch"/>
        <s v="Harold Ryan"/>
        <s v="Roy Phan"/>
        <s v="Mike Gockenbach"/>
        <s v="Ruben Dartt"/>
        <s v="Henia Zydlo"/>
        <s v="Logan Currie"/>
        <s v="Tracy Blumstein"/>
        <s v="Shahid Collister"/>
        <s v="Steven Cartwright"/>
        <s v="Ben Wallace"/>
        <s v="Daniel Lacy"/>
        <s v="Giulietta Baptist"/>
        <s v="Sean O'Donnell"/>
        <s v="Alan Schoenberger"/>
        <s v="Georgia Rosenberg"/>
        <s v="Greg Maxwell"/>
        <s v="Michael Granlund"/>
        <s v="Neil Knudson"/>
        <s v="Grace Kelly"/>
        <s v="Tanja Norvell"/>
        <s v="Sue Ann Reed"/>
        <s v="Janet Martin"/>
        <s v="Tom Ashbrook"/>
        <s v="Stefanie Holloman"/>
        <s v="Karen Carlisle"/>
        <s v="Raymond Buch"/>
        <s v="Doug Jacobs"/>
        <s v="Joe Kamberova"/>
        <s v="Mark Hamilton"/>
        <s v="Randy Bradley"/>
        <s v="Neoma Murray"/>
        <s v="Ralph Arnett"/>
        <s v="Toby Swindell"/>
        <s v="Jennifer Patt"/>
        <s v="Rob Williams"/>
        <s v="Michael Dominguez"/>
        <s v="Justin Ritter"/>
        <s v="Cassandra Brandow"/>
        <s v="Bart Folk"/>
        <s v="Bradley Drucker"/>
        <s v="Tom Boeckenhauer"/>
        <s v="Marina Lichtenstein"/>
        <s v="Matthew Clasen"/>
        <s v="Michael Grace"/>
        <s v="Dennis Pardue"/>
        <s v="Ann Steele"/>
        <s v="Sung Pak"/>
        <s v="Eugene Moren"/>
        <s v="Alejandro Grove"/>
        <s v="Troy Staebel"/>
        <s v="Sally Matthias"/>
        <s v="Ritsa Hightower"/>
        <s v="Naresj Patel"/>
        <s v="Anthony Rawles"/>
        <s v="Brooke Gillingham"/>
        <s v="Bill Donatelli"/>
        <s v="Pierre Wener"/>
        <s v="Jennifer Ferguson"/>
        <s v="Shui Tom"/>
        <s v="Larry Blacks"/>
        <s v="John Stevenson"/>
        <s v="Allen Armold"/>
        <s v="Jill Matthias"/>
        <s v="Bruce Degenhardt"/>
        <s v="Christina Anderson"/>
        <s v="Emily Phan"/>
        <s v="David Bremer"/>
        <s v="Joel Jenkins"/>
        <s v="Joni Blumstein"/>
        <s v="Maya Herman"/>
        <s v="Allen Rosenblatt"/>
        <s v="Thea Hendricks"/>
        <s v="Michael Kennedy"/>
        <s v="Erin Creighton"/>
        <s v="Anthony Jacobs"/>
        <s v="Lindsay Castell"/>
        <s v="Maribeth Yedwab"/>
        <s v="Chad Sievert"/>
        <m/>
      </sharedItems>
    </cacheField>
    <cacheField name="Segment" numFmtId="0">
      <sharedItems containsBlank="1"/>
    </cacheField>
    <cacheField name="City" numFmtId="0">
      <sharedItems containsBlank="1"/>
    </cacheField>
    <cacheField name="State" numFmtId="0">
      <sharedItems containsBlank="1"/>
    </cacheField>
    <cacheField name="Country" numFmtId="0">
      <sharedItems containsBlank="1"/>
    </cacheField>
    <cacheField name="Region" numFmtId="0">
      <sharedItems containsBlank="1" count="5">
        <s v="West"/>
        <s v="East"/>
        <s v="South"/>
        <s v="North"/>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ount="1040">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m/>
      </sharedItems>
    </cacheField>
    <cacheField name="Sales" numFmtId="0">
      <sharedItems containsString="0" containsBlank="1" containsNumber="1" minValue="4.53" maxValue="5751.54" count="1355">
        <n v="56.52"/>
        <n v="17.16"/>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m/>
      </sharedItems>
    </cacheField>
    <cacheField name="Quantity" numFmtId="0">
      <sharedItems containsString="0" containsBlank="1" containsNumber="1" containsInteger="1" minValue="1" maxValue="14"/>
    </cacheField>
    <cacheField name="Profit" numFmtId="0">
      <sharedItems containsString="0" containsBlank="1" containsNumber="1" minValue="-522.09" maxValue="2817.99"/>
    </cacheField>
    <cacheField name="Shipping Cost" numFmtId="0">
      <sharedItems containsString="0" containsBlank="1" containsNumber="1" minValue="0.01" maxValue="704.08"/>
    </cacheField>
    <cacheField name="Order Priority" numFmtId="0">
      <sharedItems containsBlank="1"/>
    </cacheField>
    <cacheField name="Target" numFmtId="0">
      <sharedItems containsString="0" containsBlank="1" containsNumber="1" containsInteger="1" minValue="5" maxValue="800"/>
    </cacheField>
    <cacheField name="Manager" numFmtId="0">
      <sharedItems containsBlank="1"/>
    </cacheField>
    <cacheField name="Team lead" numFmtId="0">
      <sharedItems containsBlank="1"/>
    </cacheField>
    <cacheField name="Gender" numFmtId="0">
      <sharedItems containsBlank="1"/>
    </cacheField>
    <cacheField name="Order Date" numFmtId="0">
      <sharedItems containsNonDate="0" containsDate="1" containsString="0" containsBlank="1" minDate="2021-01-06T00:00:00" maxDate="2025-01-01T00:00:00"/>
    </cacheField>
    <cacheField name="Ship Date" numFmtId="0">
      <sharedItems containsNonDate="0" containsDate="1" containsString="0" containsBlank="1" minDate="2021-01-02T00:00:00" maxDate="2025-05-02T00:00:00"/>
    </cacheField>
    <cacheField name="Column1" numFmtId="0">
      <sharedItems/>
    </cacheField>
    <cacheField name="Column2" numFmtId="0">
      <sharedItems/>
    </cacheField>
    <cacheField name="Column3" numFmtId="0">
      <sharedItems/>
    </cacheField>
    <cacheField name="Column4"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5.446834722221" createdVersion="8" refreshedVersion="8" minRefreshableVersion="3" recordCount="1555" xr:uid="{ADFEC8F5-03B3-40A7-B5AE-BA03421E39C6}">
  <cacheSource type="worksheet">
    <worksheetSource ref="A1:AA1556" sheet="Dataset"/>
  </cacheSource>
  <cacheFields count="30">
    <cacheField name="Row ID" numFmtId="0">
      <sharedItems containsSemiMixedTypes="0" containsString="0" containsNumber="1" containsInteger="1" minValue="1" maxValue="1555"/>
    </cacheField>
    <cacheField name="Order ID"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ount="146">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sharedItems>
    </cacheField>
    <cacheField name="State" numFmtId="0">
      <sharedItems/>
    </cacheField>
    <cacheField name="Country" numFmtId="0">
      <sharedItems/>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4.53" maxValue="5751.54" count="1354">
        <n v="56.52"/>
        <n v="1000"/>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ount="1118">
        <n v="23.7"/>
        <n v="2.04"/>
        <n v="0.24"/>
        <n v="4.4400000000000004"/>
        <n v="54.66"/>
        <n v="4.62"/>
        <n v="10.74"/>
        <n v="3.96"/>
        <n v="1.26"/>
        <n v="1.38"/>
        <n v="9.1199999999999992"/>
        <n v="13.38"/>
        <n v="15"/>
        <n v="9.48"/>
        <n v="42.24"/>
        <n v="18.809999999999999"/>
        <n v="0.21"/>
        <n v="3.33"/>
        <n v="1.77"/>
        <n v="1.8"/>
        <n v="13.32"/>
        <n v="7.92"/>
        <n v="5.49"/>
        <n v="4.2300000000000004"/>
        <n v="36.54"/>
        <n v="12.6"/>
        <n v="12.33"/>
        <n v="33.840000000000003"/>
        <n v="10.62"/>
        <n v="74.88"/>
        <n v="19.8"/>
        <n v="90.48"/>
        <n v="36.840000000000003"/>
        <n v="69.45"/>
        <n v="26.55"/>
        <n v="1.2"/>
        <n v="22.2"/>
        <n v="8.25"/>
        <n v="3.9"/>
        <n v="6.6"/>
        <n v="11.1"/>
        <n v="24.6"/>
        <n v="55.05"/>
        <n v="55.62"/>
        <n v="14.22"/>
        <n v="7.77"/>
        <n v="43.05"/>
        <n v="53.76"/>
        <n v="391.77"/>
        <n v="44.7"/>
        <n v="30"/>
        <n v="31.08"/>
        <n v="16.02"/>
        <n v="11.88"/>
        <n v="3.42"/>
        <n v="12.15"/>
        <n v="581.64"/>
        <n v="338.76"/>
        <n v="109.32"/>
        <n v="11.07"/>
        <n v="5.4"/>
        <n v="20.07"/>
        <n v="17.46"/>
        <n v="13.77"/>
        <n v="2.97"/>
        <n v="9"/>
        <n v="42.03"/>
        <n v="0.63"/>
        <n v="0"/>
        <n v="13.26"/>
        <n v="7.74"/>
        <n v="0.66"/>
        <n v="25.5"/>
        <n v="10.86"/>
        <n v="12.66"/>
        <n v="3.87"/>
        <n v="2.4300000000000002"/>
        <n v="16.47"/>
        <n v="8.73"/>
        <n v="0.27"/>
        <n v="6.12"/>
        <n v="17.04"/>
        <n v="0.84"/>
        <n v="19.350000000000001"/>
        <n v="31.95"/>
        <n v="39.78"/>
        <n v="33.479999999999997"/>
        <n v="40.32"/>
        <n v="31.5"/>
        <n v="17.010000000000002"/>
        <n v="16.829999999999998"/>
        <n v="39.03"/>
        <n v="249.93"/>
        <n v="-14.04"/>
        <n v="145.53"/>
        <n v="62.4"/>
        <n v="445.86"/>
        <n v="16.350000000000001"/>
        <n v="10.35"/>
        <n v="9.09"/>
        <n v="-25.875"/>
        <n v="44.46"/>
        <n v="11.58"/>
        <n v="53.28"/>
        <n v="-305.55"/>
        <n v="4.32"/>
        <n v="-7.4999999999999997E-2"/>
        <n v="2.82"/>
        <n v="6.48"/>
        <n v="29.1"/>
        <n v="14.25"/>
        <n v="41.1"/>
        <n v="102.6"/>
        <n v="21.84"/>
        <n v="42.42"/>
        <n v="15.75"/>
        <n v="8.16"/>
        <n v="14.49"/>
        <n v="7.2"/>
        <n v="13.41"/>
        <n v="10.5"/>
        <n v="10.14"/>
        <n v="8.2799999999999994"/>
        <n v="1.86"/>
        <n v="61.26"/>
        <n v="15.9"/>
        <n v="13.2"/>
        <n v="85.26"/>
        <n v="84.48"/>
        <n v="47.52"/>
        <n v="0.72"/>
        <n v="2.25"/>
        <n v="2.0699999999999998"/>
        <n v="17.28"/>
        <n v="20.04"/>
        <n v="10.44"/>
        <n v="22.32"/>
        <n v="8.4"/>
        <n v="25.2"/>
        <n v="24.3"/>
        <n v="199.92"/>
        <n v="0.45"/>
        <n v="580.04999999999995"/>
        <n v="34.049999999999997"/>
        <n v="10.8"/>
        <n v="11.85"/>
        <n v="33.299999999999997"/>
        <n v="83.34"/>
        <n v="122.22"/>
        <n v="33.39"/>
        <n v="1.47"/>
        <n v="7.35"/>
        <n v="35.28"/>
        <n v="137.28"/>
        <n v="287.52"/>
        <n v="82.62"/>
        <n v="12"/>
        <n v="17.64"/>
        <n v="861.24"/>
        <n v="-22.44"/>
        <n v="36.630000000000003"/>
        <n v="18.54"/>
        <n v="5.22"/>
        <n v="36.36"/>
        <n v="8.64"/>
        <n v="1.98"/>
        <n v="1.95"/>
        <n v="17.07"/>
        <n v="3.54"/>
        <n v="1.08"/>
        <n v="0.6"/>
        <n v="71.22"/>
        <n v="12.12"/>
        <n v="16.559999999999999"/>
        <n v="10.199999999999999"/>
        <n v="2.58"/>
        <n v="39.15"/>
        <n v="482.22"/>
        <n v="260.82"/>
        <n v="189.36"/>
        <n v="88.8"/>
        <n v="91.32"/>
        <n v="572.54999999999995"/>
        <n v="157.05000000000001"/>
        <n v="534.48"/>
        <n v="616.95000000000005"/>
        <n v="154.08000000000001"/>
        <n v="18.72"/>
        <n v="135.36000000000001"/>
        <n v="75.03"/>
        <n v="105"/>
        <n v="128.88"/>
        <n v="68.64"/>
        <n v="23.76"/>
        <n v="73.319999999999993"/>
        <n v="6.84"/>
        <n v="6.24"/>
        <n v="49.62"/>
        <n v="534.33000000000004"/>
        <n v="146.76"/>
        <n v="86.67"/>
        <n v="1252.98"/>
        <n v="45.6"/>
        <n v="50.88"/>
        <n v="8.76"/>
        <n v="66.3"/>
        <n v="235.41"/>
        <n v="316.8"/>
        <n v="498.33"/>
        <n v="103.38"/>
        <n v="38.76"/>
        <n v="25.71"/>
        <n v="-30.734999999999999"/>
        <n v="582.36"/>
        <n v="348.81"/>
        <n v="48.06"/>
        <n v="68.55"/>
        <n v="237.15"/>
        <n v="194.94"/>
        <n v="328.8"/>
        <n v="436.77"/>
        <n v="30.6"/>
        <n v="14.64"/>
        <n v="15.93"/>
        <n v="66.239999999999995"/>
        <n v="121.14"/>
        <n v="10.56"/>
        <n v="108.6"/>
        <n v="129.96"/>
        <n v="69.180000000000007"/>
        <n v="86.28"/>
        <n v="1.44"/>
        <n v="64.98"/>
        <n v="32.58"/>
        <n v="57.33"/>
        <n v="394.8"/>
        <n v="41.25"/>
        <n v="43.35"/>
        <n v="25.38"/>
        <n v="65.28"/>
        <n v="41.28"/>
        <n v="59.46"/>
        <n v="0.51"/>
        <n v="28.32"/>
        <n v="2.79"/>
        <n v="26.1"/>
        <n v="19.98"/>
        <n v="85.2"/>
        <n v="11.7"/>
        <n v="252.12"/>
        <n v="28.53"/>
        <n v="52.2"/>
        <n v="652.91999999999996"/>
        <n v="259.02"/>
        <n v="76.59"/>
        <n v="61.38"/>
        <n v="252"/>
        <n v="142.19999999999999"/>
        <n v="212.04"/>
        <n v="29.97"/>
        <n v="-5.97"/>
        <n v="21.12"/>
        <n v="123.96"/>
        <n v="361.44"/>
        <n v="204.9"/>
        <n v="65.88"/>
        <n v="110.34"/>
        <n v="519.21"/>
        <n v="65.790000000000006"/>
        <n v="413.28"/>
        <n v="138.96"/>
        <n v="-495"/>
        <n v="78.72"/>
        <n v="192.6"/>
        <n v="281.25"/>
        <n v="145.19999999999999"/>
        <n v="4.2"/>
        <n v="182.4"/>
        <n v="376.53"/>
        <n v="153.6"/>
        <n v="45.9"/>
        <n v="10.98"/>
        <n v="58.5"/>
        <n v="68.67"/>
        <n v="50.61"/>
        <n v="423.78"/>
        <n v="142.86000000000001"/>
        <n v="147.36000000000001"/>
        <n v="82.08"/>
        <n v="-522.09"/>
        <n v="25.47"/>
        <n v="43.5"/>
        <n v="145.08000000000001"/>
        <n v="301.98"/>
        <n v="191.61"/>
        <n v="55.98"/>
        <n v="8.4600000000000009"/>
        <n v="481.05"/>
        <n v="187.92"/>
        <n v="73.8"/>
        <n v="-510.435"/>
        <n v="278.37"/>
        <n v="191.25"/>
        <n v="75.27"/>
        <n v="20.64"/>
        <n v="29.01"/>
        <n v="130.77000000000001"/>
        <n v="92.52"/>
        <n v="172.56"/>
        <n v="108.36"/>
        <n v="45"/>
        <n v="11.34"/>
        <n v="58.68"/>
        <n v="14.46"/>
        <n v="276.48"/>
        <n v="138.84"/>
        <n v="163.5"/>
        <n v="212.82"/>
        <n v="7.8"/>
        <n v="81.36"/>
        <n v="250.38"/>
        <n v="44.82"/>
        <n v="210.87"/>
        <n v="190.08"/>
        <n v="116.4"/>
        <n v="535.20000000000005"/>
        <n v="21.24"/>
        <n v="13.8"/>
        <n v="79.92"/>
        <n v="127.05"/>
        <n v="541.79999999999995"/>
        <n v="36.15"/>
        <n v="927.15"/>
        <n v="35.1"/>
        <n v="431.1"/>
        <n v="144"/>
        <n v="82.5"/>
        <n v="309.77999999999997"/>
        <n v="105.84"/>
        <n v="33.119999999999997"/>
        <n v="1155.3599999999999"/>
        <n v="13.68"/>
        <n v="-77.88"/>
        <n v="565.38"/>
        <n v="19.41"/>
        <n v="268.23"/>
        <n v="3"/>
        <n v="98.58"/>
        <n v="13.62"/>
        <n v="37.92"/>
        <n v="44.34"/>
        <n v="439.38"/>
        <n v="48.72"/>
        <n v="14.82"/>
        <n v="42.96"/>
        <n v="66.42"/>
        <n v="33.96"/>
        <n v="84.84"/>
        <n v="45.24"/>
        <n v="7.14"/>
        <n v="3.84"/>
        <n v="3.24"/>
        <n v="4.26"/>
        <n v="6.06"/>
        <n v="0.48"/>
        <n v="19.86"/>
        <n v="11.52"/>
        <n v="4.5"/>
        <n v="55.89"/>
        <n v="-11.744999999999999"/>
        <n v="6.75"/>
        <n v="3.78"/>
        <n v="11.43"/>
        <n v="33.75"/>
        <n v="206.01"/>
        <n v="51.3"/>
        <n v="16.649999999999999"/>
        <n v="14.58"/>
        <n v="1.35"/>
        <n v="46.71"/>
        <n v="59.31"/>
        <n v="82.44"/>
        <n v="-6.6150000000000002"/>
        <n v="298.08"/>
        <n v="73.44"/>
        <n v="5.04"/>
        <n v="110.4"/>
        <n v="6.45"/>
        <n v="10.65"/>
        <n v="17.25"/>
        <n v="10.95"/>
        <n v="25.65"/>
        <n v="39"/>
        <n v="52.8"/>
        <n v="29.7"/>
        <n v="85.05"/>
        <n v="127.89"/>
        <n v="52.29"/>
        <n v="21.33"/>
        <n v="34.74"/>
        <n v="28.8"/>
        <n v="27.45"/>
        <n v="14.55"/>
        <n v="9.9"/>
        <n v="33"/>
        <n v="9.7200000000000006"/>
        <n v="1.32"/>
        <n v="210.78"/>
        <n v="20.43"/>
        <n v="2.76"/>
        <n v="1.83"/>
        <n v="7.65"/>
        <n v="4.9800000000000004"/>
        <n v="2.46"/>
        <n v="43.92"/>
        <n v="36.299999999999997"/>
        <n v="18.420000000000002"/>
        <n v="35.340000000000003"/>
        <n v="4.74"/>
        <n v="45.42"/>
        <n v="12.18"/>
        <n v="18.78"/>
        <n v="13.95"/>
        <n v="3.99"/>
        <n v="15.66"/>
        <n v="48.12"/>
        <n v="1.92"/>
        <n v="72.72"/>
        <n v="136.44"/>
        <n v="95.22"/>
        <n v="34.56"/>
        <n v="44.1"/>
        <n v="11.4"/>
        <n v="137.34"/>
        <n v="-1.62"/>
        <n v="-126.72"/>
        <n v="267.39"/>
        <n v="5.58"/>
        <n v="10.89"/>
        <n v="1267.77"/>
        <n v="8.3699999999999992"/>
        <n v="224.88"/>
        <n v="29.82"/>
        <n v="16.98"/>
        <n v="213.66"/>
        <n v="28.05"/>
        <n v="7.32"/>
        <n v="18.45"/>
        <n v="12.45"/>
        <n v="0.9"/>
        <n v="14.34"/>
        <n v="51.6"/>
        <n v="38.549999999999997"/>
        <n v="83.52"/>
        <n v="80.19"/>
        <n v="19.53"/>
        <n v="5.67"/>
        <n v="17.16"/>
        <n v="9.3000000000000007"/>
        <n v="78.48"/>
        <n v="36.119999999999997"/>
        <n v="64.260000000000005"/>
        <n v="1440.24"/>
        <n v="17.7"/>
        <n v="70.8"/>
        <n v="21.48"/>
        <n v="63.6"/>
        <n v="18.96"/>
        <n v="423.45"/>
        <n v="6.3"/>
        <n v="802.17"/>
        <n v="15.24"/>
        <n v="27.96"/>
        <n v="45.36"/>
        <n v="65.400000000000006"/>
        <n v="6.15"/>
        <n v="4.6500000000000004"/>
        <n v="49.95"/>
        <n v="846.54"/>
        <n v="18.899999999999999"/>
        <n v="23.52"/>
        <n v="183.33"/>
        <n v="-63.54"/>
        <n v="48.36"/>
        <n v="19.440000000000001"/>
        <n v="64.680000000000007"/>
        <n v="12.42"/>
        <n v="11.97"/>
        <n v="16.11"/>
        <n v="12.96"/>
        <n v="6.39"/>
        <n v="32.94"/>
        <n v="6.93"/>
        <n v="2.88"/>
        <n v="4.5599999999999996"/>
        <n v="19.77"/>
        <n v="3.3"/>
        <n v="70.2"/>
        <n v="2.2200000000000002"/>
        <n v="16.62"/>
        <n v="13.98"/>
        <n v="46.5"/>
        <n v="36.72"/>
        <n v="82.02"/>
        <n v="500.01"/>
        <n v="102.42"/>
        <n v="204.66"/>
        <n v="141.03"/>
        <n v="460.62"/>
        <n v="5.64"/>
        <n v="585.6"/>
        <n v="732.72"/>
        <n v="292.8"/>
        <n v="394.65"/>
        <n v="128.25"/>
        <n v="69.66"/>
        <n v="83.64"/>
        <n v="146.63999999999999"/>
        <n v="-4.8150000000000004"/>
        <n v="91.53"/>
        <n v="188.4"/>
        <n v="130.5"/>
        <n v="68.25"/>
        <n v="38.880000000000003"/>
        <n v="12.3"/>
        <n v="6.72"/>
        <n v="49.5"/>
        <n v="85.77"/>
        <n v="30.15"/>
        <n v="60"/>
        <n v="84.96"/>
        <n v="-152.76"/>
        <n v="77.16"/>
        <n v="126.72"/>
        <n v="58.14"/>
        <n v="260.39999999999998"/>
        <n v="70.739999999999995"/>
        <n v="116.28"/>
        <n v="119.76"/>
        <n v="319.35000000000002"/>
        <n v="163.92"/>
        <n v="690.12"/>
        <n v="116.1"/>
        <n v="91.95"/>
        <n v="122.85"/>
        <n v="349.2"/>
        <n v="185.64"/>
        <n v="86.88"/>
        <n v="125.19"/>
        <n v="170.52"/>
        <n v="21.96"/>
        <n v="84.6"/>
        <n v="38.25"/>
        <n v="27"/>
        <n v="39.119999999999997"/>
        <n v="17.940000000000001"/>
        <n v="150.54"/>
        <n v="101.88"/>
        <n v="14.94"/>
        <n v="56.16"/>
        <n v="-257.76"/>
        <n v="215.25"/>
        <n v="145.5"/>
        <n v="328.23"/>
        <n v="98.37"/>
        <n v="63.57"/>
        <n v="149.52000000000001"/>
        <n v="64.14"/>
        <n v="65.16"/>
        <n v="5.31"/>
        <n v="9.33"/>
        <n v="111.96"/>
        <n v="79.739999999999995"/>
        <n v="25.32"/>
        <n v="54.09"/>
        <n v="1423.44"/>
        <n v="14.31"/>
        <n v="-96.48"/>
        <n v="146.85"/>
        <n v="144.41999999999999"/>
        <n v="67.680000000000007"/>
        <n v="618.48"/>
        <n v="830.55"/>
        <n v="47.46"/>
        <n v="57.36"/>
        <n v="107.22"/>
        <n v="79.23"/>
        <n v="9.9600000000000009"/>
        <n v="250.8"/>
        <n v="153.47999999999999"/>
        <n v="146.69999999999999"/>
        <n v="133.65"/>
        <n v="60.6"/>
        <n v="20.28"/>
        <n v="-447.15"/>
        <n v="169.11"/>
        <n v="43.32"/>
        <n v="12.24"/>
        <n v="239.22"/>
        <n v="34.92"/>
        <n v="19.920000000000002"/>
        <n v="64.44"/>
        <n v="30.33"/>
        <n v="275.7"/>
        <n v="357.15"/>
        <n v="33.18"/>
        <n v="384.12"/>
        <n v="71.19"/>
        <n v="20.88"/>
        <n v="94.08"/>
        <n v="674.73"/>
        <n v="312.66000000000003"/>
        <n v="158.55000000000001"/>
        <n v="40.590000000000003"/>
        <n v="283.95"/>
        <n v="163.38"/>
        <n v="68.760000000000005"/>
        <n v="124.92"/>
        <n v="361.08"/>
        <n v="93.48"/>
        <n v="-246.12"/>
        <n v="11.67"/>
        <n v="186.84"/>
        <n v="48.9"/>
        <n v="282.42"/>
        <n v="49.14"/>
        <n v="179.01"/>
        <n v="30.24"/>
        <n v="24.84"/>
        <n v="232.11"/>
        <n v="47.79"/>
        <n v="121.95"/>
        <n v="113.52"/>
        <n v="156.96"/>
        <n v="179.76"/>
        <n v="251.28"/>
        <n v="245.16"/>
        <n v="78"/>
        <n v="458.04"/>
        <n v="66"/>
        <n v="94.56"/>
        <n v="205.2"/>
        <n v="139.32"/>
        <n v="95.58"/>
        <n v="-140.58000000000001"/>
        <n v="94.5"/>
        <n v="331.44"/>
        <n v="154.16999999999999"/>
        <n v="26.73"/>
        <n v="169.74"/>
        <n v="50.16"/>
        <n v="56.4"/>
        <n v="22.92"/>
        <n v="2.19"/>
        <n v="26.25"/>
        <n v="43.44"/>
        <n v="8.0399999999999991"/>
        <n v="76.319999999999993"/>
        <n v="72.42"/>
        <n v="117.72"/>
        <n v="43.02"/>
        <n v="8.6999999999999993"/>
        <n v="3.66"/>
        <n v="26.64"/>
        <n v="40.74"/>
        <n v="284.76"/>
        <n v="84.69"/>
        <n v="1.02"/>
        <n v="2.94"/>
        <n v="0.75"/>
        <n v="0.56999999999999995"/>
        <n v="37.979999999999997"/>
        <n v="63.27"/>
        <n v="34.83"/>
        <n v="7.29"/>
        <n v="4.8600000000000003"/>
        <n v="18.63"/>
        <n v="28.17"/>
        <n v="14.04"/>
        <n v="32.49"/>
        <n v="-4.0949999999999998"/>
        <n v="33.36"/>
        <n v="32.4"/>
        <n v="15.72"/>
        <n v="72.45"/>
        <n v="57.75"/>
        <n v="5.0999999999999996"/>
        <n v="40.799999999999997"/>
        <n v="14.76"/>
        <n v="15.48"/>
        <n v="40.5"/>
        <n v="10.29"/>
        <n v="297.36"/>
        <n v="174.48"/>
        <n v="-27.36"/>
        <n v="69.81"/>
        <n v="59.07"/>
        <n v="91.14"/>
        <n v="45.78"/>
        <n v="8.8800000000000008"/>
        <n v="21"/>
        <n v="19.2"/>
        <n v="321.89999999999998"/>
        <n v="20.55"/>
        <n v="8.01"/>
        <n v="31.59"/>
        <n v="52.92"/>
        <n v="39.24"/>
        <n v="7.56"/>
        <n v="22.95"/>
        <n v="10.23"/>
        <n v="36.9"/>
        <n v="11.16"/>
        <n v="17.399999999999999"/>
        <n v="57.12"/>
        <n v="4.92"/>
        <n v="0.54"/>
        <n v="1.89"/>
        <n v="-0.51"/>
        <n v="24.48"/>
        <n v="18.18"/>
        <n v="11.25"/>
        <n v="9.99"/>
        <n v="-154.125"/>
        <n v="603.24"/>
        <n v="28.68"/>
        <n v="31.8"/>
        <n v="9.15"/>
        <n v="27.75"/>
        <n v="37.08"/>
        <n v="19.170000000000002"/>
        <n v="3.12"/>
        <n v="16.8"/>
        <n v="10.26"/>
        <n v="46.44"/>
        <n v="80.28"/>
        <n v="5.7"/>
        <n v="37.56"/>
        <n v="56.85"/>
        <n v="51.15"/>
        <n v="27.72"/>
        <n v="11.46"/>
        <n v="135.84"/>
        <n v="54.9"/>
        <n v="3.72"/>
        <n v="55.68"/>
        <n v="60.12"/>
        <n v="25.56"/>
        <n v="5.37"/>
        <n v="17.850000000000001"/>
        <n v="6"/>
        <n v="20.79"/>
        <n v="13.59"/>
        <n v="3.36"/>
        <n v="19.32"/>
        <n v="2.64"/>
        <n v="24.75"/>
        <n v="68.31"/>
        <n v="8.85"/>
        <n v="32.28"/>
        <n v="17.88"/>
        <n v="0.18"/>
        <n v="4.05"/>
        <n v="5.94"/>
        <n v="-38.25"/>
        <n v="80.16"/>
        <n v="29.28"/>
        <n v="2.16"/>
        <n v="21.9"/>
        <n v="21.21"/>
        <n v="92.88"/>
        <n v="106.65"/>
        <n v="11.61"/>
        <n v="1.62"/>
        <n v="1.29"/>
        <n v="19.260000000000002"/>
        <n v="-7.32"/>
        <n v="38.85"/>
        <n v="94.05"/>
        <n v="27.9"/>
        <n v="23.25"/>
        <n v="29.4"/>
        <n v="-21.524999999999999"/>
        <n v="5.76"/>
        <n v="28.44"/>
        <n v="136.26"/>
        <n v="120.12"/>
        <n v="9.8699999999999992"/>
        <n v="97.92"/>
        <n v="24.24"/>
        <n v="143.28"/>
        <n v="90.96"/>
        <n v="68.28"/>
        <n v="5.16"/>
        <n v="31.68"/>
        <n v="7.02"/>
        <n v="1.71"/>
        <n v="25.92"/>
        <n v="53.91"/>
        <n v="13.5"/>
        <n v="65.069999999999993"/>
        <n v="17.73"/>
        <n v="22.68"/>
        <n v="8.52"/>
        <n v="-6.51"/>
        <n v="33.54"/>
        <n v="-17.13"/>
        <n v="-11.58"/>
        <n v="11.22"/>
        <n v="22.62"/>
        <n v="162.24"/>
        <n v="77.55"/>
        <n v="65.52"/>
        <n v="32.67"/>
        <n v="381.96"/>
        <n v="270.48"/>
        <n v="28.23"/>
        <n v="488.4"/>
        <n v="2.91"/>
        <n v="217.95"/>
        <n v="186.66"/>
        <n v="13.89"/>
        <n v="51.84"/>
        <n v="45.72"/>
        <n v="53.1"/>
        <n v="224.91"/>
        <n v="107.1"/>
        <n v="280.44"/>
        <n v="107.55"/>
        <n v="158.1"/>
        <n v="199.32"/>
        <n v="92.64"/>
        <n v="58.02"/>
        <n v="34.26"/>
        <n v="46.62"/>
        <n v="2097.0300000000002"/>
        <n v="-87.45"/>
        <n v="172.08"/>
        <n v="254.28"/>
        <n v="153.09"/>
        <n v="56.79"/>
        <n v="19.5"/>
        <n v="15.42"/>
        <n v="30.84"/>
        <n v="110.28"/>
        <n v="74.28"/>
        <n v="98.1"/>
        <n v="17.55"/>
        <n v="105.3"/>
        <n v="29.67"/>
        <n v="5.25"/>
        <n v="14.1"/>
        <n v="226.86"/>
        <n v="100.8"/>
        <n v="57.24"/>
        <n v="88.74"/>
        <n v="79.08"/>
        <n v="878.76"/>
        <n v="82.86"/>
        <n v="632.52"/>
        <n v="33.9"/>
        <n v="78.930000000000007"/>
        <n v="1341.15"/>
        <n v="210.33"/>
        <n v="301.14"/>
        <n v="62.01"/>
        <n v="73.86"/>
        <n v="18.66"/>
        <n v="14.52"/>
        <n v="10.17"/>
        <n v="54.54"/>
        <n v="170.28"/>
        <n v="115.74"/>
        <n v="112.92"/>
        <n v="59.76"/>
        <n v="24.57"/>
        <n v="3.06"/>
        <n v="4.0199999999999996"/>
        <n v="145.35"/>
        <n v="373.8"/>
        <n v="483.93"/>
        <n v="327.06"/>
        <n v="164.97"/>
        <n v="100.71"/>
        <n v="225.9"/>
        <n v="865.08"/>
        <n v="92.16"/>
        <n v="27.6"/>
        <n v="261.89999999999998"/>
        <n v="184.5"/>
        <n v="360.36"/>
        <n v="108.3"/>
        <n v="24.36"/>
        <n v="47.7"/>
        <n v="395.88"/>
        <n v="86.04"/>
        <n v="360.3"/>
        <n v="60.27"/>
        <n v="94.44"/>
        <n v="77.13"/>
        <n v="297.12"/>
        <n v="154.32"/>
        <n v="131.1"/>
        <n v="30.78"/>
        <n v="51.42"/>
        <n v="20.7"/>
        <n v="1080.54"/>
        <n v="419.13"/>
        <n v="18"/>
        <n v="60.39"/>
        <n v="23.04"/>
        <n v="166.32"/>
        <n v="369.27"/>
        <n v="50.94"/>
        <n v="311.49"/>
        <n v="22.14"/>
        <n v="-241.065"/>
        <n v="97.8"/>
        <n v="89.88"/>
        <n v="24.72"/>
        <n v="182.64"/>
        <n v="905.7"/>
        <n v="195.6"/>
        <n v="41.4"/>
        <n v="79.650000000000006"/>
        <n v="413.25"/>
        <n v="795.24"/>
        <n v="117.54"/>
        <n v="169.47"/>
        <n v="155.19"/>
        <n v="205.17"/>
        <n v="512.4"/>
        <n v="780.24"/>
        <n v="775.98"/>
        <n v="20.16"/>
        <n v="214.32"/>
        <n v="192.42"/>
        <n v="40.26"/>
        <n v="9.5399999999999991"/>
        <n v="27.12"/>
        <n v="207.66"/>
        <n v="267.24"/>
        <n v="-48.3"/>
        <n v="0.93"/>
        <n v="183.27"/>
        <n v="23.22"/>
        <n v="2.4"/>
        <n v="117.45"/>
        <n v="179.7"/>
        <n v="34.32"/>
        <n v="28.92"/>
        <n v="23.28"/>
        <n v="-1.5"/>
        <n v="12.39"/>
        <n v="34.380000000000003"/>
        <n v="7.83"/>
        <n v="42.48"/>
        <n v="18.84"/>
        <n v="-49.41"/>
        <n v="30.45"/>
        <n v="-0.84"/>
        <n v="1.65"/>
        <n v="348.24"/>
        <n v="67.86"/>
        <n v="332.7"/>
        <n v="128.31"/>
        <n v="72.900000000000006"/>
        <n v="26.4"/>
        <n v="157.65"/>
        <n v="159.6"/>
        <n v="23.4"/>
        <n v="65.7"/>
        <n v="2.37"/>
        <n v="300.89999999999998"/>
        <n v="338.46"/>
        <n v="37.5"/>
        <n v="-20.82"/>
        <n v="19.14"/>
        <n v="85.14"/>
        <n v="-10.23"/>
        <n v="344.07"/>
        <n v="132.44999999999999"/>
        <n v="214.29"/>
        <n v="319.2"/>
        <n v="270.72000000000003"/>
        <n v="74.7"/>
        <n v="22.5"/>
        <n v="18.600000000000001"/>
        <n v="350.55"/>
        <n v="88.98"/>
        <n v="473.22"/>
        <n v="76.23"/>
        <n v="6.03"/>
        <n v="244.44"/>
        <n v="277.56"/>
        <n v="381.6"/>
        <n v="408.24"/>
        <n v="170.94"/>
        <n v="39.69"/>
        <n v="32.64"/>
        <n v="-28.454999999999998"/>
        <n v="4.38"/>
        <n v="23.67"/>
        <n v="27.15"/>
        <n v="58.65"/>
        <n v="85.8"/>
        <n v="16.2"/>
        <n v="39.6"/>
        <n v="22.65"/>
        <n v="8.1"/>
        <n v="18.36"/>
        <n v="47.34"/>
        <n v="7.08"/>
        <n v="-14.28"/>
        <n v="75"/>
        <n v="-1.35"/>
        <n v="48.51"/>
        <n v="8.5500000000000007"/>
        <n v="81.180000000000007"/>
        <n v="0.99"/>
        <n v="1.5"/>
        <n v="53.64"/>
        <n v="95.88"/>
        <n v="22.35"/>
        <n v="34.65"/>
        <n v="0.36"/>
        <n v="1.56"/>
        <n v="63"/>
        <n v="201.66"/>
        <n v="176.04"/>
        <n v="225.84"/>
        <n v="128.04"/>
        <n v="-33.075000000000003"/>
        <n v="39.96"/>
        <n v="46.56"/>
        <n v="218.16"/>
        <n v="97.38"/>
        <n v="123.3"/>
        <n v="69.930000000000007"/>
        <n v="-16.574999999999999"/>
        <n v="52.38"/>
        <n v="270.12"/>
        <n v="192.06"/>
        <n v="32.130000000000003"/>
        <n v="183.45"/>
        <n v="47.07"/>
        <n v="82.71"/>
        <n v="90.9"/>
        <n v="205.5"/>
        <n v="124.47"/>
        <n v="148.97999999999999"/>
        <n v="13.14"/>
        <n v="429.75"/>
        <n v="163.62"/>
        <n v="-81.584999999999994"/>
        <n v="-215.1"/>
        <n v="301.32"/>
        <n v="2817.99"/>
        <n v="209.01"/>
        <n v="-128.66999999999999"/>
        <n v="38.4"/>
        <n v="39.54"/>
        <n v="-8.8049999999999997"/>
        <n v="6.96"/>
        <n v="252.6"/>
        <n v="0.3"/>
        <n v="20.25"/>
        <n v="23.73"/>
        <n v="9.36"/>
        <n v="323.82"/>
        <n v="14.85"/>
        <n v="34.020000000000003"/>
        <n v="24.12"/>
        <n v="32.340000000000003"/>
        <n v="12.06"/>
        <n v="-15.18"/>
        <n v="17.52"/>
        <n v="28.35"/>
        <n v="54.6"/>
        <n v="23.85"/>
        <n v="43.38"/>
        <n v="-14.654999999999999"/>
        <n v="2.7"/>
        <n v="23.49"/>
        <n v="860.16"/>
        <n v="-18.989999999999998"/>
        <n v="124.35"/>
        <n v="176.4"/>
        <n v="41.64"/>
        <n v="48.87"/>
        <n v="394.38"/>
        <n v="322.62"/>
        <n v="438.75"/>
        <n v="8.19"/>
        <n v="87.3"/>
        <n v="202.86"/>
        <n v="99.36"/>
        <n v="-25.68"/>
        <n v="-1.47"/>
        <n v="37.590000000000003"/>
        <n v="59.94"/>
        <n v="613.16999999999996"/>
        <n v="96.03"/>
        <n v="209.34"/>
        <n v="56.7"/>
        <n v="6.99"/>
        <n v="196.38"/>
        <n v="87.03"/>
        <n v="27.48"/>
        <n v="10.08"/>
        <n v="504.96"/>
        <n v="15.84"/>
        <n v="50.4"/>
        <n v="86.49"/>
        <n v="69.75"/>
        <n v="40.86"/>
        <n v="162.54"/>
        <n v="60.24"/>
      </sharedItems>
    </cacheField>
    <cacheField name="Shipping Cost" numFmtId="0">
      <sharedItems containsSemiMixedTypes="0" containsString="0" containsNumber="1" minValue="0.01" maxValue="704.08"/>
    </cacheField>
    <cacheField name="Order Priority" numFmtId="0">
      <sharedItems/>
    </cacheField>
    <cacheField name="Target" numFmtId="0">
      <sharedItems containsSemiMixedTypes="0" containsString="0" containsNumber="1" containsInteger="1" minValue="5" maxValue="800"/>
    </cacheField>
    <cacheField name="Manager" numFmtId="0">
      <sharedItems count="3">
        <s v="Mahesh"/>
        <s v="Ramesh"/>
        <s v="Suresh"/>
      </sharedItems>
    </cacheField>
    <cacheField name="Team lead" numFmtId="0">
      <sharedItems count="12">
        <s v="Mohit"/>
        <s v="Mohan"/>
        <s v="Manu"/>
        <s v="Meena"/>
        <s v="Radha"/>
        <s v="Renuka"/>
        <s v="Ram"/>
        <s v="Rohit"/>
        <s v="Sunil"/>
        <s v="Sumita"/>
        <s v="Suma"/>
        <s v="Suraj"/>
      </sharedItems>
    </cacheField>
    <cacheField name="Gender" numFmtId="0">
      <sharedItems/>
    </cacheField>
    <cacheField name="Order Date" numFmtId="14">
      <sharedItems containsSemiMixedTypes="0" containsNonDate="0" containsDate="1" containsString="0" minDate="2021-01-06T00:00:00" maxDate="2025-01-0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fieldGroup par="29"/>
    </cacheField>
    <cacheField name="month" numFmtId="14">
      <sharedItems count="12">
        <s v="January"/>
        <s v="December"/>
        <s v="February"/>
        <s v="October"/>
        <s v="September"/>
        <s v="June"/>
        <s v="May"/>
        <s v="August"/>
        <s v="March"/>
        <s v="November"/>
        <s v="July"/>
        <s v="April"/>
      </sharedItems>
    </cacheField>
    <cacheField name="year" numFmtId="0">
      <sharedItems containsSemiMixedTypes="0" containsString="0" containsNumber="1" containsInteger="1" minValue="2021" maxValue="2024" count="4">
        <n v="2024"/>
        <n v="2023"/>
        <n v="2021"/>
        <n v="2022"/>
      </sharedItems>
    </cacheField>
    <cacheField name="Ship Date" numFmtId="15">
      <sharedItems containsSemiMixedTypes="0" containsNonDate="0" containsDate="1" containsString="0" minDate="2021-01-02T00:00:00" maxDate="2025-05-02T00:00:00"/>
    </cacheField>
    <cacheField name="Months (Order Date)" numFmtId="0" databaseField="0">
      <fieldGroup base="23">
        <rangePr groupBy="months" startDate="2021-01-06T00:00:00" endDate="2025-01-01T00:00:00"/>
        <groupItems count="14">
          <s v="&lt;06-01-2021"/>
          <s v="Jan"/>
          <s v="Feb"/>
          <s v="Mar"/>
          <s v="Apr"/>
          <s v="May"/>
          <s v="Jun"/>
          <s v="Jul"/>
          <s v="Aug"/>
          <s v="Sep"/>
          <s v="Oct"/>
          <s v="Nov"/>
          <s v="Dec"/>
          <s v="&gt;01-01-2025"/>
        </groupItems>
      </fieldGroup>
    </cacheField>
    <cacheField name="Quarters (Order Date)" numFmtId="0" databaseField="0">
      <fieldGroup base="23">
        <rangePr groupBy="quarters" startDate="2021-01-06T00:00:00" endDate="2025-01-01T00:00:00"/>
        <groupItems count="6">
          <s v="&lt;06-01-2021"/>
          <s v="Qtr1"/>
          <s v="Qtr2"/>
          <s v="Qtr3"/>
          <s v="Qtr4"/>
          <s v="&gt;01-01-2025"/>
        </groupItems>
      </fieldGroup>
    </cacheField>
    <cacheField name="Years (Order Date)" numFmtId="0" databaseField="0">
      <fieldGroup base="23">
        <rangePr groupBy="years" startDate="2021-01-06T00:00:00" endDate="2025-01-01T00:00:00"/>
        <groupItems count="7">
          <s v="&lt;06-01-2021"/>
          <s v="2021"/>
          <s v="2022"/>
          <s v="2023"/>
          <s v="2024"/>
          <s v="2025"/>
          <s v="&gt;01-01-2025"/>
        </groupItems>
      </fieldGroup>
    </cacheField>
  </cacheFields>
  <extLst>
    <ext xmlns:x14="http://schemas.microsoft.com/office/spreadsheetml/2009/9/main" uri="{725AE2AE-9491-48be-B2B4-4EB974FC3084}">
      <x14:pivotCacheDefinition pivotCacheId="1951050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7">
  <r>
    <n v="1"/>
    <x v="0"/>
    <s v="Standard Class"/>
    <s v="HG-14845"/>
    <x v="0"/>
    <s v="Consumer"/>
    <s v="Rajkot"/>
    <s v="Gujarat"/>
    <s v="India"/>
    <x v="0"/>
    <s v="OFF-BI-10001312"/>
    <s v="Office Supplies"/>
    <s v="Binders"/>
    <x v="0"/>
    <x v="0"/>
    <n v="2"/>
    <n v="23.7"/>
    <n v="2.15"/>
    <s v="Medium"/>
    <n v="386"/>
    <s v="Mahesh"/>
    <s v="Mohit"/>
    <s v="Male"/>
    <d v="2024-01-12T00:00:00"/>
    <d v="2024-05-12T00:00:00"/>
    <s v="Not Ok"/>
    <s v="Between 200 and 500"/>
    <s v="Between 200 to 500"/>
    <s v="Not ok"/>
  </r>
  <r>
    <n v="2"/>
    <x v="1"/>
    <s v="Standard Class"/>
    <s v="AR-10510"/>
    <x v="1"/>
    <s v="Consumer"/>
    <s v="Durg"/>
    <s v="Chhattisgarh"/>
    <s v="India"/>
    <x v="1"/>
    <s v="OFF-BI-10002386"/>
    <s v="Office Supplies"/>
    <s v="Binders"/>
    <x v="1"/>
    <x v="1"/>
    <n v="2"/>
    <n v="2.04"/>
    <n v="1.5"/>
    <s v="Medium"/>
    <n v="401"/>
    <s v="Mahesh"/>
    <s v="Mohan"/>
    <s v="Female"/>
    <d v="2023-12-27T00:00:00"/>
    <d v="2023-12-31T00:00:00"/>
    <s v="Not Ok"/>
    <s v="Between 200 and 500"/>
    <s v="Between 200 to 500"/>
    <s v="Not ok"/>
  </r>
  <r>
    <n v="3"/>
    <x v="2"/>
    <s v="Standard Class"/>
    <s v="TP-21130"/>
    <x v="2"/>
    <s v="Consumer"/>
    <s v="Mangalore"/>
    <s v="Karnataka"/>
    <s v="India"/>
    <x v="2"/>
    <s v="OFF-BI-10004436"/>
    <s v="Office Supplies"/>
    <s v="Binders"/>
    <x v="2"/>
    <x v="2"/>
    <n v="2"/>
    <n v="0.24"/>
    <n v="0.79"/>
    <s v="Medium"/>
    <n v="293"/>
    <s v="Mahesh"/>
    <s v="Manu"/>
    <s v="Female"/>
    <d v="2024-02-12T00:00:00"/>
    <d v="2024-07-12T00:00:00"/>
    <s v="Not Ok"/>
    <s v="Between 200 and 500"/>
    <s v="Between 200 to 500"/>
    <s v="Not ok"/>
  </r>
  <r>
    <n v="4"/>
    <x v="3"/>
    <s v="Standard Class"/>
    <s v="MM-17920"/>
    <x v="3"/>
    <s v="Consumer"/>
    <s v="Bijapur"/>
    <s v="Karnataka"/>
    <s v="India"/>
    <x v="2"/>
    <s v="OFF-BI-10002885"/>
    <s v="Office Supplies"/>
    <s v="Binders"/>
    <x v="3"/>
    <x v="3"/>
    <n v="2"/>
    <n v="4.4400000000000004"/>
    <n v="0.14000000000000001"/>
    <s v="Medium"/>
    <n v="609"/>
    <s v="Mahesh"/>
    <s v="Meena"/>
    <s v="Female"/>
    <d v="2024-10-22T00:00:00"/>
    <d v="2024-10-28T00:00:00"/>
    <s v="Not Ok"/>
    <s v="Between 200 and 500"/>
    <s v="Between 200 to 500"/>
    <s v="Not ok"/>
  </r>
  <r>
    <n v="5"/>
    <x v="4"/>
    <s v="Standard Class"/>
    <s v="JR-15700"/>
    <x v="4"/>
    <s v="Consumer"/>
    <s v="Kollam"/>
    <s v="Kerala"/>
    <s v="India"/>
    <x v="2"/>
    <s v="OFF-ST-10001290"/>
    <s v="Office Supplies"/>
    <s v="Storage"/>
    <x v="4"/>
    <x v="4"/>
    <n v="2"/>
    <n v="54.66"/>
    <n v="11.12"/>
    <s v="Medium"/>
    <n v="750"/>
    <s v="Mahesh"/>
    <s v="Mohan"/>
    <s v="Male"/>
    <d v="2021-09-27T00:00:00"/>
    <d v="2021-01-10T00:00:00"/>
    <s v="Not Ok"/>
    <s v="Between 200 and 500"/>
    <s v="Between 200 to 500"/>
    <s v="Not ok"/>
  </r>
  <r>
    <n v="6"/>
    <x v="5"/>
    <s v="Standard Class"/>
    <s v="SF-20065"/>
    <x v="5"/>
    <s v="Consumer"/>
    <s v="Ratlam"/>
    <s v="Madhya Pradesh"/>
    <s v="India"/>
    <x v="0"/>
    <s v="OFF-ST-10000327"/>
    <s v="Office Supplies"/>
    <s v="Storage"/>
    <x v="5"/>
    <x v="5"/>
    <n v="2"/>
    <n v="4.62"/>
    <n v="0.91"/>
    <s v="Medium"/>
    <n v="647"/>
    <s v="Mahesh"/>
    <s v="Manu"/>
    <s v="Female"/>
    <d v="2022-06-16T00:00:00"/>
    <d v="2022-06-22T00:00:00"/>
    <s v="Not Ok"/>
    <s v="Between 200 and 500"/>
    <s v="Between 200 to 500"/>
    <s v="Not ok"/>
  </r>
  <r>
    <n v="7"/>
    <x v="6"/>
    <s v="Standard Class"/>
    <s v="JM-15535"/>
    <x v="6"/>
    <s v="Consumer"/>
    <s v="Solapur"/>
    <s v="Maharashtra"/>
    <s v="India"/>
    <x v="0"/>
    <s v="OFF-EN-10003632"/>
    <s v="Office Supplies"/>
    <s v="Envelopes"/>
    <x v="6"/>
    <x v="6"/>
    <n v="2"/>
    <n v="10.74"/>
    <n v="8.4600000000000009"/>
    <s v="Medium"/>
    <n v="167"/>
    <s v="Mahesh"/>
    <s v="Meena"/>
    <s v="Female"/>
    <d v="2023-05-14T00:00:00"/>
    <d v="2023-05-20T00:00:00"/>
    <s v="Not Ok"/>
    <s v="Between 200 and 500"/>
    <s v="Between 200 to 500"/>
    <s v="Not ok"/>
  </r>
  <r>
    <n v="8"/>
    <x v="7"/>
    <s v="Standard Class"/>
    <s v="MM-17260"/>
    <x v="7"/>
    <s v="Consumer"/>
    <s v="Puducherry"/>
    <s v="Puducherry"/>
    <s v="India"/>
    <x v="2"/>
    <s v="OFF-EN-10002007"/>
    <s v="Office Supplies"/>
    <s v="Envelopes"/>
    <x v="7"/>
    <x v="7"/>
    <n v="2"/>
    <n v="3.96"/>
    <n v="1.88"/>
    <s v="Medium"/>
    <n v="189"/>
    <s v="Mahesh"/>
    <s v="Mohit"/>
    <s v="Female"/>
    <d v="2021-05-09T00:00:00"/>
    <d v="2021-11-09T00:00:00"/>
    <s v="Not Ok"/>
    <s v="Between 200 and 500"/>
    <s v="Between 200 to 500"/>
    <s v="Not ok"/>
  </r>
  <r>
    <n v="9"/>
    <x v="8"/>
    <s v="Standard Class"/>
    <s v="TR-21325"/>
    <x v="8"/>
    <s v="Consumer"/>
    <s v="Kanpur"/>
    <s v="Uttar Pradesh"/>
    <s v="India"/>
    <x v="3"/>
    <s v="OFF-LA-10003273"/>
    <s v="Office Supplies"/>
    <s v="Labels"/>
    <x v="8"/>
    <x v="8"/>
    <n v="2"/>
    <n v="1.26"/>
    <n v="1.38"/>
    <s v="Medium"/>
    <n v="774"/>
    <s v="Mahesh"/>
    <s v="Mohan"/>
    <s v="Male"/>
    <d v="2022-01-24T00:00:00"/>
    <d v="2022-01-30T00:00:00"/>
    <s v="Not Ok"/>
    <s v="Between 200 and 500"/>
    <s v="Between 200 to 500"/>
    <s v="Not ok"/>
  </r>
  <r>
    <n v="10"/>
    <x v="9"/>
    <s v="Standard Class"/>
    <s v="DK-12985"/>
    <x v="9"/>
    <s v="Consumer"/>
    <s v="Meerut"/>
    <s v="Uttar Pradesh"/>
    <s v="India"/>
    <x v="3"/>
    <s v="OFF-LA-10002272"/>
    <s v="Office Supplies"/>
    <s v="Labels"/>
    <x v="9"/>
    <x v="9"/>
    <n v="2"/>
    <n v="1.38"/>
    <n v="1.36"/>
    <s v="Medium"/>
    <n v="389"/>
    <s v="Mahesh"/>
    <s v="Manu"/>
    <s v="Female"/>
    <d v="2022-08-17T00:00:00"/>
    <d v="2022-08-22T00:00:00"/>
    <s v="Not Ok"/>
    <s v="Between 200 and 500"/>
    <s v="Between 200 to 500"/>
    <s v="Not ok"/>
  </r>
  <r>
    <n v="11"/>
    <x v="10"/>
    <s v="Standard Class"/>
    <s v="MK-18160"/>
    <x v="10"/>
    <s v="Consumer"/>
    <s v="Mangalore"/>
    <s v="Karnataka"/>
    <s v="India"/>
    <x v="2"/>
    <s v="OFF-LA-10004745"/>
    <s v="Office Supplies"/>
    <s v="Labels"/>
    <x v="10"/>
    <x v="10"/>
    <n v="2"/>
    <n v="9.1199999999999992"/>
    <n v="1.26"/>
    <s v="Medium"/>
    <n v="585"/>
    <s v="Mahesh"/>
    <s v="Meena"/>
    <s v="Male"/>
    <d v="2021-03-18T00:00:00"/>
    <d v="2021-03-23T00:00:00"/>
    <s v="Not Ok"/>
    <s v="Between 200 and 500"/>
    <s v="Between 200 to 500"/>
    <s v="Not ok"/>
  </r>
  <r>
    <n v="12"/>
    <x v="11"/>
    <s v="Standard Class"/>
    <s v="ME-17725"/>
    <x v="11"/>
    <s v="Consumer"/>
    <s v="Raipur"/>
    <s v="Rajasthan"/>
    <s v="India"/>
    <x v="0"/>
    <s v="OFF-FA-10000577"/>
    <s v="Office Supplies"/>
    <s v="Fasteners"/>
    <x v="11"/>
    <x v="11"/>
    <n v="2"/>
    <n v="13.38"/>
    <n v="2.4900000000000002"/>
    <s v="Medium"/>
    <n v="146"/>
    <s v="Mahesh"/>
    <s v="Mohit"/>
    <s v="Male"/>
    <d v="2024-11-22T00:00:00"/>
    <d v="2024-11-26T00:00:00"/>
    <s v="Not Ok"/>
    <s v="Between 200 and 500"/>
    <s v="Between 200 to 500"/>
    <s v="Not ok"/>
  </r>
  <r>
    <n v="13"/>
    <x v="12"/>
    <s v="Standard Class"/>
    <s v="JF-15190"/>
    <x v="12"/>
    <s v="Consumer"/>
    <s v="Indore"/>
    <s v="Madhya Pradesh"/>
    <s v="India"/>
    <x v="0"/>
    <s v="OFF-SU-10004872"/>
    <s v="Office Supplies"/>
    <s v="Supplies"/>
    <x v="12"/>
    <x v="12"/>
    <n v="2"/>
    <n v="15"/>
    <n v="5.33"/>
    <s v="Medium"/>
    <n v="671"/>
    <s v="Mahesh"/>
    <s v="Mohan"/>
    <s v="Male"/>
    <d v="2021-09-15T00:00:00"/>
    <d v="2021-09-20T00:00:00"/>
    <s v="Not Ok"/>
    <s v="Between 200 and 500"/>
    <s v="Between 200 to 500"/>
    <s v="Not ok"/>
  </r>
  <r>
    <n v="14"/>
    <x v="7"/>
    <s v="Standard Class"/>
    <s v="MM-17260"/>
    <x v="7"/>
    <s v="Consumer"/>
    <s v="Puducherry"/>
    <s v="Puducherry"/>
    <s v="India"/>
    <x v="2"/>
    <s v="OFF-SU-10000970"/>
    <s v="Office Supplies"/>
    <s v="Supplies"/>
    <x v="13"/>
    <x v="13"/>
    <n v="2"/>
    <n v="9.48"/>
    <n v="2.75"/>
    <s v="Medium"/>
    <n v="399"/>
    <s v="Mahesh"/>
    <s v="Manu"/>
    <s v="Male"/>
    <d v="2023-09-18T00:00:00"/>
    <d v="2023-09-24T00:00:00"/>
    <s v="Not Ok"/>
    <s v="Between 200 and 500"/>
    <s v="Between 200 to 500"/>
    <s v="Not ok"/>
  </r>
  <r>
    <n v="15"/>
    <x v="13"/>
    <s v="Standard Class"/>
    <s v="ZC-21910"/>
    <x v="13"/>
    <s v="Consumer"/>
    <s v="Tiruppur"/>
    <s v="Tamil Nadu"/>
    <s v="India"/>
    <x v="2"/>
    <s v="OFF-PA-10000776"/>
    <s v="Office Supplies"/>
    <s v="Paper"/>
    <x v="14"/>
    <x v="14"/>
    <n v="2"/>
    <n v="42.24"/>
    <n v="5.51"/>
    <s v="Medium"/>
    <n v="256"/>
    <s v="Mahesh"/>
    <s v="Meena"/>
    <s v="Male"/>
    <d v="2022-01-24T00:00:00"/>
    <d v="2022-01-30T00:00:00"/>
    <s v="Not Ok"/>
    <s v="Between 200 and 500"/>
    <s v="Between 200 to 500"/>
    <s v="Not ok"/>
  </r>
  <r>
    <n v="16"/>
    <x v="14"/>
    <s v="Standard Class"/>
    <s v="VM-21835"/>
    <x v="14"/>
    <s v="Consumer"/>
    <s v="Kota"/>
    <s v="Rajasthan"/>
    <s v="India"/>
    <x v="0"/>
    <s v="OFF-ST-10003274"/>
    <s v="Office Supplies"/>
    <s v="Storage"/>
    <x v="15"/>
    <x v="15"/>
    <n v="1"/>
    <n v="2.04"/>
    <n v="0.49"/>
    <s v="Medium"/>
    <n v="25"/>
    <s v="Mahesh"/>
    <s v="Mohan"/>
    <s v="Female"/>
    <d v="2023-01-05T00:00:00"/>
    <d v="2023-05-05T00:00:00"/>
    <s v="Not Ok"/>
    <s v="Between 200 and 500"/>
    <s v="Between 200 to 500"/>
    <s v="Not ok"/>
  </r>
  <r>
    <n v="17"/>
    <x v="15"/>
    <s v="Standard Class"/>
    <s v="SC-20305"/>
    <x v="15"/>
    <s v="Consumer"/>
    <s v="Dhule"/>
    <s v="Maharashtra"/>
    <s v="India"/>
    <x v="0"/>
    <s v="OFF-EN-10001946"/>
    <s v="Office Supplies"/>
    <s v="Envelopes"/>
    <x v="16"/>
    <x v="16"/>
    <n v="1"/>
    <n v="18.809999999999999"/>
    <n v="1.1200000000000001"/>
    <s v="Medium"/>
    <n v="495"/>
    <s v="Mahesh"/>
    <s v="Meena"/>
    <s v="Female"/>
    <d v="2023-09-08T00:00:00"/>
    <d v="2023-08-15T00:00:00"/>
    <s v="Not Ok"/>
    <s v="Between 200 and 500"/>
    <s v="Between 200 to 500"/>
    <s v="Not ok"/>
  </r>
  <r>
    <n v="18"/>
    <x v="16"/>
    <s v="Standard Class"/>
    <s v="TC-21295"/>
    <x v="16"/>
    <s v="Consumer"/>
    <s v="Hubli"/>
    <s v="Karnataka"/>
    <s v="India"/>
    <x v="2"/>
    <s v="OFF-EN-10000114"/>
    <s v="Office Supplies"/>
    <s v="Envelopes"/>
    <x v="17"/>
    <x v="17"/>
    <n v="1"/>
    <n v="0.21"/>
    <n v="0.28000000000000003"/>
    <s v="Medium"/>
    <n v="411"/>
    <s v="Mahesh"/>
    <s v="Mohit"/>
    <s v="Female"/>
    <d v="2021-06-12T00:00:00"/>
    <d v="2021-11-12T00:00:00"/>
    <s v="Not Ok"/>
    <s v="Between 200 and 500"/>
    <s v="Between 200 to 500"/>
    <s v="Not ok"/>
  </r>
  <r>
    <n v="19"/>
    <x v="17"/>
    <s v="Standard Class"/>
    <s v="KD-16345"/>
    <x v="17"/>
    <s v="Consumer"/>
    <s v="Surat"/>
    <s v="Gujarat"/>
    <s v="India"/>
    <x v="0"/>
    <s v="OFF-LA-10000624"/>
    <s v="Office Supplies"/>
    <s v="Labels"/>
    <x v="18"/>
    <x v="18"/>
    <n v="1"/>
    <n v="3.33"/>
    <n v="0.79"/>
    <s v="Medium"/>
    <n v="30"/>
    <s v="Mahesh"/>
    <s v="Mohan"/>
    <s v="Male"/>
    <d v="2021-07-29T00:00:00"/>
    <d v="2021-03-08T00:00:00"/>
    <s v="Not Ok"/>
    <s v="Between 200 and 500"/>
    <s v="Between 200 to 500"/>
    <s v="Not ok"/>
  </r>
  <r>
    <n v="20"/>
    <x v="8"/>
    <s v="Standard Class"/>
    <s v="TR-21325"/>
    <x v="8"/>
    <s v="Consumer"/>
    <s v="Kanpur"/>
    <s v="Uttar Pradesh"/>
    <s v="India"/>
    <x v="3"/>
    <s v="OFF-FA-10002015"/>
    <s v="Office Supplies"/>
    <s v="Fasteners"/>
    <x v="11"/>
    <x v="19"/>
    <n v="1"/>
    <n v="1.77"/>
    <n v="0.85"/>
    <s v="Medium"/>
    <n v="332"/>
    <s v="Mahesh"/>
    <s v="Manu"/>
    <s v="Female"/>
    <d v="2024-06-10T00:00:00"/>
    <d v="2024-10-10T00:00:00"/>
    <s v="Not Ok"/>
    <s v="Between 200 and 500"/>
    <s v="Between 200 to 500"/>
    <s v="Not ok"/>
  </r>
  <r>
    <n v="21"/>
    <x v="18"/>
    <s v="Standard Class"/>
    <s v="GT-14755"/>
    <x v="18"/>
    <s v="Consumer"/>
    <s v="Bilaspur"/>
    <s v="Uttar Pradesh"/>
    <s v="India"/>
    <x v="3"/>
    <s v="OFF-BI-10001967"/>
    <s v="Office Supplies"/>
    <s v="Binders"/>
    <x v="19"/>
    <x v="20"/>
    <n v="3"/>
    <n v="1.8"/>
    <n v="3.9"/>
    <s v="Medium"/>
    <n v="597"/>
    <s v="Mahesh"/>
    <s v="Mohan"/>
    <s v="Female"/>
    <d v="2023-06-02T00:00:00"/>
    <d v="2023-11-02T00:00:00"/>
    <s v="Not Ok"/>
    <s v="Between 200 and 500"/>
    <s v="Between 200 to 500"/>
    <s v="Not ok"/>
  </r>
  <r>
    <n v="22"/>
    <x v="19"/>
    <s v="Standard Class"/>
    <s v="AA-10315"/>
    <x v="19"/>
    <s v="Consumer"/>
    <s v="Chennai"/>
    <s v="Tamil Nadu"/>
    <s v="India"/>
    <x v="2"/>
    <s v="OFF-BI-10004700"/>
    <s v="Office Supplies"/>
    <s v="Binders"/>
    <x v="20"/>
    <x v="21"/>
    <n v="3"/>
    <n v="13.32"/>
    <n v="2.57"/>
    <s v="Medium"/>
    <n v="367"/>
    <s v="Mahesh"/>
    <s v="Manu"/>
    <s v="Female"/>
    <d v="2024-01-25T00:00:00"/>
    <d v="2024-01-29T00:00:00"/>
    <s v="Not Ok"/>
    <s v="Between 200 and 500"/>
    <s v="Between 200 to 500"/>
    <s v="Not ok"/>
  </r>
  <r>
    <n v="23"/>
    <x v="20"/>
    <s v="Standard Class"/>
    <s v="GT-14755"/>
    <x v="18"/>
    <s v="Consumer"/>
    <s v="Ajmer"/>
    <s v="Rajasthan"/>
    <s v="India"/>
    <x v="0"/>
    <s v="OFF-BI-10004369"/>
    <s v="Office Supplies"/>
    <s v="Binders"/>
    <x v="21"/>
    <x v="22"/>
    <n v="3"/>
    <n v="7.92"/>
    <n v="1.19"/>
    <s v="Medium"/>
    <n v="327"/>
    <s v="Mahesh"/>
    <s v="Mohit"/>
    <s v="Male"/>
    <d v="2022-08-17T00:00:00"/>
    <d v="2022-08-22T00:00:00"/>
    <s v="Not Ok"/>
    <s v="Between 200 and 500"/>
    <s v="Between 200 to 500"/>
    <s v="Not ok"/>
  </r>
  <r>
    <n v="24"/>
    <x v="21"/>
    <s v="Standard Class"/>
    <s v="MM-17260"/>
    <x v="7"/>
    <s v="Consumer"/>
    <s v="Sangli"/>
    <s v="Maharashtra"/>
    <s v="India"/>
    <x v="0"/>
    <s v="OFF-BI-10002684"/>
    <s v="Office Supplies"/>
    <s v="Binders"/>
    <x v="22"/>
    <x v="23"/>
    <n v="3"/>
    <n v="5.49"/>
    <n v="0.86"/>
    <s v="Medium"/>
    <n v="677"/>
    <s v="Mahesh"/>
    <s v="Mohan"/>
    <s v="Male"/>
    <d v="2023-12-06T00:00:00"/>
    <d v="2023-06-16T00:00:00"/>
    <s v="Not Ok"/>
    <s v="Between 200 and 500"/>
    <s v="Between 200 to 500"/>
    <s v="Not ok"/>
  </r>
  <r>
    <n v="25"/>
    <x v="22"/>
    <s v="Standard Class"/>
    <s v="KH-16360"/>
    <x v="20"/>
    <s v="Consumer"/>
    <s v="Chennai"/>
    <s v="Tamil Nadu"/>
    <s v="India"/>
    <x v="2"/>
    <s v="OFF-BI-10000168"/>
    <s v="Office Supplies"/>
    <s v="Binders"/>
    <x v="23"/>
    <x v="24"/>
    <n v="3"/>
    <n v="4.2300000000000004"/>
    <n v="0.67"/>
    <s v="Medium"/>
    <n v="294"/>
    <s v="Mahesh"/>
    <s v="Manu"/>
    <s v="Female"/>
    <d v="2024-09-08T00:00:00"/>
    <d v="2024-08-13T00:00:00"/>
    <s v="Not Ok"/>
    <s v="Between 200 and 500"/>
    <s v="Between 200 to 500"/>
    <s v="Not ok"/>
  </r>
  <r>
    <n v="26"/>
    <x v="23"/>
    <s v="Standard Class"/>
    <s v="TM-21490"/>
    <x v="21"/>
    <s v="Consumer"/>
    <s v="Durgapur"/>
    <s v="Maharashtra"/>
    <s v="India"/>
    <x v="0"/>
    <s v="OFF-EN-10002119"/>
    <s v="Office Supplies"/>
    <s v="Envelopes"/>
    <x v="24"/>
    <x v="25"/>
    <n v="3"/>
    <n v="36.54"/>
    <n v="4.1900000000000004"/>
    <s v="Medium"/>
    <n v="18"/>
    <s v="Mahesh"/>
    <s v="Meena"/>
    <s v="Female"/>
    <d v="2021-12-30T00:00:00"/>
    <d v="2022-03-01T00:00:00"/>
    <s v="Not Ok"/>
    <s v="Between 200 and 500"/>
    <s v="Between 200 to 500"/>
    <s v="Not ok"/>
  </r>
  <r>
    <n v="27"/>
    <x v="24"/>
    <s v="Standard Class"/>
    <s v="JJ-15445"/>
    <x v="22"/>
    <s v="Consumer"/>
    <s v="Kolhapur"/>
    <s v="Maharashtra"/>
    <s v="India"/>
    <x v="0"/>
    <s v="OFF-LA-10004738"/>
    <s v="Office Supplies"/>
    <s v="Labels"/>
    <x v="25"/>
    <x v="26"/>
    <n v="3"/>
    <n v="12.6"/>
    <n v="3.33"/>
    <s v="Medium"/>
    <n v="744"/>
    <s v="Mahesh"/>
    <s v="Mohit"/>
    <s v="Female"/>
    <d v="2024-12-23T00:00:00"/>
    <d v="2024-12-29T00:00:00"/>
    <s v="Not Ok"/>
    <s v="Between 200 and 500"/>
    <s v="Between 200 to 500"/>
    <s v="Not ok"/>
  </r>
  <r>
    <n v="28"/>
    <x v="11"/>
    <s v="Standard Class"/>
    <s v="ME-17725"/>
    <x v="11"/>
    <s v="Consumer"/>
    <s v="Raipur"/>
    <s v="Rajasthan"/>
    <s v="India"/>
    <x v="0"/>
    <s v="OFF-FA-10004813"/>
    <s v="Office Supplies"/>
    <s v="Fasteners"/>
    <x v="26"/>
    <x v="27"/>
    <n v="3"/>
    <n v="12.33"/>
    <n v="3"/>
    <s v="Medium"/>
    <n v="484"/>
    <s v="Mahesh"/>
    <s v="Mohan"/>
    <s v="Male"/>
    <d v="2024-12-06T00:00:00"/>
    <d v="2024-06-18T00:00:00"/>
    <s v="Not Ok"/>
    <s v="Between 200 and 500"/>
    <s v="Between 200 to 500"/>
    <s v="Not ok"/>
  </r>
  <r>
    <n v="29"/>
    <x v="25"/>
    <s v="Standard Class"/>
    <s v="DC-12850"/>
    <x v="23"/>
    <s v="Consumer"/>
    <s v="Kanpur"/>
    <s v="Uttar Pradesh"/>
    <s v="India"/>
    <x v="3"/>
    <s v="OFF-SU-10000789"/>
    <s v="Office Supplies"/>
    <s v="Supplies"/>
    <x v="27"/>
    <x v="28"/>
    <n v="3"/>
    <n v="33.840000000000003"/>
    <n v="8.3699999999999992"/>
    <s v="Medium"/>
    <n v="247"/>
    <s v="Mahesh"/>
    <s v="Meena"/>
    <s v="Female"/>
    <d v="2021-03-30T00:00:00"/>
    <d v="2021-06-04T00:00:00"/>
    <s v="Not Ok"/>
    <s v="Between 200 and 500"/>
    <s v="Between 200 to 500"/>
    <s v="Not ok"/>
  </r>
  <r>
    <n v="30"/>
    <x v="26"/>
    <s v="Standard Class"/>
    <s v="CT-11995"/>
    <x v="24"/>
    <s v="Consumer"/>
    <s v="Bharatpur"/>
    <s v="Rajasthan"/>
    <s v="India"/>
    <x v="0"/>
    <s v="OFF-PA-10003654"/>
    <s v="Office Supplies"/>
    <s v="Paper"/>
    <x v="28"/>
    <x v="29"/>
    <n v="3"/>
    <n v="10.62"/>
    <n v="3.35"/>
    <s v="Medium"/>
    <n v="555"/>
    <s v="Mahesh"/>
    <s v="Mohan"/>
    <s v="Male"/>
    <d v="2022-10-12T00:00:00"/>
    <d v="2022-12-16T00:00:00"/>
    <s v="Not Ok"/>
    <s v="Between 200 and 500"/>
    <s v="Between 200 to 500"/>
    <s v="Not ok"/>
  </r>
  <r>
    <n v="31"/>
    <x v="27"/>
    <s v="Standard Class"/>
    <s v="LR-16915"/>
    <x v="25"/>
    <s v="Consumer"/>
    <s v="Gorakhpur"/>
    <s v="Haryana"/>
    <s v="India"/>
    <x v="3"/>
    <s v="OFF-AR-10003774"/>
    <s v="Office Supplies"/>
    <s v="Art"/>
    <x v="29"/>
    <x v="30"/>
    <n v="4"/>
    <n v="74.88"/>
    <n v="7.39"/>
    <s v="Medium"/>
    <n v="236"/>
    <s v="Mahesh"/>
    <s v="Manu"/>
    <s v="Male"/>
    <d v="2023-01-07T00:00:00"/>
    <d v="2023-06-07T00:00:00"/>
    <s v="Not Ok"/>
    <s v="Between 200 and 500"/>
    <s v="Between 200 to 500"/>
    <s v="Not ok"/>
  </r>
  <r>
    <n v="32"/>
    <x v="28"/>
    <s v="Standard Class"/>
    <s v="GZ-14470"/>
    <x v="26"/>
    <s v="Consumer"/>
    <s v="Ludhiana"/>
    <s v="Punjab"/>
    <s v="India"/>
    <x v="3"/>
    <s v="OFF-ST-10004382"/>
    <s v="Office Supplies"/>
    <s v="Storage"/>
    <x v="30"/>
    <x v="31"/>
    <n v="4"/>
    <n v="19.8"/>
    <n v="5.41"/>
    <s v="Medium"/>
    <n v="421"/>
    <s v="Mahesh"/>
    <s v="Meena"/>
    <s v="Female"/>
    <d v="2024-01-22T00:00:00"/>
    <d v="2024-01-26T00:00:00"/>
    <s v="Not Ok"/>
    <s v="Between 200 and 500"/>
    <s v="Between 200 to 500"/>
    <s v="Not ok"/>
  </r>
  <r>
    <n v="33"/>
    <x v="29"/>
    <s v="Standard Class"/>
    <s v="IL-15100"/>
    <x v="27"/>
    <s v="Consumer"/>
    <s v="Bhilai"/>
    <s v="Chhattisgarh"/>
    <s v="India"/>
    <x v="1"/>
    <s v="OFF-BI-10004651"/>
    <s v="Office Supplies"/>
    <s v="Binders"/>
    <x v="31"/>
    <x v="32"/>
    <n v="4"/>
    <n v="90.48"/>
    <n v="13.96"/>
    <s v="Medium"/>
    <n v="394"/>
    <s v="Mahesh"/>
    <s v="Mohit"/>
    <s v="Male"/>
    <d v="2024-01-16T00:00:00"/>
    <d v="2024-01-23T00:00:00"/>
    <s v="Not Ok"/>
    <s v="Between 200 and 500"/>
    <s v="Between 200 to 500"/>
    <s v="Not ok"/>
  </r>
  <r>
    <n v="34"/>
    <x v="3"/>
    <s v="Standard Class"/>
    <s v="MM-17920"/>
    <x v="3"/>
    <s v="Consumer"/>
    <s v="Bijapur"/>
    <s v="Karnataka"/>
    <s v="India"/>
    <x v="2"/>
    <s v="OFF-BI-10003025"/>
    <s v="Office Supplies"/>
    <s v="Binders"/>
    <x v="32"/>
    <x v="33"/>
    <n v="4"/>
    <n v="36.840000000000003"/>
    <n v="13.11"/>
    <s v="Medium"/>
    <n v="586"/>
    <s v="Mahesh"/>
    <s v="Mohan"/>
    <s v="Male"/>
    <d v="2021-09-15T00:00:00"/>
    <d v="2021-09-20T00:00:00"/>
    <s v="Not Ok"/>
    <s v="Greater than 200"/>
    <s v="Greater than 200"/>
    <s v="Not ok"/>
  </r>
  <r>
    <n v="35"/>
    <x v="30"/>
    <s v="Standard Class"/>
    <s v="CC-12370"/>
    <x v="28"/>
    <s v="Consumer"/>
    <s v="Raipur"/>
    <s v="Uttarakhand"/>
    <s v="India"/>
    <x v="3"/>
    <s v="OFF-BI-10000089"/>
    <s v="Office Supplies"/>
    <s v="Binders"/>
    <x v="33"/>
    <x v="34"/>
    <n v="5"/>
    <n v="69.45"/>
    <n v="7.79"/>
    <s v="Medium"/>
    <n v="362"/>
    <s v="Mahesh"/>
    <s v="Manu"/>
    <s v="Male"/>
    <d v="2022-11-27T00:00:00"/>
    <d v="2022-03-12T00:00:00"/>
    <s v="Not Ok"/>
    <s v="Between 200 and 500"/>
    <s v="Between 200 to 500"/>
    <s v="Not ok"/>
  </r>
  <r>
    <n v="36"/>
    <x v="31"/>
    <s v="Standard Class"/>
    <s v="LC-16885"/>
    <x v="29"/>
    <s v="Consumer"/>
    <s v="Guwahati"/>
    <s v="Assam"/>
    <s v="India"/>
    <x v="1"/>
    <s v="OFF-BI-10002594"/>
    <s v="Office Supplies"/>
    <s v="Binders"/>
    <x v="34"/>
    <x v="35"/>
    <n v="5"/>
    <n v="26.55"/>
    <n v="4.21"/>
    <s v="Medium"/>
    <n v="671"/>
    <s v="Mahesh"/>
    <s v="Meena"/>
    <s v="Female"/>
    <d v="2024-09-25T00:00:00"/>
    <d v="2024-09-29T00:00:00"/>
    <s v="Not Ok"/>
    <s v="Between 200 and 500"/>
    <s v="Between 200 to 500"/>
    <s v="Not ok"/>
  </r>
  <r>
    <n v="37"/>
    <x v="13"/>
    <s v="Standard Class"/>
    <s v="ZC-21910"/>
    <x v="13"/>
    <s v="Consumer"/>
    <s v="Tiruppur"/>
    <s v="Tamil Nadu"/>
    <s v="India"/>
    <x v="2"/>
    <s v="OFF-BI-10001808"/>
    <s v="Office Supplies"/>
    <s v="Binders"/>
    <x v="35"/>
    <x v="36"/>
    <n v="5"/>
    <n v="1.2"/>
    <n v="2.09"/>
    <s v="Medium"/>
    <n v="494"/>
    <s v="Mahesh"/>
    <s v="Mohit"/>
    <s v="Male"/>
    <d v="2023-05-31T00:00:00"/>
    <d v="2023-05-06T00:00:00"/>
    <s v="Not Ok"/>
    <s v="Between 200 and 500"/>
    <s v="Between 200 to 500"/>
    <s v="Not ok"/>
  </r>
  <r>
    <n v="38"/>
    <x v="13"/>
    <s v="Standard Class"/>
    <s v="ZC-21910"/>
    <x v="13"/>
    <s v="Consumer"/>
    <s v="Tiruppur"/>
    <s v="Tamil Nadu"/>
    <s v="India"/>
    <x v="2"/>
    <s v="OFF-EN-10002464"/>
    <s v="Office Supplies"/>
    <s v="Envelopes"/>
    <x v="36"/>
    <x v="37"/>
    <n v="5"/>
    <n v="22.2"/>
    <n v="8.7899999999999991"/>
    <s v="Medium"/>
    <n v="743"/>
    <s v="Mahesh"/>
    <s v="Manu"/>
    <s v="Male"/>
    <d v="2021-06-21T00:00:00"/>
    <d v="2021-06-25T00:00:00"/>
    <s v="Not Ok"/>
    <s v="Between 200 and 500"/>
    <s v="Between 200 to 500"/>
    <s v="Not ok"/>
  </r>
  <r>
    <n v="39"/>
    <x v="32"/>
    <s v="Standard Class"/>
    <s v="KW-16570"/>
    <x v="30"/>
    <s v="Consumer"/>
    <s v="Meerut"/>
    <s v="Uttar Pradesh"/>
    <s v="India"/>
    <x v="3"/>
    <s v="OFF-EN-10000224"/>
    <s v="Office Supplies"/>
    <s v="Envelopes"/>
    <x v="37"/>
    <x v="38"/>
    <n v="5"/>
    <n v="8.25"/>
    <n v="2.6"/>
    <s v="Medium"/>
    <n v="142"/>
    <s v="Mahesh"/>
    <s v="Meena"/>
    <s v="Male"/>
    <d v="2023-07-02T00:00:00"/>
    <d v="2023-11-02T00:00:00"/>
    <s v="Not Ok"/>
    <s v="Between 200 and 500"/>
    <s v="Between 200 to 500"/>
    <s v="Not ok"/>
  </r>
  <r>
    <n v="40"/>
    <x v="33"/>
    <s v="Standard Class"/>
    <s v="CA-12775"/>
    <x v="31"/>
    <s v="Consumer"/>
    <s v="Satna"/>
    <s v="Madhya Pradesh"/>
    <s v="India"/>
    <x v="0"/>
    <s v="OFF-LA-10002674"/>
    <s v="Office Supplies"/>
    <s v="Labels"/>
    <x v="38"/>
    <x v="39"/>
    <n v="5"/>
    <n v="3.9"/>
    <n v="4.88"/>
    <s v="Medium"/>
    <n v="452"/>
    <s v="Mahesh"/>
    <s v="Mohit"/>
    <s v="Female"/>
    <d v="2023-03-23T00:00:00"/>
    <d v="2023-03-27T00:00:00"/>
    <s v="Not Ok"/>
    <s v="Between 200 and 500"/>
    <s v="Between 200 to 500"/>
    <s v="Not ok"/>
  </r>
  <r>
    <n v="41"/>
    <x v="34"/>
    <s v="Standard Class"/>
    <s v="Co-12640"/>
    <x v="32"/>
    <s v="Consumer"/>
    <s v="Bangalore"/>
    <s v="Karnataka"/>
    <s v="India"/>
    <x v="2"/>
    <s v="OFF-LA-10001672"/>
    <s v="Office Supplies"/>
    <s v="Labels"/>
    <x v="39"/>
    <x v="40"/>
    <n v="5"/>
    <n v="6.6"/>
    <n v="3.48"/>
    <s v="Medium"/>
    <n v="137"/>
    <s v="Mahesh"/>
    <s v="Mohan"/>
    <s v="Male"/>
    <d v="2024-07-08T00:00:00"/>
    <d v="2024-12-08T00:00:00"/>
    <s v="Not Ok"/>
    <s v="Between 200 and 500"/>
    <s v="Between 200 to 500"/>
    <s v="Not ok"/>
  </r>
  <r>
    <n v="42"/>
    <x v="13"/>
    <s v="Standard Class"/>
    <s v="ZC-21910"/>
    <x v="13"/>
    <s v="Consumer"/>
    <s v="Tiruppur"/>
    <s v="Tamil Nadu"/>
    <s v="India"/>
    <x v="2"/>
    <s v="OFF-FA-10000697"/>
    <s v="Office Supplies"/>
    <s v="Fasteners"/>
    <x v="40"/>
    <x v="41"/>
    <n v="5"/>
    <n v="11.1"/>
    <n v="5.89"/>
    <s v="Medium"/>
    <n v="555"/>
    <s v="Mahesh"/>
    <s v="Manu"/>
    <s v="Male"/>
    <d v="2024-10-22T00:00:00"/>
    <d v="2024-10-28T00:00:00"/>
    <s v="Not Ok"/>
    <s v="Between 200 and 500"/>
    <s v="Between 200 to 500"/>
    <s v="Not ok"/>
  </r>
  <r>
    <n v="43"/>
    <x v="8"/>
    <s v="Standard Class"/>
    <s v="TR-21325"/>
    <x v="8"/>
    <s v="Consumer"/>
    <s v="Kanpur"/>
    <s v="Uttar Pradesh"/>
    <s v="India"/>
    <x v="3"/>
    <s v="OFF-FA-10003530"/>
    <s v="Office Supplies"/>
    <s v="Fasteners"/>
    <x v="41"/>
    <x v="42"/>
    <n v="5"/>
    <n v="24.6"/>
    <n v="3.72"/>
    <s v="Medium"/>
    <n v="474"/>
    <s v="Mahesh"/>
    <s v="Meena"/>
    <s v="Male"/>
    <d v="2023-09-12T00:00:00"/>
    <d v="2023-12-14T00:00:00"/>
    <s v="Not Ok"/>
    <s v="Between 200 and 500"/>
    <s v="Between 200 to 500"/>
    <s v="Not ok"/>
  </r>
  <r>
    <n v="44"/>
    <x v="35"/>
    <s v="Standard Class"/>
    <s v="CA-12775"/>
    <x v="31"/>
    <s v="Consumer"/>
    <s v="Delhi"/>
    <s v="Delhi"/>
    <s v="India"/>
    <x v="3"/>
    <s v="OFF-PA-10004930"/>
    <s v="Office Supplies"/>
    <s v="Paper"/>
    <x v="42"/>
    <x v="43"/>
    <n v="5"/>
    <n v="55.05"/>
    <n v="3.58"/>
    <s v="Medium"/>
    <n v="705"/>
    <s v="Mahesh"/>
    <s v="Mohit"/>
    <s v="Male"/>
    <d v="2024-08-13T00:00:00"/>
    <d v="2024-08-19T00:00:00"/>
    <s v="Not Ok"/>
    <s v="Between 200 and 500"/>
    <s v="Between 200 to 500"/>
    <s v="Not ok"/>
  </r>
  <r>
    <n v="45"/>
    <x v="36"/>
    <s v="Standard Class"/>
    <s v="TR-21325"/>
    <x v="8"/>
    <s v="Consumer"/>
    <s v="Durgapur"/>
    <s v="West Bengal"/>
    <s v="India"/>
    <x v="1"/>
    <s v="OFF-EN-10001491"/>
    <s v="Office Supplies"/>
    <s v="Envelopes"/>
    <x v="43"/>
    <x v="44"/>
    <n v="6"/>
    <n v="55.62"/>
    <n v="20.91"/>
    <s v="Medium"/>
    <n v="291"/>
    <s v="Mahesh"/>
    <s v="Mohan"/>
    <s v="Female"/>
    <d v="2023-01-05T00:00:00"/>
    <d v="2023-05-05T00:00:00"/>
    <s v="Not Ok"/>
    <s v="Greater than 200"/>
    <s v="Greater than 200"/>
    <s v="Not ok"/>
  </r>
  <r>
    <n v="46"/>
    <x v="37"/>
    <s v="Standard Class"/>
    <s v="OT-18730"/>
    <x v="33"/>
    <s v="Consumer"/>
    <s v="Raipur"/>
    <s v="Chhattisgarh"/>
    <s v="India"/>
    <x v="1"/>
    <s v="OFF-PA-10001944"/>
    <s v="Office Supplies"/>
    <s v="Paper"/>
    <x v="44"/>
    <x v="45"/>
    <n v="6"/>
    <n v="14.22"/>
    <n v="11.09"/>
    <s v="Medium"/>
    <n v="752"/>
    <s v="Mahesh"/>
    <s v="Meena"/>
    <s v="Male"/>
    <d v="2021-09-27T00:00:00"/>
    <d v="2021-03-10T00:00:00"/>
    <s v="Not Ok"/>
    <s v="Between 200 and 500"/>
    <s v="Between 200 to 500"/>
    <s v="Not ok"/>
  </r>
  <r>
    <n v="47"/>
    <x v="10"/>
    <s v="Standard Class"/>
    <s v="MK-18160"/>
    <x v="10"/>
    <s v="Consumer"/>
    <s v="Mangalore"/>
    <s v="Karnataka"/>
    <s v="India"/>
    <x v="2"/>
    <s v="OFF-BI-10003265"/>
    <s v="Office Supplies"/>
    <s v="Binders"/>
    <x v="45"/>
    <x v="46"/>
    <n v="7"/>
    <n v="7.77"/>
    <n v="7.72"/>
    <s v="Medium"/>
    <n v="364"/>
    <s v="Mahesh"/>
    <s v="Mohit"/>
    <s v="Female"/>
    <d v="2023-01-05T00:00:00"/>
    <d v="2023-05-05T00:00:00"/>
    <s v="Not Ok"/>
    <s v="Between 200 and 500"/>
    <s v="Between 200 to 500"/>
    <s v="Not ok"/>
  </r>
  <r>
    <n v="48"/>
    <x v="38"/>
    <s v="Standard Class"/>
    <s v="KW-16570"/>
    <x v="30"/>
    <s v="Consumer"/>
    <s v="Chennai"/>
    <s v="Tamil Nadu"/>
    <s v="India"/>
    <x v="2"/>
    <s v="OFF-BI-10002432"/>
    <s v="Office Supplies"/>
    <s v="Binders"/>
    <x v="46"/>
    <x v="47"/>
    <n v="7"/>
    <n v="43.05"/>
    <n v="5.7"/>
    <s v="Medium"/>
    <n v="353"/>
    <s v="Mahesh"/>
    <s v="Mohan"/>
    <s v="Male"/>
    <d v="2024-03-20T00:00:00"/>
    <d v="2024-03-24T00:00:00"/>
    <s v="Not Ok"/>
    <s v="Between 200 and 500"/>
    <s v="Between 200 to 500"/>
    <s v="Not ok"/>
  </r>
  <r>
    <n v="49"/>
    <x v="36"/>
    <s v="Standard Class"/>
    <s v="TR-21325"/>
    <x v="8"/>
    <s v="Consumer"/>
    <s v="Durgapur"/>
    <s v="West Bengal"/>
    <s v="India"/>
    <x v="1"/>
    <s v="OFF-PA-10003805"/>
    <s v="Office Supplies"/>
    <s v="Paper"/>
    <x v="47"/>
    <x v="48"/>
    <n v="7"/>
    <n v="53.76"/>
    <n v="20.39"/>
    <s v="Medium"/>
    <n v="525"/>
    <s v="Mahesh"/>
    <s v="Manu"/>
    <s v="Female"/>
    <d v="2021-02-11T00:00:00"/>
    <d v="2021-07-11T00:00:00"/>
    <s v="Not Ok"/>
    <s v="Greater than 200"/>
    <s v="Greater than 200"/>
    <s v="Not ok"/>
  </r>
  <r>
    <n v="50"/>
    <x v="4"/>
    <s v="Standard Class"/>
    <s v="JR-15700"/>
    <x v="4"/>
    <s v="Consumer"/>
    <s v="Kollam"/>
    <s v="Kerala"/>
    <s v="India"/>
    <x v="2"/>
    <s v="OFF-AP-10003275"/>
    <s v="Office Supplies"/>
    <s v="Appliances"/>
    <x v="48"/>
    <x v="49"/>
    <n v="9"/>
    <n v="391.77"/>
    <n v="265.45999999999998"/>
    <s v="Medium"/>
    <n v="550"/>
    <s v="Mahesh"/>
    <s v="Mohit"/>
    <s v="Male"/>
    <d v="2024-11-18T00:00:00"/>
    <d v="2024-11-22T00:00:00"/>
    <s v="Ok"/>
    <s v="Greater than 200"/>
    <s v="Greater than 200"/>
    <s v="Ok"/>
  </r>
  <r>
    <n v="51"/>
    <x v="39"/>
    <s v="Standard Class"/>
    <s v="BD-11620"/>
    <x v="34"/>
    <s v="Consumer"/>
    <s v="Malegaon"/>
    <s v="Maharashtra"/>
    <s v="India"/>
    <x v="0"/>
    <s v="OFF-PA-10001258"/>
    <s v="Office Supplies"/>
    <s v="Paper"/>
    <x v="49"/>
    <x v="50"/>
    <n v="10"/>
    <n v="44.7"/>
    <n v="41.18"/>
    <s v="Medium"/>
    <n v="695"/>
    <s v="Mahesh"/>
    <s v="Mohan"/>
    <s v="Male"/>
    <d v="2023-01-05T00:00:00"/>
    <d v="2023-05-05T00:00:00"/>
    <s v="Not Ok"/>
    <s v="Greater than 200"/>
    <s v="Greater than 200"/>
    <s v="Not ok"/>
  </r>
  <r>
    <n v="52"/>
    <x v="40"/>
    <s v="Standard Class"/>
    <s v="SC-20695"/>
    <x v="35"/>
    <s v="Corporate"/>
    <s v="Durg"/>
    <s v="Chhattisgarh"/>
    <s v="India"/>
    <x v="1"/>
    <s v="OFF-LA-10000869"/>
    <s v="Office Supplies"/>
    <s v="Labels"/>
    <x v="50"/>
    <x v="51"/>
    <n v="8"/>
    <n v="30"/>
    <n v="5.38"/>
    <s v="Medium"/>
    <n v="109"/>
    <s v="Mahesh"/>
    <s v="Manu"/>
    <s v="Female"/>
    <d v="2022-08-17T00:00:00"/>
    <d v="2022-08-22T00:00:00"/>
    <s v="Not Ok"/>
    <s v="Between 200 and 500"/>
    <s v="Between 200 to 500"/>
    <s v="Not ok"/>
  </r>
  <r>
    <n v="53"/>
    <x v="41"/>
    <s v="Standard Class"/>
    <s v="JS-15685"/>
    <x v="36"/>
    <s v="Corporate"/>
    <s v="Delhi"/>
    <s v="Delhi"/>
    <s v="India"/>
    <x v="3"/>
    <s v="OFF-SU-10000835"/>
    <s v="Office Supplies"/>
    <s v="Supplies"/>
    <x v="51"/>
    <x v="52"/>
    <n v="7"/>
    <n v="31.08"/>
    <n v="21.26"/>
    <s v="Medium"/>
    <n v="273"/>
    <s v="Mahesh"/>
    <s v="Meena"/>
    <s v="Male"/>
    <d v="2022-01-10T00:00:00"/>
    <d v="2022-07-10T00:00:00"/>
    <s v="Not Ok"/>
    <s v="Greater than 200"/>
    <s v="Greater than 200"/>
    <s v="Not ok"/>
  </r>
  <r>
    <n v="54"/>
    <x v="42"/>
    <s v="Standard Class"/>
    <s v="CS-12250"/>
    <x v="37"/>
    <s v="Corporate"/>
    <s v="Ajmer"/>
    <s v="Rajasthan"/>
    <s v="India"/>
    <x v="0"/>
    <s v="OFF-AP-10001670"/>
    <s v="Office Supplies"/>
    <s v="Appliances"/>
    <x v="52"/>
    <x v="53"/>
    <n v="6"/>
    <n v="16.02"/>
    <n v="35.28"/>
    <s v="Medium"/>
    <n v="774"/>
    <s v="Mahesh"/>
    <s v="Mohit"/>
    <s v="Male"/>
    <d v="2023-06-14T00:00:00"/>
    <d v="2023-06-19T00:00:00"/>
    <s v="Not Ok"/>
    <s v="Greater than 200"/>
    <s v="Greater than 200"/>
    <s v="Not ok"/>
  </r>
  <r>
    <n v="55"/>
    <x v="43"/>
    <s v="Standard Class"/>
    <s v="AC-10615"/>
    <x v="38"/>
    <s v="Corporate"/>
    <s v="Durgapur"/>
    <s v="Maharashtra"/>
    <s v="India"/>
    <x v="0"/>
    <s v="OFF-EN-10002007"/>
    <s v="Office Supplies"/>
    <s v="Envelopes"/>
    <x v="7"/>
    <x v="54"/>
    <n v="6"/>
    <n v="11.88"/>
    <n v="7.34"/>
    <s v="Medium"/>
    <n v="235"/>
    <s v="Mahesh"/>
    <s v="Mohan"/>
    <s v="Female"/>
    <d v="2022-09-05T00:00:00"/>
    <d v="2022-05-14T00:00:00"/>
    <s v="Not Ok"/>
    <s v="Between 200 and 500"/>
    <s v="Between 200 to 500"/>
    <s v="Not ok"/>
  </r>
  <r>
    <n v="56"/>
    <x v="44"/>
    <s v="Standard Class"/>
    <s v="ND-18460"/>
    <x v="39"/>
    <s v="Corporate"/>
    <s v="Raipur"/>
    <s v="Uttarakhand"/>
    <s v="India"/>
    <x v="3"/>
    <s v="OFF-AR-10001226"/>
    <s v="Office Supplies"/>
    <s v="Art"/>
    <x v="53"/>
    <x v="55"/>
    <n v="6"/>
    <n v="3.42"/>
    <n v="11.37"/>
    <s v="Medium"/>
    <n v="97"/>
    <s v="Mahesh"/>
    <s v="Manu"/>
    <s v="Female"/>
    <d v="2022-07-07T00:00:00"/>
    <d v="2022-12-07T00:00:00"/>
    <s v="Not Ok"/>
    <s v="Between 200 and 500"/>
    <s v="Between 200 to 500"/>
    <s v="Not ok"/>
  </r>
  <r>
    <n v="57"/>
    <x v="45"/>
    <s v="Standard Class"/>
    <s v="SC-20695"/>
    <x v="35"/>
    <s v="Corporate"/>
    <s v="Mysore"/>
    <s v="Karnataka"/>
    <s v="India"/>
    <x v="2"/>
    <s v="OFF-FA-10003838"/>
    <s v="Office Supplies"/>
    <s v="Fasteners"/>
    <x v="54"/>
    <x v="56"/>
    <n v="5"/>
    <n v="12.15"/>
    <n v="2.62"/>
    <s v="Medium"/>
    <n v="353"/>
    <s v="Mahesh"/>
    <s v="Meena"/>
    <s v="Female"/>
    <d v="2024-11-22T00:00:00"/>
    <d v="2024-11-26T00:00:00"/>
    <s v="Not Ok"/>
    <s v="Between 200 and 500"/>
    <s v="Between 200 to 500"/>
    <s v="Not ok"/>
  </r>
  <r>
    <n v="58"/>
    <x v="46"/>
    <s v="Standard Class"/>
    <s v="TS-21370"/>
    <x v="40"/>
    <s v="Corporate"/>
    <s v="Visakhapatnam"/>
    <s v="Andhra Pradesh"/>
    <s v="India"/>
    <x v="2"/>
    <s v="OFF-AP-10003598"/>
    <s v="Office Supplies"/>
    <s v="Appliances"/>
    <x v="55"/>
    <x v="57"/>
    <n v="4"/>
    <n v="581.64"/>
    <n v="269.89"/>
    <s v="Medium"/>
    <n v="604"/>
    <s v="Mahesh"/>
    <s v="Manu"/>
    <s v="Male"/>
    <d v="2024-09-09T00:00:00"/>
    <d v="2024-09-16T00:00:00"/>
    <s v="Ok"/>
    <s v="Greater than 200"/>
    <s v="Greater than 200"/>
    <s v="Ok"/>
  </r>
  <r>
    <n v="59"/>
    <x v="47"/>
    <s v="Standard Class"/>
    <s v="YC-21895"/>
    <x v="41"/>
    <s v="Corporate"/>
    <s v="Bangalore"/>
    <s v="Karnataka"/>
    <s v="India"/>
    <x v="2"/>
    <s v="OFF-ST-10003203"/>
    <s v="Office Supplies"/>
    <s v="Storage"/>
    <x v="56"/>
    <x v="58"/>
    <n v="4"/>
    <n v="338.76"/>
    <n v="40.840000000000003"/>
    <s v="Medium"/>
    <n v="758"/>
    <s v="Mahesh"/>
    <s v="Mohit"/>
    <s v="Male"/>
    <d v="2023-06-14T00:00:00"/>
    <d v="2023-06-19T00:00:00"/>
    <s v="Ok"/>
    <s v="Greater than 200"/>
    <s v="Greater than 200"/>
    <s v="Ok"/>
  </r>
  <r>
    <n v="60"/>
    <x v="45"/>
    <s v="Standard Class"/>
    <s v="SC-20695"/>
    <x v="35"/>
    <s v="Corporate"/>
    <s v="Mysore"/>
    <s v="Karnataka"/>
    <s v="India"/>
    <x v="2"/>
    <s v="OFF-ST-10001290"/>
    <s v="Office Supplies"/>
    <s v="Storage"/>
    <x v="4"/>
    <x v="59"/>
    <n v="4"/>
    <n v="109.32"/>
    <n v="15.39"/>
    <s v="Medium"/>
    <n v="431"/>
    <s v="Mahesh"/>
    <s v="Mohan"/>
    <s v="Female"/>
    <d v="2023-08-30T00:00:00"/>
    <d v="2023-05-09T00:00:00"/>
    <s v="Not Ok"/>
    <s v="Greater than 200"/>
    <s v="Greater than 200"/>
    <s v="Not ok"/>
  </r>
  <r>
    <n v="61"/>
    <x v="48"/>
    <s v="Standard Class"/>
    <s v="GB-14530"/>
    <x v="42"/>
    <s v="Corporate"/>
    <s v="Ambattur"/>
    <s v="Tamil Nadu"/>
    <s v="India"/>
    <x v="2"/>
    <s v="OFF-FA-10002360"/>
    <s v="Office Supplies"/>
    <s v="Fasteners"/>
    <x v="57"/>
    <x v="60"/>
    <n v="3"/>
    <n v="11.07"/>
    <n v="1.01"/>
    <s v="Medium"/>
    <n v="643"/>
    <s v="Mahesh"/>
    <s v="Manu"/>
    <s v="Female"/>
    <d v="2022-06-16T00:00:00"/>
    <d v="2022-06-22T00:00:00"/>
    <s v="Not Ok"/>
    <s v="Between 200 and 500"/>
    <s v="Between 200 to 500"/>
    <s v="Not ok"/>
  </r>
  <r>
    <n v="62"/>
    <x v="49"/>
    <s v="Standard Class"/>
    <s v="KN-16450"/>
    <x v="43"/>
    <s v="Corporate"/>
    <s v="Gorakhpur"/>
    <s v="Uttar Pradesh"/>
    <s v="India"/>
    <x v="3"/>
    <s v="OFF-FA-10003615"/>
    <s v="Office Supplies"/>
    <s v="Fasteners"/>
    <x v="58"/>
    <x v="61"/>
    <n v="3"/>
    <n v="5.4"/>
    <n v="0.64"/>
    <s v="Medium"/>
    <n v="13"/>
    <s v="Mahesh"/>
    <s v="Meena"/>
    <s v="Female"/>
    <d v="2023-12-31T00:00:00"/>
    <d v="2024-04-01T00:00:00"/>
    <s v="Not Ok"/>
    <s v="Between 200 and 500"/>
    <s v="Between 200 to 500"/>
    <s v="Not ok"/>
  </r>
  <r>
    <n v="63"/>
    <x v="50"/>
    <s v="Standard Class"/>
    <s v="GH-14485"/>
    <x v="44"/>
    <s v="Corporate"/>
    <s v="Visakhapatnam"/>
    <s v="Andhra Pradesh"/>
    <s v="India"/>
    <x v="2"/>
    <s v="OFF-PA-10000127"/>
    <s v="Office Supplies"/>
    <s v="Paper"/>
    <x v="59"/>
    <x v="62"/>
    <n v="3"/>
    <n v="20.07"/>
    <n v="3.29"/>
    <s v="Medium"/>
    <n v="771"/>
    <s v="Mahesh"/>
    <s v="Mohit"/>
    <s v="Male"/>
    <d v="2022-05-16T00:00:00"/>
    <d v="2022-05-21T00:00:00"/>
    <s v="Not Ok"/>
    <s v="Between 200 and 500"/>
    <s v="Between 200 to 500"/>
    <s v="Not ok"/>
  </r>
  <r>
    <n v="64"/>
    <x v="51"/>
    <s v="Standard Class"/>
    <s v="DB-13555"/>
    <x v="45"/>
    <s v="Corporate"/>
    <s v="Chennai"/>
    <s v="Tamil Nadu"/>
    <s v="India"/>
    <x v="2"/>
    <s v="OFF-SU-10002388"/>
    <s v="Office Supplies"/>
    <s v="Supplies"/>
    <x v="60"/>
    <x v="63"/>
    <n v="3"/>
    <n v="17.46"/>
    <n v="15.08"/>
    <s v="Medium"/>
    <n v="727"/>
    <s v="Mahesh"/>
    <s v="Mohan"/>
    <s v="Male"/>
    <d v="2022-07-04T00:00:00"/>
    <d v="2022-12-04T00:00:00"/>
    <s v="Not Ok"/>
    <s v="Between 200 and 500"/>
    <s v="Between 200 to 500"/>
    <s v="Not ok"/>
  </r>
  <r>
    <n v="65"/>
    <x v="52"/>
    <s v="Standard Class"/>
    <s v="VG-21805"/>
    <x v="46"/>
    <s v="Corporate"/>
    <s v="Surat"/>
    <s v="Gujarat"/>
    <s v="India"/>
    <x v="0"/>
    <s v="OFF-SU-10000866"/>
    <s v="Office Supplies"/>
    <s v="Supplies"/>
    <x v="61"/>
    <x v="64"/>
    <n v="3"/>
    <n v="13.77"/>
    <n v="7.61"/>
    <s v="Medium"/>
    <n v="120"/>
    <s v="Mahesh"/>
    <s v="Manu"/>
    <s v="Male"/>
    <d v="2024-07-11T00:00:00"/>
    <d v="2024-12-11T00:00:00"/>
    <s v="Not Ok"/>
    <s v="Between 200 and 500"/>
    <s v="Between 200 to 500"/>
    <s v="Not ok"/>
  </r>
  <r>
    <n v="66"/>
    <x v="53"/>
    <s v="Standard Class"/>
    <s v="CS-12490"/>
    <x v="47"/>
    <s v="Corporate"/>
    <s v="Panipat"/>
    <s v="Haryana"/>
    <s v="India"/>
    <x v="3"/>
    <s v="OFF-ST-10003528"/>
    <s v="Office Supplies"/>
    <s v="Storage"/>
    <x v="62"/>
    <x v="65"/>
    <n v="3"/>
    <n v="2.97"/>
    <n v="1.36"/>
    <s v="Medium"/>
    <n v="134"/>
    <s v="Mahesh"/>
    <s v="Mohit"/>
    <s v="Female"/>
    <d v="2024-12-19T00:00:00"/>
    <d v="2024-12-25T00:00:00"/>
    <s v="Not Ok"/>
    <s v="Between 200 and 500"/>
    <s v="Between 200 to 500"/>
    <s v="Not ok"/>
  </r>
  <r>
    <n v="67"/>
    <x v="54"/>
    <s v="Standard Class"/>
    <s v="DW-13195"/>
    <x v="48"/>
    <s v="Corporate"/>
    <s v="Avadi"/>
    <s v="Tamil Nadu"/>
    <s v="India"/>
    <x v="2"/>
    <s v="OFF-ST-10000268"/>
    <s v="Office Supplies"/>
    <s v="Storage"/>
    <x v="63"/>
    <x v="26"/>
    <n v="3"/>
    <n v="9"/>
    <n v="0.76"/>
    <s v="Medium"/>
    <n v="692"/>
    <s v="Mahesh"/>
    <s v="Mohan"/>
    <s v="Male"/>
    <d v="2023-05-24T00:00:00"/>
    <d v="2023-05-29T00:00:00"/>
    <s v="Not Ok"/>
    <s v="Between 200 and 500"/>
    <s v="Between 200 to 500"/>
    <s v="Not ok"/>
  </r>
  <r>
    <n v="68"/>
    <x v="55"/>
    <s v="Standard Class"/>
    <s v="JO-15145"/>
    <x v="49"/>
    <s v="Corporate"/>
    <s v="Kozhikode"/>
    <s v="Kerala"/>
    <s v="India"/>
    <x v="2"/>
    <s v="OFF-AR-10003046"/>
    <s v="Office Supplies"/>
    <s v="Art"/>
    <x v="64"/>
    <x v="66"/>
    <n v="3"/>
    <n v="42.03"/>
    <n v="11.86"/>
    <s v="Medium"/>
    <n v="637"/>
    <s v="Mahesh"/>
    <s v="Manu"/>
    <s v="Female"/>
    <d v="2023-07-05T00:00:00"/>
    <d v="2023-12-05T00:00:00"/>
    <s v="Not Ok"/>
    <s v="Between 200 and 500"/>
    <s v="Between 200 to 500"/>
    <s v="Not ok"/>
  </r>
  <r>
    <n v="69"/>
    <x v="56"/>
    <s v="Standard Class"/>
    <s v="ON-18715"/>
    <x v="50"/>
    <s v="Corporate"/>
    <s v="Bangalore"/>
    <s v="Karnataka"/>
    <s v="India"/>
    <x v="2"/>
    <s v="OFF-BI-10000518"/>
    <s v="Office Supplies"/>
    <s v="Binders"/>
    <x v="65"/>
    <x v="67"/>
    <n v="3"/>
    <n v="0.63"/>
    <n v="0.86"/>
    <s v="Medium"/>
    <n v="72"/>
    <s v="Mahesh"/>
    <s v="Mohit"/>
    <s v="Female"/>
    <d v="2023-08-07T00:00:00"/>
    <d v="2023-07-13T00:00:00"/>
    <s v="Not Ok"/>
    <s v="Between 200 and 500"/>
    <s v="Between 200 to 500"/>
    <s v="Not ok"/>
  </r>
  <r>
    <n v="70"/>
    <x v="57"/>
    <s v="Standard Class"/>
    <s v="LW-16825"/>
    <x v="51"/>
    <s v="Corporate"/>
    <s v="Mysore"/>
    <s v="Karnataka"/>
    <s v="India"/>
    <x v="2"/>
    <s v="OFF-FA-10001126"/>
    <s v="Office Supplies"/>
    <s v="Fasteners"/>
    <x v="66"/>
    <x v="68"/>
    <n v="1"/>
    <n v="1.2"/>
    <n v="0.62"/>
    <s v="Medium"/>
    <n v="691"/>
    <s v="Mahesh"/>
    <s v="Mohan"/>
    <s v="Male"/>
    <d v="2022-08-29T00:00:00"/>
    <d v="2022-02-09T00:00:00"/>
    <s v="Not Ok"/>
    <s v="Between 200 and 500"/>
    <s v="Between 200 to 500"/>
    <s v="Not ok"/>
  </r>
  <r>
    <n v="71"/>
    <x v="58"/>
    <s v="Standard Class"/>
    <s v="AH-10075"/>
    <x v="52"/>
    <s v="Corporate"/>
    <s v="Faridabad"/>
    <s v="Haryana"/>
    <s v="India"/>
    <x v="3"/>
    <s v="OFF-PA-10001835"/>
    <s v="Office Supplies"/>
    <s v="Paper"/>
    <x v="67"/>
    <x v="69"/>
    <n v="2"/>
    <n v="0"/>
    <n v="1.91"/>
    <s v="Medium"/>
    <n v="84"/>
    <s v="Mahesh"/>
    <s v="Mohit"/>
    <s v="Female"/>
    <d v="2021-06-10T00:00:00"/>
    <d v="2021-10-10T00:00:00"/>
    <s v="Not Ok"/>
    <s v="Between 200 and 500"/>
    <s v="Between 200 to 500"/>
    <s v="Not ok"/>
  </r>
  <r>
    <n v="72"/>
    <x v="59"/>
    <s v="Standard Class"/>
    <s v="SC-20770"/>
    <x v="53"/>
    <s v="Corporate"/>
    <s v="Kamarhati"/>
    <s v="West Bengal"/>
    <s v="India"/>
    <x v="1"/>
    <s v="OFF-EN-10002757"/>
    <s v="Office Supplies"/>
    <s v="Envelopes"/>
    <x v="68"/>
    <x v="70"/>
    <n v="2"/>
    <n v="13.26"/>
    <n v="5.15"/>
    <s v="Medium"/>
    <n v="560"/>
    <s v="Mahesh"/>
    <s v="Mohan"/>
    <s v="Male"/>
    <d v="2022-10-03T00:00:00"/>
    <d v="2022-03-16T00:00:00"/>
    <s v="Not Ok"/>
    <s v="Between 200 and 500"/>
    <s v="Between 200 to 500"/>
    <s v="Not ok"/>
  </r>
  <r>
    <n v="73"/>
    <x v="56"/>
    <s v="Standard Class"/>
    <s v="ON-18715"/>
    <x v="50"/>
    <s v="Corporate"/>
    <s v="Bangalore"/>
    <s v="Karnataka"/>
    <s v="India"/>
    <x v="2"/>
    <s v="OFF-BI-10003588"/>
    <s v="Office Supplies"/>
    <s v="Binders"/>
    <x v="69"/>
    <x v="71"/>
    <n v="2"/>
    <n v="7.74"/>
    <n v="2.97"/>
    <s v="Medium"/>
    <n v="590"/>
    <s v="Mahesh"/>
    <s v="Meena"/>
    <s v="Female"/>
    <d v="2021-12-30T00:00:00"/>
    <d v="2022-06-01T00:00:00"/>
    <s v="Not Ok"/>
    <s v="Between 200 and 500"/>
    <s v="Between 200 to 500"/>
    <s v="Not ok"/>
  </r>
  <r>
    <n v="74"/>
    <x v="60"/>
    <s v="Standard Class"/>
    <s v="AC-10615"/>
    <x v="38"/>
    <s v="Corporate"/>
    <s v="Ludhiana"/>
    <s v="Punjab"/>
    <s v="India"/>
    <x v="3"/>
    <s v="OFF-BI-10004483"/>
    <s v="Office Supplies"/>
    <s v="Binders"/>
    <x v="35"/>
    <x v="72"/>
    <n v="2"/>
    <n v="0.66"/>
    <n v="1.1399999999999999"/>
    <s v="Medium"/>
    <n v="441"/>
    <s v="Mahesh"/>
    <s v="Mohit"/>
    <s v="Male"/>
    <d v="2023-07-05T00:00:00"/>
    <d v="2023-12-05T00:00:00"/>
    <s v="Not Ok"/>
    <s v="Between 200 and 500"/>
    <s v="Between 200 to 500"/>
    <s v="Not ok"/>
  </r>
  <r>
    <n v="75"/>
    <x v="61"/>
    <s v="Standard Class"/>
    <s v="BD-11560"/>
    <x v="54"/>
    <s v="Home Office"/>
    <s v="Nagercoil"/>
    <s v="Tamil Nadu"/>
    <s v="India"/>
    <x v="2"/>
    <s v="OFF-PA-10003303"/>
    <s v="Office Supplies"/>
    <s v="Paper"/>
    <x v="70"/>
    <x v="73"/>
    <n v="2"/>
    <n v="25.5"/>
    <n v="4.9800000000000004"/>
    <s v="Medium"/>
    <n v="699"/>
    <s v="Mahesh"/>
    <s v="Manu"/>
    <s v="Male"/>
    <d v="2022-08-10T00:00:00"/>
    <d v="2022-10-13T00:00:00"/>
    <s v="Not Ok"/>
    <s v="Between 200 and 500"/>
    <s v="Between 200 to 500"/>
    <s v="Not ok"/>
  </r>
  <r>
    <n v="76"/>
    <x v="62"/>
    <s v="Standard Class"/>
    <s v="CG-12040"/>
    <x v="55"/>
    <s v="Home Office"/>
    <s v="Ujjain"/>
    <s v="Madhya Pradesh"/>
    <s v="India"/>
    <x v="0"/>
    <s v="OFF-ST-10002505"/>
    <s v="Office Supplies"/>
    <s v="Storage"/>
    <x v="71"/>
    <x v="74"/>
    <n v="2"/>
    <n v="10.86"/>
    <n v="1.58"/>
    <s v="Medium"/>
    <n v="731"/>
    <s v="Mahesh"/>
    <s v="Meena"/>
    <s v="Male"/>
    <d v="2024-04-15T00:00:00"/>
    <d v="2024-04-19T00:00:00"/>
    <s v="Not Ok"/>
    <s v="Between 200 and 500"/>
    <s v="Between 200 to 500"/>
    <s v="Not ok"/>
  </r>
  <r>
    <n v="77"/>
    <x v="63"/>
    <s v="Standard Class"/>
    <s v="RS-19870"/>
    <x v="56"/>
    <s v="Home Office"/>
    <s v="Jodhpur"/>
    <s v="Rajasthan"/>
    <s v="India"/>
    <x v="0"/>
    <s v="OFF-BI-10002243"/>
    <s v="Office Supplies"/>
    <s v="Binders"/>
    <x v="72"/>
    <x v="75"/>
    <n v="1"/>
    <n v="12.66"/>
    <n v="3.1"/>
    <s v="Medium"/>
    <n v="620"/>
    <s v="Mahesh"/>
    <s v="Mohit"/>
    <s v="Female"/>
    <d v="2021-10-10T00:00:00"/>
    <d v="2021-10-16T00:00:00"/>
    <s v="Not Ok"/>
    <s v="Between 200 and 500"/>
    <s v="Between 200 to 500"/>
    <s v="Not ok"/>
  </r>
  <r>
    <n v="78"/>
    <x v="63"/>
    <s v="Standard Class"/>
    <s v="RS-19870"/>
    <x v="56"/>
    <s v="Home Office"/>
    <s v="Jodhpur"/>
    <s v="Rajasthan"/>
    <s v="India"/>
    <x v="0"/>
    <s v="OFF-BI-10003588"/>
    <s v="Office Supplies"/>
    <s v="Binders"/>
    <x v="69"/>
    <x v="76"/>
    <n v="1"/>
    <n v="3.87"/>
    <n v="0.47"/>
    <s v="Medium"/>
    <n v="777"/>
    <s v="Mahesh"/>
    <s v="Meena"/>
    <s v="Female"/>
    <d v="2022-08-12T00:00:00"/>
    <d v="2022-12-13T00:00:00"/>
    <s v="Not Ok"/>
    <s v="Between 200 and 500"/>
    <s v="Between 200 to 500"/>
    <s v="Not ok"/>
  </r>
  <r>
    <n v="79"/>
    <x v="63"/>
    <s v="Standard Class"/>
    <s v="RS-19870"/>
    <x v="56"/>
    <s v="Home Office"/>
    <s v="Jodhpur"/>
    <s v="Rajasthan"/>
    <s v="India"/>
    <x v="0"/>
    <s v="OFF-LA-10002289"/>
    <s v="Office Supplies"/>
    <s v="Labels"/>
    <x v="73"/>
    <x v="77"/>
    <n v="3"/>
    <n v="2.4300000000000002"/>
    <n v="2.77"/>
    <s v="Medium"/>
    <n v="331"/>
    <s v="Mahesh"/>
    <s v="Mohan"/>
    <s v="Male"/>
    <d v="2021-02-08T00:00:00"/>
    <d v="2021-07-08T00:00:00"/>
    <s v="Not Ok"/>
    <s v="Between 200 and 500"/>
    <s v="Between 200 to 500"/>
    <s v="Not ok"/>
  </r>
  <r>
    <n v="80"/>
    <x v="64"/>
    <s v="Standard Class"/>
    <s v="CL-12700"/>
    <x v="57"/>
    <s v="Home Office"/>
    <s v="Kulti"/>
    <s v="West Bengal"/>
    <s v="India"/>
    <x v="1"/>
    <s v="OFF-ST-10001214"/>
    <s v="Office Supplies"/>
    <s v="Storage"/>
    <x v="74"/>
    <x v="78"/>
    <n v="3"/>
    <n v="16.47"/>
    <n v="2.5"/>
    <s v="Medium"/>
    <n v="545"/>
    <s v="Mahesh"/>
    <s v="Manu"/>
    <s v="Male"/>
    <d v="2023-07-01T00:00:00"/>
    <d v="2023-01-13T00:00:00"/>
    <s v="Not Ok"/>
    <s v="Between 200 and 500"/>
    <s v="Between 200 to 500"/>
    <s v="Not ok"/>
  </r>
  <r>
    <n v="81"/>
    <x v="65"/>
    <s v="Standard Class"/>
    <s v="BF-11215"/>
    <x v="58"/>
    <s v="Home Office"/>
    <s v="Kanpur"/>
    <s v="Uttar Pradesh"/>
    <s v="India"/>
    <x v="3"/>
    <s v="OFF-LA-10003396"/>
    <s v="Office Supplies"/>
    <s v="Labels"/>
    <x v="75"/>
    <x v="79"/>
    <n v="3"/>
    <n v="8.73"/>
    <n v="2.35"/>
    <s v="Medium"/>
    <n v="255"/>
    <s v="Mahesh"/>
    <s v="Meena"/>
    <s v="Female"/>
    <d v="2022-12-28T00:00:00"/>
    <d v="2023-02-01T00:00:00"/>
    <s v="Not Ok"/>
    <s v="Between 200 and 500"/>
    <s v="Between 200 to 500"/>
    <s v="Not ok"/>
  </r>
  <r>
    <n v="82"/>
    <x v="66"/>
    <s v="Standard Class"/>
    <s v="BT-11530"/>
    <x v="59"/>
    <s v="Home Office"/>
    <s v="Pune"/>
    <s v="Maharashtra"/>
    <s v="India"/>
    <x v="0"/>
    <s v="OFF-FA-10000353"/>
    <s v="Office Supplies"/>
    <s v="Fasteners"/>
    <x v="76"/>
    <x v="80"/>
    <n v="3"/>
    <n v="0.27"/>
    <n v="1.68"/>
    <s v="Medium"/>
    <n v="318"/>
    <s v="Mahesh"/>
    <s v="Mohit"/>
    <s v="Female"/>
    <d v="2023-06-08T00:00:00"/>
    <d v="2023-08-13T00:00:00"/>
    <s v="Not Ok"/>
    <s v="Between 200 and 500"/>
    <s v="Between 200 to 500"/>
    <s v="Not ok"/>
  </r>
  <r>
    <n v="83"/>
    <x v="61"/>
    <s v="Standard Class"/>
    <s v="BD-11560"/>
    <x v="54"/>
    <s v="Home Office"/>
    <s v="Nagercoil"/>
    <s v="Tamil Nadu"/>
    <s v="India"/>
    <x v="2"/>
    <s v="OFF-EN-10000219"/>
    <s v="Office Supplies"/>
    <s v="Envelopes"/>
    <x v="77"/>
    <x v="81"/>
    <n v="3"/>
    <n v="6.12"/>
    <n v="1.1599999999999999"/>
    <s v="Medium"/>
    <n v="716"/>
    <s v="Mahesh"/>
    <s v="Mohan"/>
    <s v="Male"/>
    <d v="2024-07-08T00:00:00"/>
    <d v="2024-12-08T00:00:00"/>
    <s v="Not Ok"/>
    <s v="Between 200 and 500"/>
    <s v="Between 200 to 500"/>
    <s v="Not ok"/>
  </r>
  <r>
    <n v="84"/>
    <x v="67"/>
    <s v="Standard Class"/>
    <s v="DA-13450"/>
    <x v="60"/>
    <s v="Home Office"/>
    <s v="Guwahati"/>
    <s v="Assam"/>
    <s v="India"/>
    <x v="1"/>
    <s v="OFF-AR-10001228"/>
    <s v="Office Supplies"/>
    <s v="Art"/>
    <x v="78"/>
    <x v="82"/>
    <n v="4"/>
    <n v="17.04"/>
    <n v="2.77"/>
    <s v="Medium"/>
    <n v="548"/>
    <s v="Mahesh"/>
    <s v="Manu"/>
    <s v="Male"/>
    <d v="2023-08-07T00:00:00"/>
    <d v="2023-07-13T00:00:00"/>
    <s v="Not Ok"/>
    <s v="Between 200 and 500"/>
    <s v="Between 200 to 500"/>
    <s v="Not ok"/>
  </r>
  <r>
    <n v="85"/>
    <x v="68"/>
    <s v="Standard Class"/>
    <s v="CR-12580"/>
    <x v="61"/>
    <s v="Home Office"/>
    <s v="Kanpur"/>
    <s v="Uttar Pradesh"/>
    <s v="India"/>
    <x v="3"/>
    <s v="OFF-EN-10000114"/>
    <s v="Office Supplies"/>
    <s v="Envelopes"/>
    <x v="17"/>
    <x v="83"/>
    <n v="4"/>
    <n v="0.84"/>
    <n v="0.87"/>
    <s v="Medium"/>
    <n v="230"/>
    <s v="Mahesh"/>
    <s v="Meena"/>
    <s v="Female"/>
    <d v="2022-12-28T00:00:00"/>
    <d v="2023-02-01T00:00:00"/>
    <s v="Not Ok"/>
    <s v="Between 200 and 500"/>
    <s v="Between 200 to 500"/>
    <s v="Not ok"/>
  </r>
  <r>
    <n v="86"/>
    <x v="63"/>
    <s v="Standard Class"/>
    <s v="RS-19870"/>
    <x v="56"/>
    <s v="Home Office"/>
    <s v="Jodhpur"/>
    <s v="Rajasthan"/>
    <s v="India"/>
    <x v="0"/>
    <s v="OFF-AP-10002899"/>
    <s v="Office Supplies"/>
    <s v="Appliances"/>
    <x v="79"/>
    <x v="84"/>
    <n v="5"/>
    <n v="19.350000000000001"/>
    <n v="23.63"/>
    <s v="Medium"/>
    <n v="755"/>
    <s v="Mahesh"/>
    <s v="Mohit"/>
    <s v="Female"/>
    <d v="2024-09-09T00:00:00"/>
    <d v="2024-09-14T00:00:00"/>
    <s v="Not Ok"/>
    <s v="Greater than 200"/>
    <s v="Greater than 200"/>
    <s v="Not ok"/>
  </r>
  <r>
    <n v="87"/>
    <x v="69"/>
    <s v="Standard Class"/>
    <s v="BE-11335"/>
    <x v="62"/>
    <s v="Home Office"/>
    <s v="Hubli"/>
    <s v="Karnataka"/>
    <s v="India"/>
    <x v="2"/>
    <s v="OFF-FA-10002241"/>
    <s v="Office Supplies"/>
    <s v="Fasteners"/>
    <x v="80"/>
    <x v="85"/>
    <n v="5"/>
    <n v="31.95"/>
    <n v="3.63"/>
    <s v="Medium"/>
    <n v="611"/>
    <s v="Mahesh"/>
    <s v="Mohan"/>
    <s v="Female"/>
    <d v="2023-10-05T00:00:00"/>
    <d v="2023-05-16T00:00:00"/>
    <s v="Not Ok"/>
    <s v="Between 200 and 500"/>
    <s v="Between 200 to 500"/>
    <s v="Not ok"/>
  </r>
  <r>
    <n v="88"/>
    <x v="70"/>
    <s v="Standard Class"/>
    <s v="VT-21700"/>
    <x v="63"/>
    <s v="Home Office"/>
    <s v="Ajmer"/>
    <s v="Rajasthan"/>
    <s v="India"/>
    <x v="0"/>
    <s v="OFF-SU-10001308"/>
    <s v="Office Supplies"/>
    <s v="Supplies"/>
    <x v="81"/>
    <x v="86"/>
    <n v="6"/>
    <n v="39.78"/>
    <n v="14.32"/>
    <s v="Medium"/>
    <n v="527"/>
    <s v="Mahesh"/>
    <s v="Manu"/>
    <s v="Female"/>
    <d v="2023-12-10T00:00:00"/>
    <d v="2023-10-17T00:00:00"/>
    <s v="Not Ok"/>
    <s v="Greater than 200"/>
    <s v="Greater than 200"/>
    <s v="Not ok"/>
  </r>
  <r>
    <n v="89"/>
    <x v="64"/>
    <s v="Standard Class"/>
    <s v="CL-12700"/>
    <x v="57"/>
    <s v="Home Office"/>
    <s v="Kulti"/>
    <s v="West Bengal"/>
    <s v="India"/>
    <x v="1"/>
    <s v="OFF-FA-10000974"/>
    <s v="Office Supplies"/>
    <s v="Fasteners"/>
    <x v="82"/>
    <x v="87"/>
    <n v="6"/>
    <n v="33.479999999999997"/>
    <n v="4.63"/>
    <s v="Medium"/>
    <n v="265"/>
    <s v="Mahesh"/>
    <s v="Meena"/>
    <s v="Female"/>
    <d v="2022-07-19T00:00:00"/>
    <d v="2022-07-25T00:00:00"/>
    <s v="Not Ok"/>
    <s v="Between 200 and 500"/>
    <s v="Between 200 to 500"/>
    <s v="Not ok"/>
  </r>
  <r>
    <n v="90"/>
    <x v="68"/>
    <s v="Standard Class"/>
    <s v="CR-12580"/>
    <x v="61"/>
    <s v="Home Office"/>
    <s v="Kanpur"/>
    <s v="Uttar Pradesh"/>
    <s v="India"/>
    <x v="3"/>
    <s v="OFF-ST-10003810"/>
    <s v="Office Supplies"/>
    <s v="Storage"/>
    <x v="83"/>
    <x v="88"/>
    <n v="7"/>
    <n v="40.32"/>
    <n v="5.29"/>
    <s v="Medium"/>
    <n v="364"/>
    <s v="Mahesh"/>
    <s v="Mohit"/>
    <s v="Male"/>
    <d v="2022-09-21T00:00:00"/>
    <d v="2022-09-26T00:00:00"/>
    <s v="Not Ok"/>
    <s v="Between 200 and 500"/>
    <s v="Between 200 to 500"/>
    <s v="Not ok"/>
  </r>
  <r>
    <n v="91"/>
    <x v="71"/>
    <s v="Standard Class"/>
    <s v="MH-17440"/>
    <x v="64"/>
    <s v="Corporate"/>
    <s v="Nagpur"/>
    <s v="Maharashtra"/>
    <s v="India"/>
    <x v="0"/>
    <s v="OFF-PA-10002047"/>
    <s v="Office Supplies"/>
    <s v="Paper"/>
    <x v="84"/>
    <x v="89"/>
    <n v="5"/>
    <n v="31.5"/>
    <n v="24.85"/>
    <s v="High"/>
    <n v="704"/>
    <s v="Mahesh"/>
    <s v="Manu"/>
    <s v="Male"/>
    <d v="2024-12-09T00:00:00"/>
    <d v="2024-09-16T00:00:00"/>
    <s v="Not Ok"/>
    <s v="Greater than 200"/>
    <s v="Greater than 200"/>
    <s v="Not ok"/>
  </r>
  <r>
    <n v="92"/>
    <x v="72"/>
    <s v="Standard Class"/>
    <s v="AJ-10795"/>
    <x v="65"/>
    <s v="Corporate"/>
    <s v="Amritsar"/>
    <s v="Punjab"/>
    <s v="India"/>
    <x v="3"/>
    <s v="OFF-LA-10003141"/>
    <s v="Office Supplies"/>
    <s v="Labels"/>
    <x v="85"/>
    <x v="90"/>
    <n v="3"/>
    <n v="17.010000000000002"/>
    <n v="4.6900000000000004"/>
    <s v="High"/>
    <n v="564"/>
    <s v="Mahesh"/>
    <s v="Mohit"/>
    <s v="Female"/>
    <d v="2022-12-28T00:00:00"/>
    <d v="2023-02-01T00:00:00"/>
    <s v="Not Ok"/>
    <s v="Between 200 and 500"/>
    <s v="Between 200 to 500"/>
    <s v="Not ok"/>
  </r>
  <r>
    <n v="93"/>
    <x v="73"/>
    <s v="Standard Class"/>
    <s v="AY-10555"/>
    <x v="66"/>
    <s v="Corporate"/>
    <s v="Bareilly"/>
    <s v="Uttar Pradesh"/>
    <s v="India"/>
    <x v="3"/>
    <s v="OFF-AR-10000249"/>
    <s v="Office Supplies"/>
    <s v="Art"/>
    <x v="86"/>
    <x v="91"/>
    <n v="3"/>
    <n v="16.829999999999998"/>
    <n v="4.53"/>
    <s v="High"/>
    <n v="568"/>
    <s v="Mahesh"/>
    <s v="Mohan"/>
    <s v="Male"/>
    <d v="2023-06-18T00:00:00"/>
    <d v="2023-06-22T00:00:00"/>
    <s v="Not Ok"/>
    <s v="Between 200 and 500"/>
    <s v="Between 200 to 500"/>
    <s v="Not ok"/>
  </r>
  <r>
    <n v="94"/>
    <x v="74"/>
    <s v="Standard Class"/>
    <s v="HW-14935"/>
    <x v="67"/>
    <s v="Corporate"/>
    <s v="Puducherry"/>
    <s v="Puducherry"/>
    <s v="India"/>
    <x v="2"/>
    <s v="OFF-ST-10001638"/>
    <s v="Office Supplies"/>
    <s v="Storage"/>
    <x v="87"/>
    <x v="92"/>
    <n v="1"/>
    <n v="39.03"/>
    <n v="14.11"/>
    <s v="High"/>
    <n v="551"/>
    <s v="Mahesh"/>
    <s v="Manu"/>
    <s v="Female"/>
    <d v="2021-11-28T00:00:00"/>
    <d v="2021-03-12T00:00:00"/>
    <s v="Not Ok"/>
    <s v="Between 200 and 500"/>
    <s v="Between 200 to 500"/>
    <s v="Not ok"/>
  </r>
  <r>
    <n v="95"/>
    <x v="75"/>
    <s v="Standard Class"/>
    <s v="CR-12820"/>
    <x v="68"/>
    <s v="Home Office"/>
    <s v="Patna"/>
    <s v="Bihar"/>
    <s v="India"/>
    <x v="1"/>
    <s v="OFF-ST-10004768"/>
    <s v="Office Supplies"/>
    <s v="Storage"/>
    <x v="88"/>
    <x v="93"/>
    <n v="3"/>
    <n v="249.93"/>
    <n v="36.15"/>
    <s v="High"/>
    <n v="529"/>
    <s v="Mahesh"/>
    <s v="Mohan"/>
    <s v="Male"/>
    <d v="2024-11-17T00:00:00"/>
    <d v="2024-11-21T00:00:00"/>
    <s v="Ok"/>
    <s v="Greater than 200"/>
    <s v="Greater than 200"/>
    <s v="Ok"/>
  </r>
  <r>
    <n v="96"/>
    <x v="76"/>
    <s v="Standard Class"/>
    <s v="SL-20155"/>
    <x v="69"/>
    <s v="Home Office"/>
    <s v="Mumbai"/>
    <s v="Maharashtra"/>
    <s v="India"/>
    <x v="0"/>
    <s v="OFF-BI-10000854"/>
    <s v="Office Supplies"/>
    <s v="Binders"/>
    <x v="89"/>
    <x v="94"/>
    <n v="3"/>
    <n v="-14.04"/>
    <n v="2.15"/>
    <s v="High"/>
    <n v="128"/>
    <s v="Mahesh"/>
    <s v="Meena"/>
    <s v="Female"/>
    <d v="2024-04-17T00:00:00"/>
    <d v="2024-04-21T00:00:00"/>
    <s v="Not Ok"/>
    <s v="Between 200 and 500"/>
    <s v="Between 200 to 500"/>
    <s v="Not ok"/>
  </r>
  <r>
    <n v="97"/>
    <x v="77"/>
    <s v="Standard Class"/>
    <s v="EM-14065"/>
    <x v="70"/>
    <s v="Consumer"/>
    <s v="Vadodara"/>
    <s v="Gujarat"/>
    <s v="India"/>
    <x v="0"/>
    <s v="OFF-SU-10002649"/>
    <s v="Office Supplies"/>
    <s v="Supplies"/>
    <x v="90"/>
    <x v="95"/>
    <n v="9"/>
    <n v="145.53"/>
    <n v="32.71"/>
    <s v="High"/>
    <n v="730"/>
    <s v="Mahesh"/>
    <s v="Mohan"/>
    <s v="Female"/>
    <d v="2024-06-24T00:00:00"/>
    <d v="2024-06-30T00:00:00"/>
    <s v="Not Ok"/>
    <s v="Greater than 200"/>
    <s v="Greater than 200"/>
    <s v="Not ok"/>
  </r>
  <r>
    <n v="98"/>
    <x v="78"/>
    <s v="Standard Class"/>
    <s v="RM-19375"/>
    <x v="71"/>
    <s v="Consumer"/>
    <s v="Gorakhpur"/>
    <s v="Haryana"/>
    <s v="India"/>
    <x v="3"/>
    <s v="OFF-PA-10001818"/>
    <s v="Office Supplies"/>
    <s v="Paper"/>
    <x v="91"/>
    <x v="96"/>
    <n v="8"/>
    <n v="62.4"/>
    <n v="22.83"/>
    <s v="High"/>
    <n v="347"/>
    <s v="Mahesh"/>
    <s v="Manu"/>
    <s v="Female"/>
    <d v="2023-10-05T00:00:00"/>
    <d v="2023-05-15T00:00:00"/>
    <s v="Not Ok"/>
    <s v="Greater than 200"/>
    <s v="Greater than 200"/>
    <s v="Not ok"/>
  </r>
  <r>
    <n v="99"/>
    <x v="79"/>
    <s v="Standard Class"/>
    <s v="AF-10885"/>
    <x v="72"/>
    <s v="Consumer"/>
    <s v="Solapur"/>
    <s v="Maharashtra"/>
    <s v="India"/>
    <x v="0"/>
    <s v="OFF-AP-10002675"/>
    <s v="Office Supplies"/>
    <s v="Appliances"/>
    <x v="92"/>
    <x v="97"/>
    <n v="6"/>
    <n v="445.86"/>
    <n v="182.54"/>
    <s v="High"/>
    <n v="47"/>
    <s v="Mahesh"/>
    <s v="Meena"/>
    <s v="Female"/>
    <d v="2021-12-02T00:00:00"/>
    <d v="2021-02-19T00:00:00"/>
    <s v="Ok"/>
    <s v="Greater than 200"/>
    <s v="Greater than 200"/>
    <s v="Ok"/>
  </r>
  <r>
    <n v="100"/>
    <x v="80"/>
    <s v="Standard Class"/>
    <s v="RD-19585"/>
    <x v="73"/>
    <s v="Consumer"/>
    <s v="Patiala"/>
    <s v="Punjab"/>
    <s v="India"/>
    <x v="3"/>
    <s v="OFF-PA-10004613"/>
    <s v="Office Supplies"/>
    <s v="Paper"/>
    <x v="93"/>
    <x v="98"/>
    <n v="5"/>
    <n v="16.350000000000001"/>
    <n v="29.55"/>
    <s v="High"/>
    <n v="657"/>
    <s v="Mahesh"/>
    <s v="Mohan"/>
    <s v="Female"/>
    <d v="2024-06-24T00:00:00"/>
    <d v="2024-06-30T00:00:00"/>
    <s v="Not Ok"/>
    <s v="Between 200 and 500"/>
    <s v="Between 200 to 500"/>
    <s v="Not ok"/>
  </r>
  <r>
    <n v="101"/>
    <x v="81"/>
    <s v="Standard Class"/>
    <s v="MB-17305"/>
    <x v="74"/>
    <s v="Consumer"/>
    <s v="Hyderabad"/>
    <s v="Telangana"/>
    <s v="India"/>
    <x v="2"/>
    <s v="OFF-SU-10001442"/>
    <s v="Office Supplies"/>
    <s v="Supplies"/>
    <x v="94"/>
    <x v="99"/>
    <n v="3"/>
    <n v="10.35"/>
    <n v="9.85"/>
    <s v="High"/>
    <n v="608"/>
    <s v="Mahesh"/>
    <s v="Meena"/>
    <s v="Male"/>
    <d v="2024-05-30T00:00:00"/>
    <d v="2024-04-06T00:00:00"/>
    <s v="Not Ok"/>
    <s v="Between 200 and 500"/>
    <s v="Between 200 to 500"/>
    <s v="Not ok"/>
  </r>
  <r>
    <n v="102"/>
    <x v="82"/>
    <s v="Standard Class"/>
    <s v="JG-15115"/>
    <x v="75"/>
    <s v="Consumer"/>
    <s v="Bhopal"/>
    <s v="Madhya Pradesh"/>
    <s v="India"/>
    <x v="0"/>
    <s v="OFF-EN-10000315"/>
    <s v="Office Supplies"/>
    <s v="Envelopes"/>
    <x v="95"/>
    <x v="100"/>
    <n v="3"/>
    <n v="9.09"/>
    <n v="7.23"/>
    <s v="High"/>
    <n v="293"/>
    <s v="Mahesh"/>
    <s v="Mohit"/>
    <s v="Male"/>
    <d v="2024-06-24T00:00:00"/>
    <d v="2024-06-30T00:00:00"/>
    <s v="Not Ok"/>
    <s v="Between 200 and 500"/>
    <s v="Between 200 to 500"/>
    <s v="Not ok"/>
  </r>
  <r>
    <n v="103"/>
    <x v="83"/>
    <s v="Standard Class"/>
    <s v="DK-13090"/>
    <x v="76"/>
    <s v="Consumer"/>
    <s v="Tirunelveli"/>
    <s v="Tamil Nadu"/>
    <s v="India"/>
    <x v="2"/>
    <s v="OFF-FA-10000577"/>
    <s v="Office Supplies"/>
    <s v="Fasteners"/>
    <x v="11"/>
    <x v="101"/>
    <n v="3"/>
    <n v="20.07"/>
    <n v="6.06"/>
    <s v="High"/>
    <n v="408"/>
    <s v="Mahesh"/>
    <s v="Mohan"/>
    <s v="Female"/>
    <d v="2021-11-14T00:00:00"/>
    <d v="2021-11-20T00:00:00"/>
    <s v="Not Ok"/>
    <s v="Between 200 and 500"/>
    <s v="Between 200 to 500"/>
    <s v="Not ok"/>
  </r>
  <r>
    <n v="104"/>
    <x v="84"/>
    <s v="Standard Class"/>
    <s v="CC-12685"/>
    <x v="77"/>
    <s v="Consumer"/>
    <s v="Mumbai"/>
    <s v="Maharashtra"/>
    <s v="India"/>
    <x v="0"/>
    <s v="OFF-EN-10001789"/>
    <s v="Office Supplies"/>
    <s v="Envelopes"/>
    <x v="96"/>
    <x v="102"/>
    <n v="3"/>
    <n v="-25.875"/>
    <n v="5.0999999999999996"/>
    <s v="High"/>
    <n v="29"/>
    <s v="Mahesh"/>
    <s v="Manu"/>
    <s v="Female"/>
    <d v="2021-02-16T00:00:00"/>
    <d v="2021-02-21T00:00:00"/>
    <s v="Not Ok"/>
    <s v="Between 200 and 500"/>
    <s v="Between 200 to 500"/>
    <s v="Not ok"/>
  </r>
  <r>
    <n v="105"/>
    <x v="85"/>
    <s v="Standard Class"/>
    <s v="MV-18190"/>
    <x v="78"/>
    <s v="Consumer"/>
    <s v="Nellore"/>
    <s v="Andhra Pradesh"/>
    <s v="India"/>
    <x v="2"/>
    <s v="OFF-SU-10004766"/>
    <s v="Office Supplies"/>
    <s v="Supplies"/>
    <x v="97"/>
    <x v="103"/>
    <n v="2"/>
    <n v="44.46"/>
    <n v="12"/>
    <s v="High"/>
    <n v="85"/>
    <s v="Mahesh"/>
    <s v="Meena"/>
    <s v="Male"/>
    <d v="2023-09-11T00:00:00"/>
    <d v="2023-11-15T00:00:00"/>
    <s v="Not Ok"/>
    <s v="Between 200 and 500"/>
    <s v="Between 200 to 500"/>
    <s v="Not ok"/>
  </r>
  <r>
    <n v="106"/>
    <x v="86"/>
    <s v="Standard Class"/>
    <s v="MC-18100"/>
    <x v="79"/>
    <s v="Consumer"/>
    <s v="Chennai"/>
    <s v="Tamil Nadu"/>
    <s v="India"/>
    <x v="2"/>
    <s v="OFF-PA-10003418"/>
    <s v="Office Supplies"/>
    <s v="Paper"/>
    <x v="98"/>
    <x v="104"/>
    <n v="2"/>
    <n v="11.58"/>
    <n v="6.85"/>
    <s v="High"/>
    <n v="416"/>
    <s v="Mahesh"/>
    <s v="Mohit"/>
    <s v="Male"/>
    <d v="2024-11-17T00:00:00"/>
    <d v="2024-11-21T00:00:00"/>
    <s v="Not Ok"/>
    <s v="Between 200 and 500"/>
    <s v="Between 200 to 500"/>
    <s v="Not ok"/>
  </r>
  <r>
    <n v="107"/>
    <x v="87"/>
    <s v="Standard Class"/>
    <s v="PO-18850"/>
    <x v="80"/>
    <s v="Consumer"/>
    <s v="Chennai"/>
    <s v="Tamil Nadu"/>
    <s v="India"/>
    <x v="2"/>
    <s v="OFF-AR-10002109"/>
    <s v="Office Supplies"/>
    <s v="Art"/>
    <x v="99"/>
    <x v="105"/>
    <n v="4"/>
    <n v="53.28"/>
    <n v="23.6"/>
    <s v="High"/>
    <n v="525"/>
    <s v="Mahesh"/>
    <s v="Manu"/>
    <s v="Female"/>
    <d v="2021-12-22T00:00:00"/>
    <d v="2021-12-26T00:00:00"/>
    <s v="Not Ok"/>
    <s v="Between 200 and 500"/>
    <s v="Between 200 to 500"/>
    <s v="Not ok"/>
  </r>
  <r>
    <n v="108"/>
    <x v="84"/>
    <s v="Standard Class"/>
    <s v="CC-12685"/>
    <x v="77"/>
    <s v="Consumer"/>
    <s v="Mumbai"/>
    <s v="Maharashtra"/>
    <s v="India"/>
    <x v="0"/>
    <s v="OFF-ST-10004583"/>
    <s v="Office Supplies"/>
    <s v="Storage"/>
    <x v="100"/>
    <x v="106"/>
    <n v="14"/>
    <n v="-305.55"/>
    <n v="61.59"/>
    <s v="High"/>
    <n v="369"/>
    <s v="Mahesh"/>
    <s v="Mohan"/>
    <s v="Female"/>
    <d v="2024-09-12T00:00:00"/>
    <d v="2024-12-13T00:00:00"/>
    <s v="Not Ok"/>
    <s v="Greater than 200"/>
    <s v="Greater than 200"/>
    <s v="Not ok"/>
  </r>
  <r>
    <n v="109"/>
    <x v="77"/>
    <s v="Standard Class"/>
    <s v="EM-14065"/>
    <x v="70"/>
    <s v="Consumer"/>
    <s v="Vadodara"/>
    <s v="Gujarat"/>
    <s v="India"/>
    <x v="0"/>
    <s v="OFF-BI-10000721"/>
    <s v="Office Supplies"/>
    <s v="Binders"/>
    <x v="101"/>
    <x v="107"/>
    <n v="8"/>
    <n v="4.32"/>
    <n v="10.199999999999999"/>
    <s v="High"/>
    <n v="353"/>
    <s v="Mahesh"/>
    <s v="Manu"/>
    <s v="Female"/>
    <d v="2024-06-24T00:00:00"/>
    <d v="2024-06-30T00:00:00"/>
    <s v="Not Ok"/>
    <s v="Between 200 and 500"/>
    <s v="Between 200 to 500"/>
    <s v="Not ok"/>
  </r>
  <r>
    <n v="110"/>
    <x v="88"/>
    <s v="Standard Class"/>
    <s v="MC-18100"/>
    <x v="79"/>
    <s v="Consumer"/>
    <s v="Mumbai"/>
    <s v="Maharashtra"/>
    <s v="India"/>
    <x v="0"/>
    <s v="OFF-BI-10002329"/>
    <s v="Office Supplies"/>
    <s v="Binders"/>
    <x v="102"/>
    <x v="108"/>
    <n v="5"/>
    <n v="-7.4999999999999997E-2"/>
    <n v="8.76"/>
    <s v="High"/>
    <n v="574"/>
    <s v="Mahesh"/>
    <s v="Meena"/>
    <s v="Female"/>
    <d v="2023-10-23T00:00:00"/>
    <d v="2023-10-28T00:00:00"/>
    <s v="Not Ok"/>
    <s v="Between 200 and 500"/>
    <s v="Between 200 to 500"/>
    <s v="Not ok"/>
  </r>
  <r>
    <n v="111"/>
    <x v="89"/>
    <s v="Standard Class"/>
    <s v="SE-20110"/>
    <x v="81"/>
    <s v="Consumer"/>
    <s v="Latur"/>
    <s v="Maharashtra"/>
    <s v="India"/>
    <x v="0"/>
    <s v="OFF-BI-10000305"/>
    <s v="Office Supplies"/>
    <s v="Binders"/>
    <x v="103"/>
    <x v="109"/>
    <n v="2"/>
    <n v="2.82"/>
    <n v="2.34"/>
    <s v="High"/>
    <n v="793"/>
    <s v="Mahesh"/>
    <s v="Mohit"/>
    <s v="Male"/>
    <d v="2023-06-14T00:00:00"/>
    <d v="2023-06-18T00:00:00"/>
    <s v="Not Ok"/>
    <s v="Between 200 and 500"/>
    <s v="Between 200 to 500"/>
    <s v="Not ok"/>
  </r>
  <r>
    <n v="112"/>
    <x v="90"/>
    <s v="Standard Class"/>
    <s v="RE-19450"/>
    <x v="82"/>
    <s v="Consumer"/>
    <s v="Delhi"/>
    <s v="Delhi"/>
    <s v="India"/>
    <x v="3"/>
    <s v="OFF-BI-10000106"/>
    <s v="Office Supplies"/>
    <s v="Binders"/>
    <x v="104"/>
    <x v="110"/>
    <n v="4"/>
    <n v="6.48"/>
    <n v="1.02"/>
    <s v="Low"/>
    <n v="59"/>
    <s v="Mahesh"/>
    <s v="Mohan"/>
    <s v="Female"/>
    <d v="2021-11-14T00:00:00"/>
    <d v="2021-11-20T00:00:00"/>
    <s v="Not Ok"/>
    <s v="Between 200 and 500"/>
    <s v="Between 200 to 500"/>
    <s v="Not ok"/>
  </r>
  <r>
    <n v="113"/>
    <x v="91"/>
    <s v="Standard Class"/>
    <s v="JG-15160"/>
    <x v="83"/>
    <s v="Consumer"/>
    <s v="Jaipur"/>
    <s v="Rajasthan"/>
    <s v="India"/>
    <x v="0"/>
    <s v="OFF-SU-10002388"/>
    <s v="Office Supplies"/>
    <s v="Supplies"/>
    <x v="60"/>
    <x v="111"/>
    <n v="5"/>
    <n v="29.1"/>
    <n v="24.55"/>
    <s v="Low"/>
    <n v="178"/>
    <s v="Mahesh"/>
    <s v="Manu"/>
    <s v="Male"/>
    <d v="2024-09-12T00:00:00"/>
    <d v="2024-12-13T00:00:00"/>
    <s v="Not Ok"/>
    <s v="Greater than 200"/>
    <s v="Greater than 200"/>
    <s v="Not ok"/>
  </r>
  <r>
    <n v="114"/>
    <x v="92"/>
    <s v="Standard Class"/>
    <s v="JO-15145"/>
    <x v="49"/>
    <s v="Corporate"/>
    <s v="Coimbatore"/>
    <s v="Tamil Nadu"/>
    <s v="India"/>
    <x v="2"/>
    <s v="OFF-FA-10001057"/>
    <s v="Office Supplies"/>
    <s v="Fasteners"/>
    <x v="105"/>
    <x v="112"/>
    <n v="5"/>
    <n v="14.25"/>
    <n v="5.62"/>
    <s v="Low"/>
    <n v="653"/>
    <s v="Mahesh"/>
    <s v="Meena"/>
    <s v="Male"/>
    <d v="2023-07-30T00:00:00"/>
    <d v="2023-03-08T00:00:00"/>
    <s v="Not Ok"/>
    <s v="Between 200 and 500"/>
    <s v="Between 200 to 500"/>
    <s v="Not ok"/>
  </r>
  <r>
    <n v="115"/>
    <x v="93"/>
    <s v="Standard Class"/>
    <s v="FG-14260"/>
    <x v="84"/>
    <s v="Home Office"/>
    <s v="Jabalpur"/>
    <s v="Madhya Pradesh"/>
    <s v="India"/>
    <x v="0"/>
    <s v="OFF-PA-10004475"/>
    <s v="Office Supplies"/>
    <s v="Paper"/>
    <x v="106"/>
    <x v="113"/>
    <n v="5"/>
    <n v="41.1"/>
    <n v="5.44"/>
    <s v="Low"/>
    <n v="431"/>
    <s v="Mahesh"/>
    <s v="Mohit"/>
    <s v="Male"/>
    <d v="2021-05-18T00:00:00"/>
    <d v="2021-05-22T00:00:00"/>
    <s v="Not Ok"/>
    <s v="Between 200 and 500"/>
    <s v="Between 200 to 500"/>
    <s v="Not ok"/>
  </r>
  <r>
    <n v="116"/>
    <x v="94"/>
    <s v="Standard Class"/>
    <s v="AB-10165"/>
    <x v="85"/>
    <s v="Consumer"/>
    <s v="Chennai"/>
    <s v="Tamil Nadu"/>
    <s v="India"/>
    <x v="2"/>
    <s v="OFF-EN-10003498"/>
    <s v="Office Supplies"/>
    <s v="Envelopes"/>
    <x v="107"/>
    <x v="114"/>
    <n v="6"/>
    <n v="102.6"/>
    <n v="26.81"/>
    <s v="Low"/>
    <n v="321"/>
    <s v="Mahesh"/>
    <s v="Mohan"/>
    <s v="Male"/>
    <d v="2024-10-30T00:00:00"/>
    <d v="2024-03-11T00:00:00"/>
    <s v="Not Ok"/>
    <s v="Greater than 200"/>
    <s v="Greater than 200"/>
    <s v="Not ok"/>
  </r>
  <r>
    <n v="117"/>
    <x v="95"/>
    <s v="Second Class"/>
    <s v="FG-14260"/>
    <x v="84"/>
    <s v="Home Office"/>
    <s v="Aurangabad"/>
    <s v="Maharashtra"/>
    <s v="India"/>
    <x v="0"/>
    <s v="OFF-LA-10002875"/>
    <s v="Office Supplies"/>
    <s v="Labels"/>
    <x v="108"/>
    <x v="115"/>
    <n v="8"/>
    <n v="21.84"/>
    <n v="13.28"/>
    <s v="High"/>
    <n v="351"/>
    <s v="Mahesh"/>
    <s v="Mohan"/>
    <s v="Male"/>
    <d v="2024-08-05T00:00:00"/>
    <d v="2024-12-05T00:00:00"/>
    <s v="Not Ok"/>
    <s v="Between 200 and 500"/>
    <s v="Between 200 to 500"/>
    <s v="Not ok"/>
  </r>
  <r>
    <n v="118"/>
    <x v="96"/>
    <s v="Second Class"/>
    <s v="BT-11485"/>
    <x v="86"/>
    <s v="Home Office"/>
    <s v="Kulti"/>
    <s v="West Bengal"/>
    <s v="India"/>
    <x v="1"/>
    <s v="OFF-SU-10003537"/>
    <s v="Office Supplies"/>
    <s v="Supplies"/>
    <x v="109"/>
    <x v="116"/>
    <n v="7"/>
    <n v="42.42"/>
    <n v="16.47"/>
    <s v="High"/>
    <n v="676"/>
    <s v="Mahesh"/>
    <s v="Manu"/>
    <s v="Male"/>
    <d v="2021-06-13T00:00:00"/>
    <d v="2021-06-17T00:00:00"/>
    <s v="Not Ok"/>
    <s v="Between 200 and 500"/>
    <s v="Between 200 to 500"/>
    <s v="Not ok"/>
  </r>
  <r>
    <n v="119"/>
    <x v="97"/>
    <s v="First Class"/>
    <s v="VP-21730"/>
    <x v="87"/>
    <s v="Home Office"/>
    <s v="Lucknow"/>
    <s v="Uttar Pradesh"/>
    <s v="India"/>
    <x v="3"/>
    <s v="OFF-LA-10000506"/>
    <s v="Office Supplies"/>
    <s v="Labels"/>
    <x v="110"/>
    <x v="117"/>
    <n v="5"/>
    <n v="15.75"/>
    <n v="11.58"/>
    <s v="High"/>
    <n v="517"/>
    <s v="Mahesh"/>
    <s v="Meena"/>
    <s v="Male"/>
    <d v="2024-10-22T00:00:00"/>
    <d v="2024-10-27T00:00:00"/>
    <s v="Not Ok"/>
    <s v="Between 200 and 500"/>
    <s v="Between 200 to 500"/>
    <s v="Not ok"/>
  </r>
  <r>
    <n v="120"/>
    <x v="98"/>
    <s v="Second Class"/>
    <s v="HP-14815"/>
    <x v="88"/>
    <s v="Home Office"/>
    <s v="Pune"/>
    <s v="Maharashtra"/>
    <s v="India"/>
    <x v="0"/>
    <s v="OFF-FA-10002539"/>
    <s v="Office Supplies"/>
    <s v="Fasteners"/>
    <x v="111"/>
    <x v="118"/>
    <n v="4"/>
    <n v="9"/>
    <n v="6.72"/>
    <s v="Medium"/>
    <n v="201"/>
    <s v="Mahesh"/>
    <s v="Mohan"/>
    <s v="Female"/>
    <d v="2024-10-30T00:00:00"/>
    <d v="2024-03-11T00:00:00"/>
    <s v="Not Ok"/>
    <s v="Between 200 and 500"/>
    <s v="Between 200 to 500"/>
    <s v="Not ok"/>
  </r>
  <r>
    <n v="121"/>
    <x v="99"/>
    <s v="Second Class"/>
    <s v="NM-18445"/>
    <x v="89"/>
    <s v="Home Office"/>
    <s v="Guwahati"/>
    <s v="Assam"/>
    <s v="India"/>
    <x v="1"/>
    <s v="OFF-FA-10001297"/>
    <s v="Office Supplies"/>
    <s v="Fasteners"/>
    <x v="112"/>
    <x v="119"/>
    <n v="4"/>
    <n v="8.16"/>
    <n v="2.65"/>
    <s v="Medium"/>
    <n v="574"/>
    <s v="Mahesh"/>
    <s v="Meena"/>
    <s v="Male"/>
    <d v="2023-12-01T00:00:00"/>
    <d v="2023-01-16T00:00:00"/>
    <s v="Not Ok"/>
    <s v="Between 200 and 500"/>
    <s v="Between 200 to 500"/>
    <s v="Not ok"/>
  </r>
  <r>
    <n v="122"/>
    <x v="100"/>
    <s v="First Class"/>
    <s v="AT-10435"/>
    <x v="90"/>
    <s v="Home Office"/>
    <s v="Bhilai"/>
    <s v="Chhattisgarh"/>
    <s v="India"/>
    <x v="1"/>
    <s v="OFF-BI-10000340"/>
    <s v="Office Supplies"/>
    <s v="Binders"/>
    <x v="113"/>
    <x v="120"/>
    <n v="3"/>
    <n v="14.49"/>
    <n v="28.58"/>
    <s v="High"/>
    <n v="795"/>
    <s v="Mahesh"/>
    <s v="Mohit"/>
    <s v="Male"/>
    <d v="2024-10-17T00:00:00"/>
    <d v="2024-10-21T00:00:00"/>
    <s v="Not Ok"/>
    <s v="Between 200 and 500"/>
    <s v="Between 200 to 500"/>
    <s v="Not ok"/>
  </r>
  <r>
    <n v="123"/>
    <x v="101"/>
    <s v="Second Class"/>
    <s v="VP-21730"/>
    <x v="87"/>
    <s v="Home Office"/>
    <s v="Hapur"/>
    <s v="Uttar Pradesh"/>
    <s v="India"/>
    <x v="3"/>
    <s v="OFF-ST-10004583"/>
    <s v="Office Supplies"/>
    <s v="Storage"/>
    <x v="100"/>
    <x v="121"/>
    <n v="3"/>
    <n v="7.2"/>
    <n v="11.09"/>
    <s v="Medium"/>
    <n v="246"/>
    <s v="Mahesh"/>
    <s v="Mohan"/>
    <s v="Female"/>
    <d v="2022-11-09T00:00:00"/>
    <d v="2022-09-15T00:00:00"/>
    <s v="Not Ok"/>
    <s v="Between 200 and 500"/>
    <s v="Between 200 to 500"/>
    <s v="Not ok"/>
  </r>
  <r>
    <n v="124"/>
    <x v="102"/>
    <s v="Second Class"/>
    <s v="NZ-18565"/>
    <x v="91"/>
    <s v="Home Office"/>
    <s v="Jaipur"/>
    <s v="Rajasthan"/>
    <s v="India"/>
    <x v="0"/>
    <s v="OFF-BI-10002364"/>
    <s v="Office Supplies"/>
    <s v="Binders"/>
    <x v="114"/>
    <x v="122"/>
    <n v="3"/>
    <n v="13.41"/>
    <n v="8.7899999999999991"/>
    <s v="High"/>
    <n v="400"/>
    <s v="Mahesh"/>
    <s v="Manu"/>
    <s v="Male"/>
    <d v="2024-06-08T00:00:00"/>
    <d v="2024-10-08T00:00:00"/>
    <s v="Not Ok"/>
    <s v="Between 200 and 500"/>
    <s v="Between 200 to 500"/>
    <s v="Not ok"/>
  </r>
  <r>
    <n v="125"/>
    <x v="103"/>
    <s v="Second Class"/>
    <s v="PS-19045"/>
    <x v="92"/>
    <s v="Home Office"/>
    <s v="Anantapur"/>
    <s v="Andhra Pradesh"/>
    <s v="India"/>
    <x v="2"/>
    <s v="OFF-BI-10003142"/>
    <s v="Office Supplies"/>
    <s v="Binders"/>
    <x v="115"/>
    <x v="123"/>
    <n v="3"/>
    <n v="0"/>
    <n v="5.27"/>
    <s v="Critical"/>
    <n v="660"/>
    <s v="Mahesh"/>
    <s v="Meena"/>
    <s v="Female"/>
    <d v="2023-12-11T00:00:00"/>
    <d v="2023-11-16T00:00:00"/>
    <s v="Not Ok"/>
    <s v="Between 200 and 500"/>
    <s v="Between 200 to 500"/>
    <s v="Not ok"/>
  </r>
  <r>
    <n v="126"/>
    <x v="104"/>
    <s v="First Class"/>
    <s v="DR-12940"/>
    <x v="93"/>
    <s v="Home Office"/>
    <s v="Hubli"/>
    <s v="Karnataka"/>
    <s v="India"/>
    <x v="2"/>
    <s v="OFF-ST-10000016"/>
    <s v="Office Supplies"/>
    <s v="Storage"/>
    <x v="116"/>
    <x v="124"/>
    <n v="2"/>
    <n v="10.5"/>
    <n v="4.55"/>
    <s v="High"/>
    <n v="778"/>
    <s v="Mahesh"/>
    <s v="Mohan"/>
    <s v="Male"/>
    <d v="2024-12-15T00:00:00"/>
    <d v="2024-12-19T00:00:00"/>
    <s v="Not Ok"/>
    <s v="Between 200 and 500"/>
    <s v="Between 200 to 500"/>
    <s v="Not ok"/>
  </r>
  <r>
    <n v="127"/>
    <x v="105"/>
    <s v="First Class"/>
    <s v="AW-10930"/>
    <x v="94"/>
    <s v="Home Office"/>
    <s v="Guwahati"/>
    <s v="Assam"/>
    <s v="India"/>
    <x v="1"/>
    <s v="OFF-BI-10002853"/>
    <s v="Office Supplies"/>
    <s v="Binders"/>
    <x v="117"/>
    <x v="125"/>
    <n v="2"/>
    <n v="10.74"/>
    <n v="4.16"/>
    <s v="High"/>
    <n v="431"/>
    <s v="Mahesh"/>
    <s v="Manu"/>
    <s v="Male"/>
    <d v="2022-01-14T00:00:00"/>
    <d v="2022-01-18T00:00:00"/>
    <s v="Not Ok"/>
    <s v="Between 200 and 500"/>
    <s v="Between 200 to 500"/>
    <s v="Not ok"/>
  </r>
  <r>
    <n v="128"/>
    <x v="106"/>
    <s v="Second Class"/>
    <s v="CW-11905"/>
    <x v="95"/>
    <s v="Home Office"/>
    <s v="Jalna"/>
    <s v="Maharashtra"/>
    <s v="India"/>
    <x v="0"/>
    <s v="OFF-AR-10000720"/>
    <s v="Office Supplies"/>
    <s v="Art"/>
    <x v="118"/>
    <x v="126"/>
    <n v="2"/>
    <n v="10.14"/>
    <n v="5.2"/>
    <s v="Medium"/>
    <n v="274"/>
    <s v="Mahesh"/>
    <s v="Meena"/>
    <s v="Female"/>
    <d v="2022-12-19T00:00:00"/>
    <d v="2022-12-23T00:00:00"/>
    <s v="Not Ok"/>
    <s v="Between 200 and 500"/>
    <s v="Between 200 to 500"/>
    <s v="Not ok"/>
  </r>
  <r>
    <n v="129"/>
    <x v="107"/>
    <s v="Same Day"/>
    <s v="JE-15610"/>
    <x v="96"/>
    <s v="Corporate"/>
    <s v="Amravati"/>
    <s v="Maharashtra"/>
    <s v="India"/>
    <x v="0"/>
    <s v="OFF-ST-10002292"/>
    <s v="Office Supplies"/>
    <s v="Storage"/>
    <x v="119"/>
    <x v="127"/>
    <n v="2"/>
    <n v="8.2799999999999994"/>
    <n v="95.56"/>
    <s v="Critical"/>
    <n v="660"/>
    <s v="Mahesh"/>
    <s v="Mohit"/>
    <s v="Male"/>
    <d v="2024-12-11T00:00:00"/>
    <d v="2024-11-16T00:00:00"/>
    <s v="Not Ok"/>
    <s v="Greater than 200"/>
    <s v="Greater than 200"/>
    <s v="Not ok"/>
  </r>
  <r>
    <n v="130"/>
    <x v="108"/>
    <s v="Same Day"/>
    <s v="KH-16330"/>
    <x v="97"/>
    <s v="Corporate"/>
    <s v="Lucknow"/>
    <s v="Uttar Pradesh"/>
    <s v="India"/>
    <x v="3"/>
    <s v="OFF-PA-10000215"/>
    <s v="Office Supplies"/>
    <s v="Paper"/>
    <x v="120"/>
    <x v="128"/>
    <n v="2"/>
    <n v="1.86"/>
    <n v="0.01"/>
    <s v="High"/>
    <n v="534"/>
    <s v="Mahesh"/>
    <s v="Mohan"/>
    <s v="Male"/>
    <d v="2024-06-01T00:00:00"/>
    <d v="2024-10-01T00:00:00"/>
    <s v="Not Ok"/>
    <s v="Between 200 and 500"/>
    <s v="Between 200 to 500"/>
    <s v="Not ok"/>
  </r>
  <r>
    <n v="131"/>
    <x v="109"/>
    <s v="Same Day"/>
    <s v="Dl-13600"/>
    <x v="98"/>
    <s v="Corporate"/>
    <s v="Bangalore"/>
    <s v="Karnataka"/>
    <s v="India"/>
    <x v="2"/>
    <s v="OFF-ST-10004847"/>
    <s v="Office Supplies"/>
    <s v="Storage"/>
    <x v="121"/>
    <x v="129"/>
    <n v="1"/>
    <n v="61.26"/>
    <n v="23.57"/>
    <s v="Critical"/>
    <n v="151"/>
    <s v="Mahesh"/>
    <s v="Manu"/>
    <s v="Male"/>
    <d v="2022-12-07T00:00:00"/>
    <d v="2022-07-16T00:00:00"/>
    <s v="Not Ok"/>
    <s v="Between 200 and 500"/>
    <s v="Between 200 to 500"/>
    <s v="Not ok"/>
  </r>
  <r>
    <n v="132"/>
    <x v="107"/>
    <s v="Same Day"/>
    <s v="JE-15610"/>
    <x v="96"/>
    <s v="Corporate"/>
    <s v="Amravati"/>
    <s v="Maharashtra"/>
    <s v="India"/>
    <x v="0"/>
    <s v="OFF-SU-10001762"/>
    <s v="Office Supplies"/>
    <s v="Supplies"/>
    <x v="122"/>
    <x v="130"/>
    <n v="1"/>
    <n v="15.9"/>
    <n v="5.12"/>
    <s v="Critical"/>
    <n v="381"/>
    <s v="Mahesh"/>
    <s v="Meena"/>
    <s v="Female"/>
    <d v="2022-05-09T00:00:00"/>
    <d v="2022-10-09T00:00:00"/>
    <s v="Not Ok"/>
    <s v="Between 200 and 500"/>
    <s v="Between 200 to 500"/>
    <s v="Not ok"/>
  </r>
  <r>
    <n v="133"/>
    <x v="110"/>
    <s v="Same Day"/>
    <s v="KE-16420"/>
    <x v="99"/>
    <s v="Corporate"/>
    <s v="Jodhpur"/>
    <s v="Rajasthan"/>
    <s v="India"/>
    <x v="0"/>
    <s v="OFF-LA-10001292"/>
    <s v="Office Supplies"/>
    <s v="Labels"/>
    <x v="123"/>
    <x v="131"/>
    <n v="4"/>
    <n v="13.2"/>
    <n v="3.73"/>
    <s v="Medium"/>
    <n v="430"/>
    <s v="Mahesh"/>
    <s v="Mohit"/>
    <s v="Female"/>
    <d v="2022-02-11T00:00:00"/>
    <d v="2022-06-11T00:00:00"/>
    <s v="Not Ok"/>
    <s v="Between 200 and 500"/>
    <s v="Between 200 to 500"/>
    <s v="Not ok"/>
  </r>
  <r>
    <n v="134"/>
    <x v="111"/>
    <s v="First Class"/>
    <s v="SV-20815"/>
    <x v="100"/>
    <s v="Corporate"/>
    <s v="Vadodara"/>
    <s v="Gujarat"/>
    <s v="India"/>
    <x v="0"/>
    <s v="OFF-EN-10002119"/>
    <s v="Office Supplies"/>
    <s v="Envelopes"/>
    <x v="24"/>
    <x v="132"/>
    <n v="7"/>
    <n v="85.26"/>
    <n v="30.44"/>
    <s v="Critical"/>
    <n v="476"/>
    <s v="Mahesh"/>
    <s v="Mohan"/>
    <s v="Female"/>
    <d v="2023-11-11T00:00:00"/>
    <d v="2023-11-15T00:00:00"/>
    <s v="Not Ok"/>
    <s v="Between 200 and 500"/>
    <s v="Between 200 to 500"/>
    <s v="Not ok"/>
  </r>
  <r>
    <n v="135"/>
    <x v="112"/>
    <s v="First Class"/>
    <s v="CV-12805"/>
    <x v="101"/>
    <s v="Corporate"/>
    <s v="Pune"/>
    <s v="Maharashtra"/>
    <s v="India"/>
    <x v="0"/>
    <s v="OFF-PA-10000776"/>
    <s v="Office Supplies"/>
    <s v="Paper"/>
    <x v="14"/>
    <x v="133"/>
    <n v="4"/>
    <n v="84.48"/>
    <n v="27.91"/>
    <s v="High"/>
    <n v="329"/>
    <s v="Mahesh"/>
    <s v="Manu"/>
    <s v="Male"/>
    <d v="2022-05-11T00:00:00"/>
    <d v="2022-10-11T00:00:00"/>
    <s v="Not Ok"/>
    <s v="Between 200 and 500"/>
    <s v="Between 200 to 500"/>
    <s v="Not ok"/>
  </r>
  <r>
    <n v="136"/>
    <x v="113"/>
    <s v="First Class"/>
    <s v="JC-16105"/>
    <x v="102"/>
    <s v="Corporate"/>
    <s v="Thane"/>
    <s v="Maharashtra"/>
    <s v="India"/>
    <x v="0"/>
    <s v="OFF-SU-10004008"/>
    <s v="Office Supplies"/>
    <s v="Supplies"/>
    <x v="124"/>
    <x v="70"/>
    <n v="4"/>
    <n v="47.52"/>
    <n v="8.5299999999999994"/>
    <s v="Medium"/>
    <n v="55"/>
    <s v="Mahesh"/>
    <s v="Meena"/>
    <s v="Female"/>
    <d v="2021-03-21T00:00:00"/>
    <d v="2021-03-25T00:00:00"/>
    <s v="Not Ok"/>
    <s v="Between 200 and 500"/>
    <s v="Between 200 to 500"/>
    <s v="Not ok"/>
  </r>
  <r>
    <n v="137"/>
    <x v="114"/>
    <s v="First Class"/>
    <s v="DJ-13510"/>
    <x v="103"/>
    <s v="Corporate"/>
    <s v="Bangalore"/>
    <s v="Karnataka"/>
    <s v="India"/>
    <x v="2"/>
    <s v="OFF-LA-10000984"/>
    <s v="Office Supplies"/>
    <s v="Labels"/>
    <x v="125"/>
    <x v="134"/>
    <n v="4"/>
    <n v="12.6"/>
    <n v="6.04"/>
    <s v="Critical"/>
    <n v="38"/>
    <s v="Mahesh"/>
    <s v="Mohit"/>
    <s v="Male"/>
    <d v="2022-09-22T00:00:00"/>
    <d v="2022-09-26T00:00:00"/>
    <s v="Not Ok"/>
    <s v="Between 200 and 500"/>
    <s v="Between 200 to 500"/>
    <s v="Not ok"/>
  </r>
  <r>
    <n v="138"/>
    <x v="115"/>
    <s v="First Class"/>
    <s v="CP-12340"/>
    <x v="104"/>
    <s v="Corporate"/>
    <s v="Aurangabad"/>
    <s v="Bihar"/>
    <s v="India"/>
    <x v="1"/>
    <s v="OFF-BI-10001808"/>
    <s v="Office Supplies"/>
    <s v="Binders"/>
    <x v="35"/>
    <x v="135"/>
    <n v="3"/>
    <n v="0.72"/>
    <n v="6.04"/>
    <s v="Medium"/>
    <n v="341"/>
    <s v="Mahesh"/>
    <s v="Mohan"/>
    <s v="Female"/>
    <d v="2024-12-06T00:00:00"/>
    <d v="2024-06-17T00:00:00"/>
    <s v="Not Ok"/>
    <s v="Between 200 and 500"/>
    <s v="Between 200 to 500"/>
    <s v="Not ok"/>
  </r>
  <r>
    <n v="139"/>
    <x v="116"/>
    <s v="First Class"/>
    <s v="AG-10525"/>
    <x v="105"/>
    <s v="Corporate"/>
    <s v="Nellore"/>
    <s v="Andhra Pradesh"/>
    <s v="India"/>
    <x v="2"/>
    <s v="OFF-PA-10003686"/>
    <s v="Office Supplies"/>
    <s v="Paper"/>
    <x v="126"/>
    <x v="136"/>
    <n v="3"/>
    <n v="2.25"/>
    <n v="5.0599999999999996"/>
    <s v="High"/>
    <n v="758"/>
    <s v="Mahesh"/>
    <s v="Manu"/>
    <s v="Female"/>
    <d v="2023-05-19T00:00:00"/>
    <d v="2023-05-23T00:00:00"/>
    <s v="Not Ok"/>
    <s v="Between 200 and 500"/>
    <s v="Between 200 to 500"/>
    <s v="Not ok"/>
  </r>
  <r>
    <n v="140"/>
    <x v="117"/>
    <s v="First Class"/>
    <s v="BW-11110"/>
    <x v="106"/>
    <s v="Corporate"/>
    <s v="Jhansi"/>
    <s v="Uttar Pradesh"/>
    <s v="India"/>
    <x v="3"/>
    <s v="OFF-LA-10002180"/>
    <s v="Office Supplies"/>
    <s v="Labels"/>
    <x v="127"/>
    <x v="137"/>
    <n v="3"/>
    <n v="12.6"/>
    <n v="1.1599999999999999"/>
    <s v="High"/>
    <n v="466"/>
    <s v="Mahesh"/>
    <s v="Meena"/>
    <s v="Male"/>
    <d v="2022-12-09T00:00:00"/>
    <d v="2022-09-16T00:00:00"/>
    <s v="Not Ok"/>
    <s v="Between 200 and 500"/>
    <s v="Between 200 to 500"/>
    <s v="Not ok"/>
  </r>
  <r>
    <n v="141"/>
    <x v="118"/>
    <s v="First Class"/>
    <s v="AS-10285"/>
    <x v="107"/>
    <s v="Corporate"/>
    <s v="Jammu"/>
    <s v="Jammu and Kashmir"/>
    <s v="India"/>
    <x v="3"/>
    <s v="OFF-LA-10003778"/>
    <s v="Office Supplies"/>
    <s v="Labels"/>
    <x v="128"/>
    <x v="138"/>
    <n v="1"/>
    <n v="2.0699999999999998"/>
    <n v="0.4"/>
    <s v="Medium"/>
    <n v="251"/>
    <s v="Mahesh"/>
    <s v="Mohit"/>
    <s v="Male"/>
    <d v="2022-06-27T00:00:00"/>
    <d v="2022-02-07T00:00:00"/>
    <s v="Not Ok"/>
    <s v="Between 200 and 500"/>
    <s v="Between 200 to 500"/>
    <s v="Not ok"/>
  </r>
  <r>
    <n v="142"/>
    <x v="119"/>
    <s v="Second Class"/>
    <s v="BS-11365"/>
    <x v="108"/>
    <s v="Corporate"/>
    <s v="Vijayawada"/>
    <s v="Andhra Pradesh"/>
    <s v="India"/>
    <x v="2"/>
    <s v="OFF-ST-10001824"/>
    <s v="Office Supplies"/>
    <s v="Storage"/>
    <x v="129"/>
    <x v="139"/>
    <n v="3"/>
    <n v="4.32"/>
    <n v="3.88"/>
    <s v="Medium"/>
    <n v="519"/>
    <s v="Mahesh"/>
    <s v="Manu"/>
    <s v="Male"/>
    <d v="2022-05-11T00:00:00"/>
    <d v="2022-10-11T00:00:00"/>
    <s v="Not Ok"/>
    <s v="Between 200 and 500"/>
    <s v="Between 200 to 500"/>
    <s v="Not ok"/>
  </r>
  <r>
    <n v="143"/>
    <x v="119"/>
    <s v="Second Class"/>
    <s v="BS-11365"/>
    <x v="108"/>
    <s v="Corporate"/>
    <s v="Vijayawada"/>
    <s v="Andhra Pradesh"/>
    <s v="India"/>
    <x v="2"/>
    <s v="OFF-FA-10000263"/>
    <s v="Office Supplies"/>
    <s v="Fasteners"/>
    <x v="130"/>
    <x v="140"/>
    <n v="3"/>
    <n v="17.28"/>
    <n v="2.97"/>
    <s v="Medium"/>
    <n v="422"/>
    <s v="Mahesh"/>
    <s v="Meena"/>
    <s v="Male"/>
    <d v="2024-12-15T00:00:00"/>
    <d v="2024-12-19T00:00:00"/>
    <s v="Not Ok"/>
    <s v="Between 200 and 500"/>
    <s v="Between 200 to 500"/>
    <s v="Not ok"/>
  </r>
  <r>
    <n v="144"/>
    <x v="120"/>
    <s v="Second Class"/>
    <s v="LR-17035"/>
    <x v="109"/>
    <s v="Corporate"/>
    <s v="Agra"/>
    <s v="Uttar Pradesh"/>
    <s v="India"/>
    <x v="3"/>
    <s v="OFF-LA-10004894"/>
    <s v="Office Supplies"/>
    <s v="Labels"/>
    <x v="131"/>
    <x v="141"/>
    <n v="4"/>
    <n v="20.04"/>
    <n v="2.69"/>
    <s v="High"/>
    <n v="682"/>
    <s v="Mahesh"/>
    <s v="Mohan"/>
    <s v="Male"/>
    <d v="2022-11-13T00:00:00"/>
    <d v="2022-11-18T00:00:00"/>
    <s v="Not Ok"/>
    <s v="Between 200 and 500"/>
    <s v="Between 200 to 500"/>
    <s v="Not ok"/>
  </r>
  <r>
    <n v="145"/>
    <x v="121"/>
    <s v="Second Class"/>
    <s v="VG-21805"/>
    <x v="46"/>
    <s v="Corporate"/>
    <s v="Thiruvananthapuram"/>
    <s v="Kerala"/>
    <s v="India"/>
    <x v="2"/>
    <s v="OFF-PA-10004741"/>
    <s v="Office Supplies"/>
    <s v="Paper"/>
    <x v="132"/>
    <x v="142"/>
    <n v="4"/>
    <n v="10.44"/>
    <n v="12.66"/>
    <s v="Medium"/>
    <n v="19"/>
    <s v="Mahesh"/>
    <s v="Manu"/>
    <s v="Male"/>
    <d v="2021-07-12T00:00:00"/>
    <d v="2021-11-12T00:00:00"/>
    <s v="Not Ok"/>
    <s v="Greater than 200"/>
    <s v="Greater than 200"/>
    <s v="Not ok"/>
  </r>
  <r>
    <n v="146"/>
    <x v="122"/>
    <s v="Second Class"/>
    <s v="DV-13045"/>
    <x v="110"/>
    <s v="Corporate"/>
    <s v="Madurai"/>
    <s v="Tamil Nadu"/>
    <s v="India"/>
    <x v="2"/>
    <s v="OFF-ST-10001694"/>
    <s v="Office Supplies"/>
    <s v="Storage"/>
    <x v="133"/>
    <x v="143"/>
    <n v="4"/>
    <n v="22.32"/>
    <n v="7.61"/>
    <s v="Medium"/>
    <n v="129"/>
    <s v="Mahesh"/>
    <s v="Meena"/>
    <s v="Female"/>
    <d v="2021-06-17T00:00:00"/>
    <d v="2021-06-23T00:00:00"/>
    <s v="Not Ok"/>
    <s v="Between 200 and 500"/>
    <s v="Between 200 to 500"/>
    <s v="Not ok"/>
  </r>
  <r>
    <n v="147"/>
    <x v="123"/>
    <s v="Second Class"/>
    <s v="GZ-14545"/>
    <x v="111"/>
    <s v="Corporate"/>
    <s v="Saharanpur"/>
    <s v="Uttar Pradesh"/>
    <s v="India"/>
    <x v="3"/>
    <s v="OFF-PA-10003390"/>
    <s v="Office Supplies"/>
    <s v="Paper"/>
    <x v="134"/>
    <x v="144"/>
    <n v="5"/>
    <n v="8.4"/>
    <n v="15.32"/>
    <s v="Medium"/>
    <n v="396"/>
    <s v="Mahesh"/>
    <s v="Mohan"/>
    <s v="Female"/>
    <d v="2021-12-21T00:00:00"/>
    <d v="2021-12-28T00:00:00"/>
    <s v="Not Ok"/>
    <s v="Between 200 and 500"/>
    <s v="Between 200 to 500"/>
    <s v="Not ok"/>
  </r>
  <r>
    <n v="148"/>
    <x v="124"/>
    <s v="Second Class"/>
    <s v="DG-13300"/>
    <x v="112"/>
    <s v="Corporate"/>
    <s v="Kanpur"/>
    <s v="Uttar Pradesh"/>
    <s v="India"/>
    <x v="3"/>
    <s v="OFF-LA-10004848"/>
    <s v="Office Supplies"/>
    <s v="Labels"/>
    <x v="135"/>
    <x v="145"/>
    <n v="5"/>
    <n v="25.2"/>
    <n v="8.3800000000000008"/>
    <s v="High"/>
    <n v="25"/>
    <s v="Mahesh"/>
    <s v="Manu"/>
    <s v="Female"/>
    <d v="2022-03-03T00:00:00"/>
    <d v="2022-09-03T00:00:00"/>
    <s v="Not Ok"/>
    <s v="Between 200 and 500"/>
    <s v="Between 200 to 500"/>
    <s v="Not ok"/>
  </r>
  <r>
    <n v="149"/>
    <x v="125"/>
    <s v="Second Class"/>
    <s v="EM-13810"/>
    <x v="113"/>
    <s v="Corporate"/>
    <s v="Bhubaneswar"/>
    <s v="Odisha"/>
    <s v="India"/>
    <x v="1"/>
    <s v="OFF-FA-10003161"/>
    <s v="Office Supplies"/>
    <s v="Fasteners"/>
    <x v="136"/>
    <x v="146"/>
    <n v="5"/>
    <n v="24.3"/>
    <n v="5.5"/>
    <s v="High"/>
    <n v="301"/>
    <s v="Mahesh"/>
    <s v="Meena"/>
    <s v="Male"/>
    <d v="2022-08-23T00:00:00"/>
    <d v="2022-08-29T00:00:00"/>
    <s v="Not Ok"/>
    <s v="Between 200 and 500"/>
    <s v="Between 200 to 500"/>
    <s v="Not ok"/>
  </r>
  <r>
    <n v="150"/>
    <x v="122"/>
    <s v="Second Class"/>
    <s v="DV-13045"/>
    <x v="110"/>
    <s v="Corporate"/>
    <s v="Madurai"/>
    <s v="Tamil Nadu"/>
    <s v="India"/>
    <x v="2"/>
    <s v="OFF-ST-10003837"/>
    <s v="Office Supplies"/>
    <s v="Storage"/>
    <x v="137"/>
    <x v="147"/>
    <n v="7"/>
    <n v="199.92"/>
    <n v="153.76"/>
    <s v="Medium"/>
    <n v="170"/>
    <s v="Mahesh"/>
    <s v="Mohit"/>
    <s v="Male"/>
    <d v="2023-07-12T00:00:00"/>
    <d v="2023-12-13T00:00:00"/>
    <s v="Ok"/>
    <s v="Greater than 200"/>
    <s v="Greater than 200"/>
    <s v="Ok"/>
  </r>
  <r>
    <n v="151"/>
    <x v="126"/>
    <s v="Second Class"/>
    <s v="LW-16990"/>
    <x v="114"/>
    <s v="Corporate"/>
    <s v="Surat"/>
    <s v="Gujarat"/>
    <s v="India"/>
    <x v="0"/>
    <s v="OFF-LA-10000635"/>
    <s v="Office Supplies"/>
    <s v="Labels"/>
    <x v="138"/>
    <x v="148"/>
    <n v="2"/>
    <n v="9.48"/>
    <n v="2.1800000000000002"/>
    <s v="Medium"/>
    <n v="261"/>
    <s v="Mahesh"/>
    <s v="Meena"/>
    <s v="Male"/>
    <d v="2023-09-30T00:00:00"/>
    <d v="2023-07-10T00:00:00"/>
    <s v="Not Ok"/>
    <s v="Between 200 and 500"/>
    <s v="Between 200 to 500"/>
    <s v="Not ok"/>
  </r>
  <r>
    <n v="152"/>
    <x v="127"/>
    <s v="Second Class"/>
    <s v="AS-10240"/>
    <x v="115"/>
    <s v="Consumer"/>
    <s v="Aligarh"/>
    <s v="Uttar Pradesh"/>
    <s v="India"/>
    <x v="3"/>
    <s v="OFF-FA-10004795"/>
    <s v="Office Supplies"/>
    <s v="Fasteners"/>
    <x v="139"/>
    <x v="149"/>
    <n v="5"/>
    <n v="0.45"/>
    <n v="5.57"/>
    <s v="Medium"/>
    <n v="769"/>
    <s v="Mahesh"/>
    <s v="Manu"/>
    <s v="Female"/>
    <d v="2024-09-05T00:00:00"/>
    <d v="2024-05-15T00:00:00"/>
    <s v="Not Ok"/>
    <s v="Between 200 and 500"/>
    <s v="Between 200 to 500"/>
    <s v="Not ok"/>
  </r>
  <r>
    <n v="153"/>
    <x v="128"/>
    <s v="Second Class"/>
    <s v="RO-19780"/>
    <x v="116"/>
    <s v="Consumer"/>
    <s v="Kollam"/>
    <s v="Kerala"/>
    <s v="India"/>
    <x v="2"/>
    <s v="OFF-AP-10002312"/>
    <s v="Office Supplies"/>
    <s v="Appliances"/>
    <x v="140"/>
    <x v="150"/>
    <n v="5"/>
    <n v="580.04999999999995"/>
    <n v="127.71"/>
    <s v="Medium"/>
    <n v="205"/>
    <s v="Mahesh"/>
    <s v="Meena"/>
    <s v="Male"/>
    <d v="2021-11-08T00:00:00"/>
    <d v="2021-08-18T00:00:00"/>
    <s v="Ok"/>
    <s v="Greater than 200"/>
    <s v="Greater than 200"/>
    <s v="Ok"/>
  </r>
  <r>
    <n v="154"/>
    <x v="129"/>
    <s v="Second Class"/>
    <s v="PS-18760"/>
    <x v="117"/>
    <s v="Consumer"/>
    <s v="Srinagar"/>
    <s v="Jammu and Kashmir"/>
    <s v="India"/>
    <x v="3"/>
    <s v="OFF-AP-10002186"/>
    <s v="Office Supplies"/>
    <s v="Appliances"/>
    <x v="141"/>
    <x v="151"/>
    <n v="5"/>
    <n v="34.049999999999997"/>
    <n v="67.89"/>
    <s v="Critical"/>
    <n v="352"/>
    <s v="Mahesh"/>
    <s v="Mohit"/>
    <s v="Female"/>
    <d v="2022-04-14T00:00:00"/>
    <d v="2022-04-16T00:00:00"/>
    <s v="Not Ok"/>
    <s v="Greater than 200"/>
    <s v="Greater than 200"/>
    <s v="Not ok"/>
  </r>
  <r>
    <n v="155"/>
    <x v="130"/>
    <s v="Second Class"/>
    <s v="JL-15235"/>
    <x v="118"/>
    <s v="Consumer"/>
    <s v="Kalyan"/>
    <s v="Maharashtra"/>
    <s v="India"/>
    <x v="0"/>
    <s v="OFF-LA-10001731"/>
    <s v="Office Supplies"/>
    <s v="Labels"/>
    <x v="142"/>
    <x v="152"/>
    <n v="5"/>
    <n v="10.5"/>
    <n v="7.57"/>
    <s v="Medium"/>
    <n v="793"/>
    <s v="Mahesh"/>
    <s v="Mohan"/>
    <s v="Male"/>
    <d v="2024-05-05T00:00:00"/>
    <d v="2024-07-05T00:00:00"/>
    <s v="Not Ok"/>
    <s v="Between 200 and 500"/>
    <s v="Between 200 to 500"/>
    <s v="Not ok"/>
  </r>
  <r>
    <n v="156"/>
    <x v="131"/>
    <s v="Second Class"/>
    <s v="EB-14170"/>
    <x v="119"/>
    <s v="Consumer"/>
    <s v="Allahabad"/>
    <s v="Uttar Pradesh"/>
    <s v="India"/>
    <x v="3"/>
    <s v="OFF-AR-10004148"/>
    <s v="Office Supplies"/>
    <s v="Art"/>
    <x v="143"/>
    <x v="153"/>
    <n v="5"/>
    <n v="10.8"/>
    <n v="9.01"/>
    <s v="High"/>
    <n v="360"/>
    <s v="Mahesh"/>
    <s v="Meena"/>
    <s v="Female"/>
    <d v="2024-01-20T00:00:00"/>
    <d v="2024-01-22T00:00:00"/>
    <s v="Not Ok"/>
    <s v="Between 200 and 500"/>
    <s v="Between 200 to 500"/>
    <s v="Not ok"/>
  </r>
  <r>
    <n v="157"/>
    <x v="132"/>
    <s v="Second Class"/>
    <s v="HG-14845"/>
    <x v="0"/>
    <s v="Consumer"/>
    <s v="Ajmer"/>
    <s v="Rajasthan"/>
    <s v="India"/>
    <x v="0"/>
    <s v="OFF-BI-10004589"/>
    <s v="Office Supplies"/>
    <s v="Binders"/>
    <x v="144"/>
    <x v="154"/>
    <n v="5"/>
    <n v="34.049999999999997"/>
    <n v="41.11"/>
    <s v="High"/>
    <n v="150"/>
    <s v="Mahesh"/>
    <s v="Mohit"/>
    <s v="Female"/>
    <d v="2021-06-28T00:00:00"/>
    <d v="2021-02-07T00:00:00"/>
    <s v="Not Ok"/>
    <s v="Greater than 200"/>
    <s v="Greater than 200"/>
    <s v="Not ok"/>
  </r>
  <r>
    <n v="158"/>
    <x v="133"/>
    <s v="First Class"/>
    <s v="RF-19840"/>
    <x v="120"/>
    <s v="Consumer"/>
    <s v="Cuttack"/>
    <s v="Odisha"/>
    <s v="India"/>
    <x v="1"/>
    <s v="OFF-BI-10003713"/>
    <s v="Office Supplies"/>
    <s v="Binders"/>
    <x v="145"/>
    <x v="155"/>
    <n v="5"/>
    <n v="11.85"/>
    <n v="4.9400000000000004"/>
    <s v="High"/>
    <n v="112"/>
    <s v="Mahesh"/>
    <s v="Mohan"/>
    <s v="Male"/>
    <d v="2022-02-03T00:00:00"/>
    <d v="2022-04-03T00:00:00"/>
    <s v="Not Ok"/>
    <s v="Between 200 and 500"/>
    <s v="Between 200 to 500"/>
    <s v="Not ok"/>
  </r>
  <r>
    <n v="159"/>
    <x v="134"/>
    <s v="First Class"/>
    <s v="JC-15385"/>
    <x v="121"/>
    <s v="Consumer"/>
    <s v="Ranchi"/>
    <s v="Jharkhand"/>
    <s v="India"/>
    <x v="1"/>
    <s v="OFF-PA-10001720"/>
    <s v="Office Supplies"/>
    <s v="Paper"/>
    <x v="146"/>
    <x v="156"/>
    <n v="6"/>
    <n v="33.299999999999997"/>
    <n v="7.67"/>
    <s v="High"/>
    <n v="120"/>
    <s v="Mahesh"/>
    <s v="Manu"/>
    <s v="Female"/>
    <d v="2024-06-30T00:00:00"/>
    <d v="2024-02-07T00:00:00"/>
    <s v="Not Ok"/>
    <s v="Between 200 and 500"/>
    <s v="Between 200 to 500"/>
    <s v="Not ok"/>
  </r>
  <r>
    <n v="160"/>
    <x v="135"/>
    <s v="First Class"/>
    <s v="SS-20410"/>
    <x v="122"/>
    <s v="Consumer"/>
    <s v="Karimnagar"/>
    <s v="Telangana"/>
    <s v="India"/>
    <x v="2"/>
    <s v="OFF-BI-10000089"/>
    <s v="Office Supplies"/>
    <s v="Binders"/>
    <x v="33"/>
    <x v="157"/>
    <n v="6"/>
    <n v="83.34"/>
    <n v="39.729999999999997"/>
    <s v="High"/>
    <n v="434"/>
    <s v="Mahesh"/>
    <s v="Meena"/>
    <s v="Male"/>
    <d v="2024-01-05T00:00:00"/>
    <d v="2024-06-05T00:00:00"/>
    <s v="Not Ok"/>
    <s v="Between 200 and 500"/>
    <s v="Between 200 to 500"/>
    <s v="Not ok"/>
  </r>
  <r>
    <n v="161"/>
    <x v="136"/>
    <s v="Same Day"/>
    <s v="KH-16510"/>
    <x v="123"/>
    <s v="Consumer"/>
    <s v="Ludhiana"/>
    <s v="Punjab"/>
    <s v="India"/>
    <x v="3"/>
    <s v="OFF-SU-10004401"/>
    <s v="Office Supplies"/>
    <s v="Supplies"/>
    <x v="147"/>
    <x v="158"/>
    <n v="7"/>
    <n v="122.22"/>
    <n v="43.14"/>
    <s v="Medium"/>
    <n v="280"/>
    <s v="Mahesh"/>
    <s v="Mohit"/>
    <s v="Female"/>
    <d v="2021-12-26T00:00:00"/>
    <d v="2021-12-28T00:00:00"/>
    <s v="Not Ok"/>
    <s v="Greater than 200"/>
    <s v="Greater than 200"/>
    <s v="Not ok"/>
  </r>
  <r>
    <n v="162"/>
    <x v="137"/>
    <s v="First Class"/>
    <s v="EN-13780"/>
    <x v="124"/>
    <s v="Consumer"/>
    <s v="Chennai"/>
    <s v="Tamil Nadu"/>
    <s v="India"/>
    <x v="2"/>
    <s v="OFF-FA-10003186"/>
    <s v="Office Supplies"/>
    <s v="Fasteners"/>
    <x v="148"/>
    <x v="159"/>
    <n v="7"/>
    <n v="33.39"/>
    <n v="17.59"/>
    <s v="High"/>
    <n v="30"/>
    <s v="Mahesh"/>
    <s v="Mohan"/>
    <s v="Male"/>
    <d v="2021-08-20T00:00:00"/>
    <d v="2021-08-23T00:00:00"/>
    <s v="Not Ok"/>
    <s v="Between 200 and 500"/>
    <s v="Between 200 to 500"/>
    <s v="Not ok"/>
  </r>
  <r>
    <n v="163"/>
    <x v="138"/>
    <s v="First Class"/>
    <s v="BS-11665"/>
    <x v="125"/>
    <s v="Consumer"/>
    <s v="Bhavnagar"/>
    <s v="Gujarat"/>
    <s v="India"/>
    <x v="0"/>
    <s v="OFF-EN-10000114"/>
    <s v="Office Supplies"/>
    <s v="Envelopes"/>
    <x v="17"/>
    <x v="160"/>
    <n v="7"/>
    <n v="1.47"/>
    <n v="19.41"/>
    <s v="Critical"/>
    <n v="545"/>
    <s v="Mahesh"/>
    <s v="Manu"/>
    <s v="Male"/>
    <d v="2022-04-05T00:00:00"/>
    <d v="2022-06-05T00:00:00"/>
    <s v="Not Ok"/>
    <s v="Between 200 and 500"/>
    <s v="Between 200 to 500"/>
    <s v="Not ok"/>
  </r>
  <r>
    <n v="164"/>
    <x v="130"/>
    <s v="Second Class"/>
    <s v="JL-15235"/>
    <x v="118"/>
    <s v="Consumer"/>
    <s v="Kalyan"/>
    <s v="Maharashtra"/>
    <s v="India"/>
    <x v="0"/>
    <s v="OFF-AR-10004749"/>
    <s v="Office Supplies"/>
    <s v="Art"/>
    <x v="149"/>
    <x v="161"/>
    <n v="7"/>
    <n v="7.35"/>
    <n v="46.57"/>
    <s v="Medium"/>
    <n v="217"/>
    <s v="Mahesh"/>
    <s v="Meena"/>
    <s v="Female"/>
    <d v="2024-09-25T00:00:00"/>
    <d v="2024-09-27T00:00:00"/>
    <s v="Not Ok"/>
    <s v="Greater than 200"/>
    <s v="Greater than 200"/>
    <s v="Not ok"/>
  </r>
  <r>
    <n v="165"/>
    <x v="139"/>
    <s v="First Class"/>
    <s v="JS-16030"/>
    <x v="126"/>
    <s v="Consumer"/>
    <s v="Agra"/>
    <s v="Uttar Pradesh"/>
    <s v="India"/>
    <x v="3"/>
    <s v="OFF-BI-10004454"/>
    <s v="Office Supplies"/>
    <s v="Binders"/>
    <x v="150"/>
    <x v="162"/>
    <n v="7"/>
    <n v="35.28"/>
    <n v="12.65"/>
    <s v="High"/>
    <n v="370"/>
    <s v="Mahesh"/>
    <s v="Mohit"/>
    <s v="Male"/>
    <d v="2024-06-30T00:00:00"/>
    <d v="2024-02-07T00:00:00"/>
    <s v="Not Ok"/>
    <s v="Between 200 and 500"/>
    <s v="Between 200 to 500"/>
    <s v="Not ok"/>
  </r>
  <r>
    <n v="166"/>
    <x v="130"/>
    <s v="Second Class"/>
    <s v="JL-15235"/>
    <x v="118"/>
    <s v="Consumer"/>
    <s v="Kalyan"/>
    <s v="Maharashtra"/>
    <s v="India"/>
    <x v="0"/>
    <s v="OFF-PA-10000453"/>
    <s v="Office Supplies"/>
    <s v="Paper"/>
    <x v="151"/>
    <x v="163"/>
    <n v="8"/>
    <n v="137.28"/>
    <n v="37.85"/>
    <s v="Medium"/>
    <n v="132"/>
    <s v="Mahesh"/>
    <s v="Mohan"/>
    <s v="Female"/>
    <d v="2024-10-17T00:00:00"/>
    <d v="2024-10-18T00:00:00"/>
    <s v="Not Ok"/>
    <s v="Greater than 200"/>
    <s v="Greater than 200"/>
    <s v="Not ok"/>
  </r>
  <r>
    <n v="167"/>
    <x v="140"/>
    <s v="Second Class"/>
    <s v="RP-19390"/>
    <x v="127"/>
    <s v="Consumer"/>
    <s v="Kollam"/>
    <s v="Kerala"/>
    <s v="India"/>
    <x v="2"/>
    <s v="OFF-ST-10003953"/>
    <s v="Office Supplies"/>
    <s v="Storage"/>
    <x v="152"/>
    <x v="164"/>
    <n v="8"/>
    <n v="287.52"/>
    <n v="117.45"/>
    <s v="Medium"/>
    <n v="412"/>
    <s v="Mahesh"/>
    <s v="Meena"/>
    <s v="Female"/>
    <d v="2024-03-11T00:00:00"/>
    <d v="2024-05-11T00:00:00"/>
    <s v="Ok"/>
    <s v="Greater than 200"/>
    <s v="Greater than 200"/>
    <s v="Ok"/>
  </r>
  <r>
    <n v="168"/>
    <x v="141"/>
    <s v="Same Day"/>
    <s v="CC-12370"/>
    <x v="28"/>
    <s v="Consumer"/>
    <s v="Cuttack"/>
    <s v="Odisha"/>
    <s v="India"/>
    <x v="1"/>
    <s v="OFF-PA-10000579"/>
    <s v="Office Supplies"/>
    <s v="Paper"/>
    <x v="153"/>
    <x v="165"/>
    <n v="9"/>
    <n v="82.62"/>
    <n v="43.32"/>
    <s v="High"/>
    <n v="347"/>
    <s v="Mahesh"/>
    <s v="Mohit"/>
    <s v="Male"/>
    <d v="2022-10-09T00:00:00"/>
    <d v="2022-12-09T00:00:00"/>
    <s v="Not Ok"/>
    <s v="Greater than 200"/>
    <s v="Greater than 200"/>
    <s v="Not ok"/>
  </r>
  <r>
    <n v="169"/>
    <x v="142"/>
    <s v="Same Day"/>
    <s v="AB-10015"/>
    <x v="128"/>
    <s v="Consumer"/>
    <s v="Hubli"/>
    <s v="Karnataka"/>
    <s v="India"/>
    <x v="2"/>
    <s v="OFF-BI-10004140"/>
    <s v="Office Supplies"/>
    <s v="Binders"/>
    <x v="154"/>
    <x v="166"/>
    <n v="4"/>
    <n v="12"/>
    <n v="6.55"/>
    <s v="Critical"/>
    <n v="229"/>
    <s v="Mahesh"/>
    <s v="Mohan"/>
    <s v="Female"/>
    <d v="2023-09-13T00:00:00"/>
    <d v="2023-09-13T00:00:00"/>
    <s v="Not Ok"/>
    <s v="Between 200 and 500"/>
    <s v="Between 200 to 500"/>
    <s v="Not ok"/>
  </r>
  <r>
    <n v="170"/>
    <x v="143"/>
    <s v="First Class"/>
    <s v="NP-18700"/>
    <x v="129"/>
    <s v="Consumer"/>
    <s v="Sonipat"/>
    <s v="Haryana"/>
    <s v="India"/>
    <x v="3"/>
    <s v="OFF-EN-10002540"/>
    <s v="Office Supplies"/>
    <s v="Envelopes"/>
    <x v="155"/>
    <x v="167"/>
    <n v="4"/>
    <n v="17.64"/>
    <n v="13.44"/>
    <s v="Medium"/>
    <n v="666"/>
    <s v="Mahesh"/>
    <s v="Manu"/>
    <s v="Female"/>
    <d v="2024-05-30T00:00:00"/>
    <d v="2024-05-30T00:00:00"/>
    <s v="Not Ok"/>
    <s v="Between 200 and 500"/>
    <s v="Between 200 to 500"/>
    <s v="Not ok"/>
  </r>
  <r>
    <n v="171"/>
    <x v="144"/>
    <s v="First Class"/>
    <s v="AC-10450"/>
    <x v="130"/>
    <s v="Consumer"/>
    <s v="Jamshedpur"/>
    <s v="Jharkhand"/>
    <s v="India"/>
    <x v="1"/>
    <s v="OFF-PA-10004260"/>
    <s v="Office Supplies"/>
    <s v="Paper"/>
    <x v="156"/>
    <x v="167"/>
    <n v="4"/>
    <n v="19.8"/>
    <n v="14.6"/>
    <s v="Critical"/>
    <n v="407"/>
    <s v="Mahesh"/>
    <s v="Meena"/>
    <s v="Female"/>
    <d v="2024-12-26T00:00:00"/>
    <d v="2024-12-26T00:00:00"/>
    <s v="Not Ok"/>
    <s v="Between 200 and 500"/>
    <s v="Between 200 to 500"/>
    <s v="Not ok"/>
  </r>
  <r>
    <n v="172"/>
    <x v="145"/>
    <s v="Second Class"/>
    <s v="DO-13435"/>
    <x v="131"/>
    <s v="Consumer"/>
    <s v="Srinagar"/>
    <s v="Jammu and Kashmir"/>
    <s v="India"/>
    <x v="3"/>
    <s v="OFF-AP-10001931"/>
    <s v="Office Supplies"/>
    <s v="Appliances"/>
    <x v="157"/>
    <x v="168"/>
    <n v="4"/>
    <n v="861.24"/>
    <n v="149.13999999999999"/>
    <s v="Medium"/>
    <n v="342"/>
    <s v="Mahesh"/>
    <s v="Mohit"/>
    <s v="Male"/>
    <d v="2023-09-13T00:00:00"/>
    <d v="2023-09-13T00:00:00"/>
    <s v="Ok"/>
    <s v="Greater than 200"/>
    <s v="Greater than 200"/>
    <s v="Ok"/>
  </r>
  <r>
    <n v="173"/>
    <x v="146"/>
    <s v="Second Class"/>
    <s v="NP-18700"/>
    <x v="129"/>
    <s v="Consumer"/>
    <s v="Mumbai"/>
    <s v="Maharashtra"/>
    <s v="India"/>
    <x v="0"/>
    <s v="OFF-FA-10004795"/>
    <s v="Office Supplies"/>
    <s v="Fasteners"/>
    <x v="139"/>
    <x v="169"/>
    <n v="4"/>
    <n v="-22.44"/>
    <n v="0.84"/>
    <s v="Medium"/>
    <n v="461"/>
    <s v="Mahesh"/>
    <s v="Mohan"/>
    <s v="Male"/>
    <d v="2023-12-24T00:00:00"/>
    <d v="2023-12-24T00:00:00"/>
    <s v="Not Ok"/>
    <s v="Between 200 and 500"/>
    <s v="Between 200 to 500"/>
    <s v="Not ok"/>
  </r>
  <r>
    <n v="174"/>
    <x v="147"/>
    <s v="Second Class"/>
    <s v="ND-18370"/>
    <x v="132"/>
    <s v="Consumer"/>
    <s v="Faridabad"/>
    <s v="Haryana"/>
    <s v="India"/>
    <x v="3"/>
    <s v="OFF-ST-10002499"/>
    <s v="Office Supplies"/>
    <s v="Storage"/>
    <x v="158"/>
    <x v="170"/>
    <n v="4"/>
    <n v="30"/>
    <n v="41.07"/>
    <s v="High"/>
    <n v="796"/>
    <s v="Mahesh"/>
    <s v="Manu"/>
    <s v="Female"/>
    <d v="2023-11-25T00:00:00"/>
    <d v="2023-11-27T00:00:00"/>
    <s v="Not Ok"/>
    <s v="Greater than 200"/>
    <s v="Greater than 200"/>
    <s v="Not ok"/>
  </r>
  <r>
    <n v="175"/>
    <x v="148"/>
    <s v="Second Class"/>
    <s v="LT-16765"/>
    <x v="133"/>
    <s v="Consumer"/>
    <s v="Warangal"/>
    <s v="Telangana"/>
    <s v="India"/>
    <x v="2"/>
    <s v="OFF-SU-10002742"/>
    <s v="Office Supplies"/>
    <s v="Supplies"/>
    <x v="159"/>
    <x v="171"/>
    <n v="3"/>
    <n v="36.630000000000003"/>
    <n v="9.8699999999999992"/>
    <s v="High"/>
    <n v="315"/>
    <s v="Mahesh"/>
    <s v="Meena"/>
    <s v="Female"/>
    <d v="2024-12-27T00:00:00"/>
    <d v="2024-12-29T00:00:00"/>
    <s v="Not Ok"/>
    <s v="Between 200 and 500"/>
    <s v="Between 200 to 500"/>
    <s v="Not ok"/>
  </r>
  <r>
    <n v="176"/>
    <x v="149"/>
    <s v="Second Class"/>
    <s v="DB-13210"/>
    <x v="134"/>
    <s v="Consumer"/>
    <s v="Srinagar"/>
    <s v="Jammu and Kashmir"/>
    <s v="India"/>
    <x v="3"/>
    <s v="OFF-PA-10003906"/>
    <s v="Office Supplies"/>
    <s v="Paper"/>
    <x v="160"/>
    <x v="172"/>
    <n v="3"/>
    <n v="18.54"/>
    <n v="3.74"/>
    <s v="Medium"/>
    <n v="376"/>
    <s v="Mahesh"/>
    <s v="Mohan"/>
    <s v="Female"/>
    <d v="2024-10-06T00:00:00"/>
    <d v="2024-11-06T00:00:00"/>
    <s v="Not Ok"/>
    <s v="Between 200 and 500"/>
    <s v="Between 200 to 500"/>
    <s v="Not ok"/>
  </r>
  <r>
    <n v="177"/>
    <x v="150"/>
    <s v="Second Class"/>
    <s v="LT-16765"/>
    <x v="133"/>
    <s v="Consumer"/>
    <s v="Bikaner"/>
    <s v="Rajasthan"/>
    <s v="India"/>
    <x v="0"/>
    <s v="OFF-FA-10002636"/>
    <s v="Office Supplies"/>
    <s v="Fasteners"/>
    <x v="161"/>
    <x v="74"/>
    <n v="3"/>
    <n v="2.4300000000000002"/>
    <n v="3.57"/>
    <s v="Medium"/>
    <n v="349"/>
    <s v="Mahesh"/>
    <s v="Manu"/>
    <s v="Female"/>
    <d v="2023-02-09T00:00:00"/>
    <d v="2023-05-09T00:00:00"/>
    <s v="Not Ok"/>
    <s v="Between 200 and 500"/>
    <s v="Between 200 to 500"/>
    <s v="Not ok"/>
  </r>
  <r>
    <n v="178"/>
    <x v="149"/>
    <s v="Second Class"/>
    <s v="DB-13210"/>
    <x v="134"/>
    <s v="Consumer"/>
    <s v="Srinagar"/>
    <s v="Jammu and Kashmir"/>
    <s v="India"/>
    <x v="3"/>
    <s v="OFF-FA-10002156"/>
    <s v="Office Supplies"/>
    <s v="Fasteners"/>
    <x v="162"/>
    <x v="173"/>
    <n v="3"/>
    <n v="5.22"/>
    <n v="0.82"/>
    <s v="Medium"/>
    <n v="90"/>
    <s v="Mahesh"/>
    <s v="Meena"/>
    <s v="Male"/>
    <d v="2024-07-17T00:00:00"/>
    <d v="2024-07-20T00:00:00"/>
    <s v="Not Ok"/>
    <s v="Between 200 and 500"/>
    <s v="Between 200 to 500"/>
    <s v="Not ok"/>
  </r>
  <r>
    <n v="179"/>
    <x v="151"/>
    <s v="Second Class"/>
    <s v="CC-12145"/>
    <x v="135"/>
    <s v="Consumer"/>
    <s v="Pimpri"/>
    <s v="Maharashtra"/>
    <s v="India"/>
    <x v="0"/>
    <s v="OFF-AR-10004651"/>
    <s v="Office Supplies"/>
    <s v="Art"/>
    <x v="163"/>
    <x v="174"/>
    <n v="3"/>
    <n v="6.48"/>
    <n v="6.65"/>
    <s v="High"/>
    <n v="316"/>
    <s v="Mahesh"/>
    <s v="Mohit"/>
    <s v="Female"/>
    <d v="2023-10-24T00:00:00"/>
    <d v="2023-10-25T00:00:00"/>
    <s v="Not Ok"/>
    <s v="Between 200 and 500"/>
    <s v="Between 200 to 500"/>
    <s v="Not ok"/>
  </r>
  <r>
    <n v="180"/>
    <x v="152"/>
    <s v="Same Day"/>
    <s v="TB-21055"/>
    <x v="136"/>
    <s v="Consumer"/>
    <s v="Srinagar"/>
    <s v="Uttarakhand"/>
    <s v="India"/>
    <x v="3"/>
    <s v="OFF-BI-10003779"/>
    <s v="Office Supplies"/>
    <s v="Binders"/>
    <x v="164"/>
    <x v="175"/>
    <n v="3"/>
    <n v="36.36"/>
    <n v="14.44"/>
    <s v="High"/>
    <n v="656"/>
    <s v="Mahesh"/>
    <s v="Mohan"/>
    <s v="Male"/>
    <d v="2022-10-05T00:00:00"/>
    <d v="2022-12-05T00:00:00"/>
    <s v="Not Ok"/>
    <s v="Between 200 and 500"/>
    <s v="Between 200 to 500"/>
    <s v="Not ok"/>
  </r>
  <r>
    <n v="181"/>
    <x v="153"/>
    <s v="Same Day"/>
    <s v="JM-16195"/>
    <x v="137"/>
    <s v="Consumer"/>
    <s v="Thiruvananthapuram"/>
    <s v="Kerala"/>
    <s v="India"/>
    <x v="2"/>
    <s v="OFF-BI-10000006"/>
    <s v="Office Supplies"/>
    <s v="Binders"/>
    <x v="165"/>
    <x v="176"/>
    <n v="3"/>
    <n v="10.62"/>
    <n v="6.16"/>
    <s v="High"/>
    <n v="658"/>
    <s v="Mahesh"/>
    <s v="Meena"/>
    <s v="Female"/>
    <d v="2022-03-21T00:00:00"/>
    <d v="2022-03-24T00:00:00"/>
    <s v="Not Ok"/>
    <s v="Between 200 and 500"/>
    <s v="Between 200 to 500"/>
    <s v="Not ok"/>
  </r>
  <r>
    <n v="182"/>
    <x v="154"/>
    <s v="First Class"/>
    <s v="JE-15715"/>
    <x v="138"/>
    <s v="Consumer"/>
    <s v="Etawah"/>
    <s v="Uttar Pradesh"/>
    <s v="India"/>
    <x v="3"/>
    <s v="OFF-BI-10002287"/>
    <s v="Office Supplies"/>
    <s v="Binders"/>
    <x v="1"/>
    <x v="177"/>
    <n v="3"/>
    <n v="8.64"/>
    <n v="4.79"/>
    <s v="High"/>
    <n v="384"/>
    <s v="Mahesh"/>
    <s v="Mohit"/>
    <s v="Female"/>
    <d v="2022-08-31T00:00:00"/>
    <d v="2022-03-09T00:00:00"/>
    <s v="Not Ok"/>
    <s v="Between 200 and 500"/>
    <s v="Between 200 to 500"/>
    <s v="Not ok"/>
  </r>
  <r>
    <n v="183"/>
    <x v="155"/>
    <s v="First Class"/>
    <s v="GH-14425"/>
    <x v="139"/>
    <s v="Consumer"/>
    <s v="Dewas"/>
    <s v="Madhya Pradesh"/>
    <s v="India"/>
    <x v="0"/>
    <s v="OFF-AP-10002326"/>
    <s v="Office Supplies"/>
    <s v="Appliances"/>
    <x v="166"/>
    <x v="178"/>
    <n v="1"/>
    <n v="0"/>
    <n v="29.08"/>
    <s v="Critical"/>
    <n v="766"/>
    <s v="Mahesh"/>
    <s v="Manu"/>
    <s v="Male"/>
    <d v="2024-12-31T00:00:00"/>
    <d v="2025-05-01T00:00:00"/>
    <s v="Not Ok"/>
    <s v="Greater than 200"/>
    <s v="Greater than 200"/>
    <s v="Not ok"/>
  </r>
  <r>
    <n v="184"/>
    <x v="156"/>
    <s v="First Class"/>
    <s v="BE-11410"/>
    <x v="140"/>
    <s v="Consumer"/>
    <s v="Faridabad"/>
    <s v="Haryana"/>
    <s v="India"/>
    <x v="3"/>
    <s v="OFF-BI-10000854"/>
    <s v="Office Supplies"/>
    <s v="Binders"/>
    <x v="89"/>
    <x v="179"/>
    <n v="1"/>
    <n v="1.98"/>
    <n v="1.73"/>
    <s v="High"/>
    <n v="148"/>
    <s v="Mahesh"/>
    <s v="Meena"/>
    <s v="Male"/>
    <d v="2024-12-31T00:00:00"/>
    <d v="2025-05-01T00:00:00"/>
    <s v="Not Ok"/>
    <s v="Between 200 and 500"/>
    <s v="Between 200 to 500"/>
    <s v="Not ok"/>
  </r>
  <r>
    <n v="185"/>
    <x v="133"/>
    <s v="First Class"/>
    <s v="RF-19840"/>
    <x v="120"/>
    <s v="Consumer"/>
    <s v="Cuttack"/>
    <s v="Odisha"/>
    <s v="India"/>
    <x v="1"/>
    <s v="OFF-BI-10002712"/>
    <s v="Office Supplies"/>
    <s v="Binders"/>
    <x v="167"/>
    <x v="180"/>
    <n v="1"/>
    <n v="1.95"/>
    <n v="0.38"/>
    <s v="High"/>
    <n v="752"/>
    <s v="Mahesh"/>
    <s v="Mohit"/>
    <s v="Male"/>
    <d v="2024-10-31T00:00:00"/>
    <d v="2024-02-11T00:00:00"/>
    <s v="Not Ok"/>
    <s v="Between 200 and 500"/>
    <s v="Between 200 to 500"/>
    <s v="Not ok"/>
  </r>
  <r>
    <n v="186"/>
    <x v="157"/>
    <s v="Second Class"/>
    <s v="KM-16660"/>
    <x v="141"/>
    <s v="Consumer"/>
    <s v="Aurangabad"/>
    <s v="Bihar"/>
    <s v="India"/>
    <x v="1"/>
    <s v="OFF-ST-10004228"/>
    <s v="Office Supplies"/>
    <s v="Storage"/>
    <x v="168"/>
    <x v="181"/>
    <n v="1"/>
    <n v="17.07"/>
    <n v="7.99"/>
    <s v="Critical"/>
    <n v="766"/>
    <s v="Mahesh"/>
    <s v="Manu"/>
    <s v="Male"/>
    <d v="2021-10-14T00:00:00"/>
    <d v="2021-10-18T00:00:00"/>
    <s v="Not Ok"/>
    <s v="Between 200 and 500"/>
    <s v="Between 200 to 500"/>
    <s v="Not ok"/>
  </r>
  <r>
    <n v="187"/>
    <x v="158"/>
    <s v="Same Day"/>
    <s v="SJ-20500"/>
    <x v="142"/>
    <s v="Consumer"/>
    <s v="Aurangabad"/>
    <s v="Maharashtra"/>
    <s v="India"/>
    <x v="0"/>
    <s v="OFF-BI-10004483"/>
    <s v="Office Supplies"/>
    <s v="Binders"/>
    <x v="35"/>
    <x v="72"/>
    <n v="2"/>
    <n v="0.66"/>
    <n v="3.46"/>
    <s v="High"/>
    <n v="475"/>
    <s v="Mahesh"/>
    <s v="Meena"/>
    <s v="Female"/>
    <d v="2024-09-26T00:00:00"/>
    <d v="2024-09-28T00:00:00"/>
    <s v="Not Ok"/>
    <s v="Between 200 and 500"/>
    <s v="Between 200 to 500"/>
    <s v="Not ok"/>
  </r>
  <r>
    <n v="188"/>
    <x v="159"/>
    <s v="First Class"/>
    <s v="LR-16915"/>
    <x v="25"/>
    <s v="Consumer"/>
    <s v="Gorakhpur"/>
    <s v="Haryana"/>
    <s v="India"/>
    <x v="3"/>
    <s v="OFF-FA-10004684"/>
    <s v="Office Supplies"/>
    <s v="Fasteners"/>
    <x v="169"/>
    <x v="182"/>
    <n v="2"/>
    <n v="3.54"/>
    <n v="4.5"/>
    <s v="High"/>
    <n v="750"/>
    <s v="Mahesh"/>
    <s v="Mohit"/>
    <s v="Male"/>
    <d v="2024-11-21T00:00:00"/>
    <d v="2024-11-25T00:00:00"/>
    <s v="Not Ok"/>
    <s v="Between 200 and 500"/>
    <s v="Between 200 to 500"/>
    <s v="Not ok"/>
  </r>
  <r>
    <n v="189"/>
    <x v="160"/>
    <s v="First Class"/>
    <s v="JW-16075"/>
    <x v="143"/>
    <s v="Consumer"/>
    <s v="Ajmer"/>
    <s v="Rajasthan"/>
    <s v="India"/>
    <x v="0"/>
    <s v="OFF-EN-10002425"/>
    <s v="Office Supplies"/>
    <s v="Envelopes"/>
    <x v="170"/>
    <x v="183"/>
    <n v="2"/>
    <n v="1.08"/>
    <n v="10.08"/>
    <s v="High"/>
    <n v="106"/>
    <s v="Mahesh"/>
    <s v="Mohan"/>
    <s v="Male"/>
    <d v="2022-10-29T00:00:00"/>
    <d v="2022-02-11T00:00:00"/>
    <s v="Not Ok"/>
    <s v="Between 200 and 500"/>
    <s v="Between 200 to 500"/>
    <s v="Not ok"/>
  </r>
  <r>
    <n v="190"/>
    <x v="161"/>
    <s v="First Class"/>
    <s v="NW-18400"/>
    <x v="144"/>
    <s v="Consumer"/>
    <s v="Bhatpara"/>
    <s v="West Bengal"/>
    <s v="India"/>
    <x v="1"/>
    <s v="OFF-BI-10004098"/>
    <s v="Office Supplies"/>
    <s v="Binders"/>
    <x v="171"/>
    <x v="184"/>
    <n v="2"/>
    <n v="0.6"/>
    <n v="7.9"/>
    <s v="High"/>
    <n v="10"/>
    <s v="Mahesh"/>
    <s v="Manu"/>
    <s v="Male"/>
    <d v="2022-12-17T00:00:00"/>
    <d v="2022-12-20T00:00:00"/>
    <s v="Not Ok"/>
    <s v="Between 200 and 500"/>
    <s v="Between 200 to 500"/>
    <s v="Not ok"/>
  </r>
  <r>
    <n v="191"/>
    <x v="162"/>
    <s v="Second Class"/>
    <s v="CM-12385"/>
    <x v="145"/>
    <s v="Consumer"/>
    <s v="Bangalore"/>
    <s v="Karnataka"/>
    <s v="India"/>
    <x v="2"/>
    <s v="OFF-ST-10001357"/>
    <s v="Office Supplies"/>
    <s v="Storage"/>
    <x v="172"/>
    <x v="185"/>
    <n v="2"/>
    <n v="71.22"/>
    <n v="61.97"/>
    <s v="High"/>
    <n v="460"/>
    <s v="Mahesh"/>
    <s v="Meena"/>
    <s v="Female"/>
    <d v="2022-09-08T00:00:00"/>
    <d v="2022-11-08T00:00:00"/>
    <s v="Not Ok"/>
    <s v="Greater than 200"/>
    <s v="Greater than 200"/>
    <s v="Not ok"/>
  </r>
  <r>
    <n v="192"/>
    <x v="127"/>
    <s v="Second Class"/>
    <s v="AS-10240"/>
    <x v="115"/>
    <s v="Consumer"/>
    <s v="Aligarh"/>
    <s v="Uttar Pradesh"/>
    <s v="India"/>
    <x v="3"/>
    <s v="OFF-SU-10003537"/>
    <s v="Office Supplies"/>
    <s v="Supplies"/>
    <x v="109"/>
    <x v="186"/>
    <n v="2"/>
    <n v="12.12"/>
    <n v="1.48"/>
    <s v="Medium"/>
    <n v="196"/>
    <s v="Mahesh"/>
    <s v="Mohit"/>
    <s v="Male"/>
    <d v="2024-01-14T00:00:00"/>
    <d v="2024-01-16T00:00:00"/>
    <s v="Not Ok"/>
    <s v="Between 200 and 500"/>
    <s v="Between 200 to 500"/>
    <s v="Not ok"/>
  </r>
  <r>
    <n v="193"/>
    <x v="163"/>
    <s v="Second Class"/>
    <s v="AG-10900"/>
    <x v="146"/>
    <s v="Consumer"/>
    <s v="Pune"/>
    <s v="Maharashtra"/>
    <s v="India"/>
    <x v="0"/>
    <s v="OFF-PA-10004335"/>
    <s v="Office Supplies"/>
    <s v="Paper"/>
    <x v="173"/>
    <x v="187"/>
    <n v="2"/>
    <n v="16.559999999999999"/>
    <n v="6.41"/>
    <s v="High"/>
    <n v="424"/>
    <s v="Mahesh"/>
    <s v="Mohan"/>
    <s v="Male"/>
    <d v="2024-11-21T00:00:00"/>
    <d v="2024-11-25T00:00:00"/>
    <s v="Not Ok"/>
    <s v="Between 200 and 500"/>
    <s v="Between 200 to 500"/>
    <s v="Not ok"/>
  </r>
  <r>
    <n v="194"/>
    <x v="164"/>
    <s v="Second Class"/>
    <s v="RM-19750"/>
    <x v="147"/>
    <s v="Consumer"/>
    <s v="Srinagar"/>
    <s v="Jammu and Kashmir"/>
    <s v="India"/>
    <x v="3"/>
    <s v="OFF-FA-10003745"/>
    <s v="Office Supplies"/>
    <s v="Fasteners"/>
    <x v="174"/>
    <x v="188"/>
    <n v="2"/>
    <n v="10.74"/>
    <n v="5.32"/>
    <s v="High"/>
    <n v="100"/>
    <s v="Mahesh"/>
    <s v="Meena"/>
    <s v="Female"/>
    <d v="2023-11-02T00:00:00"/>
    <d v="2023-02-15T00:00:00"/>
    <s v="Not Ok"/>
    <s v="Between 200 and 500"/>
    <s v="Between 200 to 500"/>
    <s v="Not ok"/>
  </r>
  <r>
    <n v="195"/>
    <x v="165"/>
    <s v="Second Class"/>
    <s v="DP-13165"/>
    <x v="148"/>
    <s v="Consumer"/>
    <s v="Thane"/>
    <s v="Maharashtra"/>
    <s v="India"/>
    <x v="0"/>
    <s v="OFF-FA-10001526"/>
    <s v="Office Supplies"/>
    <s v="Fasteners"/>
    <x v="175"/>
    <x v="189"/>
    <n v="2"/>
    <n v="10.199999999999999"/>
    <n v="2.88"/>
    <s v="High"/>
    <n v="532"/>
    <s v="Mahesh"/>
    <s v="Mohit"/>
    <s v="Male"/>
    <d v="2024-11-10T00:00:00"/>
    <d v="2024-10-13T00:00:00"/>
    <s v="Not Ok"/>
    <s v="Between 200 and 500"/>
    <s v="Between 200 to 500"/>
    <s v="Not ok"/>
  </r>
  <r>
    <n v="196"/>
    <x v="163"/>
    <s v="Second Class"/>
    <s v="AG-10900"/>
    <x v="146"/>
    <s v="Consumer"/>
    <s v="Pune"/>
    <s v="Maharashtra"/>
    <s v="India"/>
    <x v="0"/>
    <s v="OFF-FA-10000549"/>
    <s v="Office Supplies"/>
    <s v="Fasteners"/>
    <x v="176"/>
    <x v="81"/>
    <n v="2"/>
    <n v="2.58"/>
    <n v="2.71"/>
    <s v="High"/>
    <n v="509"/>
    <s v="Mahesh"/>
    <s v="Mohan"/>
    <s v="Female"/>
    <d v="2023-04-06T00:00:00"/>
    <d v="2023-09-06T00:00:00"/>
    <s v="Not Ok"/>
    <s v="Between 200 and 500"/>
    <s v="Between 200 to 500"/>
    <s v="Not ok"/>
  </r>
  <r>
    <n v="197"/>
    <x v="166"/>
    <s v="Second Class"/>
    <s v="JF-15190"/>
    <x v="12"/>
    <s v="Consumer"/>
    <s v="Raipur"/>
    <s v="Chhattisgarh"/>
    <s v="India"/>
    <x v="1"/>
    <s v="OFF-BI-10003874"/>
    <s v="Office Supplies"/>
    <s v="Binders"/>
    <x v="177"/>
    <x v="190"/>
    <n v="2"/>
    <n v="2.04"/>
    <n v="0.92"/>
    <s v="Medium"/>
    <n v="203"/>
    <s v="Mahesh"/>
    <s v="Manu"/>
    <s v="Female"/>
    <d v="2023-06-27T00:00:00"/>
    <d v="2023-01-07T00:00:00"/>
    <s v="Not Ok"/>
    <s v="Between 200 and 500"/>
    <s v="Between 200 to 500"/>
    <s v="Not ok"/>
  </r>
  <r>
    <n v="198"/>
    <x v="167"/>
    <s v="Second Class"/>
    <s v="TB-21595"/>
    <x v="149"/>
    <s v="Consumer"/>
    <s v="Patna"/>
    <s v="Bihar"/>
    <s v="India"/>
    <x v="1"/>
    <s v="OFF-AR-10004148"/>
    <s v="Office Supplies"/>
    <s v="Art"/>
    <x v="143"/>
    <x v="191"/>
    <n v="2"/>
    <n v="4.32"/>
    <n v="1.27"/>
    <s v="High"/>
    <n v="383"/>
    <s v="Mahesh"/>
    <s v="Meena"/>
    <s v="Male"/>
    <d v="2022-11-05T00:00:00"/>
    <d v="2022-05-16T00:00:00"/>
    <s v="Not Ok"/>
    <s v="Between 200 and 500"/>
    <s v="Between 200 to 500"/>
    <s v="Not ok"/>
  </r>
  <r>
    <n v="199"/>
    <x v="168"/>
    <s v="Second Class"/>
    <s v="SC-20020"/>
    <x v="150"/>
    <s v="Consumer"/>
    <s v="Dehra Dun"/>
    <s v="Uttarakhand"/>
    <s v="India"/>
    <x v="3"/>
    <s v="TEC-MA-10000776"/>
    <s v="Technology"/>
    <s v="Machines"/>
    <x v="178"/>
    <x v="192"/>
    <n v="3"/>
    <n v="39.15"/>
    <n v="12.69"/>
    <s v="Medium"/>
    <n v="313"/>
    <s v="Mahesh"/>
    <s v="Mohit"/>
    <s v="Male"/>
    <d v="2022-02-11T00:00:00"/>
    <d v="2022-04-11T00:00:00"/>
    <s v="Not Ok"/>
    <s v="Between 200 and 500"/>
    <s v="Between 200 to 500"/>
    <s v="Not ok"/>
  </r>
  <r>
    <n v="200"/>
    <x v="117"/>
    <s v="First Class"/>
    <s v="BW-11110"/>
    <x v="106"/>
    <s v="Corporate"/>
    <s v="Jhansi"/>
    <s v="Uttar Pradesh"/>
    <s v="India"/>
    <x v="3"/>
    <s v="TEC-MA-10001752"/>
    <s v="Technology"/>
    <s v="Machines"/>
    <x v="179"/>
    <x v="193"/>
    <n v="6"/>
    <n v="482.22"/>
    <n v="286.74"/>
    <s v="High"/>
    <n v="174"/>
    <s v="Mahesh"/>
    <s v="Mohan"/>
    <s v="Male"/>
    <d v="2022-01-23T00:00:00"/>
    <d v="2022-01-27T00:00:00"/>
    <s v="Ok"/>
    <s v="Greater than 200"/>
    <s v="Greater than 200"/>
    <s v="Ok"/>
  </r>
  <r>
    <n v="201"/>
    <x v="120"/>
    <s v="Second Class"/>
    <s v="LR-17035"/>
    <x v="109"/>
    <s v="Corporate"/>
    <s v="Agra"/>
    <s v="Uttar Pradesh"/>
    <s v="India"/>
    <x v="3"/>
    <s v="TEC-MA-10002468"/>
    <s v="Technology"/>
    <s v="Machines"/>
    <x v="180"/>
    <x v="194"/>
    <n v="7"/>
    <n v="260.82"/>
    <n v="154.18"/>
    <s v="High"/>
    <n v="569"/>
    <s v="Mahesh"/>
    <s v="Manu"/>
    <s v="Male"/>
    <d v="2023-07-06T00:00:00"/>
    <d v="2023-09-06T00:00:00"/>
    <s v="Ok"/>
    <s v="Greater than 200"/>
    <s v="Greater than 200"/>
    <s v="Ok"/>
  </r>
  <r>
    <n v="202"/>
    <x v="169"/>
    <s v="First Class"/>
    <s v="AO-10810"/>
    <x v="151"/>
    <s v="Corporate"/>
    <s v="Ludhiana"/>
    <s v="Punjab"/>
    <s v="India"/>
    <x v="3"/>
    <s v="TEC-MA-10004423"/>
    <s v="Technology"/>
    <s v="Machines"/>
    <x v="181"/>
    <x v="195"/>
    <n v="3"/>
    <n v="189.36"/>
    <n v="42.53"/>
    <s v="Medium"/>
    <n v="702"/>
    <s v="Mahesh"/>
    <s v="Meena"/>
    <s v="Male"/>
    <d v="2024-01-10T00:00:00"/>
    <d v="2024-03-10T00:00:00"/>
    <s v="Not Ok"/>
    <s v="Greater than 200"/>
    <s v="Greater than 200"/>
    <s v="Not ok"/>
  </r>
  <r>
    <n v="203"/>
    <x v="170"/>
    <s v="First Class"/>
    <s v="SC-20050"/>
    <x v="152"/>
    <s v="Home Office"/>
    <s v="Asansol"/>
    <s v="West Bengal"/>
    <s v="India"/>
    <x v="1"/>
    <s v="TEC-CO-10000791"/>
    <s v="Technology"/>
    <s v="Copiers"/>
    <x v="182"/>
    <x v="196"/>
    <n v="2"/>
    <n v="88.8"/>
    <n v="106.35"/>
    <s v="Critical"/>
    <n v="667"/>
    <s v="Mahesh"/>
    <s v="Mohit"/>
    <s v="Female"/>
    <d v="2024-05-29T00:00:00"/>
    <d v="2024-02-06T00:00:00"/>
    <s v="Not Ok"/>
    <s v="Greater than 200"/>
    <s v="Greater than 200"/>
    <s v="Not ok"/>
  </r>
  <r>
    <n v="204"/>
    <x v="171"/>
    <s v="First Class"/>
    <s v="EH-14125"/>
    <x v="153"/>
    <s v="Home Office"/>
    <s v="Bilaspur"/>
    <s v="Uttar Pradesh"/>
    <s v="India"/>
    <x v="3"/>
    <s v="TEC-CO-10001531"/>
    <s v="Technology"/>
    <s v="Copiers"/>
    <x v="183"/>
    <x v="197"/>
    <n v="1"/>
    <n v="91.32"/>
    <n v="56.71"/>
    <s v="High"/>
    <n v="626"/>
    <s v="Mahesh"/>
    <s v="Mohan"/>
    <s v="Female"/>
    <d v="2024-08-22T00:00:00"/>
    <d v="2024-08-24T00:00:00"/>
    <s v="Not Ok"/>
    <s v="Between 200 and 500"/>
    <s v="Between 200 to 500"/>
    <s v="Not ok"/>
  </r>
  <r>
    <n v="205"/>
    <x v="102"/>
    <s v="Second Class"/>
    <s v="NZ-18565"/>
    <x v="91"/>
    <s v="Home Office"/>
    <s v="Jaipur"/>
    <s v="Rajasthan"/>
    <s v="India"/>
    <x v="0"/>
    <s v="TEC-CO-10003102"/>
    <s v="Technology"/>
    <s v="Copiers"/>
    <x v="184"/>
    <x v="198"/>
    <n v="9"/>
    <n v="0"/>
    <n v="302.82"/>
    <s v="High"/>
    <n v="268"/>
    <s v="Mahesh"/>
    <s v="Manu"/>
    <s v="Male"/>
    <d v="2024-09-17T00:00:00"/>
    <d v="2024-09-19T00:00:00"/>
    <s v="Ok"/>
    <s v="Greater than 200"/>
    <s v="Greater than 200"/>
    <s v="Ok"/>
  </r>
  <r>
    <n v="206"/>
    <x v="111"/>
    <s v="First Class"/>
    <s v="SV-20815"/>
    <x v="100"/>
    <s v="Corporate"/>
    <s v="Vadodara"/>
    <s v="Gujarat"/>
    <s v="India"/>
    <x v="0"/>
    <s v="TEC-CO-10004535"/>
    <s v="Technology"/>
    <s v="Copiers"/>
    <x v="185"/>
    <x v="199"/>
    <n v="5"/>
    <n v="572.54999999999995"/>
    <n v="493.2"/>
    <s v="Critical"/>
    <n v="412"/>
    <s v="Mahesh"/>
    <s v="Meena"/>
    <s v="Female"/>
    <d v="2024-09-26T00:00:00"/>
    <d v="2024-09-28T00:00:00"/>
    <s v="Ok"/>
    <s v="Greater than 200"/>
    <s v="Greater than 200"/>
    <s v="Ok"/>
  </r>
  <r>
    <n v="207"/>
    <x v="172"/>
    <s v="Second Class"/>
    <s v="KB-16600"/>
    <x v="154"/>
    <s v="Corporate"/>
    <s v="Ichalkaranji"/>
    <s v="Maharashtra"/>
    <s v="India"/>
    <x v="0"/>
    <s v="TEC-CO-10003777"/>
    <s v="Technology"/>
    <s v="Copiers"/>
    <x v="186"/>
    <x v="200"/>
    <n v="3"/>
    <n v="157.05000000000001"/>
    <n v="108.6"/>
    <s v="High"/>
    <n v="472"/>
    <s v="Mahesh"/>
    <s v="Mohan"/>
    <s v="Female"/>
    <d v="2024-08-10T00:00:00"/>
    <d v="2024-10-10T00:00:00"/>
    <s v="Ok"/>
    <s v="Greater than 200"/>
    <s v="Greater than 200"/>
    <s v="Ok"/>
  </r>
  <r>
    <n v="208"/>
    <x v="173"/>
    <s v="Second Class"/>
    <s v="CC-12475"/>
    <x v="155"/>
    <s v="Consumer"/>
    <s v="Bhavnagar"/>
    <s v="Gujarat"/>
    <s v="India"/>
    <x v="0"/>
    <s v="TEC-CO-10002040"/>
    <s v="Technology"/>
    <s v="Copiers"/>
    <x v="187"/>
    <x v="201"/>
    <n v="4"/>
    <n v="534.48"/>
    <n v="305.27"/>
    <s v="High"/>
    <n v="48"/>
    <s v="Mahesh"/>
    <s v="Manu"/>
    <s v="Male"/>
    <d v="2022-10-29T00:00:00"/>
    <d v="2022-10-31T00:00:00"/>
    <s v="Ok"/>
    <s v="Greater than 200"/>
    <s v="Greater than 200"/>
    <s v="Ok"/>
  </r>
  <r>
    <n v="209"/>
    <x v="174"/>
    <s v="Second Class"/>
    <s v="DP-13165"/>
    <x v="148"/>
    <s v="Consumer"/>
    <s v="Satna"/>
    <s v="Madhya Pradesh"/>
    <s v="India"/>
    <x v="0"/>
    <s v="TEC-CO-10004897"/>
    <s v="Technology"/>
    <s v="Copiers"/>
    <x v="188"/>
    <x v="202"/>
    <n v="5"/>
    <n v="616.95000000000005"/>
    <n v="127.72"/>
    <s v="High"/>
    <n v="615"/>
    <s v="Mahesh"/>
    <s v="Meena"/>
    <s v="Female"/>
    <d v="2023-12-20T00:00:00"/>
    <d v="2023-12-20T00:00:00"/>
    <s v="Ok"/>
    <s v="Greater than 200"/>
    <s v="Greater than 200"/>
    <s v="Ok"/>
  </r>
  <r>
    <n v="210"/>
    <x v="175"/>
    <s v="Second Class"/>
    <s v="CS-12505"/>
    <x v="156"/>
    <s v="Consumer"/>
    <s v="Gorakhpur"/>
    <s v="Haryana"/>
    <s v="India"/>
    <x v="3"/>
    <s v="TEC-CO-10001204"/>
    <s v="Technology"/>
    <s v="Copiers"/>
    <x v="189"/>
    <x v="203"/>
    <n v="4"/>
    <n v="154.08000000000001"/>
    <n v="60.59"/>
    <s v="Medium"/>
    <n v="103"/>
    <s v="Mahesh"/>
    <s v="Mohit"/>
    <s v="Male"/>
    <d v="2021-04-08T00:00:00"/>
    <d v="2021-07-08T00:00:00"/>
    <s v="Ok"/>
    <s v="Greater than 200"/>
    <s v="Greater than 200"/>
    <s v="Ok"/>
  </r>
  <r>
    <n v="211"/>
    <x v="155"/>
    <s v="First Class"/>
    <s v="GH-14425"/>
    <x v="139"/>
    <s v="Consumer"/>
    <s v="Dewas"/>
    <s v="Madhya Pradesh"/>
    <s v="India"/>
    <x v="0"/>
    <s v="TEC-CO-10004929"/>
    <s v="Technology"/>
    <s v="Copiers"/>
    <x v="190"/>
    <x v="204"/>
    <n v="1"/>
    <n v="18.72"/>
    <n v="27.01"/>
    <s v="Critical"/>
    <n v="651"/>
    <s v="Mahesh"/>
    <s v="Mohan"/>
    <s v="Female"/>
    <d v="2024-03-09T00:00:00"/>
    <d v="2024-06-09T00:00:00"/>
    <s v="Not Ok"/>
    <s v="Between 200 and 500"/>
    <s v="Between 200 to 500"/>
    <s v="Not ok"/>
  </r>
  <r>
    <n v="212"/>
    <x v="160"/>
    <s v="First Class"/>
    <s v="JW-16075"/>
    <x v="143"/>
    <s v="Consumer"/>
    <s v="Ajmer"/>
    <s v="Rajasthan"/>
    <s v="India"/>
    <x v="0"/>
    <s v="TEC-CO-10003448"/>
    <s v="Technology"/>
    <s v="Copiers"/>
    <x v="191"/>
    <x v="205"/>
    <n v="2"/>
    <n v="135.36000000000001"/>
    <n v="49.84"/>
    <s v="High"/>
    <n v="544"/>
    <s v="Mahesh"/>
    <s v="Meena"/>
    <s v="Male"/>
    <d v="2024-01-10T00:00:00"/>
    <d v="2024-03-10T00:00:00"/>
    <s v="Not Ok"/>
    <s v="Greater than 200"/>
    <s v="Greater than 200"/>
    <s v="Not ok"/>
  </r>
  <r>
    <n v="213"/>
    <x v="176"/>
    <s v="First Class"/>
    <s v="AH-10195"/>
    <x v="157"/>
    <s v="Corporate"/>
    <s v="Delhi"/>
    <s v="Delhi"/>
    <s v="India"/>
    <x v="3"/>
    <s v="TEC-AC-10000111"/>
    <s v="Technology"/>
    <s v="Accessories"/>
    <x v="192"/>
    <x v="206"/>
    <n v="2"/>
    <n v="0"/>
    <n v="22.53"/>
    <s v="Critical"/>
    <n v="77"/>
    <s v="Mahesh"/>
    <s v="Mohit"/>
    <s v="Female"/>
    <d v="2022-06-06T00:00:00"/>
    <d v="2022-09-06T00:00:00"/>
    <s v="Not Ok"/>
    <s v="Between 200 and 500"/>
    <s v="Between 200 to 500"/>
    <s v="Not ok"/>
  </r>
  <r>
    <n v="214"/>
    <x v="121"/>
    <s v="Second Class"/>
    <s v="VG-21805"/>
    <x v="46"/>
    <s v="Corporate"/>
    <s v="Thiruvananthapuram"/>
    <s v="Kerala"/>
    <s v="India"/>
    <x v="2"/>
    <s v="TEC-AC-10000639"/>
    <s v="Technology"/>
    <s v="Accessories"/>
    <x v="193"/>
    <x v="207"/>
    <n v="1"/>
    <n v="75.03"/>
    <n v="27.23"/>
    <s v="Medium"/>
    <n v="110"/>
    <s v="Mahesh"/>
    <s v="Manu"/>
    <s v="Male"/>
    <d v="2024-01-10T00:00:00"/>
    <d v="2024-03-10T00:00:00"/>
    <s v="Not Ok"/>
    <s v="Greater than 200"/>
    <s v="Greater than 200"/>
    <s v="Not ok"/>
  </r>
  <r>
    <n v="215"/>
    <x v="119"/>
    <s v="Second Class"/>
    <s v="BS-11365"/>
    <x v="108"/>
    <s v="Corporate"/>
    <s v="Vijayawada"/>
    <s v="Andhra Pradesh"/>
    <s v="India"/>
    <x v="2"/>
    <s v="TEC-AC-10002255"/>
    <s v="Technology"/>
    <s v="Accessories"/>
    <x v="194"/>
    <x v="208"/>
    <n v="4"/>
    <n v="105"/>
    <n v="21.84"/>
    <s v="Medium"/>
    <n v="491"/>
    <s v="Mahesh"/>
    <s v="Meena"/>
    <s v="Male"/>
    <d v="2024-11-10T00:00:00"/>
    <d v="2024-10-14T00:00:00"/>
    <s v="Not Ok"/>
    <s v="Greater than 200"/>
    <s v="Greater than 200"/>
    <s v="Not ok"/>
  </r>
  <r>
    <n v="216"/>
    <x v="177"/>
    <s v="Same Day"/>
    <s v="JH-16180"/>
    <x v="158"/>
    <s v="Consumer"/>
    <s v="Nizamabad"/>
    <s v="Telangana"/>
    <s v="India"/>
    <x v="2"/>
    <s v="TEC-AC-10003734"/>
    <s v="Technology"/>
    <s v="Accessories"/>
    <x v="195"/>
    <x v="209"/>
    <n v="6"/>
    <n v="128.88"/>
    <n v="66.98"/>
    <s v="Critical"/>
    <n v="368"/>
    <s v="Mahesh"/>
    <s v="Mohan"/>
    <s v="Female"/>
    <d v="2023-12-20T00:00:00"/>
    <d v="2023-12-25T00:00:00"/>
    <s v="Not Ok"/>
    <s v="Greater than 200"/>
    <s v="Greater than 200"/>
    <s v="Not ok"/>
  </r>
  <r>
    <n v="217"/>
    <x v="178"/>
    <s v="Same Day"/>
    <s v="AH-10465"/>
    <x v="159"/>
    <s v="Consumer"/>
    <s v="Belgaum"/>
    <s v="Karnataka"/>
    <s v="India"/>
    <x v="2"/>
    <s v="TEC-AC-10001463"/>
    <s v="Technology"/>
    <s v="Accessories"/>
    <x v="196"/>
    <x v="210"/>
    <n v="8"/>
    <n v="68.64"/>
    <n v="65.040000000000006"/>
    <s v="Medium"/>
    <n v="177"/>
    <s v="Mahesh"/>
    <s v="Manu"/>
    <s v="Male"/>
    <d v="2023-12-03T00:00:00"/>
    <d v="2023-12-03T00:00:00"/>
    <s v="Not Ok"/>
    <s v="Greater than 200"/>
    <s v="Greater than 200"/>
    <s v="Not ok"/>
  </r>
  <r>
    <n v="218"/>
    <x v="179"/>
    <s v="First Class"/>
    <s v="AB-10105"/>
    <x v="160"/>
    <s v="Consumer"/>
    <s v="Kochi"/>
    <s v="Kerala"/>
    <s v="India"/>
    <x v="2"/>
    <s v="TEC-AC-10000642"/>
    <s v="Technology"/>
    <s v="Accessories"/>
    <x v="197"/>
    <x v="211"/>
    <n v="2"/>
    <n v="23.76"/>
    <n v="17.52"/>
    <s v="Critical"/>
    <n v="79"/>
    <s v="Mahesh"/>
    <s v="Meena"/>
    <s v="Male"/>
    <d v="2024-09-09T00:00:00"/>
    <d v="2024-09-09T00:00:00"/>
    <s v="Not Ok"/>
    <s v="Between 200 and 500"/>
    <s v="Between 200 to 500"/>
    <s v="Not ok"/>
  </r>
  <r>
    <n v="219"/>
    <x v="180"/>
    <s v="First Class"/>
    <s v="GW-14605"/>
    <x v="161"/>
    <s v="Consumer"/>
    <s v="Chennai"/>
    <s v="Tamil Nadu"/>
    <s v="India"/>
    <x v="2"/>
    <s v="TEC-AC-10002533"/>
    <s v="Technology"/>
    <s v="Accessories"/>
    <x v="198"/>
    <x v="212"/>
    <n v="4"/>
    <n v="73.319999999999993"/>
    <n v="87.4"/>
    <s v="High"/>
    <n v="728"/>
    <s v="Mahesh"/>
    <s v="Mohit"/>
    <s v="Male"/>
    <d v="2021-08-11T00:00:00"/>
    <d v="2021-11-11T00:00:00"/>
    <s v="Not Ok"/>
    <s v="Greater than 200"/>
    <s v="Greater than 200"/>
    <s v="Not ok"/>
  </r>
  <r>
    <n v="220"/>
    <x v="181"/>
    <s v="Second Class"/>
    <s v="AR-10540"/>
    <x v="162"/>
    <s v="Consumer"/>
    <s v="Baranagar"/>
    <s v="West Bengal"/>
    <s v="India"/>
    <x v="1"/>
    <s v="TEC-AC-10004562"/>
    <s v="Technology"/>
    <s v="Accessories"/>
    <x v="199"/>
    <x v="213"/>
    <n v="4"/>
    <n v="6.84"/>
    <n v="18.23"/>
    <s v="High"/>
    <n v="347"/>
    <s v="Mahesh"/>
    <s v="Mohan"/>
    <s v="Male"/>
    <d v="2023-06-24T00:00:00"/>
    <d v="2023-06-26T00:00:00"/>
    <s v="Not Ok"/>
    <s v="Between 200 and 500"/>
    <s v="Between 200 to 500"/>
    <s v="Not ok"/>
  </r>
  <r>
    <n v="221"/>
    <x v="182"/>
    <s v="Second Class"/>
    <s v="AF-10870"/>
    <x v="163"/>
    <s v="Consumer"/>
    <s v="Aurangabad"/>
    <s v="Bihar"/>
    <s v="India"/>
    <x v="1"/>
    <s v="TEC-AC-10003640"/>
    <s v="Technology"/>
    <s v="Accessories"/>
    <x v="200"/>
    <x v="214"/>
    <n v="8"/>
    <n v="6.24"/>
    <n v="43.88"/>
    <s v="Medium"/>
    <n v="46"/>
    <s v="Mahesh"/>
    <s v="Manu"/>
    <s v="Male"/>
    <d v="2024-05-17T00:00:00"/>
    <d v="2024-05-22T00:00:00"/>
    <s v="Not Ok"/>
    <s v="Greater than 200"/>
    <s v="Greater than 200"/>
    <s v="Not ok"/>
  </r>
  <r>
    <n v="222"/>
    <x v="183"/>
    <s v="Second Class"/>
    <s v="AW-10840"/>
    <x v="164"/>
    <s v="Consumer"/>
    <s v="Ganganagar"/>
    <s v="Rajasthan"/>
    <s v="India"/>
    <x v="0"/>
    <s v="TEC-AC-10001600"/>
    <s v="Technology"/>
    <s v="Accessories"/>
    <x v="201"/>
    <x v="215"/>
    <n v="2"/>
    <n v="49.62"/>
    <n v="10.69"/>
    <s v="Medium"/>
    <n v="471"/>
    <s v="Mahesh"/>
    <s v="Meena"/>
    <s v="Female"/>
    <d v="2022-11-15T00:00:00"/>
    <d v="2022-11-20T00:00:00"/>
    <s v="Not Ok"/>
    <s v="Between 200 and 500"/>
    <s v="Between 200 to 500"/>
    <s v="Not ok"/>
  </r>
  <r>
    <n v="223"/>
    <x v="159"/>
    <s v="First Class"/>
    <s v="LR-16915"/>
    <x v="25"/>
    <s v="Consumer"/>
    <s v="Gorakhpur"/>
    <s v="Haryana"/>
    <s v="India"/>
    <x v="3"/>
    <s v="TEC-PH-10003713"/>
    <s v="Technology"/>
    <s v="Phones"/>
    <x v="202"/>
    <x v="216"/>
    <n v="3"/>
    <n v="534.33000000000004"/>
    <n v="225.58"/>
    <s v="High"/>
    <n v="324"/>
    <s v="Mahesh"/>
    <s v="Mohit"/>
    <s v="Female"/>
    <d v="2024-09-15T00:00:00"/>
    <d v="2024-09-17T00:00:00"/>
    <s v="Ok"/>
    <s v="Greater than 200"/>
    <s v="Greater than 200"/>
    <s v="Ok"/>
  </r>
  <r>
    <n v="224"/>
    <x v="184"/>
    <s v="First Class"/>
    <s v="GT-14710"/>
    <x v="165"/>
    <s v="Consumer"/>
    <s v="Vadodara"/>
    <s v="Gujarat"/>
    <s v="India"/>
    <x v="0"/>
    <s v="TEC-PH-10001354"/>
    <s v="Technology"/>
    <s v="Phones"/>
    <x v="203"/>
    <x v="217"/>
    <n v="4"/>
    <n v="146.76"/>
    <n v="148.44999999999999"/>
    <s v="High"/>
    <n v="160"/>
    <s v="Mahesh"/>
    <s v="Mohan"/>
    <s v="Female"/>
    <d v="2021-02-19T00:00:00"/>
    <d v="2021-02-21T00:00:00"/>
    <s v="Ok"/>
    <s v="Greater than 200"/>
    <s v="Greater than 200"/>
    <s v="Ok"/>
  </r>
  <r>
    <n v="225"/>
    <x v="185"/>
    <s v="First Class"/>
    <s v="NC-18340"/>
    <x v="166"/>
    <s v="Consumer"/>
    <s v="Agra"/>
    <s v="Uttar Pradesh"/>
    <s v="India"/>
    <x v="3"/>
    <s v="TEC-PH-10004350"/>
    <s v="Technology"/>
    <s v="Phones"/>
    <x v="204"/>
    <x v="218"/>
    <n v="3"/>
    <n v="86.67"/>
    <n v="61.93"/>
    <s v="High"/>
    <n v="715"/>
    <s v="Mahesh"/>
    <s v="Meena"/>
    <s v="Male"/>
    <d v="2023-11-09T00:00:00"/>
    <d v="2023-09-13T00:00:00"/>
    <s v="Not Ok"/>
    <s v="Greater than 200"/>
    <s v="Greater than 200"/>
    <s v="Not ok"/>
  </r>
  <r>
    <n v="226"/>
    <x v="144"/>
    <s v="First Class"/>
    <s v="AC-10450"/>
    <x v="130"/>
    <s v="Consumer"/>
    <s v="Jamshedpur"/>
    <s v="Jharkhand"/>
    <s v="India"/>
    <x v="1"/>
    <s v="TEC-PH-10001990"/>
    <s v="Technology"/>
    <s v="Phones"/>
    <x v="205"/>
    <x v="219"/>
    <n v="6"/>
    <n v="1252.98"/>
    <n v="25.3"/>
    <s v="Critical"/>
    <n v="653"/>
    <s v="Mahesh"/>
    <s v="Mohit"/>
    <s v="Female"/>
    <d v="2022-02-15T00:00:00"/>
    <d v="2022-02-18T00:00:00"/>
    <s v="Ok"/>
    <s v="Greater than 200"/>
    <s v="Greater than 200"/>
    <s v="Ok"/>
  </r>
  <r>
    <n v="227"/>
    <x v="186"/>
    <s v="First Class"/>
    <s v="JF-15490"/>
    <x v="167"/>
    <s v="Consumer"/>
    <s v="Hyderabad"/>
    <s v="Telangana"/>
    <s v="India"/>
    <x v="2"/>
    <s v="TEC-PH-10003752"/>
    <s v="Technology"/>
    <s v="Phones"/>
    <x v="206"/>
    <x v="220"/>
    <n v="2"/>
    <n v="45.6"/>
    <n v="33.19"/>
    <s v="High"/>
    <n v="357"/>
    <s v="Mahesh"/>
    <s v="Mohan"/>
    <s v="Female"/>
    <d v="2023-11-11T00:00:00"/>
    <d v="2023-11-15T00:00:00"/>
    <s v="Not Ok"/>
    <s v="Between 200 and 500"/>
    <s v="Between 200 to 500"/>
    <s v="Not ok"/>
  </r>
  <r>
    <n v="228"/>
    <x v="187"/>
    <s v="First Class"/>
    <s v="PF-19165"/>
    <x v="168"/>
    <s v="Consumer"/>
    <s v="Nagpur"/>
    <s v="Maharashtra"/>
    <s v="India"/>
    <x v="0"/>
    <s v="TEC-PH-10000297"/>
    <s v="Technology"/>
    <s v="Phones"/>
    <x v="207"/>
    <x v="221"/>
    <n v="2"/>
    <n v="50.88"/>
    <n v="18.09"/>
    <s v="High"/>
    <n v="721"/>
    <s v="Mahesh"/>
    <s v="Manu"/>
    <s v="Male"/>
    <d v="2022-02-15T00:00:00"/>
    <d v="2022-02-18T00:00:00"/>
    <s v="Not Ok"/>
    <s v="Between 200 and 500"/>
    <s v="Between 200 to 500"/>
    <s v="Not ok"/>
  </r>
  <r>
    <n v="229"/>
    <x v="188"/>
    <s v="Same Day"/>
    <s v="AJ-10795"/>
    <x v="65"/>
    <s v="Corporate"/>
    <s v="Kochi"/>
    <s v="Kerala"/>
    <s v="India"/>
    <x v="2"/>
    <s v="TEC-PH-10002428"/>
    <s v="Technology"/>
    <s v="Phones"/>
    <x v="208"/>
    <x v="222"/>
    <n v="4"/>
    <n v="8.76"/>
    <n v="6.64"/>
    <s v="High"/>
    <n v="736"/>
    <s v="Mahesh"/>
    <s v="Meena"/>
    <s v="Female"/>
    <d v="2022-04-06T00:00:00"/>
    <d v="2022-06-06T00:00:00"/>
    <s v="Not Ok"/>
    <s v="Greater than 200"/>
    <s v="Greater than 200"/>
    <s v="Not ok"/>
  </r>
  <r>
    <n v="230"/>
    <x v="189"/>
    <s v="Same Day"/>
    <s v="SW-20245"/>
    <x v="169"/>
    <s v="Consumer"/>
    <s v="Fatehpur"/>
    <s v="Rajasthan"/>
    <s v="India"/>
    <x v="0"/>
    <s v="TEC-PH-10000358"/>
    <s v="Technology"/>
    <s v="Phones"/>
    <x v="209"/>
    <x v="223"/>
    <n v="13"/>
    <n v="66.3"/>
    <n v="154.11000000000001"/>
    <s v="High"/>
    <n v="643"/>
    <s v="Mahesh"/>
    <s v="Mohit"/>
    <s v="Male"/>
    <d v="2022-10-18T00:00:00"/>
    <d v="2022-10-19T00:00:00"/>
    <s v="Ok"/>
    <s v="Greater than 200"/>
    <s v="Greater than 200"/>
    <s v="Ok"/>
  </r>
  <r>
    <n v="231"/>
    <x v="190"/>
    <s v="Second Class"/>
    <s v="NL-18310"/>
    <x v="170"/>
    <s v="Home Office"/>
    <s v="Pune"/>
    <s v="Maharashtra"/>
    <s v="India"/>
    <x v="0"/>
    <s v="TEC-PH-10002683"/>
    <s v="Technology"/>
    <s v="Phones"/>
    <x v="210"/>
    <x v="224"/>
    <n v="1"/>
    <n v="235.41"/>
    <n v="91.33"/>
    <s v="High"/>
    <n v="503"/>
    <s v="Mahesh"/>
    <s v="Mohan"/>
    <s v="Male"/>
    <d v="2021-11-28T00:00:00"/>
    <d v="2021-03-12T00:00:00"/>
    <s v="Ok"/>
    <s v="Greater than 200"/>
    <s v="Greater than 200"/>
    <s v="Ok"/>
  </r>
  <r>
    <n v="232"/>
    <x v="191"/>
    <s v="Second Class"/>
    <s v="CC-12100"/>
    <x v="171"/>
    <s v="Home Office"/>
    <s v="Bhubaneswar"/>
    <s v="Odisha"/>
    <s v="India"/>
    <x v="1"/>
    <s v="TEC-PH-10003927"/>
    <s v="Technology"/>
    <s v="Phones"/>
    <x v="211"/>
    <x v="225"/>
    <n v="5"/>
    <n v="316.8"/>
    <n v="70.84"/>
    <s v="High"/>
    <n v="114"/>
    <s v="Mahesh"/>
    <s v="Manu"/>
    <s v="Female"/>
    <d v="2021-10-06T00:00:00"/>
    <d v="2021-10-06T00:00:00"/>
    <s v="Ok"/>
    <s v="Greater than 200"/>
    <s v="Greater than 200"/>
    <s v="Ok"/>
  </r>
  <r>
    <n v="233"/>
    <x v="192"/>
    <s v="Second Class"/>
    <s v="GP-14740"/>
    <x v="172"/>
    <s v="Corporate"/>
    <s v="Delhi"/>
    <s v="Delhi"/>
    <s v="India"/>
    <x v="3"/>
    <s v="TEC-PH-10004664"/>
    <s v="Technology"/>
    <s v="Phones"/>
    <x v="212"/>
    <x v="226"/>
    <n v="3"/>
    <n v="498.33"/>
    <n v="548.4"/>
    <s v="Critical"/>
    <n v="116"/>
    <s v="Mahesh"/>
    <s v="Meena"/>
    <s v="Female"/>
    <d v="2023-10-29T00:00:00"/>
    <d v="2023-10-30T00:00:00"/>
    <s v="Ok"/>
    <s v="Greater than 200"/>
    <s v="Greater than 200"/>
    <s v="Ok"/>
  </r>
  <r>
    <n v="234"/>
    <x v="193"/>
    <s v="Second Class"/>
    <s v="FH-14275"/>
    <x v="173"/>
    <s v="Corporate"/>
    <s v="Durgapur"/>
    <s v="Maharashtra"/>
    <s v="India"/>
    <x v="0"/>
    <s v="TEC-PH-10004675"/>
    <s v="Technology"/>
    <s v="Phones"/>
    <x v="213"/>
    <x v="227"/>
    <n v="2"/>
    <n v="103.38"/>
    <n v="42.29"/>
    <s v="Medium"/>
    <n v="591"/>
    <s v="Mahesh"/>
    <s v="Mohit"/>
    <s v="Female"/>
    <d v="2021-11-28T00:00:00"/>
    <d v="2021-03-12T00:00:00"/>
    <s v="Not Ok"/>
    <s v="Greater than 200"/>
    <s v="Greater than 200"/>
    <s v="Not ok"/>
  </r>
  <r>
    <n v="235"/>
    <x v="162"/>
    <s v="Second Class"/>
    <s v="CM-12385"/>
    <x v="145"/>
    <s v="Consumer"/>
    <s v="Bangalore"/>
    <s v="Karnataka"/>
    <s v="India"/>
    <x v="2"/>
    <s v="TEC-PH-10003430"/>
    <s v="Technology"/>
    <s v="Phones"/>
    <x v="214"/>
    <x v="228"/>
    <n v="2"/>
    <n v="38.76"/>
    <n v="13.96"/>
    <s v="High"/>
    <n v="639"/>
    <s v="Mahesh"/>
    <s v="Mohan"/>
    <s v="Female"/>
    <d v="2024-05-26T00:00:00"/>
    <d v="2024-05-28T00:00:00"/>
    <s v="Not Ok"/>
    <s v="Greater than 200"/>
    <s v="Greater than 200"/>
    <s v="Not ok"/>
  </r>
  <r>
    <n v="236"/>
    <x v="165"/>
    <s v="Second Class"/>
    <s v="DP-13165"/>
    <x v="148"/>
    <s v="Consumer"/>
    <s v="Thane"/>
    <s v="Maharashtra"/>
    <s v="India"/>
    <x v="0"/>
    <s v="TEC-PH-10002601"/>
    <s v="Technology"/>
    <s v="Phones"/>
    <x v="215"/>
    <x v="229"/>
    <n v="1"/>
    <n v="25.71"/>
    <n v="8.68"/>
    <s v="High"/>
    <n v="571"/>
    <s v="Mahesh"/>
    <s v="Manu"/>
    <s v="Female"/>
    <d v="2022-09-27T00:00:00"/>
    <d v="2022-09-29T00:00:00"/>
    <s v="Ok"/>
    <s v="Greater than 200"/>
    <s v="Greater than 200"/>
    <s v="Ok"/>
  </r>
  <r>
    <n v="237"/>
    <x v="146"/>
    <s v="Second Class"/>
    <s v="NP-18700"/>
    <x v="129"/>
    <s v="Consumer"/>
    <s v="Mumbai"/>
    <s v="Maharashtra"/>
    <s v="India"/>
    <x v="0"/>
    <s v="TEC-PH-10000922"/>
    <s v="Technology"/>
    <s v="Phones"/>
    <x v="216"/>
    <x v="230"/>
    <n v="3"/>
    <n v="-30.734999999999999"/>
    <n v="9.34"/>
    <s v="Medium"/>
    <n v="96"/>
    <s v="Mahesh"/>
    <s v="Meena"/>
    <s v="Female"/>
    <d v="2024-09-26T00:00:00"/>
    <d v="2024-09-28T00:00:00"/>
    <s v="Not Ok"/>
    <s v="Between 200 and 500"/>
    <s v="Between 200 to 500"/>
    <s v="Not ok"/>
  </r>
  <r>
    <n v="238"/>
    <x v="194"/>
    <s v="Same Day"/>
    <s v="BP-11230"/>
    <x v="174"/>
    <s v="Consumer"/>
    <s v="Surat"/>
    <s v="Gujarat"/>
    <s v="India"/>
    <x v="0"/>
    <s v="FUR-CH-10001415"/>
    <s v="Furniture"/>
    <s v="Chairs"/>
    <x v="217"/>
    <x v="231"/>
    <n v="4"/>
    <n v="582.36"/>
    <n v="704.08"/>
    <s v="Critical"/>
    <n v="208"/>
    <s v="Mahesh"/>
    <s v="Mohit"/>
    <s v="Female"/>
    <d v="2024-12-03T00:00:00"/>
    <d v="2024-03-14T00:00:00"/>
    <s v="Ok"/>
    <s v="Greater than 200"/>
    <s v="Greater than 200"/>
    <s v="Ok"/>
  </r>
  <r>
    <n v="239"/>
    <x v="195"/>
    <s v="First Class"/>
    <s v="AS-10285"/>
    <x v="107"/>
    <s v="Corporate"/>
    <s v="Kanpur"/>
    <s v="Uttar Pradesh"/>
    <s v="India"/>
    <x v="3"/>
    <s v="FUR-CH-10004694"/>
    <s v="Furniture"/>
    <s v="Chairs"/>
    <x v="218"/>
    <x v="232"/>
    <n v="7"/>
    <n v="348.81"/>
    <n v="330.01"/>
    <s v="Critical"/>
    <n v="52"/>
    <s v="Mahesh"/>
    <s v="Mohan"/>
    <s v="Female"/>
    <d v="2021-09-17T00:00:00"/>
    <d v="2021-09-19T00:00:00"/>
    <s v="Ok"/>
    <s v="Greater than 200"/>
    <s v="Greater than 200"/>
    <s v="Ok"/>
  </r>
  <r>
    <n v="240"/>
    <x v="196"/>
    <s v="First Class"/>
    <s v="KB-16240"/>
    <x v="175"/>
    <s v="Corporate"/>
    <s v="Kalyan"/>
    <s v="Maharashtra"/>
    <s v="India"/>
    <x v="0"/>
    <s v="FUR-CH-10002944"/>
    <s v="Furniture"/>
    <s v="Chairs"/>
    <x v="219"/>
    <x v="233"/>
    <n v="9"/>
    <n v="48.06"/>
    <n v="202.06"/>
    <s v="Medium"/>
    <n v="669"/>
    <s v="Mahesh"/>
    <s v="Manu"/>
    <s v="Female"/>
    <d v="2023-09-15T00:00:00"/>
    <d v="2023-09-15T00:00:00"/>
    <s v="Ok"/>
    <s v="Greater than 200"/>
    <s v="Greater than 200"/>
    <s v="Ok"/>
  </r>
  <r>
    <n v="241"/>
    <x v="182"/>
    <s v="Second Class"/>
    <s v="AF-10870"/>
    <x v="163"/>
    <s v="Consumer"/>
    <s v="Aurangabad"/>
    <s v="Bihar"/>
    <s v="India"/>
    <x v="1"/>
    <s v="FUR-CH-10003950"/>
    <s v="Furniture"/>
    <s v="Chairs"/>
    <x v="220"/>
    <x v="234"/>
    <n v="5"/>
    <n v="68.55"/>
    <n v="185.11"/>
    <s v="Medium"/>
    <n v="133"/>
    <s v="Mahesh"/>
    <s v="Meena"/>
    <s v="Male"/>
    <d v="2023-09-17T00:00:00"/>
    <d v="2023-09-20T00:00:00"/>
    <s v="Ok"/>
    <s v="Greater than 200"/>
    <s v="Greater than 200"/>
    <s v="Ok"/>
  </r>
  <r>
    <n v="242"/>
    <x v="197"/>
    <s v="First Class"/>
    <s v="HH-15010"/>
    <x v="176"/>
    <s v="Corporate"/>
    <s v="Nagpur"/>
    <s v="Maharashtra"/>
    <s v="India"/>
    <x v="0"/>
    <s v="FUR-CH-10002573"/>
    <s v="Furniture"/>
    <s v="Chairs"/>
    <x v="221"/>
    <x v="235"/>
    <n v="3"/>
    <n v="237.15"/>
    <n v="164.14"/>
    <s v="Medium"/>
    <n v="110"/>
    <s v="Mahesh"/>
    <s v="Mohit"/>
    <s v="Male"/>
    <d v="2024-09-01T00:00:00"/>
    <d v="2024-12-01T00:00:00"/>
    <s v="Ok"/>
    <s v="Greater than 200"/>
    <s v="Greater than 200"/>
    <s v="Ok"/>
  </r>
  <r>
    <n v="243"/>
    <x v="198"/>
    <s v="First Class"/>
    <s v="CS-12175"/>
    <x v="177"/>
    <s v="Corporate"/>
    <s v="Allahabad"/>
    <s v="Uttar Pradesh"/>
    <s v="India"/>
    <x v="3"/>
    <s v="FUR-CH-10000351"/>
    <s v="Furniture"/>
    <s v="Chairs"/>
    <x v="222"/>
    <x v="236"/>
    <n v="9"/>
    <n v="194.94"/>
    <n v="155.97999999999999"/>
    <s v="High"/>
    <n v="270"/>
    <s v="Mahesh"/>
    <s v="Mohan"/>
    <s v="Female"/>
    <d v="2024-10-05T00:00:00"/>
    <d v="2024-12-05T00:00:00"/>
    <s v="Ok"/>
    <s v="Greater than 200"/>
    <s v="Greater than 200"/>
    <s v="Ok"/>
  </r>
  <r>
    <n v="244"/>
    <x v="133"/>
    <s v="First Class"/>
    <s v="RF-19840"/>
    <x v="120"/>
    <s v="Consumer"/>
    <s v="Cuttack"/>
    <s v="Odisha"/>
    <s v="India"/>
    <x v="1"/>
    <s v="FUR-CH-10004196"/>
    <s v="Furniture"/>
    <s v="Chairs"/>
    <x v="223"/>
    <x v="237"/>
    <n v="8"/>
    <n v="328.8"/>
    <n v="153.16"/>
    <s v="High"/>
    <n v="535"/>
    <s v="Mahesh"/>
    <s v="Manu"/>
    <s v="Female"/>
    <d v="2023-04-26T00:00:00"/>
    <d v="2023-04-28T00:00:00"/>
    <s v="Ok"/>
    <s v="Greater than 200"/>
    <s v="Greater than 200"/>
    <s v="Ok"/>
  </r>
  <r>
    <n v="245"/>
    <x v="199"/>
    <s v="Second Class"/>
    <s v="DB-13615"/>
    <x v="178"/>
    <s v="Consumer"/>
    <s v="Hyderabad"/>
    <s v="Telangana"/>
    <s v="India"/>
    <x v="2"/>
    <s v="FUR-CH-10001415"/>
    <s v="Furniture"/>
    <s v="Chairs"/>
    <x v="217"/>
    <x v="238"/>
    <n v="3"/>
    <n v="436.77"/>
    <n v="150.11000000000001"/>
    <s v="Medium"/>
    <n v="729"/>
    <s v="Mahesh"/>
    <s v="Meena"/>
    <s v="Female"/>
    <d v="2022-02-11T00:00:00"/>
    <d v="2022-04-11T00:00:00"/>
    <s v="Ok"/>
    <s v="Greater than 200"/>
    <s v="Greater than 200"/>
    <s v="Ok"/>
  </r>
  <r>
    <n v="246"/>
    <x v="155"/>
    <s v="First Class"/>
    <s v="GH-14425"/>
    <x v="139"/>
    <s v="Consumer"/>
    <s v="Dewas"/>
    <s v="Madhya Pradesh"/>
    <s v="India"/>
    <x v="0"/>
    <s v="FUR-CH-10002890"/>
    <s v="Furniture"/>
    <s v="Chairs"/>
    <x v="224"/>
    <x v="239"/>
    <n v="5"/>
    <n v="30.6"/>
    <n v="81.92"/>
    <s v="Critical"/>
    <n v="349"/>
    <s v="Mahesh"/>
    <s v="Mohan"/>
    <s v="Female"/>
    <d v="2023-01-22T00:00:00"/>
    <d v="2023-01-24T00:00:00"/>
    <s v="Not Ok"/>
    <s v="Greater than 200"/>
    <s v="Greater than 200"/>
    <s v="Not ok"/>
  </r>
  <r>
    <n v="247"/>
    <x v="176"/>
    <s v="First Class"/>
    <s v="AH-10195"/>
    <x v="157"/>
    <s v="Corporate"/>
    <s v="Delhi"/>
    <s v="Delhi"/>
    <s v="India"/>
    <x v="3"/>
    <s v="FUR-CH-10000391"/>
    <s v="Furniture"/>
    <s v="Chairs"/>
    <x v="225"/>
    <x v="240"/>
    <n v="4"/>
    <n v="14.64"/>
    <n v="68.59"/>
    <s v="Critical"/>
    <n v="226"/>
    <s v="Mahesh"/>
    <s v="Manu"/>
    <s v="Male"/>
    <d v="2024-04-28T00:00:00"/>
    <d v="2024-01-05T00:00:00"/>
    <s v="Not Ok"/>
    <s v="Between 200 and 500"/>
    <s v="Between 200 to 500"/>
    <s v="Not ok"/>
  </r>
  <r>
    <n v="248"/>
    <x v="200"/>
    <s v="First Class"/>
    <s v="SM-20905"/>
    <x v="179"/>
    <s v="Consumer"/>
    <s v="Hyderabad"/>
    <s v="Telangana"/>
    <s v="India"/>
    <x v="2"/>
    <s v="FUR-CH-10001415"/>
    <s v="Furniture"/>
    <s v="Chairs"/>
    <x v="217"/>
    <x v="238"/>
    <n v="3"/>
    <n v="436.77"/>
    <n v="62.27"/>
    <s v="High"/>
    <n v="599"/>
    <s v="Mahesh"/>
    <s v="Meena"/>
    <s v="Male"/>
    <d v="2022-06-19T00:00:00"/>
    <d v="2022-06-21T00:00:00"/>
    <s v="Ok"/>
    <s v="Greater than 200"/>
    <s v="Greater than 200"/>
    <s v="Ok"/>
  </r>
  <r>
    <n v="249"/>
    <x v="201"/>
    <s v="Second Class"/>
    <s v="BE-11455"/>
    <x v="180"/>
    <s v="Home Office"/>
    <s v="Moradabad"/>
    <s v="Uttar Pradesh"/>
    <s v="India"/>
    <x v="3"/>
    <s v="FUR-CH-10002224"/>
    <s v="Furniture"/>
    <s v="Chairs"/>
    <x v="226"/>
    <x v="241"/>
    <n v="3"/>
    <n v="15.93"/>
    <n v="58.35"/>
    <s v="High"/>
    <n v="511"/>
    <s v="Mahesh"/>
    <s v="Mohit"/>
    <s v="Female"/>
    <d v="2021-09-22T00:00:00"/>
    <d v="2021-09-27T00:00:00"/>
    <s v="Not Ok"/>
    <s v="Greater than 200"/>
    <s v="Greater than 200"/>
    <s v="Not ok"/>
  </r>
  <r>
    <n v="250"/>
    <x v="202"/>
    <s v="Second Class"/>
    <s v="EH-13990"/>
    <x v="181"/>
    <s v="Consumer"/>
    <s v="Jammu"/>
    <s v="Jammu and Kashmir"/>
    <s v="India"/>
    <x v="3"/>
    <s v="FUR-CH-10004065"/>
    <s v="Furniture"/>
    <s v="Chairs"/>
    <x v="227"/>
    <x v="242"/>
    <n v="8"/>
    <n v="66.239999999999995"/>
    <n v="54.52"/>
    <s v="Medium"/>
    <n v="543"/>
    <s v="Mahesh"/>
    <s v="Mohan"/>
    <s v="Male"/>
    <d v="2023-01-22T00:00:00"/>
    <d v="2023-01-24T00:00:00"/>
    <s v="Not Ok"/>
    <s v="Greater than 200"/>
    <s v="Greater than 200"/>
    <s v="Not ok"/>
  </r>
  <r>
    <n v="251"/>
    <x v="111"/>
    <s v="First Class"/>
    <s v="SV-20815"/>
    <x v="100"/>
    <s v="Corporate"/>
    <s v="Vadodara"/>
    <s v="Gujarat"/>
    <s v="India"/>
    <x v="0"/>
    <s v="FUR-CH-10004584"/>
    <s v="Furniture"/>
    <s v="Chairs"/>
    <x v="228"/>
    <x v="243"/>
    <n v="3"/>
    <n v="121.14"/>
    <n v="50.43"/>
    <s v="Critical"/>
    <n v="522"/>
    <s v="Mahesh"/>
    <s v="Manu"/>
    <s v="Male"/>
    <d v="2023-01-11T00:00:00"/>
    <d v="2023-05-11T00:00:00"/>
    <s v="Not Ok"/>
    <s v="Greater than 200"/>
    <s v="Greater than 200"/>
    <s v="Not ok"/>
  </r>
  <r>
    <n v="252"/>
    <x v="203"/>
    <s v="Second Class"/>
    <s v="AP-10915"/>
    <x v="182"/>
    <s v="Consumer"/>
    <s v="Guwahati"/>
    <s v="Assam"/>
    <s v="India"/>
    <x v="1"/>
    <s v="FUR-CH-10000026"/>
    <s v="Furniture"/>
    <s v="Chairs"/>
    <x v="229"/>
    <x v="244"/>
    <n v="2"/>
    <n v="10.56"/>
    <n v="40.369999999999997"/>
    <s v="High"/>
    <n v="297"/>
    <s v="Mahesh"/>
    <s v="Meena"/>
    <s v="Female"/>
    <d v="2023-11-25T00:00:00"/>
    <d v="2023-11-29T00:00:00"/>
    <s v="Not Ok"/>
    <s v="Greater than 200"/>
    <s v="Greater than 200"/>
    <s v="Not ok"/>
  </r>
  <r>
    <n v="253"/>
    <x v="132"/>
    <s v="Second Class"/>
    <s v="HG-14845"/>
    <x v="0"/>
    <s v="Consumer"/>
    <s v="Ajmer"/>
    <s v="Rajasthan"/>
    <s v="India"/>
    <x v="0"/>
    <s v="FUR-CH-10001397"/>
    <s v="Furniture"/>
    <s v="Chairs"/>
    <x v="230"/>
    <x v="245"/>
    <n v="5"/>
    <n v="108.6"/>
    <n v="40.19"/>
    <s v="High"/>
    <n v="621"/>
    <s v="Mahesh"/>
    <s v="Mohan"/>
    <s v="Male"/>
    <d v="2024-02-10T00:00:00"/>
    <d v="2024-06-10T00:00:00"/>
    <s v="Not Ok"/>
    <s v="Greater than 200"/>
    <s v="Greater than 200"/>
    <s v="Not ok"/>
  </r>
  <r>
    <n v="254"/>
    <x v="107"/>
    <s v="Same Day"/>
    <s v="JE-15610"/>
    <x v="96"/>
    <s v="Corporate"/>
    <s v="Amravati"/>
    <s v="Maharashtra"/>
    <s v="India"/>
    <x v="0"/>
    <s v="FUR-CH-10002510"/>
    <s v="Furniture"/>
    <s v="Chairs"/>
    <x v="231"/>
    <x v="246"/>
    <n v="3"/>
    <n v="129.96"/>
    <n v="38.56"/>
    <s v="Critical"/>
    <n v="204"/>
    <s v="Mahesh"/>
    <s v="Manu"/>
    <s v="Female"/>
    <d v="2022-10-05T00:00:00"/>
    <d v="2022-12-05T00:00:00"/>
    <s v="Not Ok"/>
    <s v="Greater than 200"/>
    <s v="Greater than 200"/>
    <s v="Not ok"/>
  </r>
  <r>
    <n v="255"/>
    <x v="204"/>
    <s v="Second Class"/>
    <s v="AH-10030"/>
    <x v="183"/>
    <s v="Corporate"/>
    <s v="Warangal"/>
    <s v="Telangana"/>
    <s v="India"/>
    <x v="2"/>
    <s v="FUR-CH-10002966"/>
    <s v="Furniture"/>
    <s v="Chairs"/>
    <x v="232"/>
    <x v="247"/>
    <n v="2"/>
    <n v="10.8"/>
    <n v="38.14"/>
    <s v="Medium"/>
    <n v="769"/>
    <s v="Mahesh"/>
    <s v="Meena"/>
    <s v="Male"/>
    <d v="2021-10-14T00:00:00"/>
    <d v="2021-10-18T00:00:00"/>
    <s v="Not Ok"/>
    <s v="Greater than 200"/>
    <s v="Greater than 200"/>
    <s v="Not ok"/>
  </r>
  <r>
    <n v="256"/>
    <x v="205"/>
    <s v="First Class"/>
    <s v="DW-13480"/>
    <x v="184"/>
    <s v="Home Office"/>
    <s v="Mirzapur"/>
    <s v="Uttar Pradesh"/>
    <s v="India"/>
    <x v="3"/>
    <s v="FUR-CH-10002468"/>
    <s v="Furniture"/>
    <s v="Chairs"/>
    <x v="233"/>
    <x v="248"/>
    <n v="2"/>
    <n v="69.180000000000007"/>
    <n v="31.44"/>
    <s v="Critical"/>
    <n v="568"/>
    <s v="Mahesh"/>
    <s v="Mohit"/>
    <s v="Female"/>
    <d v="2022-05-07T00:00:00"/>
    <d v="2022-07-07T00:00:00"/>
    <s v="Not Ok"/>
    <s v="Greater than 200"/>
    <s v="Greater than 200"/>
    <s v="Not ok"/>
  </r>
  <r>
    <n v="257"/>
    <x v="206"/>
    <s v="Second Class"/>
    <s v="KT-16480"/>
    <x v="185"/>
    <s v="Consumer"/>
    <s v="Mangalore"/>
    <s v="Karnataka"/>
    <s v="India"/>
    <x v="2"/>
    <s v="FUR-CH-10004609"/>
    <s v="Furniture"/>
    <s v="Chairs"/>
    <x v="234"/>
    <x v="249"/>
    <n v="2"/>
    <n v="86.28"/>
    <n v="31.12"/>
    <s v="Medium"/>
    <n v="338"/>
    <s v="Mahesh"/>
    <s v="Mohan"/>
    <s v="Male"/>
    <d v="2024-06-28T00:00:00"/>
    <d v="2024-06-29T00:00:00"/>
    <s v="Not Ok"/>
    <s v="Greater than 200"/>
    <s v="Greater than 200"/>
    <s v="Not ok"/>
  </r>
  <r>
    <n v="258"/>
    <x v="201"/>
    <s v="Second Class"/>
    <s v="BE-11455"/>
    <x v="180"/>
    <s v="Home Office"/>
    <s v="Moradabad"/>
    <s v="Uttar Pradesh"/>
    <s v="India"/>
    <x v="3"/>
    <s v="FUR-CH-10001695"/>
    <s v="Furniture"/>
    <s v="Chairs"/>
    <x v="235"/>
    <x v="250"/>
    <n v="2"/>
    <n v="1.44"/>
    <n v="25.44"/>
    <s v="High"/>
    <n v="193"/>
    <s v="Mahesh"/>
    <s v="Manu"/>
    <s v="Male"/>
    <d v="2021-07-06T00:00:00"/>
    <d v="2021-10-06T00:00:00"/>
    <s v="Not Ok"/>
    <s v="Between 200 and 500"/>
    <s v="Between 200 to 500"/>
    <s v="Not ok"/>
  </r>
  <r>
    <n v="259"/>
    <x v="96"/>
    <s v="Second Class"/>
    <s v="BT-11485"/>
    <x v="86"/>
    <s v="Home Office"/>
    <s v="Kulti"/>
    <s v="West Bengal"/>
    <s v="India"/>
    <x v="1"/>
    <s v="FUR-CH-10002412"/>
    <s v="Furniture"/>
    <s v="Chairs"/>
    <x v="236"/>
    <x v="251"/>
    <n v="2"/>
    <n v="0.84"/>
    <n v="15.28"/>
    <s v="High"/>
    <n v="780"/>
    <s v="Mahesh"/>
    <s v="Meena"/>
    <s v="Female"/>
    <d v="2022-04-05T00:00:00"/>
    <d v="2022-06-05T00:00:00"/>
    <s v="Not Ok"/>
    <s v="Between 200 and 500"/>
    <s v="Between 200 to 500"/>
    <s v="Not ok"/>
  </r>
  <r>
    <n v="260"/>
    <x v="132"/>
    <s v="Second Class"/>
    <s v="HG-14845"/>
    <x v="0"/>
    <s v="Consumer"/>
    <s v="Ajmer"/>
    <s v="Rajasthan"/>
    <s v="India"/>
    <x v="0"/>
    <s v="FUR-CH-10003354"/>
    <s v="Furniture"/>
    <s v="Chairs"/>
    <x v="237"/>
    <x v="252"/>
    <n v="2"/>
    <n v="0.84"/>
    <n v="15.09"/>
    <s v="High"/>
    <n v="456"/>
    <s v="Mahesh"/>
    <s v="Mohit"/>
    <s v="Female"/>
    <d v="2023-11-25T00:00:00"/>
    <d v="2023-11-27T00:00:00"/>
    <s v="Not Ok"/>
    <s v="Between 200 and 500"/>
    <s v="Between 200 to 500"/>
    <s v="Not ok"/>
  </r>
  <r>
    <n v="261"/>
    <x v="207"/>
    <s v="Second Class"/>
    <s v="SF-20200"/>
    <x v="186"/>
    <s v="Consumer"/>
    <s v="Kanpur"/>
    <s v="Uttar Pradesh"/>
    <s v="India"/>
    <x v="3"/>
    <s v="FUR-CH-10000351"/>
    <s v="Furniture"/>
    <s v="Chairs"/>
    <x v="222"/>
    <x v="253"/>
    <n v="3"/>
    <n v="64.98"/>
    <n v="10.56"/>
    <s v="Medium"/>
    <n v="81"/>
    <s v="Mahesh"/>
    <s v="Mohan"/>
    <s v="Male"/>
    <d v="2022-12-04T00:00:00"/>
    <d v="2022-04-14T00:00:00"/>
    <s v="Not Ok"/>
    <s v="Between 200 and 500"/>
    <s v="Between 200 to 500"/>
    <s v="Not ok"/>
  </r>
  <r>
    <n v="262"/>
    <x v="208"/>
    <s v="Same Day"/>
    <s v="SS-20875"/>
    <x v="187"/>
    <s v="Consumer"/>
    <s v="Lucknow"/>
    <s v="Uttar Pradesh"/>
    <s v="India"/>
    <x v="3"/>
    <s v="FUR-CH-10004306"/>
    <s v="Furniture"/>
    <s v="Chairs"/>
    <x v="238"/>
    <x v="254"/>
    <n v="3"/>
    <n v="32.58"/>
    <n v="5.2"/>
    <s v="Medium"/>
    <n v="484"/>
    <s v="Mahesh"/>
    <s v="Meena"/>
    <s v="Female"/>
    <d v="2021-05-18T00:00:00"/>
    <d v="2021-05-20T00:00:00"/>
    <s v="Not Ok"/>
    <s v="Between 200 and 500"/>
    <s v="Between 200 to 500"/>
    <s v="Not ok"/>
  </r>
  <r>
    <n v="263"/>
    <x v="121"/>
    <s v="Second Class"/>
    <s v="VG-21805"/>
    <x v="46"/>
    <s v="Corporate"/>
    <s v="Thiruvananthapuram"/>
    <s v="Kerala"/>
    <s v="India"/>
    <x v="2"/>
    <s v="FUR-BO-10004043"/>
    <s v="Furniture"/>
    <s v="Bookcases"/>
    <x v="239"/>
    <x v="255"/>
    <n v="7"/>
    <n v="57.33"/>
    <n v="227.14"/>
    <s v="Medium"/>
    <n v="612"/>
    <s v="Mahesh"/>
    <s v="Manu"/>
    <s v="Female"/>
    <d v="2024-05-05T00:00:00"/>
    <d v="2024-07-05T00:00:00"/>
    <s v="Ok"/>
    <s v="Greater than 200"/>
    <s v="Greater than 200"/>
    <s v="Ok"/>
  </r>
  <r>
    <n v="264"/>
    <x v="209"/>
    <s v="Second Class"/>
    <s v="GM-14455"/>
    <x v="188"/>
    <s v="Home Office"/>
    <s v="Ranchi"/>
    <s v="Jharkhand"/>
    <s v="India"/>
    <x v="1"/>
    <s v="FUR-BO-10001598"/>
    <s v="Furniture"/>
    <s v="Bookcases"/>
    <x v="240"/>
    <x v="256"/>
    <n v="7"/>
    <n v="394.8"/>
    <n v="116.78"/>
    <s v="Medium"/>
    <n v="621"/>
    <s v="Mahesh"/>
    <s v="Meena"/>
    <s v="Male"/>
    <d v="2022-12-15T00:00:00"/>
    <d v="2022-12-19T00:00:00"/>
    <s v="Ok"/>
    <s v="Greater than 200"/>
    <s v="Greater than 200"/>
    <s v="Ok"/>
  </r>
  <r>
    <n v="265"/>
    <x v="210"/>
    <s v="First Class"/>
    <s v="MG-18205"/>
    <x v="189"/>
    <s v="Corporate"/>
    <s v="Thane"/>
    <s v="Maharashtra"/>
    <s v="India"/>
    <x v="0"/>
    <s v="FUR-BO-10002462"/>
    <s v="Furniture"/>
    <s v="Bookcases"/>
    <x v="241"/>
    <x v="257"/>
    <n v="5"/>
    <n v="41.25"/>
    <n v="248.81"/>
    <s v="High"/>
    <n v="65"/>
    <s v="Mahesh"/>
    <s v="Mohan"/>
    <s v="Male"/>
    <d v="2024-06-18T00:00:00"/>
    <d v="2024-06-23T00:00:00"/>
    <s v="Ok"/>
    <s v="Greater than 200"/>
    <s v="Greater than 200"/>
    <s v="Ok"/>
  </r>
  <r>
    <n v="266"/>
    <x v="211"/>
    <s v="First Class"/>
    <s v="JO-15280"/>
    <x v="190"/>
    <s v="Consumer"/>
    <s v="Hyderabad"/>
    <s v="Telangana"/>
    <s v="India"/>
    <x v="2"/>
    <s v="FUR-BO-10002277"/>
    <s v="Furniture"/>
    <s v="Bookcases"/>
    <x v="242"/>
    <x v="258"/>
    <n v="5"/>
    <n v="43.35"/>
    <n v="186.83"/>
    <s v="High"/>
    <n v="89"/>
    <s v="Mahesh"/>
    <s v="Manu"/>
    <s v="Female"/>
    <d v="2024-05-26T00:00:00"/>
    <d v="2024-05-28T00:00:00"/>
    <s v="Ok"/>
    <s v="Greater than 200"/>
    <s v="Greater than 200"/>
    <s v="Ok"/>
  </r>
  <r>
    <n v="267"/>
    <x v="212"/>
    <s v="First Class"/>
    <s v="CS-11845"/>
    <x v="191"/>
    <s v="Corporate"/>
    <s v="Raipur"/>
    <s v="Uttarakhand"/>
    <s v="India"/>
    <x v="3"/>
    <s v="FUR-BO-10000676"/>
    <s v="Furniture"/>
    <s v="Bookcases"/>
    <x v="243"/>
    <x v="259"/>
    <n v="5"/>
    <n v="31.5"/>
    <n v="181.05"/>
    <s v="Critical"/>
    <n v="557"/>
    <s v="Mahesh"/>
    <s v="Meena"/>
    <s v="Female"/>
    <d v="2024-04-28T00:00:00"/>
    <d v="2024-01-05T00:00:00"/>
    <s v="Ok"/>
    <s v="Greater than 200"/>
    <s v="Greater than 200"/>
    <s v="Ok"/>
  </r>
  <r>
    <n v="268"/>
    <x v="163"/>
    <s v="Second Class"/>
    <s v="AG-10900"/>
    <x v="146"/>
    <s v="Consumer"/>
    <s v="Pune"/>
    <s v="Maharashtra"/>
    <s v="India"/>
    <x v="0"/>
    <s v="FUR-BO-10001155"/>
    <s v="Furniture"/>
    <s v="Bookcases"/>
    <x v="244"/>
    <x v="260"/>
    <n v="3"/>
    <n v="25.38"/>
    <n v="47.59"/>
    <s v="High"/>
    <n v="434"/>
    <s v="Mahesh"/>
    <s v="Mohit"/>
    <s v="Male"/>
    <d v="2024-09-01T00:00:00"/>
    <d v="2024-12-01T00:00:00"/>
    <s v="Not Ok"/>
    <s v="Greater than 200"/>
    <s v="Greater than 200"/>
    <s v="Not ok"/>
  </r>
  <r>
    <n v="269"/>
    <x v="213"/>
    <s v="Same Day"/>
    <s v="BN-11470"/>
    <x v="192"/>
    <s v="Corporate"/>
    <s v="Meerut"/>
    <s v="Uttar Pradesh"/>
    <s v="India"/>
    <x v="3"/>
    <s v="FUR-BO-10002390"/>
    <s v="Furniture"/>
    <s v="Bookcases"/>
    <x v="245"/>
    <x v="261"/>
    <n v="2"/>
    <n v="65.28"/>
    <n v="37.39"/>
    <s v="High"/>
    <n v="250"/>
    <s v="Mahesh"/>
    <s v="Mohan"/>
    <s v="Female"/>
    <d v="2021-12-21T00:00:00"/>
    <d v="2021-12-23T00:00:00"/>
    <s v="Ok"/>
    <s v="Greater than 200"/>
    <s v="Greater than 200"/>
    <s v="Ok"/>
  </r>
  <r>
    <n v="270"/>
    <x v="151"/>
    <s v="Second Class"/>
    <s v="CC-12145"/>
    <x v="135"/>
    <s v="Consumer"/>
    <s v="Pimpri"/>
    <s v="Maharashtra"/>
    <s v="India"/>
    <x v="0"/>
    <s v="FUR-BO-10000087"/>
    <s v="Furniture"/>
    <s v="Bookcases"/>
    <x v="246"/>
    <x v="262"/>
    <n v="2"/>
    <n v="41.28"/>
    <n v="72.14"/>
    <s v="High"/>
    <n v="191"/>
    <s v="Mahesh"/>
    <s v="Manu"/>
    <s v="Female"/>
    <d v="2022-10-29T00:00:00"/>
    <d v="2022-02-11T00:00:00"/>
    <s v="Ok"/>
    <s v="Greater than 200"/>
    <s v="Greater than 200"/>
    <s v="Ok"/>
  </r>
  <r>
    <n v="271"/>
    <x v="214"/>
    <s v="Same Day"/>
    <s v="DB-13615"/>
    <x v="178"/>
    <s v="Consumer"/>
    <s v="Agra"/>
    <s v="Uttar Pradesh"/>
    <s v="India"/>
    <x v="3"/>
    <s v="FUR-BO-10004699"/>
    <s v="Furniture"/>
    <s v="Bookcases"/>
    <x v="247"/>
    <x v="263"/>
    <n v="2"/>
    <n v="0"/>
    <n v="55.6"/>
    <s v="High"/>
    <n v="525"/>
    <s v="Mahesh"/>
    <s v="Meena"/>
    <s v="Female"/>
    <d v="2024-09-26T00:00:00"/>
    <d v="2024-09-28T00:00:00"/>
    <s v="Not Ok"/>
    <s v="Greater than 200"/>
    <s v="Greater than 200"/>
    <s v="Not ok"/>
  </r>
  <r>
    <n v="272"/>
    <x v="215"/>
    <s v="First Class"/>
    <s v="LD-17005"/>
    <x v="193"/>
    <s v="Consumer"/>
    <s v="Ranchi"/>
    <s v="Jharkhand"/>
    <s v="India"/>
    <x v="1"/>
    <s v="FUR-BO-10002032"/>
    <s v="Furniture"/>
    <s v="Bookcases"/>
    <x v="248"/>
    <x v="264"/>
    <n v="2"/>
    <n v="59.46"/>
    <n v="24.84"/>
    <s v="High"/>
    <n v="217"/>
    <s v="Mahesh"/>
    <s v="Mohit"/>
    <s v="Female"/>
    <d v="2024-12-31T00:00:00"/>
    <d v="2025-05-01T00:00:00"/>
    <s v="Not Ok"/>
    <s v="Greater than 200"/>
    <s v="Greater than 200"/>
    <s v="Not ok"/>
  </r>
  <r>
    <n v="273"/>
    <x v="216"/>
    <s v="Same Day"/>
    <s v="ML-17755"/>
    <x v="194"/>
    <s v="Home Office"/>
    <s v="Nagpur"/>
    <s v="Maharashtra"/>
    <s v="India"/>
    <x v="0"/>
    <s v="FUR-FU-10004730"/>
    <s v="Furniture"/>
    <s v="Furnishings"/>
    <x v="249"/>
    <x v="265"/>
    <n v="1"/>
    <n v="0.51"/>
    <n v="3.65"/>
    <s v="Medium"/>
    <n v="47"/>
    <s v="Mahesh"/>
    <s v="Mohan"/>
    <s v="Female"/>
    <d v="2021-12-08T00:00:00"/>
    <d v="2021-08-14T00:00:00"/>
    <s v="Not Ok"/>
    <s v="Between 200 and 500"/>
    <s v="Between 200 to 500"/>
    <s v="Not ok"/>
  </r>
  <r>
    <n v="274"/>
    <x v="217"/>
    <s v="Same Day"/>
    <s v="TM-21010"/>
    <x v="195"/>
    <s v="Consumer"/>
    <s v="Bhatpara"/>
    <s v="West Bengal"/>
    <s v="India"/>
    <x v="1"/>
    <s v="FUR-FU-10002699"/>
    <s v="Furniture"/>
    <s v="Furnishings"/>
    <x v="250"/>
    <x v="266"/>
    <n v="2"/>
    <n v="28.32"/>
    <n v="8.15"/>
    <s v="Medium"/>
    <n v="206"/>
    <s v="Mahesh"/>
    <s v="Manu"/>
    <s v="Female"/>
    <d v="2022-11-30T00:00:00"/>
    <d v="2022-11-30T00:00:00"/>
    <s v="Not Ok"/>
    <s v="Between 200 and 500"/>
    <s v="Between 200 to 500"/>
    <s v="Not ok"/>
  </r>
  <r>
    <n v="275"/>
    <x v="136"/>
    <s v="Same Day"/>
    <s v="KH-16510"/>
    <x v="123"/>
    <s v="Consumer"/>
    <s v="Ludhiana"/>
    <s v="Punjab"/>
    <s v="India"/>
    <x v="3"/>
    <s v="FUR-FU-10004464"/>
    <s v="Furniture"/>
    <s v="Furnishings"/>
    <x v="251"/>
    <x v="267"/>
    <n v="3"/>
    <n v="2.79"/>
    <n v="3.54"/>
    <s v="Medium"/>
    <n v="791"/>
    <s v="Mahesh"/>
    <s v="Meena"/>
    <s v="Female"/>
    <d v="2021-05-31T00:00:00"/>
    <d v="2021-05-31T00:00:00"/>
    <s v="Not Ok"/>
    <s v="Between 200 and 500"/>
    <s v="Between 200 to 500"/>
    <s v="Not ok"/>
  </r>
  <r>
    <n v="276"/>
    <x v="176"/>
    <s v="First Class"/>
    <s v="AH-10195"/>
    <x v="157"/>
    <s v="Corporate"/>
    <s v="Delhi"/>
    <s v="Delhi"/>
    <s v="India"/>
    <x v="3"/>
    <s v="FUR-FU-10000921"/>
    <s v="Furniture"/>
    <s v="Furnishings"/>
    <x v="252"/>
    <x v="173"/>
    <n v="1"/>
    <n v="3.9"/>
    <n v="13.44"/>
    <s v="Critical"/>
    <n v="45"/>
    <s v="Mahesh"/>
    <s v="Mohit"/>
    <s v="Male"/>
    <d v="2021-12-28T00:00:00"/>
    <d v="2021-12-29T00:00:00"/>
    <s v="Not Ok"/>
    <s v="Between 200 and 500"/>
    <s v="Between 200 to 500"/>
    <s v="Not ok"/>
  </r>
  <r>
    <n v="277"/>
    <x v="218"/>
    <s v="First Class"/>
    <s v="MM-17920"/>
    <x v="3"/>
    <s v="Consumer"/>
    <s v="Dewas"/>
    <s v="Madhya Pradesh"/>
    <s v="India"/>
    <x v="0"/>
    <s v="FUR-FU-10004509"/>
    <s v="Furniture"/>
    <s v="Furnishings"/>
    <x v="253"/>
    <x v="268"/>
    <n v="2"/>
    <n v="26.1"/>
    <n v="25.11"/>
    <s v="Critical"/>
    <n v="352"/>
    <s v="Mahesh"/>
    <s v="Mohan"/>
    <s v="Male"/>
    <d v="2024-06-18T00:00:00"/>
    <d v="2024-06-21T00:00:00"/>
    <s v="Not Ok"/>
    <s v="Between 200 and 500"/>
    <s v="Between 200 to 500"/>
    <s v="Not ok"/>
  </r>
  <r>
    <n v="278"/>
    <x v="219"/>
    <s v="First Class"/>
    <s v="DK-13225"/>
    <x v="196"/>
    <s v="Corporate"/>
    <s v="Bhopal"/>
    <s v="Madhya Pradesh"/>
    <s v="India"/>
    <x v="0"/>
    <s v="FUR-FU-10004619"/>
    <s v="Furniture"/>
    <s v="Furnishings"/>
    <x v="254"/>
    <x v="269"/>
    <n v="2"/>
    <n v="19.98"/>
    <n v="7.87"/>
    <s v="Critical"/>
    <n v="148"/>
    <s v="Mahesh"/>
    <s v="Manu"/>
    <s v="Female"/>
    <d v="2022-03-10T00:00:00"/>
    <d v="2022-08-10T00:00:00"/>
    <s v="Not Ok"/>
    <s v="Between 200 and 500"/>
    <s v="Between 200 to 500"/>
    <s v="Not ok"/>
  </r>
  <r>
    <n v="279"/>
    <x v="220"/>
    <s v="First Class"/>
    <s v="KT-16465"/>
    <x v="197"/>
    <s v="Consumer"/>
    <s v="Belgaum"/>
    <s v="Karnataka"/>
    <s v="India"/>
    <x v="2"/>
    <s v="FUR-FU-10000889"/>
    <s v="Furniture"/>
    <s v="Furnishings"/>
    <x v="255"/>
    <x v="270"/>
    <n v="5"/>
    <n v="85.2"/>
    <n v="25.92"/>
    <s v="High"/>
    <n v="768"/>
    <s v="Mahesh"/>
    <s v="Meena"/>
    <s v="Female"/>
    <d v="2024-03-27T00:00:00"/>
    <d v="2024-03-30T00:00:00"/>
    <s v="Not Ok"/>
    <s v="Greater than 200"/>
    <s v="Greater than 200"/>
    <s v="Not ok"/>
  </r>
  <r>
    <n v="280"/>
    <x v="169"/>
    <s v="First Class"/>
    <s v="AO-10810"/>
    <x v="151"/>
    <s v="Corporate"/>
    <s v="Ludhiana"/>
    <s v="Punjab"/>
    <s v="India"/>
    <x v="3"/>
    <s v="FUR-FU-10000921"/>
    <s v="Furniture"/>
    <s v="Furnishings"/>
    <x v="252"/>
    <x v="271"/>
    <n v="3"/>
    <n v="11.7"/>
    <n v="0.49"/>
    <s v="Medium"/>
    <n v="29"/>
    <s v="Mahesh"/>
    <s v="Mohit"/>
    <s v="Female"/>
    <d v="2024-03-20T00:00:00"/>
    <d v="2024-03-23T00:00:00"/>
    <s v="Not Ok"/>
    <s v="Between 200 and 500"/>
    <s v="Between 200 to 500"/>
    <s v="Not ok"/>
  </r>
  <r>
    <n v="281"/>
    <x v="221"/>
    <s v="Second Class"/>
    <s v="MH-17290"/>
    <x v="198"/>
    <s v="Home Office"/>
    <s v="Tirunelveli"/>
    <s v="Tamil Nadu"/>
    <s v="India"/>
    <x v="2"/>
    <s v="FUR-FU-10000394"/>
    <s v="Furniture"/>
    <s v="Furnishings"/>
    <x v="256"/>
    <x v="272"/>
    <n v="11"/>
    <n v="252.12"/>
    <n v="43.17"/>
    <s v="Medium"/>
    <n v="541"/>
    <s v="Mahesh"/>
    <s v="Manu"/>
    <s v="Male"/>
    <d v="2023-09-17T00:00:00"/>
    <d v="2023-09-20T00:00:00"/>
    <s v="Ok"/>
    <s v="Greater than 200"/>
    <s v="Greater than 200"/>
    <s v="Ok"/>
  </r>
  <r>
    <n v="282"/>
    <x v="222"/>
    <s v="Second Class"/>
    <s v="CW-11905"/>
    <x v="95"/>
    <s v="Home Office"/>
    <s v="Guntur"/>
    <s v="Andhra Pradesh"/>
    <s v="India"/>
    <x v="2"/>
    <s v="FUR-FU-10000815"/>
    <s v="Furniture"/>
    <s v="Furnishings"/>
    <x v="257"/>
    <x v="273"/>
    <n v="3"/>
    <n v="28.53"/>
    <n v="17.940000000000001"/>
    <s v="High"/>
    <n v="715"/>
    <s v="Mahesh"/>
    <s v="Meena"/>
    <s v="Female"/>
    <d v="2021-07-09T00:00:00"/>
    <d v="2021-08-09T00:00:00"/>
    <s v="Not Ok"/>
    <s v="Between 200 and 500"/>
    <s v="Between 200 to 500"/>
    <s v="Not ok"/>
  </r>
  <r>
    <n v="283"/>
    <x v="123"/>
    <s v="Second Class"/>
    <s v="GZ-14545"/>
    <x v="111"/>
    <s v="Corporate"/>
    <s v="Saharanpur"/>
    <s v="Uttar Pradesh"/>
    <s v="India"/>
    <x v="3"/>
    <s v="FUR-FU-10001343"/>
    <s v="Furniture"/>
    <s v="Furnishings"/>
    <x v="258"/>
    <x v="274"/>
    <n v="4"/>
    <n v="25.2"/>
    <n v="6.06"/>
    <s v="Medium"/>
    <n v="716"/>
    <s v="Mahesh"/>
    <s v="Mohit"/>
    <s v="Male"/>
    <d v="2023-11-09T00:00:00"/>
    <d v="2023-09-14T00:00:00"/>
    <s v="Not Ok"/>
    <s v="Between 200 and 500"/>
    <s v="Between 200 to 500"/>
    <s v="Not ok"/>
  </r>
  <r>
    <n v="284"/>
    <x v="167"/>
    <s v="Second Class"/>
    <s v="TB-21595"/>
    <x v="149"/>
    <s v="Consumer"/>
    <s v="Patna"/>
    <s v="Bihar"/>
    <s v="India"/>
    <x v="1"/>
    <s v="FUR-FU-10004509"/>
    <s v="Furniture"/>
    <s v="Furnishings"/>
    <x v="253"/>
    <x v="275"/>
    <n v="4"/>
    <n v="52.2"/>
    <n v="35.53"/>
    <s v="High"/>
    <n v="759"/>
    <s v="Mahesh"/>
    <s v="Mohan"/>
    <s v="Female"/>
    <d v="2022-04-21T00:00:00"/>
    <d v="2022-04-24T00:00:00"/>
    <s v="Not Ok"/>
    <s v="Between 200 and 500"/>
    <s v="Between 200 to 500"/>
    <s v="Not ok"/>
  </r>
  <r>
    <n v="285"/>
    <x v="212"/>
    <s v="First Class"/>
    <s v="CS-11845"/>
    <x v="191"/>
    <s v="Corporate"/>
    <s v="Raipur"/>
    <s v="Uttarakhand"/>
    <s v="India"/>
    <x v="3"/>
    <s v="FUR-TA-10001205"/>
    <s v="Furniture"/>
    <s v="Tables"/>
    <x v="259"/>
    <x v="276"/>
    <n v="4"/>
    <n v="652.91999999999996"/>
    <n v="592.77"/>
    <s v="Critical"/>
    <n v="200"/>
    <s v="Mahesh"/>
    <s v="Manu"/>
    <s v="Female"/>
    <d v="2023-06-24T00:00:00"/>
    <d v="2023-06-26T00:00:00"/>
    <s v="Ok"/>
    <s v="Greater than 200"/>
    <s v="Greater than 200"/>
    <s v="Ok"/>
  </r>
  <r>
    <n v="286"/>
    <x v="223"/>
    <s v="Second Class"/>
    <s v="MC-17845"/>
    <x v="199"/>
    <s v="Consumer"/>
    <s v="Gwalior"/>
    <s v="Madhya Pradesh"/>
    <s v="India"/>
    <x v="0"/>
    <s v="FUR-TA-10001889"/>
    <s v="Furniture"/>
    <s v="Tables"/>
    <x v="260"/>
    <x v="277"/>
    <n v="2"/>
    <n v="259.02"/>
    <n v="228.37"/>
    <s v="High"/>
    <n v="634"/>
    <s v="Mahesh"/>
    <s v="Meena"/>
    <s v="Male"/>
    <d v="2022-03-27T00:00:00"/>
    <d v="2022-03-30T00:00:00"/>
    <s v="Ok"/>
    <s v="Greater than 200"/>
    <s v="Greater than 200"/>
    <s v="Ok"/>
  </r>
  <r>
    <n v="287"/>
    <x v="98"/>
    <s v="Second Class"/>
    <s v="HP-14815"/>
    <x v="88"/>
    <s v="Home Office"/>
    <s v="Pune"/>
    <s v="Maharashtra"/>
    <s v="India"/>
    <x v="0"/>
    <s v="FUR-TA-10001359"/>
    <s v="Furniture"/>
    <s v="Tables"/>
    <x v="261"/>
    <x v="278"/>
    <n v="3"/>
    <n v="76.59"/>
    <n v="3.78"/>
    <s v="Medium"/>
    <n v="344"/>
    <s v="Mahesh"/>
    <s v="Mohit"/>
    <s v="Female"/>
    <d v="2024-03-30T00:00:00"/>
    <d v="2024-03-31T00:00:00"/>
    <s v="Ok"/>
    <s v="Greater than 200"/>
    <s v="Greater than 200"/>
    <s v="Ok"/>
  </r>
  <r>
    <n v="288"/>
    <x v="93"/>
    <s v="Standard Class"/>
    <s v="FG-14260"/>
    <x v="84"/>
    <s v="Home Office"/>
    <s v="Jabalpur"/>
    <s v="Madhya Pradesh"/>
    <s v="India"/>
    <x v="0"/>
    <s v="TEC-PH-10002070"/>
    <s v="Technology"/>
    <s v="Phones"/>
    <x v="262"/>
    <x v="279"/>
    <n v="6"/>
    <n v="61.38"/>
    <n v="59.64"/>
    <s v="Low"/>
    <n v="438"/>
    <s v="Mahesh"/>
    <s v="Meena"/>
    <s v="Male"/>
    <d v="2024-10-30T00:00:00"/>
    <d v="2024-10-30T00:00:00"/>
    <s v="Not Ok"/>
    <s v="Greater than 200"/>
    <s v="Greater than 200"/>
    <s v="Not ok"/>
  </r>
  <r>
    <n v="289"/>
    <x v="224"/>
    <s v="Standard Class"/>
    <s v="AB-10600"/>
    <x v="200"/>
    <s v="Corporate"/>
    <s v="Lucknow"/>
    <s v="Uttar Pradesh"/>
    <s v="India"/>
    <x v="3"/>
    <s v="TEC-MA-10003773"/>
    <s v="Technology"/>
    <s v="Machines"/>
    <x v="263"/>
    <x v="280"/>
    <n v="5"/>
    <n v="252"/>
    <n v="123.84"/>
    <s v="Low"/>
    <n v="204"/>
    <s v="Mahesh"/>
    <s v="Mohit"/>
    <s v="Female"/>
    <d v="2022-05-31T00:00:00"/>
    <d v="2022-05-31T00:00:00"/>
    <s v="Ok"/>
    <s v="Greater than 200"/>
    <s v="Greater than 200"/>
    <s v="Ok"/>
  </r>
  <r>
    <n v="290"/>
    <x v="225"/>
    <s v="Standard Class"/>
    <s v="GT-14755"/>
    <x v="18"/>
    <s v="Consumer"/>
    <s v="Brahmapur"/>
    <s v="Odisha"/>
    <s v="India"/>
    <x v="1"/>
    <s v="FUR-BO-10003706"/>
    <s v="Furniture"/>
    <s v="Bookcases"/>
    <x v="264"/>
    <x v="281"/>
    <n v="2"/>
    <n v="142.19999999999999"/>
    <n v="34.81"/>
    <s v="Low"/>
    <n v="639"/>
    <s v="Mahesh"/>
    <s v="Manu"/>
    <s v="Female"/>
    <d v="2023-10-15T00:00:00"/>
    <d v="2023-10-17T00:00:00"/>
    <s v="Not Ok"/>
    <s v="Greater than 200"/>
    <s v="Greater than 200"/>
    <s v="Not ok"/>
  </r>
  <r>
    <n v="291"/>
    <x v="226"/>
    <s v="Standard Class"/>
    <s v="DS-13030"/>
    <x v="201"/>
    <s v="Home Office"/>
    <s v="Imphal"/>
    <s v="Manipur"/>
    <s v="India"/>
    <x v="1"/>
    <s v="FUR-BO-10004699"/>
    <s v="Furniture"/>
    <s v="Bookcases"/>
    <x v="247"/>
    <x v="282"/>
    <n v="6"/>
    <n v="0"/>
    <n v="76.989999999999995"/>
    <s v="High"/>
    <n v="634"/>
    <s v="Mahesh"/>
    <s v="Meena"/>
    <s v="Male"/>
    <d v="2024-08-21T00:00:00"/>
    <d v="2024-08-23T00:00:00"/>
    <s v="Ok"/>
    <s v="Greater than 200"/>
    <s v="Greater than 200"/>
    <s v="Ok"/>
  </r>
  <r>
    <n v="292"/>
    <x v="227"/>
    <s v="Standard Class"/>
    <s v="LS-16975"/>
    <x v="202"/>
    <s v="Home Office"/>
    <s v="Ujjain"/>
    <s v="Madhya Pradesh"/>
    <s v="India"/>
    <x v="0"/>
    <s v="FUR-BO-10001860"/>
    <s v="Furniture"/>
    <s v="Bookcases"/>
    <x v="265"/>
    <x v="283"/>
    <n v="4"/>
    <n v="212.04"/>
    <n v="58.21"/>
    <s v="High"/>
    <n v="473"/>
    <s v="Mahesh"/>
    <s v="Mohit"/>
    <s v="Male"/>
    <d v="2022-05-25T00:00:00"/>
    <d v="2022-05-28T00:00:00"/>
    <s v="Ok"/>
    <s v="Greater than 200"/>
    <s v="Greater than 200"/>
    <s v="Ok"/>
  </r>
  <r>
    <n v="293"/>
    <x v="228"/>
    <s v="Standard Class"/>
    <s v="AP-10720"/>
    <x v="203"/>
    <s v="Home Office"/>
    <s v="Jabalpur"/>
    <s v="Madhya Pradesh"/>
    <s v="India"/>
    <x v="0"/>
    <s v="FUR-FU-10003605"/>
    <s v="Furniture"/>
    <s v="Furnishings"/>
    <x v="266"/>
    <x v="284"/>
    <n v="3"/>
    <n v="29.97"/>
    <n v="3.71"/>
    <s v="High"/>
    <n v="379"/>
    <s v="Mahesh"/>
    <s v="Mohan"/>
    <s v="Female"/>
    <d v="2022-10-19T00:00:00"/>
    <d v="2022-10-21T00:00:00"/>
    <s v="Not Ok"/>
    <s v="Between 200 and 500"/>
    <s v="Between 200 to 500"/>
    <s v="Not ok"/>
  </r>
  <r>
    <n v="294"/>
    <x v="76"/>
    <s v="Standard Class"/>
    <s v="SL-20155"/>
    <x v="69"/>
    <s v="Home Office"/>
    <s v="Mumbai"/>
    <s v="Maharashtra"/>
    <s v="India"/>
    <x v="0"/>
    <s v="FUR-BO-10003706"/>
    <s v="Furniture"/>
    <s v="Bookcases"/>
    <x v="264"/>
    <x v="285"/>
    <n v="2"/>
    <n v="-5.97"/>
    <n v="7.92"/>
    <s v="High"/>
    <n v="605"/>
    <s v="Mahesh"/>
    <s v="Manu"/>
    <s v="Female"/>
    <d v="2023-04-26T00:00:00"/>
    <d v="2023-04-28T00:00:00"/>
    <s v="Not Ok"/>
    <s v="Between 200 and 500"/>
    <s v="Between 200 to 500"/>
    <s v="Not ok"/>
  </r>
  <r>
    <n v="295"/>
    <x v="229"/>
    <s v="Standard Class"/>
    <s v="CA-12055"/>
    <x v="204"/>
    <s v="Home Office"/>
    <s v="Indore"/>
    <s v="Madhya Pradesh"/>
    <s v="India"/>
    <x v="0"/>
    <s v="FUR-CH-10000026"/>
    <s v="Furniture"/>
    <s v="Chairs"/>
    <x v="229"/>
    <x v="286"/>
    <n v="4"/>
    <n v="21.12"/>
    <n v="64.92"/>
    <s v="High"/>
    <n v="20"/>
    <s v="Mahesh"/>
    <s v="Meena"/>
    <s v="Male"/>
    <d v="2021-09-22T00:00:00"/>
    <d v="2021-09-27T00:00:00"/>
    <s v="Ok"/>
    <s v="Greater than 200"/>
    <s v="Greater than 200"/>
    <s v="Ok"/>
  </r>
  <r>
    <n v="296"/>
    <x v="230"/>
    <s v="Standard Class"/>
    <s v="VP-21730"/>
    <x v="87"/>
    <s v="Home Office"/>
    <s v="Faridabad"/>
    <s v="Haryana"/>
    <s v="India"/>
    <x v="3"/>
    <s v="FUR-CH-10002091"/>
    <s v="Furniture"/>
    <s v="Chairs"/>
    <x v="267"/>
    <x v="287"/>
    <n v="2"/>
    <n v="123.96"/>
    <n v="40.950000000000003"/>
    <s v="High"/>
    <n v="9"/>
    <s v="Mahesh"/>
    <s v="Mohit"/>
    <s v="Male"/>
    <d v="2022-11-15T00:00:00"/>
    <d v="2022-11-20T00:00:00"/>
    <s v="Not Ok"/>
    <s v="Greater than 200"/>
    <s v="Greater than 200"/>
    <s v="Not ok"/>
  </r>
  <r>
    <n v="297"/>
    <x v="228"/>
    <s v="Standard Class"/>
    <s v="AP-10720"/>
    <x v="203"/>
    <s v="Home Office"/>
    <s v="Jabalpur"/>
    <s v="Madhya Pradesh"/>
    <s v="India"/>
    <x v="0"/>
    <s v="TEC-PH-10003856"/>
    <s v="Technology"/>
    <s v="Phones"/>
    <x v="268"/>
    <x v="288"/>
    <n v="4"/>
    <n v="361.44"/>
    <n v="404.08"/>
    <s v="High"/>
    <n v="115"/>
    <s v="Mahesh"/>
    <s v="Mohan"/>
    <s v="Male"/>
    <d v="2022-02-25T00:00:00"/>
    <d v="2022-02-25T00:00:00"/>
    <s v="Ok"/>
    <s v="Greater than 200"/>
    <s v="Greater than 200"/>
    <s v="Ok"/>
  </r>
  <r>
    <n v="298"/>
    <x v="230"/>
    <s v="Standard Class"/>
    <s v="VP-21730"/>
    <x v="87"/>
    <s v="Home Office"/>
    <s v="Faridabad"/>
    <s v="Haryana"/>
    <s v="India"/>
    <x v="3"/>
    <s v="TEC-PH-10002104"/>
    <s v="Technology"/>
    <s v="Phones"/>
    <x v="269"/>
    <x v="289"/>
    <n v="5"/>
    <n v="204.9"/>
    <n v="91.65"/>
    <s v="High"/>
    <n v="506"/>
    <s v="Mahesh"/>
    <s v="Manu"/>
    <s v="Male"/>
    <d v="2021-09-11T00:00:00"/>
    <d v="2021-11-11T00:00:00"/>
    <s v="Ok"/>
    <s v="Greater than 200"/>
    <s v="Greater than 200"/>
    <s v="Ok"/>
  </r>
  <r>
    <n v="299"/>
    <x v="231"/>
    <s v="Standard Class"/>
    <s v="MA-17560"/>
    <x v="205"/>
    <s v="Home Office"/>
    <s v="Bellary"/>
    <s v="Karnataka"/>
    <s v="India"/>
    <x v="2"/>
    <s v="TEC-AC-10003570"/>
    <s v="Technology"/>
    <s v="Accessories"/>
    <x v="270"/>
    <x v="290"/>
    <n v="9"/>
    <n v="65.88"/>
    <n v="24.56"/>
    <s v="High"/>
    <n v="768"/>
    <s v="Mahesh"/>
    <s v="Mohan"/>
    <s v="Female"/>
    <d v="2023-01-05T00:00:00"/>
    <d v="2023-04-05T00:00:00"/>
    <s v="Not Ok"/>
    <s v="Greater than 200"/>
    <s v="Greater than 200"/>
    <s v="Not ok"/>
  </r>
  <r>
    <n v="300"/>
    <x v="232"/>
    <s v="Standard Class"/>
    <s v="DW-13585"/>
    <x v="206"/>
    <s v="Corporate"/>
    <s v="Kanpur"/>
    <s v="Uttar Pradesh"/>
    <s v="India"/>
    <x v="3"/>
    <s v="TEC-AC-10003969"/>
    <s v="Technology"/>
    <s v="Accessories"/>
    <x v="271"/>
    <x v="291"/>
    <n v="2"/>
    <n v="110.34"/>
    <n v="41.68"/>
    <s v="High"/>
    <n v="451"/>
    <s v="Mahesh"/>
    <s v="Mohit"/>
    <s v="Male"/>
    <d v="2024-03-27T00:00:00"/>
    <d v="2024-03-30T00:00:00"/>
    <s v="Not Ok"/>
    <s v="Greater than 200"/>
    <s v="Greater than 200"/>
    <s v="Not ok"/>
  </r>
  <r>
    <n v="301"/>
    <x v="233"/>
    <s v="Standard Class"/>
    <s v="SC-20800"/>
    <x v="207"/>
    <s v="Consumer"/>
    <s v="Bhilai"/>
    <s v="Chhattisgarh"/>
    <s v="India"/>
    <x v="1"/>
    <s v="FUR-BO-10000035"/>
    <s v="Furniture"/>
    <s v="Bookcases"/>
    <x v="272"/>
    <x v="292"/>
    <n v="3"/>
    <n v="519.21"/>
    <n v="207.44"/>
    <s v="High"/>
    <n v="410"/>
    <s v="Mahesh"/>
    <s v="Mohan"/>
    <s v="Female"/>
    <d v="2023-05-14T00:00:00"/>
    <d v="2023-05-17T00:00:00"/>
    <s v="Ok"/>
    <s v="Greater than 200"/>
    <s v="Greater than 200"/>
    <s v="Ok"/>
  </r>
  <r>
    <n v="302"/>
    <x v="234"/>
    <s v="Standard Class"/>
    <s v="ML-18265"/>
    <x v="208"/>
    <s v="Consumer"/>
    <s v="Nellore"/>
    <s v="Andhra Pradesh"/>
    <s v="India"/>
    <x v="2"/>
    <s v="FUR-BO-10000402"/>
    <s v="Furniture"/>
    <s v="Bookcases"/>
    <x v="273"/>
    <x v="293"/>
    <n v="3"/>
    <n v="65.790000000000006"/>
    <n v="50.45"/>
    <s v="High"/>
    <n v="721"/>
    <s v="Mahesh"/>
    <s v="Manu"/>
    <s v="Male"/>
    <d v="2022-10-04T00:00:00"/>
    <d v="2022-12-04T00:00:00"/>
    <s v="Not Ok"/>
    <s v="Greater than 200"/>
    <s v="Greater than 200"/>
    <s v="Not ok"/>
  </r>
  <r>
    <n v="303"/>
    <x v="235"/>
    <s v="Standard Class"/>
    <s v="TT-21070"/>
    <x v="209"/>
    <s v="Consumer"/>
    <s v="Agra"/>
    <s v="Uttar Pradesh"/>
    <s v="India"/>
    <x v="3"/>
    <s v="FUR-CH-10001207"/>
    <s v="Furniture"/>
    <s v="Chairs"/>
    <x v="274"/>
    <x v="294"/>
    <n v="6"/>
    <n v="413.28"/>
    <n v="369.4"/>
    <s v="High"/>
    <n v="795"/>
    <s v="Mahesh"/>
    <s v="Mohit"/>
    <s v="Female"/>
    <d v="2024-09-26T00:00:00"/>
    <d v="2024-09-28T00:00:00"/>
    <s v="Ok"/>
    <s v="Greater than 200"/>
    <s v="Greater than 200"/>
    <s v="Ok"/>
  </r>
  <r>
    <n v="304"/>
    <x v="236"/>
    <s v="Standard Class"/>
    <s v="BD-11635"/>
    <x v="210"/>
    <s v="Consumer"/>
    <s v="Ludhiana"/>
    <s v="Punjab"/>
    <s v="India"/>
    <x v="3"/>
    <s v="FUR-CH-10001477"/>
    <s v="Furniture"/>
    <s v="Chairs"/>
    <x v="275"/>
    <x v="295"/>
    <n v="6"/>
    <n v="138.96"/>
    <n v="22.45"/>
    <s v="High"/>
    <n v="619"/>
    <s v="Mahesh"/>
    <s v="Mohan"/>
    <s v="Male"/>
    <d v="2024-11-25T00:00:00"/>
    <d v="2024-11-30T00:00:00"/>
    <s v="Not Ok"/>
    <s v="Greater than 200"/>
    <s v="Greater than 200"/>
    <s v="Not ok"/>
  </r>
  <r>
    <n v="305"/>
    <x v="88"/>
    <s v="Standard Class"/>
    <s v="MC-18100"/>
    <x v="79"/>
    <s v="Consumer"/>
    <s v="Mumbai"/>
    <s v="Maharashtra"/>
    <s v="India"/>
    <x v="0"/>
    <s v="FUR-CH-10002061"/>
    <s v="Furniture"/>
    <s v="Chairs"/>
    <x v="276"/>
    <x v="296"/>
    <n v="4"/>
    <n v="-495"/>
    <n v="106.93"/>
    <s v="High"/>
    <n v="770"/>
    <s v="Mahesh"/>
    <s v="Manu"/>
    <s v="Female"/>
    <d v="2023-03-29T00:00:00"/>
    <d v="2023-03-04T00:00:00"/>
    <s v="Ok"/>
    <s v="Greater than 200"/>
    <s v="Greater than 200"/>
    <s v="Ok"/>
  </r>
  <r>
    <n v="306"/>
    <x v="237"/>
    <s v="Standard Class"/>
    <s v="EH-13990"/>
    <x v="181"/>
    <s v="Consumer"/>
    <s v="Pune"/>
    <s v="Maharashtra"/>
    <s v="India"/>
    <x v="0"/>
    <s v="FUR-FU-10004503"/>
    <s v="Furniture"/>
    <s v="Furnishings"/>
    <x v="277"/>
    <x v="297"/>
    <n v="4"/>
    <n v="78.72"/>
    <n v="29.41"/>
    <s v="High"/>
    <n v="677"/>
    <s v="Mahesh"/>
    <s v="Meena"/>
    <s v="Male"/>
    <d v="2024-05-26T00:00:00"/>
    <d v="2024-05-28T00:00:00"/>
    <s v="Not Ok"/>
    <s v="Greater than 200"/>
    <s v="Greater than 200"/>
    <s v="Not ok"/>
  </r>
  <r>
    <n v="307"/>
    <x v="238"/>
    <s v="Standard Class"/>
    <s v="DB-13405"/>
    <x v="211"/>
    <s v="Consumer"/>
    <s v="Jaipur"/>
    <s v="Rajasthan"/>
    <s v="India"/>
    <x v="0"/>
    <s v="FUR-FU-10004619"/>
    <s v="Furniture"/>
    <s v="Furnishings"/>
    <x v="254"/>
    <x v="269"/>
    <n v="2"/>
    <n v="19.98"/>
    <n v="5.51"/>
    <s v="High"/>
    <n v="302"/>
    <s v="Mahesh"/>
    <s v="Mohit"/>
    <s v="Male"/>
    <d v="2021-12-21T00:00:00"/>
    <d v="2021-12-23T00:00:00"/>
    <s v="Not Ok"/>
    <s v="Between 200 and 500"/>
    <s v="Between 200 to 500"/>
    <s v="Not ok"/>
  </r>
  <r>
    <n v="308"/>
    <x v="239"/>
    <s v="Standard Class"/>
    <s v="AA-10645"/>
    <x v="212"/>
    <s v="Consumer"/>
    <s v="Chennai"/>
    <s v="Tamil Nadu"/>
    <s v="India"/>
    <x v="2"/>
    <s v="TEC-CO-10001382"/>
    <s v="Technology"/>
    <s v="Copiers"/>
    <x v="278"/>
    <x v="298"/>
    <n v="5"/>
    <n v="192.6"/>
    <n v="112.46"/>
    <s v="High"/>
    <n v="211"/>
    <s v="Mahesh"/>
    <s v="Meena"/>
    <s v="Male"/>
    <d v="2022-03-12T00:00:00"/>
    <d v="2022-05-12T00:00:00"/>
    <s v="Ok"/>
    <s v="Greater than 200"/>
    <s v="Greater than 200"/>
    <s v="Ok"/>
  </r>
  <r>
    <n v="309"/>
    <x v="240"/>
    <s v="Standard Class"/>
    <s v="EM-13960"/>
    <x v="213"/>
    <s v="Consumer"/>
    <s v="Nagpur"/>
    <s v="Maharashtra"/>
    <s v="India"/>
    <x v="0"/>
    <s v="TEC-CO-10002283"/>
    <s v="Technology"/>
    <s v="Copiers"/>
    <x v="279"/>
    <x v="299"/>
    <n v="3"/>
    <n v="281.25"/>
    <n v="108.2"/>
    <s v="High"/>
    <n v="197"/>
    <s v="Mahesh"/>
    <s v="Mohit"/>
    <s v="Female"/>
    <d v="2024-04-12T00:00:00"/>
    <d v="2024-06-12T00:00:00"/>
    <s v="Ok"/>
    <s v="Greater than 200"/>
    <s v="Greater than 200"/>
    <s v="Ok"/>
  </r>
  <r>
    <n v="310"/>
    <x v="238"/>
    <s v="Standard Class"/>
    <s v="DB-13405"/>
    <x v="211"/>
    <s v="Consumer"/>
    <s v="Jaipur"/>
    <s v="Rajasthan"/>
    <s v="India"/>
    <x v="0"/>
    <s v="TEC-CO-10002197"/>
    <s v="Technology"/>
    <s v="Copiers"/>
    <x v="280"/>
    <x v="300"/>
    <n v="2"/>
    <n v="145.19999999999999"/>
    <n v="45.47"/>
    <s v="High"/>
    <n v="216"/>
    <s v="Mahesh"/>
    <s v="Mohan"/>
    <s v="Female"/>
    <d v="2024-11-17T00:00:00"/>
    <d v="2024-11-22T00:00:00"/>
    <s v="Not Ok"/>
    <s v="Greater than 200"/>
    <s v="Greater than 200"/>
    <s v="Not ok"/>
  </r>
  <r>
    <n v="311"/>
    <x v="241"/>
    <s v="Standard Class"/>
    <s v="JM-15865"/>
    <x v="214"/>
    <s v="Consumer"/>
    <s v="Thane"/>
    <s v="Maharashtra"/>
    <s v="India"/>
    <x v="0"/>
    <s v="TEC-CO-10001410"/>
    <s v="Technology"/>
    <s v="Copiers"/>
    <x v="281"/>
    <x v="301"/>
    <n v="1"/>
    <n v="4.2"/>
    <n v="29.06"/>
    <s v="High"/>
    <n v="376"/>
    <s v="Mahesh"/>
    <s v="Manu"/>
    <s v="Male"/>
    <d v="2023-11-25T00:00:00"/>
    <d v="2023-11-27T00:00:00"/>
    <s v="Not Ok"/>
    <s v="Between 200 and 500"/>
    <s v="Between 200 to 500"/>
    <s v="Not ok"/>
  </r>
  <r>
    <n v="312"/>
    <x v="242"/>
    <s v="Standard Class"/>
    <s v="CC-12685"/>
    <x v="77"/>
    <s v="Consumer"/>
    <s v="Vijayawada"/>
    <s v="Andhra Pradesh"/>
    <s v="India"/>
    <x v="2"/>
    <s v="TEC-PH-10002652"/>
    <s v="Technology"/>
    <s v="Phones"/>
    <x v="282"/>
    <x v="302"/>
    <n v="2"/>
    <n v="182.4"/>
    <n v="234.15"/>
    <s v="High"/>
    <n v="736"/>
    <s v="Mahesh"/>
    <s v="Meena"/>
    <s v="Female"/>
    <d v="2024-10-16T00:00:00"/>
    <d v="2024-10-19T00:00:00"/>
    <s v="Ok"/>
    <s v="Greater than 200"/>
    <s v="Greater than 200"/>
    <s v="Ok"/>
  </r>
  <r>
    <n v="313"/>
    <x v="237"/>
    <s v="Standard Class"/>
    <s v="EH-13990"/>
    <x v="181"/>
    <s v="Consumer"/>
    <s v="Pune"/>
    <s v="Maharashtra"/>
    <s v="India"/>
    <x v="0"/>
    <s v="TEC-PH-10001002"/>
    <s v="Technology"/>
    <s v="Phones"/>
    <x v="283"/>
    <x v="303"/>
    <n v="7"/>
    <n v="376.53"/>
    <n v="107.06"/>
    <s v="High"/>
    <n v="46"/>
    <s v="Mahesh"/>
    <s v="Mohit"/>
    <s v="Female"/>
    <d v="2024-12-07T00:00:00"/>
    <d v="2024-07-13T00:00:00"/>
    <s v="Ok"/>
    <s v="Greater than 200"/>
    <s v="Greater than 200"/>
    <s v="Ok"/>
  </r>
  <r>
    <n v="314"/>
    <x v="237"/>
    <s v="Standard Class"/>
    <s v="EH-13990"/>
    <x v="181"/>
    <s v="Consumer"/>
    <s v="Pune"/>
    <s v="Maharashtra"/>
    <s v="India"/>
    <x v="0"/>
    <s v="TEC-PH-10002806"/>
    <s v="Technology"/>
    <s v="Phones"/>
    <x v="284"/>
    <x v="304"/>
    <n v="4"/>
    <n v="153.6"/>
    <n v="88.22"/>
    <s v="High"/>
    <n v="147"/>
    <s v="Mahesh"/>
    <s v="Mohan"/>
    <s v="Female"/>
    <d v="2024-09-17T00:00:00"/>
    <d v="2024-09-19T00:00:00"/>
    <s v="Ok"/>
    <s v="Greater than 200"/>
    <s v="Greater than 200"/>
    <s v="Ok"/>
  </r>
  <r>
    <n v="315"/>
    <x v="243"/>
    <s v="Standard Class"/>
    <s v="KB-16405"/>
    <x v="215"/>
    <s v="Home Office"/>
    <s v="Pune"/>
    <s v="Maharashtra"/>
    <s v="India"/>
    <x v="0"/>
    <s v="FUR-CH-10002940"/>
    <s v="Furniture"/>
    <s v="Chairs"/>
    <x v="285"/>
    <x v="305"/>
    <n v="6"/>
    <n v="45.9"/>
    <n v="40.409999999999997"/>
    <s v="Medium"/>
    <n v="560"/>
    <s v="Mahesh"/>
    <s v="Mohit"/>
    <s v="Female"/>
    <d v="2023-09-13T00:00:00"/>
    <d v="2023-09-13T00:00:00"/>
    <s v="Not Ok"/>
    <s v="Greater than 200"/>
    <s v="Greater than 200"/>
    <s v="Not ok"/>
  </r>
  <r>
    <n v="316"/>
    <x v="244"/>
    <s v="Standard Class"/>
    <s v="PB-18805"/>
    <x v="216"/>
    <s v="Home Office"/>
    <s v="Jhansi"/>
    <s v="Uttar Pradesh"/>
    <s v="India"/>
    <x v="3"/>
    <s v="FUR-CH-10002743"/>
    <s v="Furniture"/>
    <s v="Chairs"/>
    <x v="286"/>
    <x v="306"/>
    <n v="4"/>
    <n v="0"/>
    <n v="10.61"/>
    <s v="Medium"/>
    <n v="126"/>
    <s v="Mahesh"/>
    <s v="Mohan"/>
    <s v="Male"/>
    <d v="2023-03-25T00:00:00"/>
    <d v="2023-03-29T00:00:00"/>
    <s v="Not Ok"/>
    <s v="Greater than 200"/>
    <s v="Greater than 200"/>
    <s v="Not ok"/>
  </r>
  <r>
    <n v="317"/>
    <x v="245"/>
    <s v="Standard Class"/>
    <s v="DW-13480"/>
    <x v="184"/>
    <s v="Home Office"/>
    <s v="Ulhasnagar"/>
    <s v="Maharashtra"/>
    <s v="India"/>
    <x v="0"/>
    <s v="FUR-CH-10000391"/>
    <s v="Furniture"/>
    <s v="Chairs"/>
    <x v="225"/>
    <x v="307"/>
    <n v="3"/>
    <n v="10.98"/>
    <n v="6.59"/>
    <s v="Medium"/>
    <n v="745"/>
    <s v="Mahesh"/>
    <s v="Manu"/>
    <s v="Female"/>
    <d v="2024-10-27T00:00:00"/>
    <d v="2024-10-30T00:00:00"/>
    <s v="Not Ok"/>
    <s v="Between 200 and 500"/>
    <s v="Between 200 to 500"/>
    <s v="Not ok"/>
  </r>
  <r>
    <n v="318"/>
    <x v="65"/>
    <s v="Standard Class"/>
    <s v="BF-11215"/>
    <x v="58"/>
    <s v="Home Office"/>
    <s v="Kanpur"/>
    <s v="Uttar Pradesh"/>
    <s v="India"/>
    <x v="3"/>
    <s v="FUR-FU-10001619"/>
    <s v="Furniture"/>
    <s v="Furnishings"/>
    <x v="287"/>
    <x v="308"/>
    <n v="3"/>
    <n v="58.5"/>
    <n v="8.48"/>
    <s v="Medium"/>
    <n v="418"/>
    <s v="Mahesh"/>
    <s v="Meena"/>
    <s v="Female"/>
    <d v="2023-03-05T00:00:00"/>
    <d v="2023-07-05T00:00:00"/>
    <s v="Not Ok"/>
    <s v="Between 200 and 500"/>
    <s v="Between 200 to 500"/>
    <s v="Not ok"/>
  </r>
  <r>
    <n v="319"/>
    <x v="246"/>
    <s v="Standard Class"/>
    <s v="Dp-13240"/>
    <x v="217"/>
    <s v="Home Office"/>
    <s v="Coimbatore"/>
    <s v="Tamil Nadu"/>
    <s v="India"/>
    <x v="2"/>
    <s v="FUR-BO-10001541"/>
    <s v="Furniture"/>
    <s v="Bookcases"/>
    <x v="288"/>
    <x v="309"/>
    <n v="7"/>
    <n v="68.67"/>
    <n v="35.01"/>
    <s v="Medium"/>
    <n v="686"/>
    <s v="Mahesh"/>
    <s v="Mohit"/>
    <s v="Male"/>
    <d v="2024-04-12T00:00:00"/>
    <d v="2024-06-12T00:00:00"/>
    <s v="Ok"/>
    <s v="Greater than 200"/>
    <s v="Greater than 200"/>
    <s v="Ok"/>
  </r>
  <r>
    <n v="320"/>
    <x v="65"/>
    <s v="Standard Class"/>
    <s v="BF-11215"/>
    <x v="58"/>
    <s v="Home Office"/>
    <s v="Kanpur"/>
    <s v="Uttar Pradesh"/>
    <s v="India"/>
    <x v="3"/>
    <s v="FUR-BO-10004230"/>
    <s v="Furniture"/>
    <s v="Bookcases"/>
    <x v="289"/>
    <x v="310"/>
    <n v="1"/>
    <n v="50.61"/>
    <n v="1.34"/>
    <s v="Medium"/>
    <n v="689"/>
    <s v="Mahesh"/>
    <s v="Mohan"/>
    <s v="Female"/>
    <d v="2024-05-05T00:00:00"/>
    <d v="2024-07-05T00:00:00"/>
    <s v="Not Ok"/>
    <s v="Between 200 and 500"/>
    <s v="Between 200 to 500"/>
    <s v="Not ok"/>
  </r>
  <r>
    <n v="321"/>
    <x v="65"/>
    <s v="Standard Class"/>
    <s v="BF-11215"/>
    <x v="58"/>
    <s v="Home Office"/>
    <s v="Kanpur"/>
    <s v="Uttar Pradesh"/>
    <s v="India"/>
    <x v="3"/>
    <s v="TEC-MA-10002941"/>
    <s v="Technology"/>
    <s v="Machines"/>
    <x v="290"/>
    <x v="311"/>
    <n v="7"/>
    <n v="423.78"/>
    <n v="113.03"/>
    <s v="Medium"/>
    <n v="143"/>
    <s v="Mahesh"/>
    <s v="Meena"/>
    <s v="Male"/>
    <d v="2024-09-17T00:00:00"/>
    <d v="2024-09-19T00:00:00"/>
    <s v="Ok"/>
    <s v="Greater than 200"/>
    <s v="Greater than 200"/>
    <s v="Ok"/>
  </r>
  <r>
    <n v="322"/>
    <x v="244"/>
    <s v="Standard Class"/>
    <s v="PB-18805"/>
    <x v="216"/>
    <s v="Home Office"/>
    <s v="Jhansi"/>
    <s v="Uttar Pradesh"/>
    <s v="India"/>
    <x v="3"/>
    <s v="TEC-MA-10003351"/>
    <s v="Technology"/>
    <s v="Machines"/>
    <x v="291"/>
    <x v="312"/>
    <n v="2"/>
    <n v="142.86000000000001"/>
    <n v="30.85"/>
    <s v="Medium"/>
    <n v="297"/>
    <s v="Mahesh"/>
    <s v="Mohit"/>
    <s v="Female"/>
    <d v="2023-07-10T00:00:00"/>
    <d v="2023-12-10T00:00:00"/>
    <s v="Not Ok"/>
    <s v="Greater than 200"/>
    <s v="Greater than 200"/>
    <s v="Not ok"/>
  </r>
  <r>
    <n v="323"/>
    <x v="247"/>
    <s v="Standard Class"/>
    <s v="MA-17995"/>
    <x v="218"/>
    <s v="Home Office"/>
    <s v="Pimpri"/>
    <s v="Maharashtra"/>
    <s v="India"/>
    <x v="0"/>
    <s v="TEC-MA-10004421"/>
    <s v="Technology"/>
    <s v="Machines"/>
    <x v="292"/>
    <x v="313"/>
    <n v="1"/>
    <n v="147.36000000000001"/>
    <n v="10.75"/>
    <s v="Medium"/>
    <n v="256"/>
    <s v="Mahesh"/>
    <s v="Mohan"/>
    <s v="Male"/>
    <d v="2022-07-31T00:00:00"/>
    <d v="2022-04-08T00:00:00"/>
    <s v="Not Ok"/>
    <s v="Greater than 200"/>
    <s v="Greater than 200"/>
    <s v="Not ok"/>
  </r>
  <r>
    <n v="324"/>
    <x v="248"/>
    <s v="Standard Class"/>
    <s v="HD-14785"/>
    <x v="219"/>
    <s v="Home Office"/>
    <s v="Faridabad"/>
    <s v="Haryana"/>
    <s v="India"/>
    <x v="3"/>
    <s v="TEC-CO-10001726"/>
    <s v="Technology"/>
    <s v="Copiers"/>
    <x v="293"/>
    <x v="314"/>
    <n v="2"/>
    <n v="82.08"/>
    <n v="29.93"/>
    <s v="Medium"/>
    <n v="706"/>
    <s v="Mahesh"/>
    <s v="Manu"/>
    <s v="Female"/>
    <d v="2023-04-12T00:00:00"/>
    <d v="2023-04-12T00:00:00"/>
    <s v="Not Ok"/>
    <s v="Greater than 200"/>
    <s v="Greater than 200"/>
    <s v="Not ok"/>
  </r>
  <r>
    <n v="325"/>
    <x v="249"/>
    <s v="Standard Class"/>
    <s v="VF-21715"/>
    <x v="220"/>
    <s v="Home Office"/>
    <s v="Mumbai"/>
    <s v="Maharashtra"/>
    <s v="India"/>
    <x v="0"/>
    <s v="TEC-CO-10002350"/>
    <s v="Technology"/>
    <s v="Copiers"/>
    <x v="294"/>
    <x v="315"/>
    <n v="3"/>
    <n v="-522.09"/>
    <n v="24.98"/>
    <s v="Medium"/>
    <n v="104"/>
    <s v="Mahesh"/>
    <s v="Meena"/>
    <s v="Female"/>
    <d v="2024-10-31T00:00:00"/>
    <d v="2024-02-11T00:00:00"/>
    <s v="Ok"/>
    <s v="Greater than 200"/>
    <s v="Greater than 200"/>
    <s v="Ok"/>
  </r>
  <r>
    <n v="326"/>
    <x v="64"/>
    <s v="Standard Class"/>
    <s v="CL-12700"/>
    <x v="57"/>
    <s v="Home Office"/>
    <s v="Kulti"/>
    <s v="West Bengal"/>
    <s v="India"/>
    <x v="1"/>
    <s v="TEC-AC-10003408"/>
    <s v="Technology"/>
    <s v="Accessories"/>
    <x v="295"/>
    <x v="316"/>
    <n v="1"/>
    <n v="25.47"/>
    <n v="7.69"/>
    <s v="Medium"/>
    <n v="66"/>
    <s v="Mahesh"/>
    <s v="Mohit"/>
    <s v="Male"/>
    <d v="2022-12-11T00:00:00"/>
    <d v="2022-11-17T00:00:00"/>
    <s v="Not Ok"/>
    <s v="Between 200 and 500"/>
    <s v="Between 200 to 500"/>
    <s v="Not ok"/>
  </r>
  <r>
    <n v="327"/>
    <x v="250"/>
    <s v="Standard Class"/>
    <s v="RH-19510"/>
    <x v="221"/>
    <s v="Home Office"/>
    <s v="Kota"/>
    <s v="Rajasthan"/>
    <s v="India"/>
    <x v="0"/>
    <s v="TEC-AC-10000051"/>
    <s v="Technology"/>
    <s v="Accessories"/>
    <x v="296"/>
    <x v="317"/>
    <n v="2"/>
    <n v="43.5"/>
    <n v="5.99"/>
    <s v="Medium"/>
    <n v="253"/>
    <s v="Mahesh"/>
    <s v="Mohan"/>
    <s v="Male"/>
    <d v="2024-09-26T00:00:00"/>
    <d v="2024-09-28T00:00:00"/>
    <s v="Not Ok"/>
    <s v="Greater than 200"/>
    <s v="Greater than 200"/>
    <s v="Not ok"/>
  </r>
  <r>
    <n v="328"/>
    <x v="70"/>
    <s v="Standard Class"/>
    <s v="VT-21700"/>
    <x v="63"/>
    <s v="Home Office"/>
    <s v="Ajmer"/>
    <s v="Rajasthan"/>
    <s v="India"/>
    <x v="0"/>
    <s v="TEC-AC-10002795"/>
    <s v="Technology"/>
    <s v="Accessories"/>
    <x v="297"/>
    <x v="187"/>
    <n v="2"/>
    <n v="14.22"/>
    <n v="3.92"/>
    <s v="Medium"/>
    <n v="168"/>
    <s v="Mahesh"/>
    <s v="Manu"/>
    <s v="Male"/>
    <d v="2024-09-26T00:00:00"/>
    <d v="2024-09-30T00:00:00"/>
    <s v="Not Ok"/>
    <s v="Between 200 and 500"/>
    <s v="Between 200 to 500"/>
    <s v="Not ok"/>
  </r>
  <r>
    <n v="329"/>
    <x v="251"/>
    <s v="Standard Class"/>
    <s v="RB-19465"/>
    <x v="222"/>
    <s v="Home Office"/>
    <s v="Tirunelveli"/>
    <s v="Tamil Nadu"/>
    <s v="India"/>
    <x v="2"/>
    <s v="TEC-PH-10001917"/>
    <s v="Technology"/>
    <s v="Phones"/>
    <x v="298"/>
    <x v="318"/>
    <n v="13"/>
    <n v="145.08000000000001"/>
    <n v="109.95"/>
    <s v="Medium"/>
    <n v="669"/>
    <s v="Mahesh"/>
    <s v="Meena"/>
    <s v="Female"/>
    <d v="2024-12-07T00:00:00"/>
    <d v="2024-07-13T00:00:00"/>
    <s v="Ok"/>
    <s v="Greater than 200"/>
    <s v="Greater than 200"/>
    <s v="Ok"/>
  </r>
  <r>
    <n v="330"/>
    <x v="245"/>
    <s v="Standard Class"/>
    <s v="DW-13480"/>
    <x v="184"/>
    <s v="Home Office"/>
    <s v="Ulhasnagar"/>
    <s v="Maharashtra"/>
    <s v="India"/>
    <x v="0"/>
    <s v="TEC-PH-10003556"/>
    <s v="Technology"/>
    <s v="Phones"/>
    <x v="299"/>
    <x v="319"/>
    <n v="7"/>
    <n v="301.98"/>
    <n v="95.58"/>
    <s v="Medium"/>
    <n v="43"/>
    <s v="Mahesh"/>
    <s v="Mohit"/>
    <s v="Male"/>
    <d v="2021-02-23T00:00:00"/>
    <d v="2021-02-26T00:00:00"/>
    <s v="Ok"/>
    <s v="Greater than 200"/>
    <s v="Greater than 200"/>
    <s v="Ok"/>
  </r>
  <r>
    <n v="331"/>
    <x v="247"/>
    <s v="Standard Class"/>
    <s v="MA-17995"/>
    <x v="218"/>
    <s v="Home Office"/>
    <s v="Pimpri"/>
    <s v="Maharashtra"/>
    <s v="India"/>
    <x v="0"/>
    <s v="TEC-PH-10000720"/>
    <s v="Technology"/>
    <s v="Phones"/>
    <x v="300"/>
    <x v="320"/>
    <n v="3"/>
    <n v="191.61"/>
    <n v="9.49"/>
    <s v="Medium"/>
    <n v="590"/>
    <s v="Mahesh"/>
    <s v="Mohan"/>
    <s v="Male"/>
    <d v="2023-08-24T00:00:00"/>
    <d v="2023-08-25T00:00:00"/>
    <s v="Ok"/>
    <s v="Greater than 200"/>
    <s v="Greater than 200"/>
    <s v="Ok"/>
  </r>
  <r>
    <n v="332"/>
    <x v="57"/>
    <s v="Standard Class"/>
    <s v="LW-16825"/>
    <x v="51"/>
    <s v="Corporate"/>
    <s v="Mysore"/>
    <s v="Karnataka"/>
    <s v="India"/>
    <x v="2"/>
    <s v="FUR-FU-10003939"/>
    <s v="Furniture"/>
    <s v="Furnishings"/>
    <x v="301"/>
    <x v="321"/>
    <n v="3"/>
    <n v="55.98"/>
    <n v="9.98"/>
    <s v="Medium"/>
    <n v="606"/>
    <s v="Mahesh"/>
    <s v="Manu"/>
    <s v="Female"/>
    <d v="2024-12-16T00:00:00"/>
    <d v="2024-12-19T00:00:00"/>
    <s v="Not Ok"/>
    <s v="Between 200 and 500"/>
    <s v="Between 200 to 500"/>
    <s v="Not ok"/>
  </r>
  <r>
    <n v="333"/>
    <x v="252"/>
    <s v="Standard Class"/>
    <s v="TS-21430"/>
    <x v="223"/>
    <s v="Corporate"/>
    <s v="Vijayawada"/>
    <s v="Andhra Pradesh"/>
    <s v="India"/>
    <x v="2"/>
    <s v="FUR-FU-10000714"/>
    <s v="Furniture"/>
    <s v="Furnishings"/>
    <x v="302"/>
    <x v="322"/>
    <n v="3"/>
    <n v="8.4600000000000009"/>
    <n v="3.15"/>
    <s v="Medium"/>
    <n v="330"/>
    <s v="Mahesh"/>
    <s v="Meena"/>
    <s v="Male"/>
    <d v="2023-01-22T00:00:00"/>
    <d v="2023-01-24T00:00:00"/>
    <s v="Not Ok"/>
    <s v="Between 200 and 500"/>
    <s v="Between 200 to 500"/>
    <s v="Not ok"/>
  </r>
  <r>
    <n v="334"/>
    <x v="253"/>
    <s v="Standard Class"/>
    <s v="DW-13195"/>
    <x v="48"/>
    <s v="Corporate"/>
    <s v="Bhiwandi"/>
    <s v="Maharashtra"/>
    <s v="India"/>
    <x v="0"/>
    <s v="FUR-BO-10002031"/>
    <s v="Furniture"/>
    <s v="Bookcases"/>
    <x v="303"/>
    <x v="323"/>
    <n v="5"/>
    <n v="481.05"/>
    <n v="178.04"/>
    <s v="Medium"/>
    <n v="145"/>
    <s v="Mahesh"/>
    <s v="Mohit"/>
    <s v="Female"/>
    <d v="2022-06-28T00:00:00"/>
    <d v="2022-06-28T00:00:00"/>
    <s v="Ok"/>
    <s v="Greater than 200"/>
    <s v="Greater than 200"/>
    <s v="Ok"/>
  </r>
  <r>
    <n v="335"/>
    <x v="254"/>
    <s v="Standard Class"/>
    <s v="TH-21115"/>
    <x v="224"/>
    <s v="Corporate"/>
    <s v="Ulhasnagar"/>
    <s v="Maharashtra"/>
    <s v="India"/>
    <x v="0"/>
    <s v="FUR-BO-10001580"/>
    <s v="Furniture"/>
    <s v="Bookcases"/>
    <x v="304"/>
    <x v="324"/>
    <n v="9"/>
    <n v="187.92"/>
    <n v="83.06"/>
    <s v="Medium"/>
    <n v="509"/>
    <s v="Mahesh"/>
    <s v="Mohan"/>
    <s v="Female"/>
    <d v="2022-04-06T00:00:00"/>
    <d v="2022-06-06T00:00:00"/>
    <s v="Ok"/>
    <s v="Greater than 200"/>
    <s v="Greater than 200"/>
    <s v="Ok"/>
  </r>
  <r>
    <n v="336"/>
    <x v="255"/>
    <s v="Standard Class"/>
    <s v="RA-19885"/>
    <x v="225"/>
    <s v="Corporate"/>
    <s v="Pimpri"/>
    <s v="Maharashtra"/>
    <s v="India"/>
    <x v="0"/>
    <s v="FUR-BO-10001326"/>
    <s v="Furniture"/>
    <s v="Bookcases"/>
    <x v="305"/>
    <x v="325"/>
    <n v="3"/>
    <n v="73.8"/>
    <n v="35.81"/>
    <s v="Medium"/>
    <n v="419"/>
    <s v="Mahesh"/>
    <s v="Manu"/>
    <s v="Female"/>
    <d v="2024-08-08T00:00:00"/>
    <d v="2024-08-08T00:00:00"/>
    <s v="Not Ok"/>
    <s v="Greater than 200"/>
    <s v="Greater than 200"/>
    <s v="Not ok"/>
  </r>
  <r>
    <n v="337"/>
    <x v="256"/>
    <s v="Standard Class"/>
    <s v="DR-12880"/>
    <x v="226"/>
    <s v="Corporate"/>
    <s v="Mumbai"/>
    <s v="Maharashtra"/>
    <s v="India"/>
    <x v="0"/>
    <s v="FUR-BO-10000676"/>
    <s v="Furniture"/>
    <s v="Bookcases"/>
    <x v="243"/>
    <x v="326"/>
    <n v="9"/>
    <n v="-510.435"/>
    <n v="51.6"/>
    <s v="Medium"/>
    <n v="48"/>
    <s v="Mahesh"/>
    <s v="Meena"/>
    <s v="Male"/>
    <d v="2024-08-10T00:00:00"/>
    <d v="2024-10-10T00:00:00"/>
    <s v="Ok"/>
    <s v="Greater than 200"/>
    <s v="Greater than 200"/>
    <s v="Ok"/>
  </r>
  <r>
    <n v="338"/>
    <x v="257"/>
    <s v="Standard Class"/>
    <s v="SP-20545"/>
    <x v="227"/>
    <s v="Corporate"/>
    <s v="Surat"/>
    <s v="Gujarat"/>
    <s v="India"/>
    <x v="0"/>
    <s v="FUR-CH-10002117"/>
    <s v="Furniture"/>
    <s v="Chairs"/>
    <x v="306"/>
    <x v="327"/>
    <n v="9"/>
    <n v="278.37"/>
    <n v="53.53"/>
    <s v="Medium"/>
    <n v="230"/>
    <s v="Mahesh"/>
    <s v="Manu"/>
    <s v="Female"/>
    <d v="2023-05-31T00:00:00"/>
    <d v="2023-05-31T00:00:00"/>
    <s v="Ok"/>
    <s v="Greater than 200"/>
    <s v="Greater than 200"/>
    <s v="Ok"/>
  </r>
  <r>
    <n v="339"/>
    <x v="258"/>
    <s v="Standard Class"/>
    <s v="DM-13525"/>
    <x v="228"/>
    <s v="Corporate"/>
    <s v="Vijayawada"/>
    <s v="Andhra Pradesh"/>
    <s v="India"/>
    <x v="2"/>
    <s v="FUR-CH-10000294"/>
    <s v="Furniture"/>
    <s v="Chairs"/>
    <x v="307"/>
    <x v="328"/>
    <n v="5"/>
    <n v="191.25"/>
    <n v="43.04"/>
    <s v="Medium"/>
    <n v="141"/>
    <s v="Mahesh"/>
    <s v="Mohit"/>
    <s v="Female"/>
    <d v="2024-04-21T00:00:00"/>
    <d v="2024-04-21T00:00:00"/>
    <s v="Ok"/>
    <s v="Greater than 200"/>
    <s v="Greater than 200"/>
    <s v="Ok"/>
  </r>
  <r>
    <n v="340"/>
    <x v="259"/>
    <s v="Standard Class"/>
    <s v="KB-16600"/>
    <x v="154"/>
    <s v="Corporate"/>
    <s v="Lucknow"/>
    <s v="Uttar Pradesh"/>
    <s v="India"/>
    <x v="3"/>
    <s v="FUR-CH-10002966"/>
    <s v="Furniture"/>
    <s v="Chairs"/>
    <x v="232"/>
    <x v="329"/>
    <n v="1"/>
    <n v="5.4"/>
    <n v="15.88"/>
    <s v="Medium"/>
    <n v="492"/>
    <s v="Mahesh"/>
    <s v="Mohan"/>
    <s v="Male"/>
    <d v="2023-12-20T00:00:00"/>
    <d v="2023-12-20T00:00:00"/>
    <s v="Not Ok"/>
    <s v="Between 200 and 500"/>
    <s v="Between 200 to 500"/>
    <s v="Not ok"/>
  </r>
  <r>
    <n v="341"/>
    <x v="260"/>
    <s v="Standard Class"/>
    <s v="SW-20755"/>
    <x v="229"/>
    <s v="Corporate"/>
    <s v="Bangalore"/>
    <s v="Karnataka"/>
    <s v="India"/>
    <x v="2"/>
    <s v="FUR-CH-10001465"/>
    <s v="Furniture"/>
    <s v="Chairs"/>
    <x v="308"/>
    <x v="330"/>
    <n v="1"/>
    <n v="75.27"/>
    <n v="12.05"/>
    <s v="Medium"/>
    <n v="128"/>
    <s v="Mahesh"/>
    <s v="Manu"/>
    <s v="Female"/>
    <d v="2021-12-21T00:00:00"/>
    <d v="2021-12-23T00:00:00"/>
    <s v="Not Ok"/>
    <s v="Between 200 and 500"/>
    <s v="Between 200 to 500"/>
    <s v="Not ok"/>
  </r>
  <r>
    <n v="342"/>
    <x v="261"/>
    <s v="Standard Class"/>
    <s v="DH-13075"/>
    <x v="230"/>
    <s v="Corporate"/>
    <s v="Mangalore"/>
    <s v="Karnataka"/>
    <s v="India"/>
    <x v="2"/>
    <s v="FUR-CH-10004365"/>
    <s v="Furniture"/>
    <s v="Chairs"/>
    <x v="309"/>
    <x v="331"/>
    <n v="1"/>
    <n v="20.64"/>
    <n v="7.77"/>
    <s v="Medium"/>
    <n v="100"/>
    <s v="Mahesh"/>
    <s v="Meena"/>
    <s v="Female"/>
    <d v="2024-11-17T00:00:00"/>
    <d v="2024-11-20T00:00:00"/>
    <s v="Not Ok"/>
    <s v="Between 200 and 500"/>
    <s v="Between 200 to 500"/>
    <s v="Not ok"/>
  </r>
  <r>
    <n v="343"/>
    <x v="262"/>
    <s v="Standard Class"/>
    <s v="FA-14230"/>
    <x v="231"/>
    <s v="Corporate"/>
    <s v="Chennai"/>
    <s v="Tamil Nadu"/>
    <s v="India"/>
    <x v="2"/>
    <s v="FUR-CH-10001895"/>
    <s v="Furniture"/>
    <s v="Chairs"/>
    <x v="310"/>
    <x v="332"/>
    <n v="1"/>
    <n v="29.01"/>
    <n v="1.93"/>
    <s v="Medium"/>
    <n v="210"/>
    <s v="Mahesh"/>
    <s v="Mohit"/>
    <s v="Male"/>
    <d v="2022-07-14T00:00:00"/>
    <d v="2022-07-16T00:00:00"/>
    <s v="Not Ok"/>
    <s v="Between 200 and 500"/>
    <s v="Between 200 to 500"/>
    <s v="Not ok"/>
  </r>
  <r>
    <n v="344"/>
    <x v="54"/>
    <s v="Standard Class"/>
    <s v="DW-13195"/>
    <x v="48"/>
    <s v="Corporate"/>
    <s v="Avadi"/>
    <s v="Tamil Nadu"/>
    <s v="India"/>
    <x v="2"/>
    <s v="TEC-AC-10000866"/>
    <s v="Technology"/>
    <s v="Accessories"/>
    <x v="311"/>
    <x v="333"/>
    <n v="3"/>
    <n v="130.77000000000001"/>
    <n v="27.67"/>
    <s v="Medium"/>
    <n v="664"/>
    <s v="Mahesh"/>
    <s v="Mohan"/>
    <s v="Female"/>
    <d v="2023-09-20T00:00:00"/>
    <d v="2023-09-22T00:00:00"/>
    <s v="Ok"/>
    <s v="Greater than 200"/>
    <s v="Greater than 200"/>
    <s v="Ok"/>
  </r>
  <r>
    <n v="345"/>
    <x v="41"/>
    <s v="Standard Class"/>
    <s v="JS-15685"/>
    <x v="36"/>
    <s v="Corporate"/>
    <s v="Delhi"/>
    <s v="Delhi"/>
    <s v="India"/>
    <x v="3"/>
    <s v="TEC-CO-10000565"/>
    <s v="Technology"/>
    <s v="Copiers"/>
    <x v="312"/>
    <x v="334"/>
    <n v="1"/>
    <n v="92.52"/>
    <n v="13.49"/>
    <s v="Medium"/>
    <n v="61"/>
    <s v="Mahesh"/>
    <s v="Meena"/>
    <s v="Male"/>
    <d v="2022-05-07T00:00:00"/>
    <d v="2022-07-07T00:00:00"/>
    <s v="Not Ok"/>
    <s v="Between 200 and 500"/>
    <s v="Between 200 to 500"/>
    <s v="Not ok"/>
  </r>
  <r>
    <n v="346"/>
    <x v="263"/>
    <s v="Standard Class"/>
    <s v="AC-10615"/>
    <x v="38"/>
    <s v="Corporate"/>
    <s v="Ajmer"/>
    <s v="Rajasthan"/>
    <s v="India"/>
    <x v="0"/>
    <s v="TEC-PH-10003556"/>
    <s v="Technology"/>
    <s v="Phones"/>
    <x v="299"/>
    <x v="335"/>
    <n v="4"/>
    <n v="172.56"/>
    <n v="46.01"/>
    <s v="Medium"/>
    <n v="338"/>
    <s v="Mahesh"/>
    <s v="Meena"/>
    <s v="Female"/>
    <d v="2024-01-29T00:00:00"/>
    <d v="2024-01-02T00:00:00"/>
    <s v="Not Ok"/>
    <s v="Greater than 200"/>
    <s v="Greater than 200"/>
    <s v="Not ok"/>
  </r>
  <r>
    <n v="347"/>
    <x v="41"/>
    <s v="Standard Class"/>
    <s v="JS-15685"/>
    <x v="36"/>
    <s v="Corporate"/>
    <s v="Delhi"/>
    <s v="Delhi"/>
    <s v="India"/>
    <x v="3"/>
    <s v="TEC-PH-10001699"/>
    <s v="Technology"/>
    <s v="Phones"/>
    <x v="313"/>
    <x v="336"/>
    <n v="1"/>
    <n v="108.36"/>
    <n v="3.32"/>
    <s v="Medium"/>
    <n v="311"/>
    <s v="Mahesh"/>
    <s v="Mohit"/>
    <s v="Female"/>
    <d v="2023-11-13T00:00:00"/>
    <d v="2023-11-15T00:00:00"/>
    <s v="Ok"/>
    <s v="Greater than 200"/>
    <s v="Greater than 200"/>
    <s v="Ok"/>
  </r>
  <r>
    <n v="348"/>
    <x v="264"/>
    <s v="Standard Class"/>
    <s v="PW-19030"/>
    <x v="232"/>
    <s v="Corporate"/>
    <s v="Shimoga"/>
    <s v="Karnataka"/>
    <s v="India"/>
    <x v="2"/>
    <s v="TEC-AC-10000332"/>
    <s v="Technology"/>
    <s v="Accessories"/>
    <x v="314"/>
    <x v="337"/>
    <n v="2"/>
    <n v="45"/>
    <n v="11"/>
    <s v="Medium"/>
    <n v="195"/>
    <s v="Mahesh"/>
    <s v="Mohan"/>
    <s v="Male"/>
    <d v="2021-08-25T00:00:00"/>
    <d v="2021-08-27T00:00:00"/>
    <s v="Not Ok"/>
    <s v="Between 200 and 500"/>
    <s v="Between 200 to 500"/>
    <s v="Not ok"/>
  </r>
  <r>
    <n v="349"/>
    <x v="265"/>
    <s v="Standard Class"/>
    <s v="JG-15805"/>
    <x v="233"/>
    <s v="Corporate"/>
    <s v="Agra"/>
    <s v="Uttar Pradesh"/>
    <s v="India"/>
    <x v="3"/>
    <s v="TEC-AC-10004938"/>
    <s v="Technology"/>
    <s v="Accessories"/>
    <x v="315"/>
    <x v="338"/>
    <n v="2"/>
    <n v="11.34"/>
    <n v="4.78"/>
    <s v="Medium"/>
    <n v="5"/>
    <s v="Mahesh"/>
    <s v="Meena"/>
    <s v="Female"/>
    <d v="2022-12-17T00:00:00"/>
    <d v="2022-12-20T00:00:00"/>
    <s v="Not Ok"/>
    <s v="Between 200 and 500"/>
    <s v="Between 200 to 500"/>
    <s v="Not ok"/>
  </r>
  <r>
    <n v="350"/>
    <x v="262"/>
    <s v="Standard Class"/>
    <s v="FA-14230"/>
    <x v="231"/>
    <s v="Corporate"/>
    <s v="Chennai"/>
    <s v="Tamil Nadu"/>
    <s v="India"/>
    <x v="2"/>
    <s v="TEC-PH-10001321"/>
    <s v="Technology"/>
    <s v="Phones"/>
    <x v="316"/>
    <x v="339"/>
    <n v="2"/>
    <n v="58.68"/>
    <n v="22.04"/>
    <s v="Medium"/>
    <n v="426"/>
    <s v="Mahesh"/>
    <s v="Mohit"/>
    <s v="Male"/>
    <d v="2023-11-25T00:00:00"/>
    <d v="2023-11-29T00:00:00"/>
    <s v="Not Ok"/>
    <s v="Greater than 200"/>
    <s v="Greater than 200"/>
    <s v="Not ok"/>
  </r>
  <r>
    <n v="351"/>
    <x v="266"/>
    <s v="Standard Class"/>
    <s v="DW-13585"/>
    <x v="206"/>
    <s v="Corporate"/>
    <s v="Surat"/>
    <s v="Gujarat"/>
    <s v="India"/>
    <x v="0"/>
    <s v="TEC-PH-10003946"/>
    <s v="Technology"/>
    <s v="Phones"/>
    <x v="317"/>
    <x v="340"/>
    <n v="2"/>
    <n v="14.46"/>
    <n v="4.26"/>
    <s v="Medium"/>
    <n v="373"/>
    <s v="Mahesh"/>
    <s v="Manu"/>
    <s v="Male"/>
    <d v="2024-12-16T00:00:00"/>
    <d v="2024-12-19T00:00:00"/>
    <s v="Not Ok"/>
    <s v="Between 200 and 500"/>
    <s v="Between 200 to 500"/>
    <s v="Not ok"/>
  </r>
  <r>
    <n v="352"/>
    <x v="267"/>
    <s v="Standard Class"/>
    <s v="AR-10345"/>
    <x v="234"/>
    <s v="Corporate"/>
    <s v="Kota"/>
    <s v="Chhattisgarh"/>
    <s v="India"/>
    <x v="1"/>
    <s v="TEC-MA-10002780"/>
    <s v="Technology"/>
    <s v="Machines"/>
    <x v="318"/>
    <x v="341"/>
    <n v="2"/>
    <n v="276.48"/>
    <n v="81.27"/>
    <s v="Medium"/>
    <n v="739"/>
    <s v="Mahesh"/>
    <s v="Meena"/>
    <s v="Male"/>
    <d v="2023-11-28T00:00:00"/>
    <d v="2023-11-30T00:00:00"/>
    <s v="Ok"/>
    <s v="Greater than 200"/>
    <s v="Greater than 200"/>
    <s v="Ok"/>
  </r>
  <r>
    <n v="353"/>
    <x v="263"/>
    <s v="Standard Class"/>
    <s v="AC-10615"/>
    <x v="38"/>
    <s v="Corporate"/>
    <s v="Ajmer"/>
    <s v="Rajasthan"/>
    <s v="India"/>
    <x v="0"/>
    <s v="TEC-MA-10001372"/>
    <s v="Technology"/>
    <s v="Machines"/>
    <x v="319"/>
    <x v="342"/>
    <n v="2"/>
    <n v="138.84"/>
    <n v="28.68"/>
    <s v="Medium"/>
    <n v="162"/>
    <s v="Mahesh"/>
    <s v="Mohit"/>
    <s v="Female"/>
    <d v="2022-02-03T00:00:00"/>
    <d v="2022-04-03T00:00:00"/>
    <s v="Not Ok"/>
    <s v="Greater than 200"/>
    <s v="Greater than 200"/>
    <s v="Not ok"/>
  </r>
  <r>
    <n v="354"/>
    <x v="56"/>
    <s v="Standard Class"/>
    <s v="ON-18715"/>
    <x v="50"/>
    <s v="Corporate"/>
    <s v="Bangalore"/>
    <s v="Karnataka"/>
    <s v="India"/>
    <x v="2"/>
    <s v="TEC-MA-10004428"/>
    <s v="Technology"/>
    <s v="Machines"/>
    <x v="320"/>
    <x v="343"/>
    <n v="2"/>
    <n v="163.5"/>
    <n v="16.53"/>
    <s v="Medium"/>
    <n v="542"/>
    <s v="Mahesh"/>
    <s v="Mohan"/>
    <s v="Male"/>
    <d v="2024-09-06T00:00:00"/>
    <d v="2024-06-16T00:00:00"/>
    <s v="Not Ok"/>
    <s v="Greater than 200"/>
    <s v="Greater than 200"/>
    <s v="Not ok"/>
  </r>
  <r>
    <n v="355"/>
    <x v="252"/>
    <s v="Standard Class"/>
    <s v="TS-21430"/>
    <x v="223"/>
    <s v="Corporate"/>
    <s v="Vijayawada"/>
    <s v="Andhra Pradesh"/>
    <s v="India"/>
    <x v="2"/>
    <s v="FUR-TA-10004826"/>
    <s v="Furniture"/>
    <s v="Tables"/>
    <x v="321"/>
    <x v="344"/>
    <n v="2"/>
    <n v="212.82"/>
    <n v="31.56"/>
    <s v="Medium"/>
    <n v="156"/>
    <s v="Mahesh"/>
    <s v="Meena"/>
    <s v="Male"/>
    <d v="2024-09-05T00:00:00"/>
    <d v="2024-05-15T00:00:00"/>
    <s v="Ok"/>
    <s v="Greater than 200"/>
    <s v="Greater than 200"/>
    <s v="Ok"/>
  </r>
  <r>
    <n v="356"/>
    <x v="268"/>
    <s v="Standard Class"/>
    <s v="DJ-13420"/>
    <x v="235"/>
    <s v="Corporate"/>
    <s v="Meerut"/>
    <s v="Uttar Pradesh"/>
    <s v="India"/>
    <x v="3"/>
    <s v="FUR-FU-10000921"/>
    <s v="Furniture"/>
    <s v="Furnishings"/>
    <x v="252"/>
    <x v="345"/>
    <n v="2"/>
    <n v="7.8"/>
    <n v="7.62"/>
    <s v="Medium"/>
    <n v="303"/>
    <s v="Mahesh"/>
    <s v="Mohan"/>
    <s v="Male"/>
    <d v="2022-08-23T00:00:00"/>
    <d v="2022-08-29T00:00:00"/>
    <s v="Not Ok"/>
    <s v="Between 200 and 500"/>
    <s v="Between 200 to 500"/>
    <s v="Not ok"/>
  </r>
  <r>
    <n v="357"/>
    <x v="10"/>
    <s v="Standard Class"/>
    <s v="MK-18160"/>
    <x v="10"/>
    <s v="Consumer"/>
    <s v="Mangalore"/>
    <s v="Karnataka"/>
    <s v="India"/>
    <x v="2"/>
    <s v="FUR-BO-10003029"/>
    <s v="Furniture"/>
    <s v="Bookcases"/>
    <x v="322"/>
    <x v="346"/>
    <n v="3"/>
    <n v="81.36"/>
    <n v="83.9"/>
    <s v="Medium"/>
    <n v="753"/>
    <s v="Mahesh"/>
    <s v="Manu"/>
    <s v="Male"/>
    <d v="2023-07-08T00:00:00"/>
    <d v="2023-08-14T00:00:00"/>
    <s v="Ok"/>
    <s v="Greater than 200"/>
    <s v="Greater than 200"/>
    <s v="Ok"/>
  </r>
  <r>
    <n v="358"/>
    <x v="269"/>
    <s v="Standard Class"/>
    <s v="LR-16915"/>
    <x v="25"/>
    <s v="Consumer"/>
    <s v="Ajmer"/>
    <s v="Rajasthan"/>
    <s v="India"/>
    <x v="0"/>
    <s v="FUR-TA-10003893"/>
    <s v="Furniture"/>
    <s v="Tables"/>
    <x v="323"/>
    <x v="347"/>
    <n v="3"/>
    <n v="0"/>
    <n v="96.6"/>
    <s v="Medium"/>
    <n v="795"/>
    <s v="Mahesh"/>
    <s v="Mohan"/>
    <s v="Female"/>
    <d v="2021-12-07T00:00:00"/>
    <d v="2021-07-19T00:00:00"/>
    <s v="Ok"/>
    <s v="Greater than 200"/>
    <s v="Greater than 200"/>
    <s v="Ok"/>
  </r>
  <r>
    <n v="359"/>
    <x v="31"/>
    <s v="Standard Class"/>
    <s v="LC-16885"/>
    <x v="29"/>
    <s v="Consumer"/>
    <s v="Guwahati"/>
    <s v="Assam"/>
    <s v="India"/>
    <x v="1"/>
    <s v="FUR-TA-10002571"/>
    <s v="Furniture"/>
    <s v="Tables"/>
    <x v="324"/>
    <x v="348"/>
    <n v="3"/>
    <n v="250.38"/>
    <n v="31.63"/>
    <s v="Medium"/>
    <n v="538"/>
    <s v="Mahesh"/>
    <s v="Manu"/>
    <s v="Female"/>
    <d v="2024-01-24T00:00:00"/>
    <d v="2024-01-31T00:00:00"/>
    <s v="Ok"/>
    <s v="Greater than 200"/>
    <s v="Greater than 200"/>
    <s v="Ok"/>
  </r>
  <r>
    <n v="360"/>
    <x v="31"/>
    <s v="Standard Class"/>
    <s v="LC-16885"/>
    <x v="29"/>
    <s v="Consumer"/>
    <s v="Guwahati"/>
    <s v="Assam"/>
    <s v="India"/>
    <x v="1"/>
    <s v="FUR-CH-10002932"/>
    <s v="Furniture"/>
    <s v="Chairs"/>
    <x v="325"/>
    <x v="349"/>
    <n v="3"/>
    <n v="44.82"/>
    <n v="56.78"/>
    <s v="Medium"/>
    <n v="382"/>
    <s v="Mahesh"/>
    <s v="Meena"/>
    <s v="Female"/>
    <d v="2024-06-18T00:00:00"/>
    <d v="2024-06-22T00:00:00"/>
    <s v="Not Ok"/>
    <s v="Greater than 200"/>
    <s v="Greater than 200"/>
    <s v="Not ok"/>
  </r>
  <r>
    <n v="361"/>
    <x v="270"/>
    <s v="Standard Class"/>
    <s v="JH-15910"/>
    <x v="236"/>
    <s v="Consumer"/>
    <s v="Bihar Sharif"/>
    <s v="Bihar"/>
    <s v="India"/>
    <x v="1"/>
    <s v="FUR-CH-10001138"/>
    <s v="Furniture"/>
    <s v="Chairs"/>
    <x v="326"/>
    <x v="350"/>
    <n v="3"/>
    <n v="210.87"/>
    <n v="27.87"/>
    <s v="Medium"/>
    <n v="519"/>
    <s v="Mahesh"/>
    <s v="Mohit"/>
    <s v="Female"/>
    <d v="2023-12-16T00:00:00"/>
    <d v="2023-12-20T00:00:00"/>
    <s v="Ok"/>
    <s v="Greater than 200"/>
    <s v="Greater than 200"/>
    <s v="Ok"/>
  </r>
  <r>
    <n v="362"/>
    <x v="0"/>
    <s v="Standard Class"/>
    <s v="HG-14845"/>
    <x v="0"/>
    <s v="Consumer"/>
    <s v="Rajkot"/>
    <s v="Gujarat"/>
    <s v="India"/>
    <x v="0"/>
    <s v="TEC-PH-10003927"/>
    <s v="Technology"/>
    <s v="Phones"/>
    <x v="211"/>
    <x v="351"/>
    <n v="3"/>
    <n v="190.08"/>
    <n v="19.28"/>
    <s v="Medium"/>
    <n v="707"/>
    <s v="Mahesh"/>
    <s v="Mohit"/>
    <s v="Female"/>
    <d v="2024-07-10T00:00:00"/>
    <d v="2024-11-10T00:00:00"/>
    <s v="Ok"/>
    <s v="Greater than 200"/>
    <s v="Greater than 200"/>
    <s v="Ok"/>
  </r>
  <r>
    <n v="363"/>
    <x v="23"/>
    <s v="Standard Class"/>
    <s v="TM-21490"/>
    <x v="21"/>
    <s v="Consumer"/>
    <s v="Durgapur"/>
    <s v="Maharashtra"/>
    <s v="India"/>
    <x v="0"/>
    <s v="TEC-AC-10002324"/>
    <s v="Technology"/>
    <s v="Accessories"/>
    <x v="327"/>
    <x v="352"/>
    <n v="3"/>
    <n v="6.84"/>
    <n v="7.3"/>
    <s v="Medium"/>
    <n v="405"/>
    <s v="Mahesh"/>
    <s v="Manu"/>
    <s v="Male"/>
    <d v="2024-06-08T00:00:00"/>
    <d v="2024-10-08T00:00:00"/>
    <s v="Not Ok"/>
    <s v="Between 200 and 500"/>
    <s v="Between 200 to 500"/>
    <s v="Not ok"/>
  </r>
  <r>
    <n v="364"/>
    <x v="271"/>
    <s v="Standard Class"/>
    <s v="BM-11785"/>
    <x v="237"/>
    <s v="Consumer"/>
    <s v="Tiruchchirappalli"/>
    <s v="Tamil Nadu"/>
    <s v="India"/>
    <x v="2"/>
    <s v="FUR-BO-10001934"/>
    <s v="Furniture"/>
    <s v="Bookcases"/>
    <x v="328"/>
    <x v="353"/>
    <n v="4"/>
    <n v="116.4"/>
    <n v="179.62"/>
    <s v="Medium"/>
    <n v="229"/>
    <s v="Mahesh"/>
    <s v="Meena"/>
    <s v="Female"/>
    <d v="2022-06-19T00:00:00"/>
    <d v="2022-06-23T00:00:00"/>
    <s v="Ok"/>
    <s v="Greater than 200"/>
    <s v="Greater than 200"/>
    <s v="Ok"/>
  </r>
  <r>
    <n v="365"/>
    <x v="9"/>
    <s v="Standard Class"/>
    <s v="DK-12985"/>
    <x v="9"/>
    <s v="Consumer"/>
    <s v="Meerut"/>
    <s v="Uttar Pradesh"/>
    <s v="India"/>
    <x v="3"/>
    <s v="FUR-BO-10001342"/>
    <s v="Furniture"/>
    <s v="Bookcases"/>
    <x v="329"/>
    <x v="354"/>
    <n v="4"/>
    <n v="0"/>
    <n v="29.23"/>
    <s v="Medium"/>
    <n v="167"/>
    <s v="Mahesh"/>
    <s v="Mohit"/>
    <s v="Female"/>
    <d v="2024-03-22T00:00:00"/>
    <d v="2024-03-26T00:00:00"/>
    <s v="Ok"/>
    <s v="Greater than 200"/>
    <s v="Greater than 200"/>
    <s v="Ok"/>
  </r>
  <r>
    <n v="366"/>
    <x v="272"/>
    <s v="Standard Class"/>
    <s v="LC-16870"/>
    <x v="238"/>
    <s v="Consumer"/>
    <s v="Jodhpur"/>
    <s v="Rajasthan"/>
    <s v="India"/>
    <x v="0"/>
    <s v="FUR-CH-10001271"/>
    <s v="Furniture"/>
    <s v="Chairs"/>
    <x v="330"/>
    <x v="355"/>
    <n v="4"/>
    <n v="535.20000000000005"/>
    <n v="109.52"/>
    <s v="Medium"/>
    <n v="32"/>
    <s v="Mahesh"/>
    <s v="Mohan"/>
    <s v="Female"/>
    <d v="2024-07-10T00:00:00"/>
    <d v="2024-11-10T00:00:00"/>
    <s v="Ok"/>
    <s v="Greater than 200"/>
    <s v="Greater than 200"/>
    <s v="Ok"/>
  </r>
  <r>
    <n v="367"/>
    <x v="273"/>
    <s v="Standard Class"/>
    <s v="RF-19840"/>
    <x v="120"/>
    <s v="Consumer"/>
    <s v="Kalyan"/>
    <s v="Maharashtra"/>
    <s v="India"/>
    <x v="0"/>
    <s v="FUR-CH-10002224"/>
    <s v="Furniture"/>
    <s v="Chairs"/>
    <x v="226"/>
    <x v="356"/>
    <n v="4"/>
    <n v="21.24"/>
    <n v="53.55"/>
    <s v="Medium"/>
    <n v="693"/>
    <s v="Mahesh"/>
    <s v="Manu"/>
    <s v="Male"/>
    <d v="2024-03-22T00:00:00"/>
    <d v="2024-03-26T00:00:00"/>
    <s v="Ok"/>
    <s v="Greater than 200"/>
    <s v="Greater than 200"/>
    <s v="Ok"/>
  </r>
  <r>
    <n v="368"/>
    <x v="274"/>
    <s v="Standard Class"/>
    <s v="AG-10900"/>
    <x v="146"/>
    <s v="Consumer"/>
    <s v="Lucknow"/>
    <s v="Uttar Pradesh"/>
    <s v="India"/>
    <x v="3"/>
    <s v="TEC-AC-10002335"/>
    <s v="Technology"/>
    <s v="Accessories"/>
    <x v="331"/>
    <x v="357"/>
    <n v="4"/>
    <n v="13.8"/>
    <n v="19.05"/>
    <s v="Medium"/>
    <n v="199"/>
    <s v="Mahesh"/>
    <s v="Meena"/>
    <s v="Male"/>
    <d v="2024-12-08T00:00:00"/>
    <d v="2024-08-17T00:00:00"/>
    <s v="Not Ok"/>
    <s v="Greater than 200"/>
    <s v="Greater than 200"/>
    <s v="Not ok"/>
  </r>
  <r>
    <n v="369"/>
    <x v="275"/>
    <s v="Standard Class"/>
    <s v="LD-17005"/>
    <x v="193"/>
    <s v="Consumer"/>
    <s v="Kukatpalli"/>
    <s v="Telangana"/>
    <s v="India"/>
    <x v="2"/>
    <s v="TEC-AC-10000111"/>
    <s v="Technology"/>
    <s v="Accessories"/>
    <x v="192"/>
    <x v="358"/>
    <n v="4"/>
    <n v="0"/>
    <n v="5.86"/>
    <s v="Medium"/>
    <n v="134"/>
    <s v="Mahesh"/>
    <s v="Mohit"/>
    <s v="Female"/>
    <d v="2023-12-01T00:00:00"/>
    <d v="2023-01-16T00:00:00"/>
    <s v="Not Ok"/>
    <s v="Between 200 and 500"/>
    <s v="Between 200 to 500"/>
    <s v="Not ok"/>
  </r>
  <r>
    <n v="370"/>
    <x v="15"/>
    <s v="Standard Class"/>
    <s v="SC-20305"/>
    <x v="15"/>
    <s v="Consumer"/>
    <s v="Dhule"/>
    <s v="Maharashtra"/>
    <s v="India"/>
    <x v="0"/>
    <s v="TEC-PH-10001362"/>
    <s v="Technology"/>
    <s v="Phones"/>
    <x v="332"/>
    <x v="359"/>
    <n v="4"/>
    <n v="79.92"/>
    <n v="35.700000000000003"/>
    <s v="Medium"/>
    <n v="591"/>
    <s v="Mahesh"/>
    <s v="Mohan"/>
    <s v="Male"/>
    <d v="2022-02-01T00:00:00"/>
    <d v="2022-07-01T00:00:00"/>
    <s v="Not Ok"/>
    <s v="Greater than 200"/>
    <s v="Greater than 200"/>
    <s v="Not ok"/>
  </r>
  <r>
    <n v="371"/>
    <x v="276"/>
    <s v="Standard Class"/>
    <s v="SG-20470"/>
    <x v="239"/>
    <s v="Consumer"/>
    <s v="Coimbatore"/>
    <s v="Tamil Nadu"/>
    <s v="India"/>
    <x v="2"/>
    <s v="FUR-CH-10002207"/>
    <s v="Furniture"/>
    <s v="Chairs"/>
    <x v="333"/>
    <x v="360"/>
    <n v="5"/>
    <n v="127.05"/>
    <n v="30.69"/>
    <s v="Medium"/>
    <n v="512"/>
    <s v="Mahesh"/>
    <s v="Manu"/>
    <s v="Male"/>
    <d v="2022-11-29T00:00:00"/>
    <d v="2022-03-12T00:00:00"/>
    <s v="Not Ok"/>
    <s v="Greater than 200"/>
    <s v="Greater than 200"/>
    <s v="Not ok"/>
  </r>
  <r>
    <n v="372"/>
    <x v="277"/>
    <s v="Standard Class"/>
    <s v="DL-13330"/>
    <x v="240"/>
    <s v="Consumer"/>
    <s v="Nagpur"/>
    <s v="Maharashtra"/>
    <s v="India"/>
    <x v="0"/>
    <s v="TEC-PH-10001699"/>
    <s v="Technology"/>
    <s v="Phones"/>
    <x v="313"/>
    <x v="361"/>
    <n v="5"/>
    <n v="541.79999999999995"/>
    <n v="289.17"/>
    <s v="Medium"/>
    <n v="115"/>
    <s v="Mahesh"/>
    <s v="Meena"/>
    <s v="Male"/>
    <d v="2021-08-29T00:00:00"/>
    <d v="2021-02-09T00:00:00"/>
    <s v="Ok"/>
    <s v="Greater than 200"/>
    <s v="Greater than 200"/>
    <s v="Ok"/>
  </r>
  <r>
    <n v="373"/>
    <x v="278"/>
    <s v="Standard Class"/>
    <s v="BG-11035"/>
    <x v="241"/>
    <s v="Consumer"/>
    <s v="Thane"/>
    <s v="Maharashtra"/>
    <s v="India"/>
    <x v="0"/>
    <s v="TEC-PH-10003946"/>
    <s v="Technology"/>
    <s v="Phones"/>
    <x v="317"/>
    <x v="362"/>
    <n v="5"/>
    <n v="36.15"/>
    <n v="30.2"/>
    <s v="Medium"/>
    <n v="399"/>
    <s v="Mahesh"/>
    <s v="Mohan"/>
    <s v="Female"/>
    <d v="2022-09-15T00:00:00"/>
    <d v="2022-09-19T00:00:00"/>
    <s v="Not Ok"/>
    <s v="Greater than 200"/>
    <s v="Greater than 200"/>
    <s v="Not ok"/>
  </r>
  <r>
    <n v="374"/>
    <x v="10"/>
    <s v="Standard Class"/>
    <s v="MK-18160"/>
    <x v="10"/>
    <s v="Consumer"/>
    <s v="Mangalore"/>
    <s v="Karnataka"/>
    <s v="India"/>
    <x v="2"/>
    <s v="TEC-CO-10003496"/>
    <s v="Technology"/>
    <s v="Copiers"/>
    <x v="334"/>
    <x v="363"/>
    <n v="5"/>
    <n v="927.15"/>
    <n v="66.3"/>
    <s v="Medium"/>
    <n v="730"/>
    <s v="Mahesh"/>
    <s v="Manu"/>
    <s v="Female"/>
    <d v="2022-06-02T00:00:00"/>
    <d v="2022-11-02T00:00:00"/>
    <s v="Ok"/>
    <s v="Greater than 200"/>
    <s v="Greater than 200"/>
    <s v="Ok"/>
  </r>
  <r>
    <n v="375"/>
    <x v="279"/>
    <s v="Standard Class"/>
    <s v="MC-17275"/>
    <x v="242"/>
    <s v="Consumer"/>
    <s v="Dhule"/>
    <s v="Maharashtra"/>
    <s v="India"/>
    <x v="0"/>
    <s v="TEC-MA-10003631"/>
    <s v="Technology"/>
    <s v="Machines"/>
    <x v="335"/>
    <x v="364"/>
    <n v="5"/>
    <n v="35.1"/>
    <n v="38.01"/>
    <s v="Medium"/>
    <n v="748"/>
    <s v="Mahesh"/>
    <s v="Meena"/>
    <s v="Female"/>
    <d v="2022-07-06T00:00:00"/>
    <d v="2022-11-06T00:00:00"/>
    <s v="Ok"/>
    <s v="Greater than 200"/>
    <s v="Greater than 200"/>
    <s v="Ok"/>
  </r>
  <r>
    <n v="376"/>
    <x v="280"/>
    <s v="Standard Class"/>
    <s v="NG-18430"/>
    <x v="243"/>
    <s v="Consumer"/>
    <s v="Firozabad"/>
    <s v="Uttar Pradesh"/>
    <s v="India"/>
    <x v="3"/>
    <s v="TEC-AC-10004108"/>
    <s v="Technology"/>
    <s v="Accessories"/>
    <x v="336"/>
    <x v="365"/>
    <n v="5"/>
    <n v="431.1"/>
    <n v="108.16"/>
    <s v="Medium"/>
    <n v="593"/>
    <s v="Mahesh"/>
    <s v="Mohit"/>
    <s v="Female"/>
    <d v="2022-06-27T00:00:00"/>
    <d v="2022-02-07T00:00:00"/>
    <s v="Ok"/>
    <s v="Greater than 200"/>
    <s v="Greater than 200"/>
    <s v="Ok"/>
  </r>
  <r>
    <n v="377"/>
    <x v="271"/>
    <s v="Standard Class"/>
    <s v="BM-11785"/>
    <x v="237"/>
    <s v="Consumer"/>
    <s v="Tiruchchirappalli"/>
    <s v="Tamil Nadu"/>
    <s v="India"/>
    <x v="2"/>
    <s v="TEC-AC-10002883"/>
    <s v="Technology"/>
    <s v="Accessories"/>
    <x v="337"/>
    <x v="366"/>
    <n v="5"/>
    <n v="144"/>
    <n v="31.2"/>
    <s v="Medium"/>
    <n v="428"/>
    <s v="Mahesh"/>
    <s v="Mohan"/>
    <s v="Female"/>
    <d v="2022-04-10T00:00:00"/>
    <d v="2022-09-10T00:00:00"/>
    <s v="Not Ok"/>
    <s v="Greater than 200"/>
    <s v="Greater than 200"/>
    <s v="Not ok"/>
  </r>
  <r>
    <n v="378"/>
    <x v="34"/>
    <s v="Standard Class"/>
    <s v="Co-12640"/>
    <x v="32"/>
    <s v="Consumer"/>
    <s v="Bangalore"/>
    <s v="Karnataka"/>
    <s v="India"/>
    <x v="2"/>
    <s v="TEC-AC-10004012"/>
    <s v="Technology"/>
    <s v="Accessories"/>
    <x v="338"/>
    <x v="367"/>
    <n v="5"/>
    <n v="82.5"/>
    <n v="16.11"/>
    <s v="Medium"/>
    <n v="155"/>
    <s v="Mahesh"/>
    <s v="Manu"/>
    <s v="Male"/>
    <d v="2021-01-11T00:00:00"/>
    <d v="2021-06-11T00:00:00"/>
    <s v="Not Ok"/>
    <s v="Between 200 and 500"/>
    <s v="Between 200 to 500"/>
    <s v="Not ok"/>
  </r>
  <r>
    <n v="379"/>
    <x v="281"/>
    <s v="Standard Class"/>
    <s v="AR-10570"/>
    <x v="244"/>
    <s v="Consumer"/>
    <s v="Tiruppur"/>
    <s v="Tamil Nadu"/>
    <s v="India"/>
    <x v="2"/>
    <s v="TEC-PH-10000896"/>
    <s v="Technology"/>
    <s v="Phones"/>
    <x v="339"/>
    <x v="368"/>
    <n v="6"/>
    <n v="309.77999999999997"/>
    <n v="70.92"/>
    <s v="Medium"/>
    <n v="171"/>
    <s v="Mahesh"/>
    <s v="Meena"/>
    <s v="Female"/>
    <d v="2022-11-13T00:00:00"/>
    <d v="2022-11-18T00:00:00"/>
    <s v="Ok"/>
    <s v="Greater than 200"/>
    <s v="Greater than 200"/>
    <s v="Ok"/>
  </r>
  <r>
    <n v="380"/>
    <x v="282"/>
    <s v="Standard Class"/>
    <s v="TB-21625"/>
    <x v="245"/>
    <s v="Consumer"/>
    <s v="Tirupati"/>
    <s v="Andhra Pradesh"/>
    <s v="India"/>
    <x v="2"/>
    <s v="FUR-FU-10000918"/>
    <s v="Furniture"/>
    <s v="Furnishings"/>
    <x v="340"/>
    <x v="369"/>
    <n v="6"/>
    <n v="105.84"/>
    <n v="20.14"/>
    <s v="Medium"/>
    <n v="749"/>
    <s v="Mahesh"/>
    <s v="Mohit"/>
    <s v="Female"/>
    <d v="2021-06-10T00:00:00"/>
    <d v="2021-10-10T00:00:00"/>
    <s v="Not Ok"/>
    <s v="Greater than 200"/>
    <s v="Greater than 200"/>
    <s v="Not ok"/>
  </r>
  <r>
    <n v="381"/>
    <x v="283"/>
    <s v="Standard Class"/>
    <s v="VG-21790"/>
    <x v="246"/>
    <s v="Consumer"/>
    <s v="Delhi"/>
    <s v="Delhi"/>
    <s v="India"/>
    <x v="3"/>
    <s v="FUR-FU-10001477"/>
    <s v="Furniture"/>
    <s v="Furnishings"/>
    <x v="341"/>
    <x v="370"/>
    <n v="6"/>
    <n v="33.119999999999997"/>
    <n v="8.4700000000000006"/>
    <s v="Medium"/>
    <n v="696"/>
    <s v="Mahesh"/>
    <s v="Mohan"/>
    <s v="Male"/>
    <d v="2024-03-31T00:00:00"/>
    <d v="2024-04-04T00:00:00"/>
    <s v="Not Ok"/>
    <s v="Between 200 and 500"/>
    <s v="Between 200 to 500"/>
    <s v="Not ok"/>
  </r>
  <r>
    <n v="382"/>
    <x v="13"/>
    <s v="Standard Class"/>
    <s v="ZC-21910"/>
    <x v="13"/>
    <s v="Consumer"/>
    <s v="Tiruppur"/>
    <s v="Tamil Nadu"/>
    <s v="India"/>
    <x v="2"/>
    <s v="TEC-CO-10000447"/>
    <s v="Technology"/>
    <s v="Copiers"/>
    <x v="342"/>
    <x v="371"/>
    <n v="8"/>
    <n v="1155.3599999999999"/>
    <n v="219.74"/>
    <s v="Medium"/>
    <n v="120"/>
    <s v="Mahesh"/>
    <s v="Mohan"/>
    <s v="Female"/>
    <d v="2022-08-31T00:00:00"/>
    <d v="2022-04-09T00:00:00"/>
    <s v="Ok"/>
    <s v="Greater than 200"/>
    <s v="Greater than 200"/>
    <s v="Ok"/>
  </r>
  <r>
    <n v="383"/>
    <x v="284"/>
    <s v="Standard Class"/>
    <s v="LP-17095"/>
    <x v="247"/>
    <s v="Consumer"/>
    <s v="Patna"/>
    <s v="Bihar"/>
    <s v="India"/>
    <x v="1"/>
    <s v="TEC-AC-10004562"/>
    <s v="Technology"/>
    <s v="Accessories"/>
    <x v="199"/>
    <x v="372"/>
    <n v="8"/>
    <n v="13.68"/>
    <n v="20.41"/>
    <s v="Medium"/>
    <n v="261"/>
    <s v="Mahesh"/>
    <s v="Manu"/>
    <s v="Female"/>
    <d v="2023-12-08T00:00:00"/>
    <d v="2023-08-16T00:00:00"/>
    <s v="Not Ok"/>
    <s v="Greater than 200"/>
    <s v="Greater than 200"/>
    <s v="Not ok"/>
  </r>
  <r>
    <n v="384"/>
    <x v="285"/>
    <s v="Standard Class"/>
    <s v="JW-16075"/>
    <x v="143"/>
    <s v="Consumer"/>
    <s v="Mumbai"/>
    <s v="Maharashtra"/>
    <s v="India"/>
    <x v="0"/>
    <s v="FUR-BO-10000670"/>
    <s v="Furniture"/>
    <s v="Bookcases"/>
    <x v="343"/>
    <x v="373"/>
    <n v="8"/>
    <n v="-77.88"/>
    <n v="36.46"/>
    <s v="Medium"/>
    <n v="28"/>
    <s v="Mahesh"/>
    <s v="Meena"/>
    <s v="Female"/>
    <d v="2023-05-20T00:00:00"/>
    <d v="2023-05-24T00:00:00"/>
    <s v="Not Ok"/>
    <s v="Greater than 200"/>
    <s v="Greater than 200"/>
    <s v="Not ok"/>
  </r>
  <r>
    <n v="385"/>
    <x v="286"/>
    <s v="Standard Class"/>
    <s v="SG-20080"/>
    <x v="248"/>
    <s v="Consumer"/>
    <s v="Gorakhpur"/>
    <s v="Haryana"/>
    <s v="India"/>
    <x v="3"/>
    <s v="FUR-BO-10003793"/>
    <s v="Furniture"/>
    <s v="Bookcases"/>
    <x v="344"/>
    <x v="374"/>
    <n v="9"/>
    <n v="565.38"/>
    <n v="71.790000000000006"/>
    <s v="Medium"/>
    <n v="450"/>
    <s v="Mahesh"/>
    <s v="Mohit"/>
    <s v="Female"/>
    <d v="2023-09-19T00:00:00"/>
    <d v="2023-09-23T00:00:00"/>
    <s v="Ok"/>
    <s v="Greater than 200"/>
    <s v="Greater than 200"/>
    <s v="Ok"/>
  </r>
  <r>
    <n v="386"/>
    <x v="287"/>
    <s v="Standard Class"/>
    <s v="TB-21625"/>
    <x v="245"/>
    <s v="Consumer"/>
    <s v="Korba"/>
    <s v="Chhattisgarh"/>
    <s v="India"/>
    <x v="1"/>
    <s v="FUR-CH-10000110"/>
    <s v="Furniture"/>
    <s v="Chairs"/>
    <x v="345"/>
    <x v="375"/>
    <n v="1"/>
    <n v="19.41"/>
    <n v="2.06"/>
    <s v="Medium"/>
    <n v="11"/>
    <s v="Mahesh"/>
    <s v="Manu"/>
    <s v="Female"/>
    <d v="2024-03-31T00:00:00"/>
    <d v="2024-04-04T00:00:00"/>
    <s v="Not Ok"/>
    <s v="Between 200 and 500"/>
    <s v="Between 200 to 500"/>
    <s v="Not ok"/>
  </r>
  <r>
    <n v="387"/>
    <x v="0"/>
    <s v="Standard Class"/>
    <s v="HG-14845"/>
    <x v="0"/>
    <s v="Consumer"/>
    <s v="Rajkot"/>
    <s v="Gujarat"/>
    <s v="India"/>
    <x v="0"/>
    <s v="FUR-FU-10004704"/>
    <s v="Furniture"/>
    <s v="Furnishings"/>
    <x v="346"/>
    <x v="376"/>
    <n v="1"/>
    <n v="10.98"/>
    <n v="3.63"/>
    <s v="Medium"/>
    <n v="429"/>
    <s v="Mahesh"/>
    <s v="Meena"/>
    <s v="Male"/>
    <d v="2024-10-24T00:00:00"/>
    <d v="2024-10-28T00:00:00"/>
    <s v="Not Ok"/>
    <s v="Between 200 and 500"/>
    <s v="Between 200 to 500"/>
    <s v="Not ok"/>
  </r>
  <r>
    <n v="388"/>
    <x v="38"/>
    <s v="Standard Class"/>
    <s v="KW-16570"/>
    <x v="30"/>
    <s v="Consumer"/>
    <s v="Chennai"/>
    <s v="Tamil Nadu"/>
    <s v="India"/>
    <x v="2"/>
    <s v="FUR-FU-10000918"/>
    <s v="Furniture"/>
    <s v="Furnishings"/>
    <x v="340"/>
    <x v="377"/>
    <n v="1"/>
    <n v="17.64"/>
    <n v="2.3199999999999998"/>
    <s v="Medium"/>
    <n v="154"/>
    <s v="Mahesh"/>
    <s v="Mohit"/>
    <s v="Male"/>
    <d v="2022-11-12T00:00:00"/>
    <d v="2022-12-15T00:00:00"/>
    <s v="Not Ok"/>
    <s v="Between 200 and 500"/>
    <s v="Between 200 to 500"/>
    <s v="Not ok"/>
  </r>
  <r>
    <n v="389"/>
    <x v="34"/>
    <s v="Standard Class"/>
    <s v="Co-12640"/>
    <x v="32"/>
    <s v="Consumer"/>
    <s v="Bangalore"/>
    <s v="Karnataka"/>
    <s v="India"/>
    <x v="2"/>
    <s v="TEC-PH-10000780"/>
    <s v="Technology"/>
    <s v="Phones"/>
    <x v="347"/>
    <x v="378"/>
    <n v="1"/>
    <n v="268.23"/>
    <n v="60.28"/>
    <s v="Medium"/>
    <n v="303"/>
    <s v="Mahesh"/>
    <s v="Mohan"/>
    <s v="Male"/>
    <d v="2021-06-10T00:00:00"/>
    <d v="2021-10-10T00:00:00"/>
    <s v="Ok"/>
    <s v="Greater than 200"/>
    <s v="Greater than 200"/>
    <s v="Ok"/>
  </r>
  <r>
    <n v="390"/>
    <x v="288"/>
    <s v="Standard Class"/>
    <s v="SS-20590"/>
    <x v="249"/>
    <s v="Consumer"/>
    <s v="Gorakhpur"/>
    <s v="Uttar Pradesh"/>
    <s v="India"/>
    <x v="3"/>
    <s v="TEC-MA-10004116"/>
    <s v="Technology"/>
    <s v="Machines"/>
    <x v="348"/>
    <x v="379"/>
    <n v="1"/>
    <n v="3"/>
    <n v="20.149999999999999"/>
    <s v="Medium"/>
    <n v="430"/>
    <s v="Mahesh"/>
    <s v="Manu"/>
    <s v="Male"/>
    <d v="2021-06-10T00:00:00"/>
    <d v="2021-10-10T00:00:00"/>
    <s v="Not Ok"/>
    <s v="Greater than 200"/>
    <s v="Greater than 200"/>
    <s v="Not ok"/>
  </r>
  <r>
    <n v="391"/>
    <x v="3"/>
    <s v="Standard Class"/>
    <s v="MM-17920"/>
    <x v="3"/>
    <s v="Consumer"/>
    <s v="Bijapur"/>
    <s v="Karnataka"/>
    <s v="India"/>
    <x v="2"/>
    <s v="FUR-BO-10003022"/>
    <s v="Furniture"/>
    <s v="Bookcases"/>
    <x v="349"/>
    <x v="380"/>
    <n v="2"/>
    <n v="98.58"/>
    <n v="28.54"/>
    <s v="Medium"/>
    <n v="127"/>
    <s v="Mahesh"/>
    <s v="Mohit"/>
    <s v="Female"/>
    <d v="2024-12-11T00:00:00"/>
    <d v="2024-11-16T00:00:00"/>
    <s v="Not Ok"/>
    <s v="Greater than 200"/>
    <s v="Greater than 200"/>
    <s v="Not ok"/>
  </r>
  <r>
    <n v="392"/>
    <x v="289"/>
    <s v="Standard Class"/>
    <s v="SG-20080"/>
    <x v="248"/>
    <s v="Consumer"/>
    <s v="Tirunelveli"/>
    <s v="Tamil Nadu"/>
    <s v="India"/>
    <x v="2"/>
    <s v="FUR-BO-10003887"/>
    <s v="Furniture"/>
    <s v="Bookcases"/>
    <x v="350"/>
    <x v="381"/>
    <n v="2"/>
    <n v="13.62"/>
    <n v="28.18"/>
    <s v="Medium"/>
    <n v="536"/>
    <s v="Mahesh"/>
    <s v="Mohan"/>
    <s v="Female"/>
    <d v="2021-10-09T00:00:00"/>
    <d v="2021-09-14T00:00:00"/>
    <s v="Not Ok"/>
    <s v="Greater than 200"/>
    <s v="Greater than 200"/>
    <s v="Not ok"/>
  </r>
  <r>
    <n v="393"/>
    <x v="272"/>
    <s v="Standard Class"/>
    <s v="LC-16870"/>
    <x v="238"/>
    <s v="Consumer"/>
    <s v="Jodhpur"/>
    <s v="Rajasthan"/>
    <s v="India"/>
    <x v="0"/>
    <s v="FUR-BO-10002510"/>
    <s v="Furniture"/>
    <s v="Bookcases"/>
    <x v="351"/>
    <x v="382"/>
    <n v="2"/>
    <n v="37.92"/>
    <n v="10.82"/>
    <s v="Medium"/>
    <n v="794"/>
    <s v="Mahesh"/>
    <s v="Manu"/>
    <s v="Male"/>
    <d v="2023-06-17T00:00:00"/>
    <d v="2023-06-24T00:00:00"/>
    <s v="Not Ok"/>
    <s v="Greater than 200"/>
    <s v="Greater than 200"/>
    <s v="Not ok"/>
  </r>
  <r>
    <n v="394"/>
    <x v="290"/>
    <s v="Standard Class"/>
    <s v="RL-19615"/>
    <x v="250"/>
    <s v="Consumer"/>
    <s v="Gorakhpur"/>
    <s v="Haryana"/>
    <s v="India"/>
    <x v="3"/>
    <s v="FUR-FU-10004820"/>
    <s v="Furniture"/>
    <s v="Furnishings"/>
    <x v="352"/>
    <x v="383"/>
    <n v="2"/>
    <n v="44.34"/>
    <n v="8.3000000000000007"/>
    <s v="Medium"/>
    <n v="532"/>
    <s v="Mahesh"/>
    <s v="Meena"/>
    <s v="Female"/>
    <d v="2024-06-11T00:00:00"/>
    <d v="2024-11-11T00:00:00"/>
    <s v="Not Ok"/>
    <s v="Between 200 and 500"/>
    <s v="Between 200 to 500"/>
    <s v="Not ok"/>
  </r>
  <r>
    <n v="395"/>
    <x v="13"/>
    <s v="Standard Class"/>
    <s v="ZC-21910"/>
    <x v="13"/>
    <s v="Consumer"/>
    <s v="Tiruppur"/>
    <s v="Tamil Nadu"/>
    <s v="India"/>
    <x v="2"/>
    <s v="FUR-FU-10002459"/>
    <s v="Furniture"/>
    <s v="Furnishings"/>
    <x v="353"/>
    <x v="384"/>
    <n v="2"/>
    <n v="10.5"/>
    <n v="5.26"/>
    <s v="Medium"/>
    <n v="237"/>
    <s v="Mahesh"/>
    <s v="Mohit"/>
    <s v="Male"/>
    <d v="2023-01-08T00:00:00"/>
    <d v="2023-05-08T00:00:00"/>
    <s v="Not Ok"/>
    <s v="Between 200 and 500"/>
    <s v="Between 200 to 500"/>
    <s v="Not ok"/>
  </r>
  <r>
    <n v="396"/>
    <x v="291"/>
    <s v="Standard Class"/>
    <s v="EG-13900"/>
    <x v="251"/>
    <s v="Consumer"/>
    <s v="Bhavnagar"/>
    <s v="Gujarat"/>
    <s v="India"/>
    <x v="0"/>
    <s v="FUR-CH-10002250"/>
    <s v="Furniture"/>
    <s v="Chairs"/>
    <x v="354"/>
    <x v="385"/>
    <n v="2"/>
    <n v="439.38"/>
    <n v="67.17"/>
    <s v="Medium"/>
    <n v="446"/>
    <s v="Mahesh"/>
    <s v="Mohan"/>
    <s v="Female"/>
    <d v="2021-02-16T00:00:00"/>
    <d v="2021-02-21T00:00:00"/>
    <s v="Ok"/>
    <s v="Greater than 200"/>
    <s v="Greater than 200"/>
    <s v="Ok"/>
  </r>
  <r>
    <n v="397"/>
    <x v="292"/>
    <s v="Standard Class"/>
    <s v="JK-16090"/>
    <x v="252"/>
    <s v="Consumer"/>
    <s v="Ajmer"/>
    <s v="Rajasthan"/>
    <s v="India"/>
    <x v="0"/>
    <s v="FUR-CH-10001797"/>
    <s v="Furniture"/>
    <s v="Chairs"/>
    <x v="355"/>
    <x v="386"/>
    <n v="2"/>
    <n v="48.72"/>
    <n v="11.49"/>
    <s v="Medium"/>
    <n v="635"/>
    <s v="Mahesh"/>
    <s v="Manu"/>
    <s v="Female"/>
    <d v="2024-04-24T00:00:00"/>
    <d v="2024-04-28T00:00:00"/>
    <s v="Not Ok"/>
    <s v="Between 200 and 500"/>
    <s v="Between 200 to 500"/>
    <s v="Not ok"/>
  </r>
  <r>
    <n v="398"/>
    <x v="293"/>
    <s v="Standard Class"/>
    <s v="SC-20020"/>
    <x v="150"/>
    <s v="Consumer"/>
    <s v="Delhi"/>
    <s v="Delhi"/>
    <s v="India"/>
    <x v="3"/>
    <s v="TEC-AC-10001616"/>
    <s v="Technology"/>
    <s v="Accessories"/>
    <x v="356"/>
    <x v="387"/>
    <n v="2"/>
    <n v="11.34"/>
    <n v="8.42"/>
    <s v="Medium"/>
    <n v="386"/>
    <s v="Mahesh"/>
    <s v="Mohan"/>
    <s v="Female"/>
    <d v="2021-02-16T00:00:00"/>
    <d v="2021-02-21T00:00:00"/>
    <s v="Not Ok"/>
    <s v="Between 200 and 500"/>
    <s v="Between 200 to 500"/>
    <s v="Not ok"/>
  </r>
  <r>
    <n v="399"/>
    <x v="294"/>
    <s v="Standard Class"/>
    <s v="AF-10870"/>
    <x v="163"/>
    <s v="Consumer"/>
    <s v="Saharanpur"/>
    <s v="Uttar Pradesh"/>
    <s v="India"/>
    <x v="3"/>
    <s v="TEC-AC-10004016"/>
    <s v="Technology"/>
    <s v="Accessories"/>
    <x v="357"/>
    <x v="35"/>
    <n v="2"/>
    <n v="14.82"/>
    <n v="5.53"/>
    <s v="Medium"/>
    <n v="191"/>
    <s v="Mahesh"/>
    <s v="Manu"/>
    <s v="Female"/>
    <d v="2023-06-27T00:00:00"/>
    <d v="2023-03-07T00:00:00"/>
    <s v="Not Ok"/>
    <s v="Between 200 and 500"/>
    <s v="Between 200 to 500"/>
    <s v="Not ok"/>
  </r>
  <r>
    <n v="400"/>
    <x v="28"/>
    <s v="Standard Class"/>
    <s v="GZ-14470"/>
    <x v="26"/>
    <s v="Consumer"/>
    <s v="Ludhiana"/>
    <s v="Punjab"/>
    <s v="India"/>
    <x v="3"/>
    <s v="TEC-AC-10003734"/>
    <s v="Technology"/>
    <s v="Accessories"/>
    <x v="195"/>
    <x v="388"/>
    <n v="2"/>
    <n v="42.96"/>
    <n v="2.1800000000000002"/>
    <s v="Medium"/>
    <n v="381"/>
    <s v="Mahesh"/>
    <s v="Meena"/>
    <s v="Female"/>
    <d v="2021-02-16T00:00:00"/>
    <d v="2021-02-21T00:00:00"/>
    <s v="Not Ok"/>
    <s v="Between 200 and 500"/>
    <s v="Between 200 to 500"/>
    <s v="Not ok"/>
  </r>
  <r>
    <n v="401"/>
    <x v="277"/>
    <s v="Standard Class"/>
    <s v="DL-13330"/>
    <x v="240"/>
    <s v="Consumer"/>
    <s v="Nagpur"/>
    <s v="Maharashtra"/>
    <s v="India"/>
    <x v="0"/>
    <s v="TEC-PH-10001433"/>
    <s v="Technology"/>
    <s v="Phones"/>
    <x v="358"/>
    <x v="389"/>
    <n v="2"/>
    <n v="66.42"/>
    <n v="7.7"/>
    <s v="Medium"/>
    <n v="90"/>
    <s v="Mahesh"/>
    <s v="Mohit"/>
    <s v="Male"/>
    <d v="2024-06-11T00:00:00"/>
    <d v="2024-11-11T00:00:00"/>
    <s v="Not Ok"/>
    <s v="Between 200 and 500"/>
    <s v="Between 200 to 500"/>
    <s v="Not ok"/>
  </r>
  <r>
    <n v="402"/>
    <x v="295"/>
    <s v="Standard Class"/>
    <s v="JR-15700"/>
    <x v="4"/>
    <s v="Consumer"/>
    <s v="Coimbatore"/>
    <s v="Tamil Nadu"/>
    <s v="India"/>
    <x v="2"/>
    <s v="TEC-CO-10000778"/>
    <s v="Technology"/>
    <s v="Copiers"/>
    <x v="359"/>
    <x v="390"/>
    <n v="2"/>
    <n v="33.96"/>
    <n v="12.68"/>
    <s v="Medium"/>
    <n v="138"/>
    <s v="Mahesh"/>
    <s v="Mohan"/>
    <s v="Female"/>
    <d v="2022-10-18T00:00:00"/>
    <d v="2022-10-24T00:00:00"/>
    <s v="Not Ok"/>
    <s v="Greater than 200"/>
    <s v="Greater than 200"/>
    <s v="Not ok"/>
  </r>
  <r>
    <n v="403"/>
    <x v="275"/>
    <s v="Standard Class"/>
    <s v="LD-17005"/>
    <x v="193"/>
    <s v="Consumer"/>
    <s v="Kukatpalli"/>
    <s v="Telangana"/>
    <s v="India"/>
    <x v="2"/>
    <s v="TEC-CO-10000129"/>
    <s v="Technology"/>
    <s v="Copiers"/>
    <x v="360"/>
    <x v="391"/>
    <n v="2"/>
    <n v="84.84"/>
    <n v="1.77"/>
    <s v="Medium"/>
    <n v="542"/>
    <s v="Mahesh"/>
    <s v="Manu"/>
    <s v="Male"/>
    <d v="2024-08-13T00:00:00"/>
    <d v="2024-08-18T00:00:00"/>
    <s v="Not Ok"/>
    <s v="Greater than 200"/>
    <s v="Greater than 200"/>
    <s v="Not ok"/>
  </r>
  <r>
    <n v="404"/>
    <x v="296"/>
    <s v="Standard Class"/>
    <s v="SC-20020"/>
    <x v="150"/>
    <s v="Consumer"/>
    <s v="Pimpri"/>
    <s v="Maharashtra"/>
    <s v="India"/>
    <x v="0"/>
    <s v="OFF-BI-10004651"/>
    <s v="Office Supplies"/>
    <s v="Binders"/>
    <x v="31"/>
    <x v="392"/>
    <n v="2"/>
    <n v="45.24"/>
    <n v="6.02"/>
    <s v="Medium"/>
    <n v="777"/>
    <s v="Ramesh"/>
    <s v="Radha"/>
    <s v="Male"/>
    <d v="2022-10-19T00:00:00"/>
    <d v="2022-10-25T00:00:00"/>
    <s v="Not Ok"/>
    <s v="Between 200 and 500"/>
    <s v="Between 200 to 500"/>
    <s v="Not ok"/>
  </r>
  <r>
    <n v="405"/>
    <x v="25"/>
    <s v="Standard Class"/>
    <s v="DC-12850"/>
    <x v="23"/>
    <s v="Consumer"/>
    <s v="Kanpur"/>
    <s v="Uttar Pradesh"/>
    <s v="India"/>
    <x v="3"/>
    <s v="OFF-BI-10004105"/>
    <s v="Office Supplies"/>
    <s v="Binders"/>
    <x v="361"/>
    <x v="393"/>
    <n v="2"/>
    <n v="17.04"/>
    <n v="5.5"/>
    <s v="Medium"/>
    <n v="391"/>
    <s v="Ramesh"/>
    <s v="Renuka"/>
    <s v="Female"/>
    <d v="2021-11-14T00:00:00"/>
    <d v="2021-11-20T00:00:00"/>
    <s v="Not Ok"/>
    <s v="Between 200 and 500"/>
    <s v="Between 200 to 500"/>
    <s v="Not ok"/>
  </r>
  <r>
    <n v="406"/>
    <x v="297"/>
    <s v="Standard Class"/>
    <s v="RB-19435"/>
    <x v="253"/>
    <s v="Consumer"/>
    <s v="Jaipur"/>
    <s v="Rajasthan"/>
    <s v="India"/>
    <x v="0"/>
    <s v="OFF-BI-10002682"/>
    <s v="Office Supplies"/>
    <s v="Binders"/>
    <x v="362"/>
    <x v="394"/>
    <n v="2"/>
    <n v="33.840000000000003"/>
    <n v="3.69"/>
    <s v="Medium"/>
    <n v="50"/>
    <s v="Ramesh"/>
    <s v="Ram"/>
    <s v="Female"/>
    <d v="2021-02-22T00:00:00"/>
    <d v="2021-02-26T00:00:00"/>
    <s v="Not Ok"/>
    <s v="Between 200 and 500"/>
    <s v="Between 200 to 500"/>
    <s v="Not ok"/>
  </r>
  <r>
    <n v="407"/>
    <x v="298"/>
    <s v="Standard Class"/>
    <s v="GW-14605"/>
    <x v="161"/>
    <s v="Consumer"/>
    <s v="Nagpur"/>
    <s v="Maharashtra"/>
    <s v="India"/>
    <x v="0"/>
    <s v="OFF-BI-10000871"/>
    <s v="Office Supplies"/>
    <s v="Binders"/>
    <x v="363"/>
    <x v="395"/>
    <n v="2"/>
    <n v="7.14"/>
    <n v="2.46"/>
    <s v="Medium"/>
    <n v="86"/>
    <s v="Ramesh"/>
    <s v="Rohit"/>
    <s v="Female"/>
    <d v="2023-06-14T00:00:00"/>
    <d v="2023-06-18T00:00:00"/>
    <s v="Not Ok"/>
    <s v="Between 200 and 500"/>
    <s v="Between 200 to 500"/>
    <s v="Not ok"/>
  </r>
  <r>
    <n v="408"/>
    <x v="299"/>
    <s v="Standard Class"/>
    <s v="BG-11740"/>
    <x v="254"/>
    <s v="Consumer"/>
    <s v="Delhi"/>
    <s v="Delhi"/>
    <s v="India"/>
    <x v="3"/>
    <s v="OFF-BI-10001096"/>
    <s v="Office Supplies"/>
    <s v="Binders"/>
    <x v="364"/>
    <x v="396"/>
    <n v="2"/>
    <n v="10.56"/>
    <n v="2.27"/>
    <s v="Medium"/>
    <n v="209"/>
    <s v="Ramesh"/>
    <s v="Radha"/>
    <s v="Male"/>
    <d v="2024-12-17T00:00:00"/>
    <d v="2024-12-23T00:00:00"/>
    <s v="Not Ok"/>
    <s v="Between 200 and 500"/>
    <s v="Between 200 to 500"/>
    <s v="Not ok"/>
  </r>
  <r>
    <n v="409"/>
    <x v="300"/>
    <s v="Standard Class"/>
    <s v="PJ-19015"/>
    <x v="255"/>
    <s v="Consumer"/>
    <s v="Hyderabad"/>
    <s v="Telangana"/>
    <s v="India"/>
    <x v="2"/>
    <s v="OFF-BI-10003012"/>
    <s v="Office Supplies"/>
    <s v="Binders"/>
    <x v="365"/>
    <x v="397"/>
    <n v="2"/>
    <n v="3.84"/>
    <n v="0.79"/>
    <s v="Medium"/>
    <n v="347"/>
    <s v="Ramesh"/>
    <s v="Renuka"/>
    <s v="Female"/>
    <d v="2023-01-08T00:00:00"/>
    <d v="2023-05-08T00:00:00"/>
    <s v="Not Ok"/>
    <s v="Between 200 and 500"/>
    <s v="Between 200 to 500"/>
    <s v="Not ok"/>
  </r>
  <r>
    <n v="410"/>
    <x v="7"/>
    <s v="Standard Class"/>
    <s v="MM-17260"/>
    <x v="7"/>
    <s v="Consumer"/>
    <s v="Puducherry"/>
    <s v="Puducherry"/>
    <s v="India"/>
    <x v="2"/>
    <s v="OFF-AR-10001329"/>
    <s v="Office Supplies"/>
    <s v="Art"/>
    <x v="366"/>
    <x v="398"/>
    <n v="2"/>
    <n v="9"/>
    <n v="1.83"/>
    <s v="Medium"/>
    <n v="590"/>
    <s v="Ramesh"/>
    <s v="Ram"/>
    <s v="Male"/>
    <d v="2022-10-18T00:00:00"/>
    <d v="2022-10-24T00:00:00"/>
    <s v="Not Ok"/>
    <s v="Between 200 and 500"/>
    <s v="Between 200 to 500"/>
    <s v="Not ok"/>
  </r>
  <r>
    <n v="411"/>
    <x v="5"/>
    <s v="Standard Class"/>
    <s v="SF-20065"/>
    <x v="5"/>
    <s v="Consumer"/>
    <s v="Ratlam"/>
    <s v="Madhya Pradesh"/>
    <s v="India"/>
    <x v="0"/>
    <s v="OFF-ST-10001719"/>
    <s v="Office Supplies"/>
    <s v="Storage"/>
    <x v="367"/>
    <x v="399"/>
    <n v="2"/>
    <n v="3.24"/>
    <n v="4.72"/>
    <s v="Medium"/>
    <n v="756"/>
    <s v="Ramesh"/>
    <s v="Rohit"/>
    <s v="Female"/>
    <d v="2024-09-09T00:00:00"/>
    <d v="2024-09-14T00:00:00"/>
    <s v="Not Ok"/>
    <s v="Between 200 and 500"/>
    <s v="Between 200 to 500"/>
    <s v="Not ok"/>
  </r>
  <r>
    <n v="412"/>
    <x v="29"/>
    <s v="Standard Class"/>
    <s v="IL-15100"/>
    <x v="27"/>
    <s v="Consumer"/>
    <s v="Bhilai"/>
    <s v="Chhattisgarh"/>
    <s v="India"/>
    <x v="1"/>
    <s v="OFF-EN-10001162"/>
    <s v="Office Supplies"/>
    <s v="Envelopes"/>
    <x v="368"/>
    <x v="400"/>
    <n v="2"/>
    <n v="33.119999999999997"/>
    <n v="6.46"/>
    <s v="Medium"/>
    <n v="389"/>
    <s v="Ramesh"/>
    <s v="Renuka"/>
    <s v="Female"/>
    <d v="2023-06-18T00:00:00"/>
    <d v="2023-06-24T00:00:00"/>
    <s v="Not Ok"/>
    <s v="Between 200 and 500"/>
    <s v="Between 200 to 500"/>
    <s v="Not ok"/>
  </r>
  <r>
    <n v="413"/>
    <x v="278"/>
    <s v="Standard Class"/>
    <s v="BG-11035"/>
    <x v="241"/>
    <s v="Consumer"/>
    <s v="Thane"/>
    <s v="Maharashtra"/>
    <s v="India"/>
    <x v="0"/>
    <s v="OFF-EN-10001975"/>
    <s v="Office Supplies"/>
    <s v="Envelopes"/>
    <x v="369"/>
    <x v="401"/>
    <n v="2"/>
    <n v="4.26"/>
    <n v="1.71"/>
    <s v="Medium"/>
    <n v="670"/>
    <s v="Ramesh"/>
    <s v="Ram"/>
    <s v="Female"/>
    <d v="2022-10-25T00:00:00"/>
    <d v="2022-10-29T00:00:00"/>
    <s v="Not Ok"/>
    <s v="Between 200 and 500"/>
    <s v="Between 200 to 500"/>
    <s v="Not ok"/>
  </r>
  <r>
    <n v="414"/>
    <x v="294"/>
    <s v="Standard Class"/>
    <s v="AF-10870"/>
    <x v="163"/>
    <s v="Consumer"/>
    <s v="Saharanpur"/>
    <s v="Uttar Pradesh"/>
    <s v="India"/>
    <x v="3"/>
    <s v="OFF-LA-10003435"/>
    <s v="Office Supplies"/>
    <s v="Labels"/>
    <x v="370"/>
    <x v="265"/>
    <n v="2"/>
    <n v="6.06"/>
    <n v="1.06"/>
    <s v="Medium"/>
    <n v="507"/>
    <s v="Ramesh"/>
    <s v="Rohit"/>
    <s v="Female"/>
    <d v="2022-02-08T00:00:00"/>
    <d v="2022-08-08T00:00:00"/>
    <s v="Not Ok"/>
    <s v="Between 200 and 500"/>
    <s v="Between 200 to 500"/>
    <s v="Not ok"/>
  </r>
  <r>
    <n v="415"/>
    <x v="26"/>
    <s v="Standard Class"/>
    <s v="CT-11995"/>
    <x v="24"/>
    <s v="Consumer"/>
    <s v="Bharatpur"/>
    <s v="Rajasthan"/>
    <s v="India"/>
    <x v="0"/>
    <s v="OFF-LA-10001764"/>
    <s v="Office Supplies"/>
    <s v="Labels"/>
    <x v="371"/>
    <x v="402"/>
    <n v="2"/>
    <n v="0.48"/>
    <n v="0.48"/>
    <s v="Medium"/>
    <n v="203"/>
    <s v="Ramesh"/>
    <s v="Radha"/>
    <s v="Female"/>
    <d v="2022-02-06T00:00:00"/>
    <d v="2022-07-06T00:00:00"/>
    <s v="Not Ok"/>
    <s v="Between 200 and 500"/>
    <s v="Between 200 to 500"/>
    <s v="Not ok"/>
  </r>
  <r>
    <n v="416"/>
    <x v="301"/>
    <s v="Standard Class"/>
    <s v="RR-19315"/>
    <x v="256"/>
    <s v="Consumer"/>
    <s v="Kozhikode"/>
    <s v="Kerala"/>
    <s v="India"/>
    <x v="2"/>
    <s v="OFF-PA-10003969"/>
    <s v="Office Supplies"/>
    <s v="Paper"/>
    <x v="372"/>
    <x v="146"/>
    <n v="2"/>
    <n v="26.1"/>
    <n v="5.17"/>
    <s v="Medium"/>
    <n v="240"/>
    <s v="Ramesh"/>
    <s v="Renuka"/>
    <s v="Male"/>
    <d v="2023-08-19T00:00:00"/>
    <d v="2023-08-24T00:00:00"/>
    <s v="Not Ok"/>
    <s v="Between 200 and 500"/>
    <s v="Between 200 to 500"/>
    <s v="Not ok"/>
  </r>
  <r>
    <n v="417"/>
    <x v="302"/>
    <s v="Standard Class"/>
    <s v="JF-15565"/>
    <x v="257"/>
    <s v="Consumer"/>
    <s v="Pune"/>
    <s v="Maharashtra"/>
    <s v="India"/>
    <x v="0"/>
    <s v="OFF-PA-10003938"/>
    <s v="Office Supplies"/>
    <s v="Paper"/>
    <x v="373"/>
    <x v="403"/>
    <n v="2"/>
    <n v="19.86"/>
    <n v="4.13"/>
    <s v="Medium"/>
    <n v="537"/>
    <s v="Ramesh"/>
    <s v="Ram"/>
    <s v="Female"/>
    <d v="2023-10-08T00:00:00"/>
    <d v="2023-08-16T00:00:00"/>
    <s v="Not Ok"/>
    <s v="Between 200 and 500"/>
    <s v="Between 200 to 500"/>
    <s v="Not ok"/>
  </r>
  <r>
    <n v="418"/>
    <x v="303"/>
    <s v="Standard Class"/>
    <s v="SJ-20215"/>
    <x v="258"/>
    <s v="Consumer"/>
    <s v="Udaipur"/>
    <s v="Tripura"/>
    <s v="India"/>
    <x v="1"/>
    <s v="OFF-PA-10003744"/>
    <s v="Office Supplies"/>
    <s v="Paper"/>
    <x v="374"/>
    <x v="404"/>
    <n v="2"/>
    <n v="11.52"/>
    <n v="3.25"/>
    <s v="Medium"/>
    <n v="534"/>
    <s v="Ramesh"/>
    <s v="Renuka"/>
    <s v="Male"/>
    <d v="2024-12-09T00:00:00"/>
    <d v="2024-09-16T00:00:00"/>
    <s v="Not Ok"/>
    <s v="Between 200 and 500"/>
    <s v="Between 200 to 500"/>
    <s v="Not ok"/>
  </r>
  <r>
    <n v="419"/>
    <x v="17"/>
    <s v="Standard Class"/>
    <s v="KD-16345"/>
    <x v="17"/>
    <s v="Consumer"/>
    <s v="Surat"/>
    <s v="Gujarat"/>
    <s v="India"/>
    <x v="0"/>
    <s v="OFF-BI-10001400"/>
    <s v="Office Supplies"/>
    <s v="Binders"/>
    <x v="375"/>
    <x v="405"/>
    <n v="1"/>
    <n v="4.32"/>
    <n v="2.95"/>
    <s v="Medium"/>
    <n v="536"/>
    <s v="Ramesh"/>
    <s v="Rohit"/>
    <s v="Male"/>
    <d v="2023-12-30T00:00:00"/>
    <d v="2024-04-01T00:00:00"/>
    <s v="Not Ok"/>
    <s v="Between 200 and 500"/>
    <s v="Between 200 to 500"/>
    <s v="Not ok"/>
  </r>
  <r>
    <n v="420"/>
    <x v="304"/>
    <s v="Standard Class"/>
    <s v="GZ-14470"/>
    <x v="26"/>
    <s v="Consumer"/>
    <s v="Ujjain"/>
    <s v="Madhya Pradesh"/>
    <s v="India"/>
    <x v="0"/>
    <s v="OFF-AR-10001329"/>
    <s v="Office Supplies"/>
    <s v="Art"/>
    <x v="366"/>
    <x v="406"/>
    <n v="1"/>
    <n v="4.5"/>
    <n v="1.56"/>
    <s v="Medium"/>
    <n v="55"/>
    <s v="Ramesh"/>
    <s v="Radha"/>
    <s v="Male"/>
    <d v="2023-10-05T00:00:00"/>
    <d v="2023-05-16T00:00:00"/>
    <s v="Not Ok"/>
    <s v="Between 200 and 500"/>
    <s v="Between 200 to 500"/>
    <s v="Not ok"/>
  </r>
  <r>
    <n v="421"/>
    <x v="28"/>
    <s v="Standard Class"/>
    <s v="GZ-14470"/>
    <x v="26"/>
    <s v="Consumer"/>
    <s v="Ludhiana"/>
    <s v="Punjab"/>
    <s v="India"/>
    <x v="3"/>
    <s v="OFF-ST-10000752"/>
    <s v="Office Supplies"/>
    <s v="Storage"/>
    <x v="376"/>
    <x v="407"/>
    <n v="1"/>
    <n v="55.89"/>
    <n v="7.8"/>
    <s v="Medium"/>
    <n v="365"/>
    <s v="Ramesh"/>
    <s v="Renuka"/>
    <s v="Male"/>
    <d v="2021-12-15T00:00:00"/>
    <d v="2021-12-20T00:00:00"/>
    <s v="Not Ok"/>
    <s v="Between 200 and 500"/>
    <s v="Between 200 to 500"/>
    <s v="Not ok"/>
  </r>
  <r>
    <n v="422"/>
    <x v="305"/>
    <s v="Standard Class"/>
    <s v="CC-12370"/>
    <x v="28"/>
    <s v="Consumer"/>
    <s v="Mumbai"/>
    <s v="Maharashtra"/>
    <s v="India"/>
    <x v="0"/>
    <s v="OFF-ST-10003528"/>
    <s v="Office Supplies"/>
    <s v="Storage"/>
    <x v="62"/>
    <x v="408"/>
    <n v="1"/>
    <n v="-11.744999999999999"/>
    <n v="0.85"/>
    <s v="Medium"/>
    <n v="203"/>
    <s v="Ramesh"/>
    <s v="Ram"/>
    <s v="Female"/>
    <d v="2021-08-16T00:00:00"/>
    <d v="2021-08-20T00:00:00"/>
    <s v="Not Ok"/>
    <s v="Between 200 and 500"/>
    <s v="Between 200 to 500"/>
    <s v="Not ok"/>
  </r>
  <r>
    <n v="423"/>
    <x v="306"/>
    <s v="Standard Class"/>
    <s v="BD-11635"/>
    <x v="210"/>
    <s v="Consumer"/>
    <s v="Jaipur"/>
    <s v="Rajasthan"/>
    <s v="India"/>
    <x v="0"/>
    <s v="OFF-BI-10003367"/>
    <s v="Office Supplies"/>
    <s v="Binders"/>
    <x v="377"/>
    <x v="409"/>
    <n v="3"/>
    <n v="17.64"/>
    <n v="1.82"/>
    <s v="Medium"/>
    <n v="714"/>
    <s v="Ramesh"/>
    <s v="Rohit"/>
    <s v="Female"/>
    <d v="2024-10-18T00:00:00"/>
    <d v="2024-10-23T00:00:00"/>
    <s v="Not Ok"/>
    <s v="Between 200 and 500"/>
    <s v="Between 200 to 500"/>
    <s v="Not ok"/>
  </r>
  <r>
    <n v="424"/>
    <x v="307"/>
    <s v="Standard Class"/>
    <s v="MS-17710"/>
    <x v="259"/>
    <s v="Consumer"/>
    <s v="Meerut"/>
    <s v="Uttar Pradesh"/>
    <s v="India"/>
    <x v="3"/>
    <s v="OFF-BI-10004140"/>
    <s v="Office Supplies"/>
    <s v="Binders"/>
    <x v="154"/>
    <x v="410"/>
    <n v="3"/>
    <n v="9"/>
    <n v="1.81"/>
    <s v="Medium"/>
    <n v="45"/>
    <s v="Ramesh"/>
    <s v="Radha"/>
    <s v="Female"/>
    <d v="2024-05-06T00:00:00"/>
    <d v="2024-12-06T00:00:00"/>
    <s v="Not Ok"/>
    <s v="Between 200 and 500"/>
    <s v="Between 200 to 500"/>
    <s v="Not ok"/>
  </r>
  <r>
    <n v="425"/>
    <x v="308"/>
    <s v="Standard Class"/>
    <s v="RB-19435"/>
    <x v="253"/>
    <s v="Consumer"/>
    <s v="Mangalore"/>
    <s v="Karnataka"/>
    <s v="India"/>
    <x v="2"/>
    <s v="OFF-BI-10003166"/>
    <s v="Office Supplies"/>
    <s v="Binders"/>
    <x v="378"/>
    <x v="411"/>
    <n v="3"/>
    <n v="6.75"/>
    <n v="1.36"/>
    <s v="Medium"/>
    <n v="173"/>
    <s v="Ramesh"/>
    <s v="Renuka"/>
    <s v="Male"/>
    <d v="2023-06-17T00:00:00"/>
    <d v="2023-06-21T00:00:00"/>
    <s v="Not Ok"/>
    <s v="Between 200 and 500"/>
    <s v="Between 200 to 500"/>
    <s v="Not ok"/>
  </r>
  <r>
    <n v="426"/>
    <x v="309"/>
    <s v="Standard Class"/>
    <s v="JW-16075"/>
    <x v="143"/>
    <s v="Consumer"/>
    <s v="Fatehpur"/>
    <s v="Rajasthan"/>
    <s v="India"/>
    <x v="0"/>
    <s v="OFF-BI-10004224"/>
    <s v="Office Supplies"/>
    <s v="Binders"/>
    <x v="379"/>
    <x v="412"/>
    <n v="3"/>
    <n v="3.78"/>
    <n v="1.0900000000000001"/>
    <s v="Medium"/>
    <n v="391"/>
    <s v="Ramesh"/>
    <s v="Ram"/>
    <s v="Female"/>
    <d v="2023-06-08T00:00:00"/>
    <d v="2023-08-13T00:00:00"/>
    <s v="Not Ok"/>
    <s v="Between 200 and 500"/>
    <s v="Between 200 to 500"/>
    <s v="Not ok"/>
  </r>
  <r>
    <n v="427"/>
    <x v="23"/>
    <s v="Standard Class"/>
    <s v="TM-21490"/>
    <x v="21"/>
    <s v="Consumer"/>
    <s v="Durgapur"/>
    <s v="Maharashtra"/>
    <s v="India"/>
    <x v="0"/>
    <s v="OFF-AR-10004009"/>
    <s v="Office Supplies"/>
    <s v="Art"/>
    <x v="380"/>
    <x v="413"/>
    <n v="3"/>
    <n v="11.43"/>
    <n v="3.84"/>
    <s v="Medium"/>
    <n v="63"/>
    <s v="Ramesh"/>
    <s v="Radha"/>
    <s v="Male"/>
    <d v="2024-11-09T00:00:00"/>
    <d v="2024-09-16T00:00:00"/>
    <s v="Not Ok"/>
    <s v="Between 200 and 500"/>
    <s v="Between 200 to 500"/>
    <s v="Not ok"/>
  </r>
  <r>
    <n v="428"/>
    <x v="11"/>
    <s v="Standard Class"/>
    <s v="ME-17725"/>
    <x v="11"/>
    <s v="Consumer"/>
    <s v="Raipur"/>
    <s v="Rajasthan"/>
    <s v="India"/>
    <x v="0"/>
    <s v="OFF-ST-10000220"/>
    <s v="Office Supplies"/>
    <s v="Storage"/>
    <x v="381"/>
    <x v="414"/>
    <n v="3"/>
    <n v="33.75"/>
    <n v="12.98"/>
    <s v="Medium"/>
    <n v="513"/>
    <s v="Ramesh"/>
    <s v="Renuka"/>
    <s v="Female"/>
    <d v="2022-07-04T00:00:00"/>
    <d v="2022-12-04T00:00:00"/>
    <s v="Not Ok"/>
    <s v="Between 200 and 500"/>
    <s v="Between 200 to 500"/>
    <s v="Not ok"/>
  </r>
  <r>
    <n v="429"/>
    <x v="310"/>
    <s v="Standard Class"/>
    <s v="MG-17695"/>
    <x v="260"/>
    <s v="Consumer"/>
    <s v="Belgaum"/>
    <s v="Karnataka"/>
    <s v="India"/>
    <x v="2"/>
    <s v="OFF-ST-10000007"/>
    <s v="Office Supplies"/>
    <s v="Storage"/>
    <x v="382"/>
    <x v="415"/>
    <n v="3"/>
    <n v="206.01"/>
    <n v="11.19"/>
    <s v="Medium"/>
    <n v="421"/>
    <s v="Ramesh"/>
    <s v="Ram"/>
    <s v="Female"/>
    <d v="2022-11-05T00:00:00"/>
    <d v="2022-05-15T00:00:00"/>
    <s v="Not Ok"/>
    <s v="Greater than 200"/>
    <s v="Greater than 200"/>
    <s v="Not ok"/>
  </r>
  <r>
    <n v="430"/>
    <x v="31"/>
    <s v="Standard Class"/>
    <s v="LC-16885"/>
    <x v="29"/>
    <s v="Consumer"/>
    <s v="Guwahati"/>
    <s v="Assam"/>
    <s v="India"/>
    <x v="1"/>
    <s v="OFF-EN-10003498"/>
    <s v="Office Supplies"/>
    <s v="Envelopes"/>
    <x v="107"/>
    <x v="416"/>
    <n v="3"/>
    <n v="51.3"/>
    <n v="10.55"/>
    <s v="Medium"/>
    <n v="158"/>
    <s v="Ramesh"/>
    <s v="Rohit"/>
    <s v="Female"/>
    <d v="2023-11-06T00:00:00"/>
    <d v="2023-06-17T00:00:00"/>
    <s v="Not Ok"/>
    <s v="Between 200 and 500"/>
    <s v="Between 200 to 500"/>
    <s v="Not ok"/>
  </r>
  <r>
    <n v="431"/>
    <x v="308"/>
    <s v="Standard Class"/>
    <s v="RB-19435"/>
    <x v="253"/>
    <s v="Consumer"/>
    <s v="Mangalore"/>
    <s v="Karnataka"/>
    <s v="India"/>
    <x v="2"/>
    <s v="OFF-EN-10001109"/>
    <s v="Office Supplies"/>
    <s v="Envelopes"/>
    <x v="383"/>
    <x v="417"/>
    <n v="3"/>
    <n v="0"/>
    <n v="8.7200000000000006"/>
    <s v="Medium"/>
    <n v="91"/>
    <s v="Ramesh"/>
    <s v="Radha"/>
    <s v="Female"/>
    <d v="2022-09-27T00:00:00"/>
    <d v="2022-03-10T00:00:00"/>
    <s v="Not Ok"/>
    <s v="Between 200 and 500"/>
    <s v="Between 200 to 500"/>
    <s v="Not ok"/>
  </r>
  <r>
    <n v="432"/>
    <x v="275"/>
    <s v="Standard Class"/>
    <s v="LD-17005"/>
    <x v="193"/>
    <s v="Consumer"/>
    <s v="Kukatpalli"/>
    <s v="Telangana"/>
    <s v="India"/>
    <x v="2"/>
    <s v="OFF-LA-10002806"/>
    <s v="Office Supplies"/>
    <s v="Labels"/>
    <x v="384"/>
    <x v="90"/>
    <n v="3"/>
    <n v="16.649999999999999"/>
    <n v="3.09"/>
    <s v="Medium"/>
    <n v="463"/>
    <s v="Ramesh"/>
    <s v="Renuka"/>
    <s v="Female"/>
    <d v="2024-04-03T00:00:00"/>
    <d v="2024-09-03T00:00:00"/>
    <s v="Not Ok"/>
    <s v="Between 200 and 500"/>
    <s v="Between 200 to 500"/>
    <s v="Not ok"/>
  </r>
  <r>
    <n v="433"/>
    <x v="11"/>
    <s v="Standard Class"/>
    <s v="ME-17725"/>
    <x v="11"/>
    <s v="Consumer"/>
    <s v="Raipur"/>
    <s v="Rajasthan"/>
    <s v="India"/>
    <x v="0"/>
    <s v="OFF-FA-10003218"/>
    <s v="Office Supplies"/>
    <s v="Fasteners"/>
    <x v="385"/>
    <x v="418"/>
    <n v="3"/>
    <n v="14.58"/>
    <n v="2.68"/>
    <s v="Medium"/>
    <n v="236"/>
    <s v="Ramesh"/>
    <s v="Rohit"/>
    <s v="Male"/>
    <d v="2022-07-04T00:00:00"/>
    <d v="2022-12-04T00:00:00"/>
    <s v="Not Ok"/>
    <s v="Between 200 and 500"/>
    <s v="Between 200 to 500"/>
    <s v="Not ok"/>
  </r>
  <r>
    <n v="434"/>
    <x v="293"/>
    <s v="Standard Class"/>
    <s v="SC-20020"/>
    <x v="150"/>
    <s v="Consumer"/>
    <s v="Delhi"/>
    <s v="Delhi"/>
    <s v="India"/>
    <x v="3"/>
    <s v="OFF-FA-10004795"/>
    <s v="Office Supplies"/>
    <s v="Fasteners"/>
    <x v="139"/>
    <x v="419"/>
    <n v="3"/>
    <n v="0.27"/>
    <n v="0.86"/>
    <s v="Medium"/>
    <n v="481"/>
    <s v="Ramesh"/>
    <s v="Radha"/>
    <s v="Female"/>
    <d v="2023-12-26T00:00:00"/>
    <d v="2023-12-30T00:00:00"/>
    <s v="Not Ok"/>
    <s v="Between 200 and 500"/>
    <s v="Between 200 to 500"/>
    <s v="Not ok"/>
  </r>
  <r>
    <n v="435"/>
    <x v="25"/>
    <s v="Standard Class"/>
    <s v="DC-12850"/>
    <x v="23"/>
    <s v="Consumer"/>
    <s v="Kanpur"/>
    <s v="Uttar Pradesh"/>
    <s v="India"/>
    <x v="3"/>
    <s v="OFF-SU-10000969"/>
    <s v="Office Supplies"/>
    <s v="Supplies"/>
    <x v="386"/>
    <x v="420"/>
    <n v="3"/>
    <n v="3.78"/>
    <n v="9.49"/>
    <s v="Medium"/>
    <n v="483"/>
    <s v="Ramesh"/>
    <s v="Renuka"/>
    <s v="Female"/>
    <d v="2023-07-30T00:00:00"/>
    <d v="2023-03-08T00:00:00"/>
    <s v="Not Ok"/>
    <s v="Between 200 and 500"/>
    <s v="Between 200 to 500"/>
    <s v="Not ok"/>
  </r>
  <r>
    <n v="436"/>
    <x v="34"/>
    <s v="Standard Class"/>
    <s v="Co-12640"/>
    <x v="32"/>
    <s v="Consumer"/>
    <s v="Bangalore"/>
    <s v="Karnataka"/>
    <s v="India"/>
    <x v="2"/>
    <s v="OFF-SU-10000062"/>
    <s v="Office Supplies"/>
    <s v="Supplies"/>
    <x v="387"/>
    <x v="421"/>
    <n v="3"/>
    <n v="1.35"/>
    <n v="6.54"/>
    <s v="Medium"/>
    <n v="100"/>
    <s v="Ramesh"/>
    <s v="Rohit"/>
    <s v="Male"/>
    <d v="2021-02-06T00:00:00"/>
    <d v="2021-07-06T00:00:00"/>
    <s v="Not Ok"/>
    <s v="Between 200 and 500"/>
    <s v="Between 200 to 500"/>
    <s v="Not ok"/>
  </r>
  <r>
    <n v="437"/>
    <x v="311"/>
    <s v="Standard Class"/>
    <s v="SC-20845"/>
    <x v="261"/>
    <s v="Consumer"/>
    <s v="Bhatpara"/>
    <s v="West Bengal"/>
    <s v="India"/>
    <x v="1"/>
    <s v="OFF-AP-10001621"/>
    <s v="Office Supplies"/>
    <s v="Appliances"/>
    <x v="388"/>
    <x v="422"/>
    <n v="3"/>
    <n v="46.71"/>
    <n v="23.18"/>
    <s v="Medium"/>
    <n v="262"/>
    <s v="Ramesh"/>
    <s v="Renuka"/>
    <s v="Female"/>
    <d v="2023-06-17T00:00:00"/>
    <d v="2023-06-21T00:00:00"/>
    <s v="Not Ok"/>
    <s v="Greater than 200"/>
    <s v="Greater than 200"/>
    <s v="Not ok"/>
  </r>
  <r>
    <n v="438"/>
    <x v="312"/>
    <s v="Standard Class"/>
    <s v="JM-15535"/>
    <x v="6"/>
    <s v="Consumer"/>
    <s v="Thane"/>
    <s v="Maharashtra"/>
    <s v="India"/>
    <x v="0"/>
    <s v="OFF-AP-10004972"/>
    <s v="Office Supplies"/>
    <s v="Appliances"/>
    <x v="389"/>
    <x v="423"/>
    <n v="3"/>
    <n v="59.31"/>
    <n v="12.34"/>
    <s v="Medium"/>
    <n v="295"/>
    <s v="Ramesh"/>
    <s v="Ram"/>
    <s v="Female"/>
    <d v="2023-07-30T00:00:00"/>
    <d v="2023-03-08T00:00:00"/>
    <s v="Not Ok"/>
    <s v="Between 200 and 500"/>
    <s v="Between 200 to 500"/>
    <s v="Not ok"/>
  </r>
  <r>
    <n v="439"/>
    <x v="35"/>
    <s v="Standard Class"/>
    <s v="CA-12775"/>
    <x v="31"/>
    <s v="Consumer"/>
    <s v="Delhi"/>
    <s v="Delhi"/>
    <s v="India"/>
    <x v="3"/>
    <s v="OFF-AP-10001254"/>
    <s v="Office Supplies"/>
    <s v="Appliances"/>
    <x v="390"/>
    <x v="424"/>
    <n v="3"/>
    <n v="82.44"/>
    <n v="12.12"/>
    <s v="Medium"/>
    <n v="100"/>
    <s v="Ramesh"/>
    <s v="Rohit"/>
    <s v="Female"/>
    <d v="2024-10-24T00:00:00"/>
    <d v="2024-10-28T00:00:00"/>
    <s v="Not Ok"/>
    <s v="Greater than 200"/>
    <s v="Greater than 200"/>
    <s v="Not ok"/>
  </r>
  <r>
    <n v="440"/>
    <x v="313"/>
    <s v="Standard Class"/>
    <s v="PF-19165"/>
    <x v="168"/>
    <s v="Consumer"/>
    <s v="Mumbai"/>
    <s v="Maharashtra"/>
    <s v="India"/>
    <x v="0"/>
    <s v="OFF-AR-10001770"/>
    <s v="Office Supplies"/>
    <s v="Art"/>
    <x v="391"/>
    <x v="425"/>
    <n v="3"/>
    <n v="-6.6150000000000002"/>
    <n v="4.33"/>
    <s v="Medium"/>
    <n v="117"/>
    <s v="Ramesh"/>
    <s v="Radha"/>
    <s v="Female"/>
    <d v="2022-09-14T00:00:00"/>
    <d v="2022-09-18T00:00:00"/>
    <s v="Not Ok"/>
    <s v="Between 200 and 500"/>
    <s v="Between 200 to 500"/>
    <s v="Not ok"/>
  </r>
  <r>
    <n v="441"/>
    <x v="314"/>
    <s v="Standard Class"/>
    <s v="RW-19690"/>
    <x v="262"/>
    <s v="Consumer"/>
    <s v="Bhatinda"/>
    <s v="Punjab"/>
    <s v="India"/>
    <x v="3"/>
    <s v="OFF-AP-10004295"/>
    <s v="Office Supplies"/>
    <s v="Appliances"/>
    <x v="392"/>
    <x v="426"/>
    <n v="4"/>
    <n v="298.08"/>
    <n v="191.29"/>
    <s v="Medium"/>
    <n v="536"/>
    <s v="Ramesh"/>
    <s v="Renuka"/>
    <s v="Male"/>
    <d v="2024-04-03T00:00:00"/>
    <d v="2024-09-03T00:00:00"/>
    <s v="Ok"/>
    <s v="Greater than 200"/>
    <s v="Greater than 200"/>
    <s v="Not ok"/>
  </r>
  <r>
    <n v="442"/>
    <x v="315"/>
    <s v="Standard Class"/>
    <s v="TB-21250"/>
    <x v="263"/>
    <s v="Consumer"/>
    <s v="Kanpur"/>
    <s v="Uttar Pradesh"/>
    <s v="India"/>
    <x v="3"/>
    <s v="OFF-AP-10002057"/>
    <s v="Office Supplies"/>
    <s v="Appliances"/>
    <x v="393"/>
    <x v="427"/>
    <n v="4"/>
    <n v="73.44"/>
    <n v="15.13"/>
    <s v="Medium"/>
    <n v="153"/>
    <s v="Ramesh"/>
    <s v="Ram"/>
    <s v="Female"/>
    <d v="2022-12-28T00:00:00"/>
    <d v="2023-02-01T00:00:00"/>
    <s v="Not Ok"/>
    <s v="Greater than 200"/>
    <s v="Greater than 200"/>
    <s v="Not ok"/>
  </r>
  <r>
    <n v="443"/>
    <x v="316"/>
    <s v="Standard Class"/>
    <s v="AJ-10960"/>
    <x v="264"/>
    <s v="Consumer"/>
    <s v="Ambattur"/>
    <s v="Tamil Nadu"/>
    <s v="India"/>
    <x v="2"/>
    <s v="OFF-SU-10002909"/>
    <s v="Office Supplies"/>
    <s v="Supplies"/>
    <x v="394"/>
    <x v="428"/>
    <n v="4"/>
    <n v="5.04"/>
    <n v="2.13"/>
    <s v="Medium"/>
    <n v="282"/>
    <s v="Ramesh"/>
    <s v="Rohit"/>
    <s v="Female"/>
    <d v="2023-12-08T00:00:00"/>
    <d v="2023-08-18T00:00:00"/>
    <s v="Not Ok"/>
    <s v="Between 200 and 500"/>
    <s v="Between 200 to 500"/>
    <s v="Not ok"/>
  </r>
  <r>
    <n v="444"/>
    <x v="34"/>
    <s v="Standard Class"/>
    <s v="Co-12640"/>
    <x v="32"/>
    <s v="Consumer"/>
    <s v="Bangalore"/>
    <s v="Karnataka"/>
    <s v="India"/>
    <x v="2"/>
    <s v="OFF-BI-10000561"/>
    <s v="Office Supplies"/>
    <s v="Binders"/>
    <x v="395"/>
    <x v="429"/>
    <n v="5"/>
    <n v="110.4"/>
    <n v="26.24"/>
    <s v="Medium"/>
    <n v="619"/>
    <s v="Ramesh"/>
    <s v="Radha"/>
    <s v="Male"/>
    <d v="2023-06-18T00:00:00"/>
    <d v="2023-06-24T00:00:00"/>
    <s v="Not Ok"/>
    <s v="Greater than 200"/>
    <s v="Greater than 200"/>
    <s v="Not ok"/>
  </r>
  <r>
    <n v="445"/>
    <x v="27"/>
    <s v="Standard Class"/>
    <s v="LR-16915"/>
    <x v="25"/>
    <s v="Consumer"/>
    <s v="Gorakhpur"/>
    <s v="Haryana"/>
    <s v="India"/>
    <x v="3"/>
    <s v="OFF-BI-10001659"/>
    <s v="Office Supplies"/>
    <s v="Binders"/>
    <x v="154"/>
    <x v="430"/>
    <n v="5"/>
    <n v="6.45"/>
    <n v="0.28999999999999998"/>
    <s v="Medium"/>
    <n v="282"/>
    <s v="Ramesh"/>
    <s v="Renuka"/>
    <s v="Female"/>
    <d v="2022-03-29T00:00:00"/>
    <d v="2022-02-04T00:00:00"/>
    <s v="Not Ok"/>
    <s v="Between 200 and 500"/>
    <s v="Between 200 to 500"/>
    <s v="Not ok"/>
  </r>
  <r>
    <n v="446"/>
    <x v="275"/>
    <s v="Standard Class"/>
    <s v="LD-17005"/>
    <x v="193"/>
    <s v="Consumer"/>
    <s v="Kukatpalli"/>
    <s v="Telangana"/>
    <s v="India"/>
    <x v="2"/>
    <s v="OFF-EN-10001975"/>
    <s v="Office Supplies"/>
    <s v="Envelopes"/>
    <x v="369"/>
    <x v="431"/>
    <n v="5"/>
    <n v="10.65"/>
    <n v="7.87"/>
    <s v="Medium"/>
    <n v="459"/>
    <s v="Ramesh"/>
    <s v="Radha"/>
    <s v="Male"/>
    <d v="2024-01-17T00:00:00"/>
    <d v="2024-01-22T00:00:00"/>
    <s v="Not Ok"/>
    <s v="Between 200 and 500"/>
    <s v="Between 200 to 500"/>
    <s v="Not ok"/>
  </r>
  <r>
    <n v="447"/>
    <x v="312"/>
    <s v="Standard Class"/>
    <s v="JM-15535"/>
    <x v="6"/>
    <s v="Consumer"/>
    <s v="Thane"/>
    <s v="Maharashtra"/>
    <s v="India"/>
    <x v="0"/>
    <s v="OFF-EN-10001975"/>
    <s v="Office Supplies"/>
    <s v="Envelopes"/>
    <x v="369"/>
    <x v="431"/>
    <n v="5"/>
    <n v="10.65"/>
    <n v="5.74"/>
    <s v="Medium"/>
    <n v="714"/>
    <s v="Ramesh"/>
    <s v="Renuka"/>
    <s v="Male"/>
    <d v="2024-11-22T00:00:00"/>
    <d v="2024-11-26T00:00:00"/>
    <s v="Not Ok"/>
    <s v="Between 200 and 500"/>
    <s v="Between 200 to 500"/>
    <s v="Not ok"/>
  </r>
  <r>
    <n v="448"/>
    <x v="317"/>
    <s v="Standard Class"/>
    <s v="AR-10510"/>
    <x v="1"/>
    <s v="Consumer"/>
    <s v="Chennai"/>
    <s v="Tamil Nadu"/>
    <s v="India"/>
    <x v="2"/>
    <s v="OFF-EN-10001977"/>
    <s v="Office Supplies"/>
    <s v="Envelopes"/>
    <x v="396"/>
    <x v="432"/>
    <n v="5"/>
    <n v="17.25"/>
    <n v="4.49"/>
    <s v="Medium"/>
    <n v="437"/>
    <s v="Ramesh"/>
    <s v="Ram"/>
    <s v="Male"/>
    <d v="2021-09-27T00:00:00"/>
    <d v="2021-03-10T00:00:00"/>
    <s v="Not Ok"/>
    <s v="Between 200 and 500"/>
    <s v="Between 200 to 500"/>
    <s v="Not ok"/>
  </r>
  <r>
    <n v="449"/>
    <x v="274"/>
    <s v="Standard Class"/>
    <s v="AG-10900"/>
    <x v="146"/>
    <s v="Consumer"/>
    <s v="Lucknow"/>
    <s v="Uttar Pradesh"/>
    <s v="India"/>
    <x v="3"/>
    <s v="OFF-LA-10002139"/>
    <s v="Office Supplies"/>
    <s v="Labels"/>
    <x v="397"/>
    <x v="433"/>
    <n v="5"/>
    <n v="10.95"/>
    <n v="4.57"/>
    <s v="Medium"/>
    <n v="404"/>
    <s v="Ramesh"/>
    <s v="Rohit"/>
    <s v="Female"/>
    <d v="2024-10-03T00:00:00"/>
    <d v="2024-03-14T00:00:00"/>
    <s v="Not Ok"/>
    <s v="Between 200 and 500"/>
    <s v="Between 200 to 500"/>
    <s v="Not ok"/>
  </r>
  <r>
    <n v="450"/>
    <x v="318"/>
    <s v="Standard Class"/>
    <s v="TS-21505"/>
    <x v="265"/>
    <s v="Consumer"/>
    <s v="Solapur"/>
    <s v="Maharashtra"/>
    <s v="India"/>
    <x v="0"/>
    <s v="OFF-SU-10004696"/>
    <s v="Office Supplies"/>
    <s v="Supplies"/>
    <x v="398"/>
    <x v="434"/>
    <n v="5"/>
    <n v="25.65"/>
    <n v="21.89"/>
    <s v="Medium"/>
    <n v="728"/>
    <s v="Ramesh"/>
    <s v="Radha"/>
    <s v="Male"/>
    <d v="2022-07-01T00:00:00"/>
    <d v="2022-11-01T00:00:00"/>
    <s v="Not Ok"/>
    <s v="Greater than 200"/>
    <s v="Greater than 200"/>
    <s v="Not ok"/>
  </r>
  <r>
    <n v="451"/>
    <x v="319"/>
    <s v="Standard Class"/>
    <s v="TG-21310"/>
    <x v="266"/>
    <s v="Consumer"/>
    <s v="Naihati"/>
    <s v="West Bengal"/>
    <s v="India"/>
    <x v="1"/>
    <s v="OFF-PA-10001818"/>
    <s v="Office Supplies"/>
    <s v="Paper"/>
    <x v="91"/>
    <x v="435"/>
    <n v="5"/>
    <n v="39"/>
    <n v="9.15"/>
    <s v="Medium"/>
    <n v="166"/>
    <s v="Ramesh"/>
    <s v="Renuka"/>
    <s v="Male"/>
    <d v="2024-08-13T00:00:00"/>
    <d v="2024-08-19T00:00:00"/>
    <s v="Not Ok"/>
    <s v="Between 200 and 500"/>
    <s v="Between 200 to 500"/>
    <s v="Not ok"/>
  </r>
  <r>
    <n v="452"/>
    <x v="308"/>
    <s v="Standard Class"/>
    <s v="RB-19435"/>
    <x v="253"/>
    <s v="Consumer"/>
    <s v="Mangalore"/>
    <s v="Karnataka"/>
    <s v="India"/>
    <x v="2"/>
    <s v="OFF-PA-10000344"/>
    <s v="Office Supplies"/>
    <s v="Paper"/>
    <x v="399"/>
    <x v="436"/>
    <n v="5"/>
    <n v="52.8"/>
    <n v="7.11"/>
    <s v="Medium"/>
    <n v="370"/>
    <s v="Ramesh"/>
    <s v="Ram"/>
    <s v="Male"/>
    <d v="2024-08-13T00:00:00"/>
    <d v="2024-08-19T00:00:00"/>
    <s v="Not Ok"/>
    <s v="Between 200 and 500"/>
    <s v="Between 200 to 500"/>
    <s v="Not ok"/>
  </r>
  <r>
    <n v="453"/>
    <x v="270"/>
    <s v="Standard Class"/>
    <s v="JH-15910"/>
    <x v="236"/>
    <s v="Consumer"/>
    <s v="Bihar Sharif"/>
    <s v="Bihar"/>
    <s v="India"/>
    <x v="1"/>
    <s v="OFF-ST-10004382"/>
    <s v="Office Supplies"/>
    <s v="Storage"/>
    <x v="30"/>
    <x v="437"/>
    <n v="6"/>
    <n v="29.7"/>
    <n v="10.039999999999999"/>
    <s v="Medium"/>
    <n v="329"/>
    <s v="Ramesh"/>
    <s v="Rohit"/>
    <s v="Male"/>
    <d v="2023-07-02T00:00:00"/>
    <d v="2023-11-02T00:00:00"/>
    <s v="Not Ok"/>
    <s v="Between 200 and 500"/>
    <s v="Between 200 to 500"/>
    <s v="Not ok"/>
  </r>
  <r>
    <n v="454"/>
    <x v="25"/>
    <s v="Standard Class"/>
    <s v="DC-12850"/>
    <x v="23"/>
    <s v="Consumer"/>
    <s v="Kanpur"/>
    <s v="Uttar Pradesh"/>
    <s v="India"/>
    <x v="3"/>
    <s v="OFF-LA-10004614"/>
    <s v="Office Supplies"/>
    <s v="Labels"/>
    <x v="400"/>
    <x v="438"/>
    <n v="6"/>
    <n v="11.34"/>
    <n v="3.84"/>
    <s v="Medium"/>
    <n v="291"/>
    <s v="Ramesh"/>
    <s v="Radha"/>
    <s v="Male"/>
    <d v="2021-09-27T00:00:00"/>
    <d v="2021-03-10T00:00:00"/>
    <s v="Not Ok"/>
    <s v="Between 200 and 500"/>
    <s v="Between 200 to 500"/>
    <s v="Not ok"/>
  </r>
  <r>
    <n v="455"/>
    <x v="320"/>
    <s v="Standard Class"/>
    <s v="CM-12115"/>
    <x v="267"/>
    <s v="Consumer"/>
    <s v="Kamarhati"/>
    <s v="West Bengal"/>
    <s v="India"/>
    <x v="1"/>
    <s v="OFF-SU-10001535"/>
    <s v="Office Supplies"/>
    <s v="Supplies"/>
    <x v="401"/>
    <x v="439"/>
    <n v="6"/>
    <n v="33.479999999999997"/>
    <n v="21.15"/>
    <s v="Medium"/>
    <n v="483"/>
    <s v="Ramesh"/>
    <s v="Renuka"/>
    <s v="Male"/>
    <d v="2022-11-08T00:00:00"/>
    <d v="2022-08-16T00:00:00"/>
    <s v="Not Ok"/>
    <s v="Greater than 200"/>
    <s v="Greater than 200"/>
    <s v="Not ok"/>
  </r>
  <r>
    <n v="456"/>
    <x v="28"/>
    <s v="Standard Class"/>
    <s v="GZ-14470"/>
    <x v="26"/>
    <s v="Consumer"/>
    <s v="Ludhiana"/>
    <s v="Punjab"/>
    <s v="India"/>
    <x v="3"/>
    <s v="OFF-AR-10004068"/>
    <s v="Office Supplies"/>
    <s v="Art"/>
    <x v="402"/>
    <x v="440"/>
    <n v="7"/>
    <n v="85.05"/>
    <n v="12.03"/>
    <s v="Medium"/>
    <n v="202"/>
    <s v="Ramesh"/>
    <s v="Ram"/>
    <s v="Male"/>
    <d v="2024-09-08T00:00:00"/>
    <d v="2024-08-13T00:00:00"/>
    <s v="Not Ok"/>
    <s v="Between 200 and 500"/>
    <s v="Between 200 to 500"/>
    <s v="Not ok"/>
  </r>
  <r>
    <n v="457"/>
    <x v="321"/>
    <s v="Standard Class"/>
    <s v="CS-12460"/>
    <x v="268"/>
    <s v="Consumer"/>
    <s v="Aligarh"/>
    <s v="Uttar Pradesh"/>
    <s v="India"/>
    <x v="3"/>
    <s v="OFF-SU-10003834"/>
    <s v="Office Supplies"/>
    <s v="Supplies"/>
    <x v="403"/>
    <x v="441"/>
    <n v="7"/>
    <n v="127.89"/>
    <n v="12.13"/>
    <s v="Medium"/>
    <n v="613"/>
    <s v="Ramesh"/>
    <s v="Rohit"/>
    <s v="Male"/>
    <d v="2024-01-12T00:00:00"/>
    <d v="2024-05-12T00:00:00"/>
    <s v="Not Ok"/>
    <s v="Greater than 200"/>
    <s v="Greater than 200"/>
    <s v="Not ok"/>
  </r>
  <r>
    <n v="458"/>
    <x v="0"/>
    <s v="Standard Class"/>
    <s v="HG-14845"/>
    <x v="0"/>
    <s v="Consumer"/>
    <s v="Rajkot"/>
    <s v="Gujarat"/>
    <s v="India"/>
    <x v="0"/>
    <s v="OFF-PA-10004946"/>
    <s v="Office Supplies"/>
    <s v="Paper"/>
    <x v="404"/>
    <x v="442"/>
    <n v="7"/>
    <n v="52.29"/>
    <n v="16.170000000000002"/>
    <s v="Medium"/>
    <n v="767"/>
    <s v="Ramesh"/>
    <s v="Radha"/>
    <s v="Female"/>
    <d v="2024-12-08T00:00:00"/>
    <d v="2024-08-16T00:00:00"/>
    <s v="Not Ok"/>
    <s v="Greater than 200"/>
    <s v="Greater than 200"/>
    <s v="Not ok"/>
  </r>
  <r>
    <n v="459"/>
    <x v="318"/>
    <s v="Standard Class"/>
    <s v="TS-21505"/>
    <x v="265"/>
    <s v="Consumer"/>
    <s v="Solapur"/>
    <s v="Maharashtra"/>
    <s v="India"/>
    <x v="0"/>
    <s v="OFF-LA-10003132"/>
    <s v="Office Supplies"/>
    <s v="Labels"/>
    <x v="405"/>
    <x v="443"/>
    <n v="8"/>
    <n v="14.64"/>
    <n v="2.44"/>
    <s v="Medium"/>
    <n v="415"/>
    <s v="Ramesh"/>
    <s v="Renuka"/>
    <s v="Female"/>
    <d v="2024-01-22T00:00:00"/>
    <d v="2024-01-26T00:00:00"/>
    <s v="Not Ok"/>
    <s v="Between 200 and 500"/>
    <s v="Between 200 to 500"/>
    <s v="Not ok"/>
  </r>
  <r>
    <n v="460"/>
    <x v="288"/>
    <s v="Standard Class"/>
    <s v="SS-20590"/>
    <x v="249"/>
    <s v="Consumer"/>
    <s v="Gorakhpur"/>
    <s v="Uttar Pradesh"/>
    <s v="India"/>
    <x v="3"/>
    <s v="OFF-PA-10001835"/>
    <s v="Office Supplies"/>
    <s v="Paper"/>
    <x v="67"/>
    <x v="96"/>
    <n v="8"/>
    <n v="0"/>
    <n v="7.05"/>
    <s v="Medium"/>
    <n v="451"/>
    <s v="Ramesh"/>
    <s v="Ram"/>
    <s v="Female"/>
    <d v="2021-04-08T00:00:00"/>
    <d v="2021-08-08T00:00:00"/>
    <s v="Not Ok"/>
    <s v="Greater than 200"/>
    <s v="Greater than 200"/>
    <s v="Not ok"/>
  </r>
  <r>
    <n v="461"/>
    <x v="310"/>
    <s v="Standard Class"/>
    <s v="MG-17695"/>
    <x v="260"/>
    <s v="Consumer"/>
    <s v="Belgaum"/>
    <s v="Karnataka"/>
    <s v="India"/>
    <x v="2"/>
    <s v="OFF-PA-10004268"/>
    <s v="Office Supplies"/>
    <s v="Paper"/>
    <x v="406"/>
    <x v="444"/>
    <n v="8"/>
    <n v="16.559999999999999"/>
    <n v="4.72"/>
    <s v="Medium"/>
    <n v="763"/>
    <s v="Ramesh"/>
    <s v="Rohit"/>
    <s v="Female"/>
    <d v="2021-03-18T00:00:00"/>
    <d v="2021-03-23T00:00:00"/>
    <s v="Not Ok"/>
    <s v="Greater than 200"/>
    <s v="Greater than 200"/>
    <s v="Not ok"/>
  </r>
  <r>
    <n v="462"/>
    <x v="322"/>
    <s v="Standard Class"/>
    <s v="GW-14605"/>
    <x v="161"/>
    <s v="Consumer"/>
    <s v="Gulbarga"/>
    <s v="Karnataka"/>
    <s v="India"/>
    <x v="2"/>
    <s v="OFF-EN-10002985"/>
    <s v="Office Supplies"/>
    <s v="Envelopes"/>
    <x v="407"/>
    <x v="445"/>
    <n v="9"/>
    <n v="21.33"/>
    <n v="10.32"/>
    <s v="Medium"/>
    <n v="51"/>
    <s v="Ramesh"/>
    <s v="Radha"/>
    <s v="Female"/>
    <d v="2023-04-03T00:00:00"/>
    <d v="2023-09-03T00:00:00"/>
    <s v="Not Ok"/>
    <s v="Between 200 and 500"/>
    <s v="Between 200 to 500"/>
    <s v="Not ok"/>
  </r>
  <r>
    <n v="463"/>
    <x v="323"/>
    <s v="Standard Class"/>
    <s v="AH-10690"/>
    <x v="269"/>
    <s v="Corporate"/>
    <s v="Raipur"/>
    <s v="Uttarakhand"/>
    <s v="India"/>
    <x v="3"/>
    <s v="OFF-PA-10003418"/>
    <s v="Office Supplies"/>
    <s v="Paper"/>
    <x v="98"/>
    <x v="446"/>
    <n v="6"/>
    <n v="34.74"/>
    <n v="9.9499999999999993"/>
    <s v="Medium"/>
    <n v="746"/>
    <s v="Ramesh"/>
    <s v="Radha"/>
    <s v="Female"/>
    <d v="2024-09-26T00:00:00"/>
    <d v="2024-09-30T00:00:00"/>
    <s v="Not Ok"/>
    <s v="Between 200 and 500"/>
    <s v="Between 200 to 500"/>
    <s v="Not ok"/>
  </r>
  <r>
    <n v="464"/>
    <x v="324"/>
    <s v="Standard Class"/>
    <s v="RF-19345"/>
    <x v="270"/>
    <s v="Corporate"/>
    <s v="Moradabad"/>
    <s v="Uttar Pradesh"/>
    <s v="India"/>
    <x v="3"/>
    <s v="OFF-AR-10002340"/>
    <s v="Office Supplies"/>
    <s v="Art"/>
    <x v="408"/>
    <x v="447"/>
    <n v="6"/>
    <n v="28.8"/>
    <n v="3.6"/>
    <s v="Medium"/>
    <n v="478"/>
    <s v="Ramesh"/>
    <s v="Renuka"/>
    <s v="Female"/>
    <d v="2024-06-17T00:00:00"/>
    <d v="2024-06-23T00:00:00"/>
    <s v="Not Ok"/>
    <s v="Between 200 and 500"/>
    <s v="Between 200 to 500"/>
    <s v="Not ok"/>
  </r>
  <r>
    <n v="465"/>
    <x v="45"/>
    <s v="Standard Class"/>
    <s v="SC-20695"/>
    <x v="35"/>
    <s v="Corporate"/>
    <s v="Mysore"/>
    <s v="Karnataka"/>
    <s v="India"/>
    <x v="2"/>
    <s v="OFF-FA-10004447"/>
    <s v="Office Supplies"/>
    <s v="Fasteners"/>
    <x v="409"/>
    <x v="448"/>
    <n v="5"/>
    <n v="27.45"/>
    <n v="3.58"/>
    <s v="Medium"/>
    <n v="49"/>
    <s v="Ramesh"/>
    <s v="Ram"/>
    <s v="Male"/>
    <d v="2024-07-04T00:00:00"/>
    <d v="2024-11-04T00:00:00"/>
    <s v="Not Ok"/>
    <s v="Between 200 and 500"/>
    <s v="Between 200 to 500"/>
    <s v="Not ok"/>
  </r>
  <r>
    <n v="466"/>
    <x v="325"/>
    <s v="Standard Class"/>
    <s v="JW-15220"/>
    <x v="271"/>
    <s v="Corporate"/>
    <s v="Barddhaman"/>
    <s v="West Bengal"/>
    <s v="India"/>
    <x v="1"/>
    <s v="OFF-LA-10003396"/>
    <s v="Office Supplies"/>
    <s v="Labels"/>
    <x v="75"/>
    <x v="39"/>
    <n v="5"/>
    <n v="14.55"/>
    <n v="0.71"/>
    <s v="Medium"/>
    <n v="722"/>
    <s v="Ramesh"/>
    <s v="Radha"/>
    <s v="Male"/>
    <d v="2024-06-10T00:00:00"/>
    <d v="2024-10-10T00:00:00"/>
    <s v="Not Ok"/>
    <s v="Between 200 and 500"/>
    <s v="Between 200 to 500"/>
    <s v="Not ok"/>
  </r>
  <r>
    <n v="467"/>
    <x v="326"/>
    <s v="Standard Class"/>
    <s v="MC-17425"/>
    <x v="272"/>
    <s v="Corporate"/>
    <s v="Jaipur"/>
    <s v="Rajasthan"/>
    <s v="India"/>
    <x v="0"/>
    <s v="OFF-EN-10002007"/>
    <s v="Office Supplies"/>
    <s v="Envelopes"/>
    <x v="7"/>
    <x v="449"/>
    <n v="5"/>
    <n v="9.9"/>
    <n v="4.18"/>
    <s v="Medium"/>
    <n v="775"/>
    <s v="Ramesh"/>
    <s v="Renuka"/>
    <s v="Female"/>
    <d v="2023-12-13T00:00:00"/>
    <d v="2023-12-20T00:00:00"/>
    <s v="Not Ok"/>
    <s v="Between 200 and 500"/>
    <s v="Between 200 to 500"/>
    <s v="Not ok"/>
  </r>
  <r>
    <n v="468"/>
    <x v="327"/>
    <s v="Standard Class"/>
    <s v="YS-21880"/>
    <x v="273"/>
    <s v="Corporate"/>
    <s v="Bangalore"/>
    <s v="Karnataka"/>
    <s v="India"/>
    <x v="2"/>
    <s v="OFF-BI-10001904"/>
    <s v="Office Supplies"/>
    <s v="Binders"/>
    <x v="410"/>
    <x v="450"/>
    <n v="5"/>
    <n v="33"/>
    <n v="6.67"/>
    <s v="Medium"/>
    <n v="494"/>
    <s v="Ramesh"/>
    <s v="Ram"/>
    <s v="Male"/>
    <d v="2022-02-24T00:00:00"/>
    <d v="2022-02-28T00:00:00"/>
    <s v="Not Ok"/>
    <s v="Between 200 and 500"/>
    <s v="Between 200 to 500"/>
    <s v="Not ok"/>
  </r>
  <r>
    <n v="469"/>
    <x v="328"/>
    <s v="Standard Class"/>
    <s v="MC-18130"/>
    <x v="274"/>
    <s v="Corporate"/>
    <s v="Bangalore"/>
    <s v="Karnataka"/>
    <s v="India"/>
    <x v="2"/>
    <s v="OFF-FA-10004527"/>
    <s v="Office Supplies"/>
    <s v="Fasteners"/>
    <x v="411"/>
    <x v="62"/>
    <n v="4"/>
    <n v="9.7200000000000006"/>
    <n v="4.49"/>
    <s v="Medium"/>
    <n v="471"/>
    <s v="Ramesh"/>
    <s v="Radha"/>
    <s v="Male"/>
    <d v="2023-12-08T00:00:00"/>
    <d v="2023-08-17T00:00:00"/>
    <s v="Not Ok"/>
    <s v="Between 200 and 500"/>
    <s v="Between 200 to 500"/>
    <s v="Not ok"/>
  </r>
  <r>
    <n v="470"/>
    <x v="252"/>
    <s v="Standard Class"/>
    <s v="TS-21430"/>
    <x v="223"/>
    <s v="Corporate"/>
    <s v="Vijayawada"/>
    <s v="Andhra Pradesh"/>
    <s v="India"/>
    <x v="2"/>
    <s v="OFF-LA-10000195"/>
    <s v="Office Supplies"/>
    <s v="Labels"/>
    <x v="412"/>
    <x v="451"/>
    <n v="4"/>
    <n v="0.24"/>
    <n v="1.25"/>
    <s v="Medium"/>
    <n v="102"/>
    <s v="Ramesh"/>
    <s v="Ram"/>
    <s v="Male"/>
    <d v="2024-06-09T00:00:00"/>
    <d v="2024-09-13T00:00:00"/>
    <s v="Not Ok"/>
    <s v="Between 200 and 500"/>
    <s v="Between 200 to 500"/>
    <s v="Not ok"/>
  </r>
  <r>
    <n v="471"/>
    <x v="329"/>
    <s v="Standard Class"/>
    <s v="KH-16690"/>
    <x v="275"/>
    <s v="Corporate"/>
    <s v="Bangalore"/>
    <s v="Karnataka"/>
    <s v="India"/>
    <x v="2"/>
    <s v="OFF-EN-10004473"/>
    <s v="Office Supplies"/>
    <s v="Envelopes"/>
    <x v="413"/>
    <x v="452"/>
    <n v="4"/>
    <n v="9.7200000000000006"/>
    <n v="23.26"/>
    <s v="Medium"/>
    <n v="482"/>
    <s v="Ramesh"/>
    <s v="Rohit"/>
    <s v="Male"/>
    <d v="2024-11-22T00:00:00"/>
    <d v="2024-11-26T00:00:00"/>
    <s v="Not Ok"/>
    <s v="Between 200 and 500"/>
    <s v="Between 200 to 500"/>
    <s v="Not ok"/>
  </r>
  <r>
    <n v="472"/>
    <x v="330"/>
    <s v="Standard Class"/>
    <s v="BO-11350"/>
    <x v="276"/>
    <s v="Corporate"/>
    <s v="Bangalore"/>
    <s v="Karnataka"/>
    <s v="India"/>
    <x v="2"/>
    <s v="OFF-BI-10004483"/>
    <s v="Office Supplies"/>
    <s v="Binders"/>
    <x v="35"/>
    <x v="453"/>
    <n v="4"/>
    <n v="1.32"/>
    <n v="1.94"/>
    <s v="Medium"/>
    <n v="666"/>
    <s v="Ramesh"/>
    <s v="Radha"/>
    <s v="Male"/>
    <d v="2022-03-12T00:00:00"/>
    <d v="2022-08-12T00:00:00"/>
    <s v="Not Ok"/>
    <s v="Between 200 and 500"/>
    <s v="Between 200 to 500"/>
    <s v="Not ok"/>
  </r>
  <r>
    <n v="473"/>
    <x v="331"/>
    <s v="Standard Class"/>
    <s v="KD-16495"/>
    <x v="277"/>
    <s v="Corporate"/>
    <s v="Nasik"/>
    <s v="Maharashtra"/>
    <s v="India"/>
    <x v="0"/>
    <s v="OFF-AP-10000675"/>
    <s v="Office Supplies"/>
    <s v="Appliances"/>
    <x v="414"/>
    <x v="454"/>
    <n v="3"/>
    <n v="210.78"/>
    <n v="97.07"/>
    <s v="Medium"/>
    <n v="736"/>
    <s v="Ramesh"/>
    <s v="Renuka"/>
    <s v="Female"/>
    <d v="2023-12-23T00:00:00"/>
    <d v="2023-12-28T00:00:00"/>
    <s v="Ok"/>
    <s v="Greater than 200"/>
    <s v="Greater than 200"/>
    <s v="Not ok"/>
  </r>
  <r>
    <n v="474"/>
    <x v="44"/>
    <s v="Standard Class"/>
    <s v="ND-18460"/>
    <x v="39"/>
    <s v="Corporate"/>
    <s v="Raipur"/>
    <s v="Uttarakhand"/>
    <s v="India"/>
    <x v="3"/>
    <s v="OFF-FA-10002481"/>
    <s v="Office Supplies"/>
    <s v="Fasteners"/>
    <x v="415"/>
    <x v="455"/>
    <n v="3"/>
    <n v="1.44"/>
    <n v="5.37"/>
    <s v="Medium"/>
    <n v="639"/>
    <s v="Ramesh"/>
    <s v="Ram"/>
    <s v="Female"/>
    <d v="2021-04-08T00:00:00"/>
    <d v="2021-08-08T00:00:00"/>
    <s v="Not Ok"/>
    <s v="Between 200 and 500"/>
    <s v="Between 200 to 500"/>
    <s v="Not ok"/>
  </r>
  <r>
    <n v="475"/>
    <x v="48"/>
    <s v="Standard Class"/>
    <s v="GB-14530"/>
    <x v="42"/>
    <s v="Corporate"/>
    <s v="Ambattur"/>
    <s v="Tamil Nadu"/>
    <s v="India"/>
    <x v="2"/>
    <s v="OFF-FA-10004523"/>
    <s v="Office Supplies"/>
    <s v="Fasteners"/>
    <x v="416"/>
    <x v="456"/>
    <n v="3"/>
    <n v="11.34"/>
    <n v="3.03"/>
    <s v="Medium"/>
    <n v="208"/>
    <s v="Ramesh"/>
    <s v="Rohit"/>
    <s v="Male"/>
    <d v="2024-11-18T00:00:00"/>
    <d v="2024-11-22T00:00:00"/>
    <s v="Not Ok"/>
    <s v="Between 200 and 500"/>
    <s v="Between 200 to 500"/>
    <s v="Not ok"/>
  </r>
  <r>
    <n v="476"/>
    <x v="332"/>
    <s v="Standard Class"/>
    <s v="RA-19885"/>
    <x v="225"/>
    <s v="Corporate"/>
    <s v="Aurangabad"/>
    <s v="Bihar"/>
    <s v="India"/>
    <x v="1"/>
    <s v="OFF-FA-10001082"/>
    <s v="Office Supplies"/>
    <s v="Fasteners"/>
    <x v="417"/>
    <x v="457"/>
    <n v="3"/>
    <n v="0.45"/>
    <n v="1.36"/>
    <s v="Medium"/>
    <n v="409"/>
    <s v="Ramesh"/>
    <s v="Radha"/>
    <s v="Female"/>
    <d v="2022-12-24T00:00:00"/>
    <d v="2022-12-28T00:00:00"/>
    <s v="Not Ok"/>
    <s v="Between 200 and 500"/>
    <s v="Between 200 to 500"/>
    <s v="Not ok"/>
  </r>
  <r>
    <n v="477"/>
    <x v="333"/>
    <s v="Standard Class"/>
    <s v="CC-12610"/>
    <x v="278"/>
    <s v="Corporate"/>
    <s v="Vijayawada"/>
    <s v="Andhra Pradesh"/>
    <s v="India"/>
    <x v="2"/>
    <s v="OFF-PA-10000357"/>
    <s v="Office Supplies"/>
    <s v="Paper"/>
    <x v="418"/>
    <x v="458"/>
    <n v="3"/>
    <n v="20.43"/>
    <n v="2.9"/>
    <s v="Medium"/>
    <n v="67"/>
    <s v="Ramesh"/>
    <s v="Renuka"/>
    <s v="Male"/>
    <d v="2023-03-26T00:00:00"/>
    <d v="2023-03-31T00:00:00"/>
    <s v="Not Ok"/>
    <s v="Between 200 and 500"/>
    <s v="Between 200 to 500"/>
    <s v="Not ok"/>
  </r>
  <r>
    <n v="478"/>
    <x v="265"/>
    <s v="Standard Class"/>
    <s v="JG-15805"/>
    <x v="233"/>
    <s v="Corporate"/>
    <s v="Agra"/>
    <s v="Uttar Pradesh"/>
    <s v="India"/>
    <x v="3"/>
    <s v="OFF-LA-10002107"/>
    <s v="Office Supplies"/>
    <s v="Labels"/>
    <x v="419"/>
    <x v="459"/>
    <n v="3"/>
    <n v="9.7200000000000006"/>
    <n v="1.79"/>
    <s v="Medium"/>
    <n v="270"/>
    <s v="Ramesh"/>
    <s v="Ram"/>
    <s v="Male"/>
    <d v="2023-10-18T00:00:00"/>
    <d v="2023-10-25T00:00:00"/>
    <s v="Not Ok"/>
    <s v="Between 200 and 500"/>
    <s v="Between 200 to 500"/>
    <s v="Not ok"/>
  </r>
  <r>
    <n v="479"/>
    <x v="323"/>
    <s v="Standard Class"/>
    <s v="AH-10690"/>
    <x v="269"/>
    <s v="Corporate"/>
    <s v="Raipur"/>
    <s v="Uttarakhand"/>
    <s v="India"/>
    <x v="3"/>
    <s v="OFF-BI-10001326"/>
    <s v="Office Supplies"/>
    <s v="Binders"/>
    <x v="420"/>
    <x v="460"/>
    <n v="3"/>
    <n v="10.62"/>
    <n v="2.77"/>
    <s v="Medium"/>
    <n v="583"/>
    <s v="Ramesh"/>
    <s v="Radha"/>
    <s v="Female"/>
    <d v="2024-03-27T00:00:00"/>
    <d v="2024-02-04T00:00:00"/>
    <s v="Not Ok"/>
    <s v="Between 200 and 500"/>
    <s v="Between 200 to 500"/>
    <s v="Not ok"/>
  </r>
  <r>
    <n v="480"/>
    <x v="264"/>
    <s v="Standard Class"/>
    <s v="PW-19030"/>
    <x v="232"/>
    <s v="Corporate"/>
    <s v="Shimoga"/>
    <s v="Karnataka"/>
    <s v="India"/>
    <x v="2"/>
    <s v="OFF-PA-10000116"/>
    <s v="Office Supplies"/>
    <s v="Paper"/>
    <x v="421"/>
    <x v="461"/>
    <n v="1"/>
    <n v="2.76"/>
    <n v="1.33"/>
    <s v="Medium"/>
    <n v="624"/>
    <s v="Ramesh"/>
    <s v="Renuka"/>
    <s v="Female"/>
    <d v="2023-07-31T00:00:00"/>
    <d v="2023-05-08T00:00:00"/>
    <s v="Not Ok"/>
    <s v="Between 200 and 500"/>
    <s v="Between 200 to 500"/>
    <s v="Not ok"/>
  </r>
  <r>
    <n v="481"/>
    <x v="334"/>
    <s v="Standard Class"/>
    <s v="MF-18250"/>
    <x v="279"/>
    <s v="Corporate"/>
    <s v="Allahabad"/>
    <s v="Uttar Pradesh"/>
    <s v="India"/>
    <x v="3"/>
    <s v="OFF-SU-10000932"/>
    <s v="Office Supplies"/>
    <s v="Supplies"/>
    <x v="422"/>
    <x v="462"/>
    <n v="1"/>
    <n v="1.83"/>
    <n v="1.26"/>
    <s v="Medium"/>
    <n v="444"/>
    <s v="Ramesh"/>
    <s v="Ram"/>
    <s v="Male"/>
    <d v="2023-07-05T00:00:00"/>
    <d v="2023-05-13T00:00:00"/>
    <s v="Not Ok"/>
    <s v="Between 200 and 500"/>
    <s v="Between 200 to 500"/>
    <s v="Not ok"/>
  </r>
  <r>
    <n v="482"/>
    <x v="48"/>
    <s v="Standard Class"/>
    <s v="GB-14530"/>
    <x v="42"/>
    <s v="Corporate"/>
    <s v="Ambattur"/>
    <s v="Tamil Nadu"/>
    <s v="India"/>
    <x v="2"/>
    <s v="OFF-ST-10004837"/>
    <s v="Office Supplies"/>
    <s v="Storage"/>
    <x v="423"/>
    <x v="463"/>
    <n v="1"/>
    <n v="7.65"/>
    <n v="4.4000000000000004"/>
    <s v="Medium"/>
    <n v="677"/>
    <s v="Ramesh"/>
    <s v="Rohit"/>
    <s v="Female"/>
    <d v="2023-01-05T00:00:00"/>
    <d v="2023-05-05T00:00:00"/>
    <s v="Not Ok"/>
    <s v="Between 200 and 500"/>
    <s v="Between 200 to 500"/>
    <s v="Not ok"/>
  </r>
  <r>
    <n v="483"/>
    <x v="331"/>
    <s v="Standard Class"/>
    <s v="KD-16495"/>
    <x v="277"/>
    <s v="Corporate"/>
    <s v="Nasik"/>
    <s v="Maharashtra"/>
    <s v="India"/>
    <x v="0"/>
    <s v="OFF-FA-10004659"/>
    <s v="Office Supplies"/>
    <s v="Fasteners"/>
    <x v="424"/>
    <x v="134"/>
    <n v="2"/>
    <n v="8.2799999999999994"/>
    <n v="1.75"/>
    <s v="Medium"/>
    <n v="145"/>
    <s v="Ramesh"/>
    <s v="Renuka"/>
    <s v="Female"/>
    <d v="2022-01-12T00:00:00"/>
    <d v="2022-07-12T00:00:00"/>
    <s v="Not Ok"/>
    <s v="Between 200 and 500"/>
    <s v="Between 200 to 500"/>
    <s v="Not ok"/>
  </r>
  <r>
    <n v="484"/>
    <x v="329"/>
    <s v="Standard Class"/>
    <s v="KH-16690"/>
    <x v="275"/>
    <s v="Corporate"/>
    <s v="Bangalore"/>
    <s v="Karnataka"/>
    <s v="India"/>
    <x v="2"/>
    <s v="OFF-LA-10002939"/>
    <s v="Office Supplies"/>
    <s v="Labels"/>
    <x v="425"/>
    <x v="464"/>
    <n v="2"/>
    <n v="4.9800000000000004"/>
    <n v="1"/>
    <s v="Medium"/>
    <n v="322"/>
    <s v="Ramesh"/>
    <s v="Rohit"/>
    <s v="Male"/>
    <d v="2023-10-17T00:00:00"/>
    <d v="2023-10-21T00:00:00"/>
    <s v="Not Ok"/>
    <s v="Between 200 and 500"/>
    <s v="Between 200 to 500"/>
    <s v="Not ok"/>
  </r>
  <r>
    <n v="485"/>
    <x v="335"/>
    <s v="Standard Class"/>
    <s v="SC-20770"/>
    <x v="53"/>
    <s v="Corporate"/>
    <s v="Bhopal"/>
    <s v="Madhya Pradesh"/>
    <s v="India"/>
    <x v="0"/>
    <s v="OFF-LA-10000540"/>
    <s v="Office Supplies"/>
    <s v="Labels"/>
    <x v="426"/>
    <x v="465"/>
    <n v="2"/>
    <n v="2.46"/>
    <n v="0.23"/>
    <s v="Medium"/>
    <n v="130"/>
    <s v="Ramesh"/>
    <s v="Radha"/>
    <s v="Female"/>
    <d v="2021-10-27T00:00:00"/>
    <d v="2021-10-31T00:00:00"/>
    <s v="Not Ok"/>
    <s v="Between 200 and 500"/>
    <s v="Between 200 to 500"/>
    <s v="Not ok"/>
  </r>
  <r>
    <n v="486"/>
    <x v="336"/>
    <s v="Standard Class"/>
    <s v="SV-20815"/>
    <x v="100"/>
    <s v="Corporate"/>
    <s v="Nasik"/>
    <s v="Maharashtra"/>
    <s v="India"/>
    <x v="0"/>
    <s v="OFF-SU-10003834"/>
    <s v="Office Supplies"/>
    <s v="Supplies"/>
    <x v="403"/>
    <x v="466"/>
    <n v="2"/>
    <n v="36.54"/>
    <n v="4.68"/>
    <s v="Medium"/>
    <n v="457"/>
    <s v="Ramesh"/>
    <s v="Renuka"/>
    <s v="Female"/>
    <d v="2024-03-27T00:00:00"/>
    <d v="2024-02-04T00:00:00"/>
    <s v="Not Ok"/>
    <s v="Between 200 and 500"/>
    <s v="Between 200 to 500"/>
    <s v="Not ok"/>
  </r>
  <r>
    <n v="487"/>
    <x v="337"/>
    <s v="Standard Class"/>
    <s v="RP-19270"/>
    <x v="280"/>
    <s v="Corporate"/>
    <s v="Ranchi"/>
    <s v="Jharkhand"/>
    <s v="India"/>
    <x v="1"/>
    <s v="OFF-AR-10002747"/>
    <s v="Office Supplies"/>
    <s v="Art"/>
    <x v="427"/>
    <x v="467"/>
    <n v="2"/>
    <n v="43.92"/>
    <n v="11.12"/>
    <s v="Medium"/>
    <n v="695"/>
    <s v="Ramesh"/>
    <s v="Rohit"/>
    <s v="Female"/>
    <d v="2022-11-23T00:00:00"/>
    <d v="2022-11-29T00:00:00"/>
    <s v="Not Ok"/>
    <s v="Between 200 and 500"/>
    <s v="Between 200 to 500"/>
    <s v="Not ok"/>
  </r>
  <r>
    <n v="488"/>
    <x v="333"/>
    <s v="Standard Class"/>
    <s v="CC-12610"/>
    <x v="278"/>
    <s v="Corporate"/>
    <s v="Vijayawada"/>
    <s v="Andhra Pradesh"/>
    <s v="India"/>
    <x v="2"/>
    <s v="OFF-AR-10003978"/>
    <s v="Office Supplies"/>
    <s v="Art"/>
    <x v="428"/>
    <x v="468"/>
    <n v="2"/>
    <n v="36.299999999999997"/>
    <n v="6.2"/>
    <s v="Medium"/>
    <n v="528"/>
    <s v="Ramesh"/>
    <s v="Radha"/>
    <s v="Female"/>
    <d v="2024-01-12T00:00:00"/>
    <d v="2024-05-12T00:00:00"/>
    <s v="Not Ok"/>
    <s v="Between 200 and 500"/>
    <s v="Between 200 to 500"/>
    <s v="Not ok"/>
  </r>
  <r>
    <n v="489"/>
    <x v="338"/>
    <s v="Standard Class"/>
    <s v="MZ-17515"/>
    <x v="281"/>
    <s v="Corporate"/>
    <s v="Brahmapur"/>
    <s v="Odisha"/>
    <s v="India"/>
    <x v="1"/>
    <s v="OFF-BI-10003025"/>
    <s v="Office Supplies"/>
    <s v="Binders"/>
    <x v="32"/>
    <x v="469"/>
    <n v="2"/>
    <n v="18.420000000000002"/>
    <n v="12.95"/>
    <s v="Medium"/>
    <n v="798"/>
    <s v="Ramesh"/>
    <s v="Renuka"/>
    <s v="Female"/>
    <d v="2024-09-09T00:00:00"/>
    <d v="2024-09-16T00:00:00"/>
    <s v="Not Ok"/>
    <s v="Between 200 and 500"/>
    <s v="Between 200 to 500"/>
    <s v="Not ok"/>
  </r>
  <r>
    <n v="490"/>
    <x v="339"/>
    <s v="Standard Class"/>
    <s v="JD-15895"/>
    <x v="282"/>
    <s v="Corporate"/>
    <s v="Jaipur"/>
    <s v="Rajasthan"/>
    <s v="India"/>
    <x v="0"/>
    <s v="OFF-BI-10000328"/>
    <s v="Office Supplies"/>
    <s v="Binders"/>
    <x v="429"/>
    <x v="470"/>
    <n v="2"/>
    <n v="35.340000000000003"/>
    <n v="8.65"/>
    <s v="Medium"/>
    <n v="514"/>
    <s v="Ramesh"/>
    <s v="Ram"/>
    <s v="Male"/>
    <d v="2024-11-18T00:00:00"/>
    <d v="2024-11-22T00:00:00"/>
    <s v="Not Ok"/>
    <s v="Between 200 and 500"/>
    <s v="Between 200 to 500"/>
    <s v="Not ok"/>
  </r>
  <r>
    <n v="491"/>
    <x v="340"/>
    <s v="Standard Class"/>
    <s v="SN-20560"/>
    <x v="283"/>
    <s v="Home Office"/>
    <s v="Raipur"/>
    <s v="Chhattisgarh"/>
    <s v="India"/>
    <x v="1"/>
    <s v="OFF-BI-10001028"/>
    <s v="Office Supplies"/>
    <s v="Binders"/>
    <x v="430"/>
    <x v="471"/>
    <n v="2"/>
    <n v="18.54"/>
    <n v="6.75"/>
    <s v="Medium"/>
    <n v="708"/>
    <s v="Ramesh"/>
    <s v="Rohit"/>
    <s v="Male"/>
    <d v="2024-04-21T00:00:00"/>
    <d v="2024-04-25T00:00:00"/>
    <s v="Not Ok"/>
    <s v="Between 200 and 500"/>
    <s v="Between 200 to 500"/>
    <s v="Not ok"/>
  </r>
  <r>
    <n v="492"/>
    <x v="341"/>
    <s v="Standard Class"/>
    <s v="LB-16795"/>
    <x v="284"/>
    <s v="Home Office"/>
    <s v="Ratlam"/>
    <s v="Madhya Pradesh"/>
    <s v="India"/>
    <x v="0"/>
    <s v="OFF-BI-10001200"/>
    <s v="Office Supplies"/>
    <s v="Binders"/>
    <x v="431"/>
    <x v="405"/>
    <n v="2"/>
    <n v="1.98"/>
    <n v="2.63"/>
    <s v="Medium"/>
    <n v="385"/>
    <s v="Ramesh"/>
    <s v="Radha"/>
    <s v="Male"/>
    <d v="2024-12-08T00:00:00"/>
    <d v="2024-08-18T00:00:00"/>
    <s v="Not Ok"/>
    <s v="Between 200 and 500"/>
    <s v="Between 200 to 500"/>
    <s v="Not ok"/>
  </r>
  <r>
    <n v="493"/>
    <x v="342"/>
    <s v="Standard Class"/>
    <s v="RB-19465"/>
    <x v="222"/>
    <s v="Home Office"/>
    <s v="Bhiwandi"/>
    <s v="Maharashtra"/>
    <s v="India"/>
    <x v="0"/>
    <s v="OFF-BI-10003713"/>
    <s v="Office Supplies"/>
    <s v="Binders"/>
    <x v="145"/>
    <x v="472"/>
    <n v="2"/>
    <n v="4.74"/>
    <n v="0.88"/>
    <s v="Medium"/>
    <n v="689"/>
    <s v="Ramesh"/>
    <s v="Renuka"/>
    <s v="Female"/>
    <d v="2024-10-22T00:00:00"/>
    <d v="2024-10-28T00:00:00"/>
    <s v="Not Ok"/>
    <s v="Between 200 and 500"/>
    <s v="Between 200 to 500"/>
    <s v="Not ok"/>
  </r>
  <r>
    <n v="494"/>
    <x v="67"/>
    <s v="Standard Class"/>
    <s v="DA-13450"/>
    <x v="60"/>
    <s v="Home Office"/>
    <s v="Guwahati"/>
    <s v="Assam"/>
    <s v="India"/>
    <x v="1"/>
    <s v="OFF-AP-10003032"/>
    <s v="Office Supplies"/>
    <s v="Appliances"/>
    <x v="432"/>
    <x v="473"/>
    <n v="2"/>
    <n v="45.42"/>
    <n v="84.02"/>
    <s v="Medium"/>
    <n v="663"/>
    <s v="Ramesh"/>
    <s v="Ram"/>
    <s v="Male"/>
    <d v="2023-12-24T00:00:00"/>
    <d v="2023-12-29T00:00:00"/>
    <s v="Ok"/>
    <s v="Greater than 200"/>
    <s v="Greater than 200"/>
    <s v="Not ok"/>
  </r>
  <r>
    <n v="495"/>
    <x v="247"/>
    <s v="Standard Class"/>
    <s v="MA-17995"/>
    <x v="218"/>
    <s v="Home Office"/>
    <s v="Pimpri"/>
    <s v="Maharashtra"/>
    <s v="India"/>
    <x v="0"/>
    <s v="OFF-EN-10001627"/>
    <s v="Office Supplies"/>
    <s v="Envelopes"/>
    <x v="433"/>
    <x v="474"/>
    <n v="2"/>
    <n v="12.18"/>
    <n v="7.45"/>
    <s v="Medium"/>
    <n v="684"/>
    <s v="Ramesh"/>
    <s v="Rohit"/>
    <s v="Female"/>
    <d v="2023-04-03T00:00:00"/>
    <d v="2023-09-03T00:00:00"/>
    <s v="Not Ok"/>
    <s v="Between 200 and 500"/>
    <s v="Between 200 to 500"/>
    <s v="Not ok"/>
  </r>
  <r>
    <n v="496"/>
    <x v="245"/>
    <s v="Standard Class"/>
    <s v="DW-13480"/>
    <x v="184"/>
    <s v="Home Office"/>
    <s v="Ulhasnagar"/>
    <s v="Maharashtra"/>
    <s v="India"/>
    <x v="0"/>
    <s v="OFF-AR-10000054"/>
    <s v="Office Supplies"/>
    <s v="Art"/>
    <x v="434"/>
    <x v="475"/>
    <n v="2"/>
    <n v="18.78"/>
    <n v="3.24"/>
    <s v="Medium"/>
    <n v="383"/>
    <s v="Ramesh"/>
    <s v="Renuka"/>
    <s v="Male"/>
    <d v="2022-03-10T00:00:00"/>
    <d v="2022-07-10T00:00:00"/>
    <s v="Not Ok"/>
    <s v="Between 200 and 500"/>
    <s v="Between 200 to 500"/>
    <s v="Not ok"/>
  </r>
  <r>
    <n v="497"/>
    <x v="343"/>
    <s v="Standard Class"/>
    <s v="EH-14005"/>
    <x v="285"/>
    <s v="Home Office"/>
    <s v="Kozhikode"/>
    <s v="Kerala"/>
    <s v="India"/>
    <x v="2"/>
    <s v="OFF-LA-10002851"/>
    <s v="Office Supplies"/>
    <s v="Labels"/>
    <x v="435"/>
    <x v="476"/>
    <n v="2"/>
    <n v="9"/>
    <n v="1.24"/>
    <s v="Medium"/>
    <n v="153"/>
    <s v="Ramesh"/>
    <s v="Rohit"/>
    <s v="Male"/>
    <d v="2023-01-05T00:00:00"/>
    <d v="2023-05-05T00:00:00"/>
    <s v="Not Ok"/>
    <s v="Between 200 and 500"/>
    <s v="Between 200 to 500"/>
    <s v="Not ok"/>
  </r>
  <r>
    <n v="498"/>
    <x v="344"/>
    <s v="Standard Class"/>
    <s v="MT-18070"/>
    <x v="286"/>
    <s v="Home Office"/>
    <s v="Delhi"/>
    <s v="Delhi"/>
    <s v="India"/>
    <x v="3"/>
    <s v="OFF-SU-10003789"/>
    <s v="Office Supplies"/>
    <s v="Supplies"/>
    <x v="436"/>
    <x v="477"/>
    <n v="1"/>
    <n v="13.95"/>
    <n v="3.39"/>
    <s v="Medium"/>
    <n v="408"/>
    <s v="Ramesh"/>
    <s v="Radha"/>
    <s v="Female"/>
    <d v="2023-09-21T00:00:00"/>
    <d v="2023-09-28T00:00:00"/>
    <s v="Not Ok"/>
    <s v="Between 200 and 500"/>
    <s v="Between 200 to 500"/>
    <s v="Not ok"/>
  </r>
  <r>
    <n v="499"/>
    <x v="345"/>
    <s v="Standard Class"/>
    <s v="DS-13030"/>
    <x v="201"/>
    <s v="Home Office"/>
    <s v="Mangalore"/>
    <s v="Karnataka"/>
    <s v="India"/>
    <x v="2"/>
    <s v="OFF-LA-10002703"/>
    <s v="Office Supplies"/>
    <s v="Labels"/>
    <x v="437"/>
    <x v="478"/>
    <n v="1"/>
    <n v="3.99"/>
    <n v="0.44"/>
    <s v="Medium"/>
    <n v="195"/>
    <s v="Ramesh"/>
    <s v="Renuka"/>
    <s v="Female"/>
    <d v="2024-08-22T00:00:00"/>
    <d v="2024-08-26T00:00:00"/>
    <s v="Not Ok"/>
    <s v="Between 200 and 500"/>
    <s v="Between 200 to 500"/>
    <s v="Not ok"/>
  </r>
  <r>
    <n v="500"/>
    <x v="346"/>
    <s v="Standard Class"/>
    <s v="HR-14770"/>
    <x v="287"/>
    <s v="Home Office"/>
    <s v="Chandigarh"/>
    <s v="Chandigarh"/>
    <s v="India"/>
    <x v="3"/>
    <s v="OFF-FA-10003779"/>
    <s v="Office Supplies"/>
    <s v="Fasteners"/>
    <x v="438"/>
    <x v="479"/>
    <n v="3"/>
    <n v="17.010000000000002"/>
    <n v="3.41"/>
    <s v="Medium"/>
    <n v="460"/>
    <s v="Ramesh"/>
    <s v="Rohit"/>
    <s v="Male"/>
    <d v="2024-03-27T00:00:00"/>
    <d v="2024-02-04T00:00:00"/>
    <s v="Not Ok"/>
    <s v="Between 200 and 500"/>
    <s v="Between 200 to 500"/>
    <s v="Not ok"/>
  </r>
  <r>
    <n v="501"/>
    <x v="347"/>
    <s v="Standard Class"/>
    <s v="HJ-14875"/>
    <x v="288"/>
    <s v="Home Office"/>
    <s v="Bhubaneswar"/>
    <s v="Odisha"/>
    <s v="India"/>
    <x v="1"/>
    <s v="OFF-FA-10003437"/>
    <s v="Office Supplies"/>
    <s v="Fasteners"/>
    <x v="439"/>
    <x v="480"/>
    <n v="3"/>
    <n v="15.66"/>
    <n v="3.23"/>
    <s v="Medium"/>
    <n v="626"/>
    <s v="Ramesh"/>
    <s v="Radha"/>
    <s v="Male"/>
    <d v="2022-11-01T00:00:00"/>
    <d v="2022-01-15T00:00:00"/>
    <s v="Not Ok"/>
    <s v="Between 200 and 500"/>
    <s v="Between 200 to 500"/>
    <s v="Not ok"/>
  </r>
  <r>
    <n v="502"/>
    <x v="348"/>
    <s v="Standard Class"/>
    <s v="DS-13030"/>
    <x v="201"/>
    <s v="Home Office"/>
    <s v="Varanasi"/>
    <s v="Uttar Pradesh"/>
    <s v="India"/>
    <x v="3"/>
    <s v="OFF-AP-10002017"/>
    <s v="Office Supplies"/>
    <s v="Appliances"/>
    <x v="440"/>
    <x v="481"/>
    <n v="4"/>
    <n v="48.12"/>
    <n v="12.57"/>
    <s v="Medium"/>
    <n v="116"/>
    <s v="Ramesh"/>
    <s v="Renuka"/>
    <s v="Female"/>
    <d v="2023-07-22T00:00:00"/>
    <d v="2023-07-26T00:00:00"/>
    <s v="Not Ok"/>
    <s v="Greater than 200"/>
    <s v="Greater than 200"/>
    <s v="Not ok"/>
  </r>
  <r>
    <n v="503"/>
    <x v="349"/>
    <s v="Standard Class"/>
    <s v="SW-20350"/>
    <x v="289"/>
    <s v="Home Office"/>
    <s v="Durg"/>
    <s v="Chhattisgarh"/>
    <s v="India"/>
    <x v="1"/>
    <s v="OFF-FA-10002481"/>
    <s v="Office Supplies"/>
    <s v="Fasteners"/>
    <x v="415"/>
    <x v="482"/>
    <n v="4"/>
    <n v="1.92"/>
    <n v="4.03"/>
    <s v="Medium"/>
    <n v="419"/>
    <s v="Ramesh"/>
    <s v="Ram"/>
    <s v="Male"/>
    <d v="2024-04-17T00:00:00"/>
    <d v="2024-04-22T00:00:00"/>
    <s v="Not Ok"/>
    <s v="Between 200 and 500"/>
    <s v="Between 200 to 500"/>
    <s v="Not ok"/>
  </r>
  <r>
    <n v="504"/>
    <x v="350"/>
    <s v="Standard Class"/>
    <s v="AS-10135"/>
    <x v="290"/>
    <s v="Home Office"/>
    <s v="Bilaspur"/>
    <s v="Uttar Pradesh"/>
    <s v="India"/>
    <x v="3"/>
    <s v="OFF-SU-10002732"/>
    <s v="Office Supplies"/>
    <s v="Supplies"/>
    <x v="441"/>
    <x v="483"/>
    <n v="5"/>
    <n v="58.5"/>
    <n v="17.190000000000001"/>
    <s v="Medium"/>
    <n v="601"/>
    <s v="Ramesh"/>
    <s v="Radha"/>
    <s v="Female"/>
    <d v="2023-03-23T00:00:00"/>
    <d v="2023-03-27T00:00:00"/>
    <s v="Not Ok"/>
    <s v="Between 200 and 500"/>
    <s v="Between 200 to 500"/>
    <s v="Not ok"/>
  </r>
  <r>
    <n v="505"/>
    <x v="248"/>
    <s v="Standard Class"/>
    <s v="HD-14785"/>
    <x v="219"/>
    <s v="Home Office"/>
    <s v="Faridabad"/>
    <s v="Haryana"/>
    <s v="India"/>
    <x v="3"/>
    <s v="OFF-PA-10001086"/>
    <s v="Office Supplies"/>
    <s v="Paper"/>
    <x v="442"/>
    <x v="484"/>
    <n v="6"/>
    <n v="72.72"/>
    <n v="25.43"/>
    <s v="Medium"/>
    <n v="226"/>
    <s v="Ramesh"/>
    <s v="Renuka"/>
    <s v="Male"/>
    <d v="2022-02-24T00:00:00"/>
    <d v="2022-02-28T00:00:00"/>
    <s v="Not Ok"/>
    <s v="Greater than 200"/>
    <s v="Greater than 200"/>
    <s v="Not ok"/>
  </r>
  <r>
    <n v="506"/>
    <x v="351"/>
    <s v="Standard Class"/>
    <s v="TB-21190"/>
    <x v="291"/>
    <s v="Home Office"/>
    <s v="Allahabad"/>
    <s v="Uttar Pradesh"/>
    <s v="India"/>
    <x v="3"/>
    <s v="OFF-ST-10003206"/>
    <s v="Office Supplies"/>
    <s v="Storage"/>
    <x v="443"/>
    <x v="485"/>
    <n v="6"/>
    <n v="136.44"/>
    <n v="24.09"/>
    <s v="Medium"/>
    <n v="780"/>
    <s v="Ramesh"/>
    <s v="Ram"/>
    <s v="Female"/>
    <d v="2024-10-13T00:00:00"/>
    <d v="2024-10-17T00:00:00"/>
    <s v="Not Ok"/>
    <s v="Greater than 200"/>
    <s v="Greater than 200"/>
    <s v="Not ok"/>
  </r>
  <r>
    <n v="507"/>
    <x v="70"/>
    <s v="Standard Class"/>
    <s v="VT-21700"/>
    <x v="63"/>
    <s v="Home Office"/>
    <s v="Ajmer"/>
    <s v="Rajasthan"/>
    <s v="India"/>
    <x v="0"/>
    <s v="OFF-EN-10002258"/>
    <s v="Office Supplies"/>
    <s v="Envelopes"/>
    <x v="444"/>
    <x v="486"/>
    <n v="6"/>
    <n v="95.22"/>
    <n v="10.89"/>
    <s v="Medium"/>
    <n v="786"/>
    <s v="Ramesh"/>
    <s v="Rohit"/>
    <s v="Female"/>
    <d v="2024-07-04T00:00:00"/>
    <d v="2024-11-04T00:00:00"/>
    <s v="Not Ok"/>
    <s v="Greater than 200"/>
    <s v="Greater than 200"/>
    <s v="Not ok"/>
  </r>
  <r>
    <n v="508"/>
    <x v="352"/>
    <s v="Standard Class"/>
    <s v="SC-20680"/>
    <x v="292"/>
    <s v="Home Office"/>
    <s v="Gulbarga"/>
    <s v="Karnataka"/>
    <s v="India"/>
    <x v="2"/>
    <s v="OFF-LA-10000861"/>
    <s v="Office Supplies"/>
    <s v="Labels"/>
    <x v="445"/>
    <x v="487"/>
    <n v="6"/>
    <n v="34.56"/>
    <n v="7.66"/>
    <s v="Medium"/>
    <n v="697"/>
    <s v="Ramesh"/>
    <s v="Radha"/>
    <s v="Male"/>
    <d v="2023-06-02T00:00:00"/>
    <d v="2023-11-02T00:00:00"/>
    <s v="Not Ok"/>
    <s v="Between 200 and 500"/>
    <s v="Between 200 to 500"/>
    <s v="Not ok"/>
  </r>
  <r>
    <n v="509"/>
    <x v="245"/>
    <s v="Standard Class"/>
    <s v="DW-13480"/>
    <x v="184"/>
    <s v="Home Office"/>
    <s v="Ulhasnagar"/>
    <s v="Maharashtra"/>
    <s v="India"/>
    <x v="0"/>
    <s v="OFF-PA-10002047"/>
    <s v="Office Supplies"/>
    <s v="Paper"/>
    <x v="84"/>
    <x v="488"/>
    <n v="7"/>
    <n v="44.1"/>
    <n v="32.590000000000003"/>
    <s v="Medium"/>
    <n v="278"/>
    <s v="Ramesh"/>
    <s v="Ram"/>
    <s v="Male"/>
    <d v="2024-09-25T00:00:00"/>
    <d v="2024-09-29T00:00:00"/>
    <s v="Not Ok"/>
    <s v="Greater than 200"/>
    <s v="Greater than 200"/>
    <s v="Not ok"/>
  </r>
  <r>
    <n v="510"/>
    <x v="353"/>
    <s v="Standard Class"/>
    <s v="SP-20620"/>
    <x v="293"/>
    <s v="Corporate"/>
    <s v="Chennai"/>
    <s v="Tamil Nadu"/>
    <s v="India"/>
    <x v="2"/>
    <s v="OFF-FA-10001057"/>
    <s v="Office Supplies"/>
    <s v="Fasteners"/>
    <x v="105"/>
    <x v="489"/>
    <n v="4"/>
    <n v="11.4"/>
    <n v="6.05"/>
    <s v="High"/>
    <n v="674"/>
    <s v="Ramesh"/>
    <s v="Radha"/>
    <s v="Male"/>
    <d v="2023-07-23T00:00:00"/>
    <d v="2023-07-29T00:00:00"/>
    <s v="Not Ok"/>
    <s v="Between 200 and 500"/>
    <s v="Between 200 to 500"/>
    <s v="Not ok"/>
  </r>
  <r>
    <n v="511"/>
    <x v="73"/>
    <s v="Standard Class"/>
    <s v="AY-10555"/>
    <x v="66"/>
    <s v="Corporate"/>
    <s v="Bareilly"/>
    <s v="Uttar Pradesh"/>
    <s v="India"/>
    <x v="3"/>
    <s v="OFF-ST-10000007"/>
    <s v="Office Supplies"/>
    <s v="Storage"/>
    <x v="382"/>
    <x v="490"/>
    <n v="2"/>
    <n v="137.34"/>
    <n v="23.21"/>
    <s v="High"/>
    <n v="676"/>
    <s v="Ramesh"/>
    <s v="Radha"/>
    <s v="Male"/>
    <d v="2021-06-22T00:00:00"/>
    <d v="2021-06-26T00:00:00"/>
    <s v="Not Ok"/>
    <s v="Greater than 200"/>
    <s v="Greater than 200"/>
    <s v="Not ok"/>
  </r>
  <r>
    <n v="512"/>
    <x v="76"/>
    <s v="Standard Class"/>
    <s v="SL-20155"/>
    <x v="69"/>
    <s v="Home Office"/>
    <s v="Mumbai"/>
    <s v="Maharashtra"/>
    <s v="India"/>
    <x v="0"/>
    <s v="OFF-BI-10003367"/>
    <s v="Office Supplies"/>
    <s v="Binders"/>
    <x v="377"/>
    <x v="491"/>
    <n v="2"/>
    <n v="-1.62"/>
    <n v="1.68"/>
    <s v="High"/>
    <n v="516"/>
    <s v="Ramesh"/>
    <s v="Renuka"/>
    <s v="Female"/>
    <d v="2023-04-22T00:00:00"/>
    <d v="2023-04-26T00:00:00"/>
    <s v="Not Ok"/>
    <s v="Between 200 and 500"/>
    <s v="Between 200 to 500"/>
    <s v="Not ok"/>
  </r>
  <r>
    <n v="513"/>
    <x v="76"/>
    <s v="Standard Class"/>
    <s v="SL-20155"/>
    <x v="69"/>
    <s v="Home Office"/>
    <s v="Mumbai"/>
    <s v="Maharashtra"/>
    <s v="India"/>
    <x v="0"/>
    <s v="OFF-ST-10001357"/>
    <s v="Office Supplies"/>
    <s v="Storage"/>
    <x v="172"/>
    <x v="492"/>
    <n v="2"/>
    <n v="-126.72"/>
    <n v="21.83"/>
    <s v="High"/>
    <n v="210"/>
    <s v="Ramesh"/>
    <s v="Ram"/>
    <s v="Male"/>
    <d v="2022-10-26T00:00:00"/>
    <d v="2022-10-31T00:00:00"/>
    <s v="Not Ok"/>
    <s v="Between 200 and 500"/>
    <s v="Between 200 to 500"/>
    <s v="Not ok"/>
  </r>
  <r>
    <n v="514"/>
    <x v="227"/>
    <s v="Standard Class"/>
    <s v="LS-16975"/>
    <x v="202"/>
    <s v="Home Office"/>
    <s v="Ujjain"/>
    <s v="Madhya Pradesh"/>
    <s v="India"/>
    <x v="0"/>
    <s v="OFF-ST-10004060"/>
    <s v="Office Supplies"/>
    <s v="Storage"/>
    <x v="446"/>
    <x v="493"/>
    <n v="3"/>
    <n v="267.39"/>
    <n v="45.06"/>
    <s v="High"/>
    <n v="714"/>
    <s v="Ramesh"/>
    <s v="Rohit"/>
    <s v="Female"/>
    <d v="2022-01-24T00:00:00"/>
    <d v="2022-01-30T00:00:00"/>
    <s v="Ok"/>
    <s v="Greater than 200"/>
    <s v="Greater than 200"/>
    <s v="Not ok"/>
  </r>
  <r>
    <n v="515"/>
    <x v="75"/>
    <s v="Standard Class"/>
    <s v="CR-12820"/>
    <x v="68"/>
    <s v="Home Office"/>
    <s v="Patna"/>
    <s v="Bihar"/>
    <s v="India"/>
    <x v="1"/>
    <s v="OFF-EN-10004784"/>
    <s v="Office Supplies"/>
    <s v="Envelopes"/>
    <x v="447"/>
    <x v="0"/>
    <n v="3"/>
    <n v="5.58"/>
    <n v="8.6199999999999992"/>
    <s v="High"/>
    <n v="365"/>
    <s v="Ramesh"/>
    <s v="Radha"/>
    <s v="Male"/>
    <d v="2023-05-14T00:00:00"/>
    <d v="2023-05-20T00:00:00"/>
    <s v="Not Ok"/>
    <s v="Between 200 and 500"/>
    <s v="Between 200 to 500"/>
    <s v="Not ok"/>
  </r>
  <r>
    <n v="516"/>
    <x v="354"/>
    <s v="Standard Class"/>
    <s v="AD-10180"/>
    <x v="294"/>
    <s v="Home Office"/>
    <s v="Delhi"/>
    <s v="Delhi"/>
    <s v="India"/>
    <x v="3"/>
    <s v="OFF-SU-10001848"/>
    <s v="Office Supplies"/>
    <s v="Supplies"/>
    <x v="448"/>
    <x v="494"/>
    <n v="3"/>
    <n v="10.89"/>
    <n v="5.76"/>
    <s v="High"/>
    <n v="469"/>
    <s v="Ramesh"/>
    <s v="Renuka"/>
    <s v="Female"/>
    <d v="2023-12-06T00:00:00"/>
    <d v="2023-06-16T00:00:00"/>
    <s v="Not Ok"/>
    <s v="Between 200 and 500"/>
    <s v="Between 200 to 500"/>
    <s v="Not ok"/>
  </r>
  <r>
    <n v="517"/>
    <x v="355"/>
    <s v="Standard Class"/>
    <s v="BF-11005"/>
    <x v="295"/>
    <s v="Home Office"/>
    <s v="Gorakhpur"/>
    <s v="Haryana"/>
    <s v="India"/>
    <x v="3"/>
    <s v="OFF-LA-10003381"/>
    <s v="Office Supplies"/>
    <s v="Labels"/>
    <x v="449"/>
    <x v="495"/>
    <n v="3"/>
    <n v="14.49"/>
    <n v="3.76"/>
    <s v="High"/>
    <n v="520"/>
    <s v="Ramesh"/>
    <s v="Ram"/>
    <s v="Female"/>
    <d v="2024-07-08T00:00:00"/>
    <d v="2024-12-08T00:00:00"/>
    <s v="Not Ok"/>
    <s v="Between 200 and 500"/>
    <s v="Between 200 to 500"/>
    <s v="Not ok"/>
  </r>
  <r>
    <n v="518"/>
    <x v="355"/>
    <s v="Standard Class"/>
    <s v="BF-11005"/>
    <x v="295"/>
    <s v="Home Office"/>
    <s v="Gorakhpur"/>
    <s v="Haryana"/>
    <s v="India"/>
    <x v="3"/>
    <s v="OFF-AP-10002244"/>
    <s v="Office Supplies"/>
    <s v="Appliances"/>
    <x v="450"/>
    <x v="496"/>
    <n v="7"/>
    <n v="1267.77"/>
    <n v="438.89"/>
    <s v="High"/>
    <n v="167"/>
    <s v="Ramesh"/>
    <s v="Radha"/>
    <s v="Male"/>
    <d v="2024-06-09T00:00:00"/>
    <d v="2024-09-13T00:00:00"/>
    <s v="Ok"/>
    <s v="Greater than 200"/>
    <s v="Greater than 200"/>
    <s v="Not ok"/>
  </r>
  <r>
    <n v="519"/>
    <x v="356"/>
    <s v="Standard Class"/>
    <s v="NF-18475"/>
    <x v="296"/>
    <s v="Home Office"/>
    <s v="Surat"/>
    <s v="Gujarat"/>
    <s v="India"/>
    <x v="0"/>
    <s v="OFF-PA-10000215"/>
    <s v="Office Supplies"/>
    <s v="Paper"/>
    <x v="120"/>
    <x v="497"/>
    <n v="9"/>
    <n v="8.3699999999999992"/>
    <n v="7.64"/>
    <s v="High"/>
    <n v="315"/>
    <s v="Ramesh"/>
    <s v="Ram"/>
    <s v="Male"/>
    <d v="2024-04-17T00:00:00"/>
    <d v="2024-04-22T00:00:00"/>
    <s v="Not Ok"/>
    <s v="Between 200 and 500"/>
    <s v="Between 200 to 500"/>
    <s v="Not ok"/>
  </r>
  <r>
    <n v="520"/>
    <x v="240"/>
    <s v="Standard Class"/>
    <s v="EM-13960"/>
    <x v="213"/>
    <s v="Consumer"/>
    <s v="Nagpur"/>
    <s v="Maharashtra"/>
    <s v="India"/>
    <x v="0"/>
    <s v="OFF-AP-10001824"/>
    <s v="Office Supplies"/>
    <s v="Appliances"/>
    <x v="451"/>
    <x v="498"/>
    <n v="4"/>
    <n v="224.88"/>
    <n v="311.14"/>
    <s v="High"/>
    <n v="679"/>
    <s v="Ramesh"/>
    <s v="Renuka"/>
    <s v="Female"/>
    <d v="2021-06-21T00:00:00"/>
    <d v="2021-06-25T00:00:00"/>
    <s v="Ok"/>
    <s v="Greater than 200"/>
    <s v="Greater than 200"/>
    <s v="Not ok"/>
  </r>
  <r>
    <n v="521"/>
    <x v="357"/>
    <s v="Standard Class"/>
    <s v="HG-14845"/>
    <x v="0"/>
    <s v="Consumer"/>
    <s v="Jaipur"/>
    <s v="Rajasthan"/>
    <s v="India"/>
    <x v="0"/>
    <s v="OFF-LA-10002180"/>
    <s v="Office Supplies"/>
    <s v="Labels"/>
    <x v="127"/>
    <x v="137"/>
    <n v="3"/>
    <n v="12.6"/>
    <n v="7.14"/>
    <s v="High"/>
    <n v="562"/>
    <s v="Ramesh"/>
    <s v="Ram"/>
    <s v="Female"/>
    <d v="2023-12-31T00:00:00"/>
    <d v="2024-04-01T00:00:00"/>
    <s v="Not Ok"/>
    <s v="Between 200 and 500"/>
    <s v="Between 200 to 500"/>
    <s v="Not ok"/>
  </r>
  <r>
    <n v="522"/>
    <x v="85"/>
    <s v="Standard Class"/>
    <s v="MV-18190"/>
    <x v="78"/>
    <s v="Consumer"/>
    <s v="Nellore"/>
    <s v="Andhra Pradesh"/>
    <s v="India"/>
    <x v="2"/>
    <s v="OFF-EN-10004550"/>
    <s v="Office Supplies"/>
    <s v="Envelopes"/>
    <x v="452"/>
    <x v="499"/>
    <n v="2"/>
    <n v="29.82"/>
    <n v="11.52"/>
    <s v="High"/>
    <n v="327"/>
    <s v="Ramesh"/>
    <s v="Rohit"/>
    <s v="Female"/>
    <d v="2024-12-13T00:00:00"/>
    <d v="2024-12-18T00:00:00"/>
    <s v="Not Ok"/>
    <s v="Between 200 and 500"/>
    <s v="Between 200 to 500"/>
    <s v="Not ok"/>
  </r>
  <r>
    <n v="523"/>
    <x v="239"/>
    <s v="Standard Class"/>
    <s v="AA-10645"/>
    <x v="212"/>
    <s v="Consumer"/>
    <s v="Chennai"/>
    <s v="Tamil Nadu"/>
    <s v="India"/>
    <x v="2"/>
    <s v="OFF-PA-10003455"/>
    <s v="Office Supplies"/>
    <s v="Paper"/>
    <x v="453"/>
    <x v="500"/>
    <n v="2"/>
    <n v="10.74"/>
    <n v="2.87"/>
    <s v="High"/>
    <n v="571"/>
    <s v="Ramesh"/>
    <s v="Radha"/>
    <s v="Male"/>
    <d v="2023-12-06T00:00:00"/>
    <d v="2023-06-16T00:00:00"/>
    <s v="Not Ok"/>
    <s v="Between 200 and 500"/>
    <s v="Between 200 to 500"/>
    <s v="Not ok"/>
  </r>
  <r>
    <n v="524"/>
    <x v="358"/>
    <s v="Standard Class"/>
    <s v="TG-21640"/>
    <x v="297"/>
    <s v="Consumer"/>
    <s v="Bhiwandi"/>
    <s v="Maharashtra"/>
    <s v="India"/>
    <x v="0"/>
    <s v="OFF-EN-10001975"/>
    <s v="Office Supplies"/>
    <s v="Envelopes"/>
    <x v="369"/>
    <x v="401"/>
    <n v="2"/>
    <n v="4.26"/>
    <n v="2.34"/>
    <s v="High"/>
    <n v="31"/>
    <s v="Ramesh"/>
    <s v="Renuka"/>
    <s v="Female"/>
    <d v="2023-09-05T00:00:00"/>
    <d v="2023-05-16T00:00:00"/>
    <s v="Not Ok"/>
    <s v="Between 200 and 500"/>
    <s v="Between 200 to 500"/>
    <s v="Not ok"/>
  </r>
  <r>
    <n v="525"/>
    <x v="359"/>
    <s v="Standard Class"/>
    <s v="LL-16840"/>
    <x v="298"/>
    <s v="Consumer"/>
    <s v="Srinagar"/>
    <s v="Jammu and Kashmir"/>
    <s v="India"/>
    <x v="3"/>
    <s v="OFF-AR-10001405"/>
    <s v="Office Supplies"/>
    <s v="Art"/>
    <x v="454"/>
    <x v="501"/>
    <n v="2"/>
    <n v="4.62"/>
    <n v="5.51"/>
    <s v="High"/>
    <n v="682"/>
    <s v="Ramesh"/>
    <s v="Radha"/>
    <s v="Male"/>
    <d v="2024-05-16T00:00:00"/>
    <d v="2024-05-22T00:00:00"/>
    <s v="Not Ok"/>
    <s v="Between 200 and 500"/>
    <s v="Between 200 to 500"/>
    <s v="Not ok"/>
  </r>
  <r>
    <n v="526"/>
    <x v="360"/>
    <s v="Standard Class"/>
    <s v="EB-13870"/>
    <x v="299"/>
    <s v="Consumer"/>
    <s v="Surat"/>
    <s v="Gujarat"/>
    <s v="India"/>
    <x v="0"/>
    <s v="OFF-AR-10000387"/>
    <s v="Office Supplies"/>
    <s v="Art"/>
    <x v="455"/>
    <x v="502"/>
    <n v="2"/>
    <n v="16.98"/>
    <n v="3.06"/>
    <s v="High"/>
    <n v="96"/>
    <s v="Ramesh"/>
    <s v="Renuka"/>
    <s v="Male"/>
    <d v="2021-07-28T00:00:00"/>
    <d v="2021-02-08T00:00:00"/>
    <s v="Not Ok"/>
    <s v="Between 200 and 500"/>
    <s v="Between 200 to 500"/>
    <s v="Not ok"/>
  </r>
  <r>
    <n v="527"/>
    <x v="361"/>
    <s v="Standard Class"/>
    <s v="RB-19570"/>
    <x v="300"/>
    <s v="Consumer"/>
    <s v="Rajkot"/>
    <s v="Gujarat"/>
    <s v="India"/>
    <x v="0"/>
    <s v="OFF-ST-10001357"/>
    <s v="Office Supplies"/>
    <s v="Storage"/>
    <x v="172"/>
    <x v="503"/>
    <n v="6"/>
    <n v="213.66"/>
    <n v="127.81"/>
    <s v="High"/>
    <n v="703"/>
    <s v="Ramesh"/>
    <s v="Ram"/>
    <s v="Female"/>
    <d v="2024-01-25T00:00:00"/>
    <d v="2024-01-29T00:00:00"/>
    <s v="Ok"/>
    <s v="Greater than 200"/>
    <s v="Greater than 200"/>
    <s v="Not ok"/>
  </r>
  <r>
    <n v="528"/>
    <x v="362"/>
    <s v="Standard Class"/>
    <s v="AB-10015"/>
    <x v="128"/>
    <s v="Consumer"/>
    <s v="Hyderabad"/>
    <s v="Telangana"/>
    <s v="India"/>
    <x v="2"/>
    <s v="OFF-ST-10003445"/>
    <s v="Office Supplies"/>
    <s v="Storage"/>
    <x v="456"/>
    <x v="504"/>
    <n v="3"/>
    <n v="2.79"/>
    <n v="12.43"/>
    <s v="High"/>
    <n v="571"/>
    <s v="Ramesh"/>
    <s v="Rohit"/>
    <s v="Male"/>
    <d v="2024-05-08T00:00:00"/>
    <d v="2024-12-08T00:00:00"/>
    <s v="Not Ok"/>
    <s v="Between 200 and 500"/>
    <s v="Between 200 to 500"/>
    <s v="Not ok"/>
  </r>
  <r>
    <n v="529"/>
    <x v="363"/>
    <s v="Standard Class"/>
    <s v="SV-20935"/>
    <x v="301"/>
    <s v="Consumer"/>
    <s v="Bhavnagar"/>
    <s v="Gujarat"/>
    <s v="India"/>
    <x v="0"/>
    <s v="OFF-ST-10003017"/>
    <s v="Office Supplies"/>
    <s v="Storage"/>
    <x v="457"/>
    <x v="124"/>
    <n v="2"/>
    <n v="5.04"/>
    <n v="4.5199999999999996"/>
    <s v="High"/>
    <n v="717"/>
    <s v="Ramesh"/>
    <s v="Radha"/>
    <s v="Female"/>
    <d v="2023-03-23T00:00:00"/>
    <d v="2023-03-27T00:00:00"/>
    <s v="Not Ok"/>
    <s v="Between 200 and 500"/>
    <s v="Between 200 to 500"/>
    <s v="Not ok"/>
  </r>
  <r>
    <n v="530"/>
    <x v="236"/>
    <s v="Standard Class"/>
    <s v="BD-11635"/>
    <x v="210"/>
    <s v="Consumer"/>
    <s v="Ludhiana"/>
    <s v="Punjab"/>
    <s v="India"/>
    <x v="3"/>
    <s v="OFF-BI-10001744"/>
    <s v="Office Supplies"/>
    <s v="Binders"/>
    <x v="458"/>
    <x v="505"/>
    <n v="5"/>
    <n v="28.05"/>
    <n v="16.86"/>
    <s v="High"/>
    <n v="446"/>
    <s v="Ramesh"/>
    <s v="Renuka"/>
    <s v="Female"/>
    <d v="2022-04-10T00:00:00"/>
    <d v="2022-09-10T00:00:00"/>
    <s v="Not Ok"/>
    <s v="Greater than 200"/>
    <s v="Greater than 200"/>
    <s v="Not ok"/>
  </r>
  <r>
    <n v="531"/>
    <x v="364"/>
    <s v="Standard Class"/>
    <s v="AR-10570"/>
    <x v="244"/>
    <s v="Consumer"/>
    <s v="Bangalore"/>
    <s v="Karnataka"/>
    <s v="India"/>
    <x v="2"/>
    <s v="OFF-BI-10002684"/>
    <s v="Office Supplies"/>
    <s v="Binders"/>
    <x v="22"/>
    <x v="76"/>
    <n v="4"/>
    <n v="7.32"/>
    <n v="1.06"/>
    <s v="High"/>
    <n v="256"/>
    <s v="Ramesh"/>
    <s v="Radha"/>
    <s v="Male"/>
    <d v="2021-12-17T00:00:00"/>
    <d v="2021-12-21T00:00:00"/>
    <s v="Not Ok"/>
    <s v="Between 200 and 500"/>
    <s v="Between 200 to 500"/>
    <s v="Not ok"/>
  </r>
  <r>
    <n v="532"/>
    <x v="365"/>
    <s v="Standard Class"/>
    <s v="GM-14440"/>
    <x v="302"/>
    <s v="Consumer"/>
    <s v="Delhi"/>
    <s v="Delhi"/>
    <s v="India"/>
    <x v="3"/>
    <s v="OFF-ST-10001186"/>
    <s v="Office Supplies"/>
    <s v="Storage"/>
    <x v="459"/>
    <x v="59"/>
    <n v="4"/>
    <n v="84.48"/>
    <n v="20.69"/>
    <s v="Low"/>
    <n v="91"/>
    <s v="Ramesh"/>
    <s v="Renuka"/>
    <s v="Male"/>
    <d v="2023-03-18T00:00:00"/>
    <d v="2023-03-22T00:00:00"/>
    <s v="Not Ok"/>
    <s v="Greater than 200"/>
    <s v="Greater than 200"/>
    <s v="Not ok"/>
  </r>
  <r>
    <n v="533"/>
    <x v="225"/>
    <s v="Standard Class"/>
    <s v="GT-14755"/>
    <x v="18"/>
    <s v="Consumer"/>
    <s v="Brahmapur"/>
    <s v="Odisha"/>
    <s v="India"/>
    <x v="1"/>
    <s v="OFF-LA-10002123"/>
    <s v="Office Supplies"/>
    <s v="Labels"/>
    <x v="460"/>
    <x v="506"/>
    <n v="5"/>
    <n v="18.45"/>
    <n v="8.98"/>
    <s v="Low"/>
    <n v="719"/>
    <s v="Ramesh"/>
    <s v="Ram"/>
    <s v="Male"/>
    <d v="2021-02-09T00:00:00"/>
    <d v="2021-07-09T00:00:00"/>
    <s v="Not Ok"/>
    <s v="Between 200 and 500"/>
    <s v="Between 200 to 500"/>
    <s v="Not ok"/>
  </r>
  <r>
    <n v="534"/>
    <x v="224"/>
    <s v="Standard Class"/>
    <s v="AB-10600"/>
    <x v="200"/>
    <s v="Corporate"/>
    <s v="Lucknow"/>
    <s v="Uttar Pradesh"/>
    <s v="India"/>
    <x v="3"/>
    <s v="OFF-LA-10002939"/>
    <s v="Office Supplies"/>
    <s v="Labels"/>
    <x v="425"/>
    <x v="507"/>
    <n v="5"/>
    <n v="12.45"/>
    <n v="6.79"/>
    <s v="Low"/>
    <n v="274"/>
    <s v="Ramesh"/>
    <s v="Rohit"/>
    <s v="Female"/>
    <d v="2022-06-19T00:00:00"/>
    <d v="2022-06-25T00:00:00"/>
    <s v="Not Ok"/>
    <s v="Between 200 and 500"/>
    <s v="Between 200 to 500"/>
    <s v="Not ok"/>
  </r>
  <r>
    <n v="535"/>
    <x v="225"/>
    <s v="Standard Class"/>
    <s v="GT-14755"/>
    <x v="18"/>
    <s v="Consumer"/>
    <s v="Brahmapur"/>
    <s v="Odisha"/>
    <s v="India"/>
    <x v="1"/>
    <s v="OFF-EN-10004784"/>
    <s v="Office Supplies"/>
    <s v="Envelopes"/>
    <x v="447"/>
    <x v="0"/>
    <n v="3"/>
    <n v="5.58"/>
    <n v="8.42"/>
    <s v="Low"/>
    <n v="603"/>
    <s v="Ramesh"/>
    <s v="Rohit"/>
    <s v="Male"/>
    <d v="2023-08-30T00:00:00"/>
    <d v="2023-05-09T00:00:00"/>
    <s v="Not Ok"/>
    <s v="Between 200 and 500"/>
    <s v="Between 200 to 500"/>
    <s v="Not ok"/>
  </r>
  <r>
    <n v="536"/>
    <x v="366"/>
    <s v="Standard Class"/>
    <s v="GH-14425"/>
    <x v="139"/>
    <s v="Consumer"/>
    <s v="Amritsar"/>
    <s v="Punjab"/>
    <s v="India"/>
    <x v="3"/>
    <s v="OFF-FA-10004698"/>
    <s v="Office Supplies"/>
    <s v="Fasteners"/>
    <x v="461"/>
    <x v="508"/>
    <n v="3"/>
    <n v="0.9"/>
    <n v="2.46"/>
    <s v="Low"/>
    <n v="798"/>
    <s v="Ramesh"/>
    <s v="Renuka"/>
    <s v="Male"/>
    <d v="2024-01-22T00:00:00"/>
    <d v="2024-01-26T00:00:00"/>
    <s v="Not Ok"/>
    <s v="Between 200 and 500"/>
    <s v="Between 200 to 500"/>
    <s v="Not ok"/>
  </r>
  <r>
    <n v="537"/>
    <x v="367"/>
    <s v="Standard Class"/>
    <s v="JW-15955"/>
    <x v="303"/>
    <s v="Consumer"/>
    <s v="Akola"/>
    <s v="Maharashtra"/>
    <s v="India"/>
    <x v="0"/>
    <s v="OFF-EN-10004424"/>
    <s v="Office Supplies"/>
    <s v="Envelopes"/>
    <x v="462"/>
    <x v="509"/>
    <n v="2"/>
    <n v="14.34"/>
    <n v="12.85"/>
    <s v="Low"/>
    <n v="127"/>
    <s v="Ramesh"/>
    <s v="Rohit"/>
    <s v="Female"/>
    <d v="2021-09-15T00:00:00"/>
    <d v="2021-09-20T00:00:00"/>
    <s v="Not Ok"/>
    <s v="Between 200 and 500"/>
    <s v="Between 200 to 500"/>
    <s v="Not ok"/>
  </r>
  <r>
    <n v="538"/>
    <x v="106"/>
    <s v="Second Class"/>
    <s v="CW-11905"/>
    <x v="95"/>
    <s v="Home Office"/>
    <s v="Jalna"/>
    <s v="Maharashtra"/>
    <s v="India"/>
    <x v="0"/>
    <s v="OFF-AR-10004218"/>
    <s v="Office Supplies"/>
    <s v="Art"/>
    <x v="434"/>
    <x v="510"/>
    <n v="8"/>
    <n v="48.72"/>
    <n v="25.86"/>
    <s v="Medium"/>
    <n v="73"/>
    <s v="Ramesh"/>
    <s v="Ram"/>
    <s v="Male"/>
    <d v="2022-12-12T00:00:00"/>
    <d v="2022-12-18T00:00:00"/>
    <s v="Not Ok"/>
    <s v="Greater than 200"/>
    <s v="Greater than 200"/>
    <s v="Not ok"/>
  </r>
  <r>
    <n v="539"/>
    <x v="368"/>
    <s v="Second Class"/>
    <s v="PS-18970"/>
    <x v="304"/>
    <s v="Home Office"/>
    <s v="Parbhani"/>
    <s v="Maharashtra"/>
    <s v="India"/>
    <x v="0"/>
    <s v="OFF-ST-10001824"/>
    <s v="Office Supplies"/>
    <s v="Storage"/>
    <x v="129"/>
    <x v="511"/>
    <n v="5"/>
    <n v="7.2"/>
    <n v="28.18"/>
    <s v="High"/>
    <n v="281"/>
    <s v="Ramesh"/>
    <s v="Rohit"/>
    <s v="Female"/>
    <d v="2024-08-13T00:00:00"/>
    <d v="2024-08-19T00:00:00"/>
    <s v="Not Ok"/>
    <s v="Between 200 and 500"/>
    <s v="Between 200 to 500"/>
    <s v="Not ok"/>
  </r>
  <r>
    <n v="540"/>
    <x v="369"/>
    <s v="Second Class"/>
    <s v="MG-17680"/>
    <x v="305"/>
    <s v="Home Office"/>
    <s v="Brahmapur"/>
    <s v="Odisha"/>
    <s v="India"/>
    <x v="1"/>
    <s v="OFF-SU-10001618"/>
    <s v="Office Supplies"/>
    <s v="Supplies"/>
    <x v="463"/>
    <x v="512"/>
    <n v="5"/>
    <n v="51.6"/>
    <n v="25.34"/>
    <s v="Critical"/>
    <n v="540"/>
    <s v="Ramesh"/>
    <s v="Radha"/>
    <s v="Male"/>
    <d v="2021-02-09T00:00:00"/>
    <d v="2021-07-09T00:00:00"/>
    <s v="Not Ok"/>
    <s v="Between 200 and 500"/>
    <s v="Between 200 to 500"/>
    <s v="Not ok"/>
  </r>
  <r>
    <n v="541"/>
    <x v="104"/>
    <s v="First Class"/>
    <s v="DR-12940"/>
    <x v="93"/>
    <s v="Home Office"/>
    <s v="Hubli"/>
    <s v="Karnataka"/>
    <s v="India"/>
    <x v="2"/>
    <s v="OFF-FA-10002459"/>
    <s v="Office Supplies"/>
    <s v="Fasteners"/>
    <x v="464"/>
    <x v="513"/>
    <n v="5"/>
    <n v="38.549999999999997"/>
    <n v="5.19"/>
    <s v="High"/>
    <n v="207"/>
    <s v="Ramesh"/>
    <s v="Renuka"/>
    <s v="Male"/>
    <d v="2024-07-04T00:00:00"/>
    <d v="2024-11-04T00:00:00"/>
    <s v="Not Ok"/>
    <s v="Between 200 and 500"/>
    <s v="Between 200 to 500"/>
    <s v="Not ok"/>
  </r>
  <r>
    <n v="542"/>
    <x v="99"/>
    <s v="Second Class"/>
    <s v="NM-18445"/>
    <x v="89"/>
    <s v="Home Office"/>
    <s v="Guwahati"/>
    <s v="Assam"/>
    <s v="India"/>
    <x v="1"/>
    <s v="OFF-EN-10004473"/>
    <s v="Office Supplies"/>
    <s v="Envelopes"/>
    <x v="413"/>
    <x v="452"/>
    <n v="4"/>
    <n v="9.7200000000000006"/>
    <n v="12.73"/>
    <s v="Medium"/>
    <n v="677"/>
    <s v="Ramesh"/>
    <s v="Ram"/>
    <s v="Male"/>
    <d v="2021-09-28T00:00:00"/>
    <d v="2021-02-10T00:00:00"/>
    <s v="Not Ok"/>
    <s v="Between 200 and 500"/>
    <s v="Between 200 to 500"/>
    <s v="Not ok"/>
  </r>
  <r>
    <n v="543"/>
    <x v="103"/>
    <s v="Second Class"/>
    <s v="PS-19045"/>
    <x v="92"/>
    <s v="Home Office"/>
    <s v="Anantapur"/>
    <s v="Andhra Pradesh"/>
    <s v="India"/>
    <x v="2"/>
    <s v="OFF-ST-10000103"/>
    <s v="Office Supplies"/>
    <s v="Storage"/>
    <x v="465"/>
    <x v="514"/>
    <n v="3"/>
    <n v="83.52"/>
    <n v="136.27000000000001"/>
    <s v="Critical"/>
    <n v="560"/>
    <s v="Ramesh"/>
    <s v="Rohit"/>
    <s v="Male"/>
    <d v="2021-09-15T00:00:00"/>
    <d v="2021-09-20T00:00:00"/>
    <s v="Ok"/>
    <s v="Greater than 200"/>
    <s v="Greater than 200"/>
    <s v="Not ok"/>
  </r>
  <r>
    <n v="544"/>
    <x v="99"/>
    <s v="Second Class"/>
    <s v="NM-18445"/>
    <x v="89"/>
    <s v="Home Office"/>
    <s v="Guwahati"/>
    <s v="Assam"/>
    <s v="India"/>
    <x v="1"/>
    <s v="OFF-ST-10004365"/>
    <s v="Office Supplies"/>
    <s v="Storage"/>
    <x v="466"/>
    <x v="515"/>
    <n v="3"/>
    <n v="80.19"/>
    <n v="16.75"/>
    <s v="Medium"/>
    <n v="485"/>
    <s v="Ramesh"/>
    <s v="Radha"/>
    <s v="Male"/>
    <d v="2023-07-22T00:00:00"/>
    <d v="2023-07-26T00:00:00"/>
    <s v="Not Ok"/>
    <s v="Between 200 and 500"/>
    <s v="Between 200 to 500"/>
    <s v="Not ok"/>
  </r>
  <r>
    <n v="545"/>
    <x v="104"/>
    <s v="First Class"/>
    <s v="DR-12940"/>
    <x v="93"/>
    <s v="Home Office"/>
    <s v="Hubli"/>
    <s v="Karnataka"/>
    <s v="India"/>
    <x v="2"/>
    <s v="OFF-PA-10003407"/>
    <s v="Office Supplies"/>
    <s v="Paper"/>
    <x v="467"/>
    <x v="516"/>
    <n v="3"/>
    <n v="19.53"/>
    <n v="5.24"/>
    <s v="High"/>
    <n v="191"/>
    <s v="Ramesh"/>
    <s v="Ram"/>
    <s v="Female"/>
    <d v="2024-09-25T00:00:00"/>
    <d v="2024-09-29T00:00:00"/>
    <s v="Not Ok"/>
    <s v="Between 200 and 500"/>
    <s v="Between 200 to 500"/>
    <s v="Not ok"/>
  </r>
  <r>
    <n v="546"/>
    <x v="370"/>
    <s v="Same Day"/>
    <s v="BF-11005"/>
    <x v="295"/>
    <s v="Home Office"/>
    <s v="Chandigarh"/>
    <s v="Chandigarh"/>
    <s v="India"/>
    <x v="3"/>
    <s v="OFF-LA-10002596"/>
    <s v="Office Supplies"/>
    <s v="Labels"/>
    <x v="468"/>
    <x v="517"/>
    <n v="3"/>
    <n v="5.67"/>
    <n v="2.66"/>
    <s v="High"/>
    <n v="749"/>
    <s v="Ramesh"/>
    <s v="Rohit"/>
    <s v="Male"/>
    <d v="2024-03-27T00:00:00"/>
    <d v="2024-02-04T00:00:00"/>
    <s v="Not Ok"/>
    <s v="Between 200 and 500"/>
    <s v="Between 200 to 500"/>
    <s v="Not ok"/>
  </r>
  <r>
    <n v="547"/>
    <x v="216"/>
    <s v="Same Day"/>
    <s v="ML-17755"/>
    <x v="194"/>
    <s v="Home Office"/>
    <s v="Nagpur"/>
    <s v="Maharashtra"/>
    <s v="India"/>
    <x v="0"/>
    <s v="OFF-PA-10001006"/>
    <s v="Office Supplies"/>
    <s v="Paper"/>
    <x v="469"/>
    <x v="518"/>
    <n v="2"/>
    <n v="17.16"/>
    <n v="6.3"/>
    <s v="Medium"/>
    <n v="373"/>
    <s v="Ramesh"/>
    <s v="Radha"/>
    <s v="Male"/>
    <d v="2024-11-18T00:00:00"/>
    <d v="2024-11-22T00:00:00"/>
    <s v="Not Ok"/>
    <s v="Between 200 and 500"/>
    <s v="Between 200 to 500"/>
    <s v="Not ok"/>
  </r>
  <r>
    <n v="548"/>
    <x v="371"/>
    <s v="Same Day"/>
    <s v="JS-15940"/>
    <x v="306"/>
    <s v="Home Office"/>
    <s v="Ujjain"/>
    <s v="Madhya Pradesh"/>
    <s v="India"/>
    <x v="0"/>
    <s v="OFF-LA-10000668"/>
    <s v="Office Supplies"/>
    <s v="Labels"/>
    <x v="470"/>
    <x v="519"/>
    <n v="2"/>
    <n v="10.86"/>
    <n v="2.4300000000000002"/>
    <s v="Critical"/>
    <n v="225"/>
    <s v="Ramesh"/>
    <s v="Renuka"/>
    <s v="Female"/>
    <d v="2023-08-30T00:00:00"/>
    <d v="2023-05-09T00:00:00"/>
    <s v="Not Ok"/>
    <s v="Between 200 and 500"/>
    <s v="Between 200 to 500"/>
    <s v="Not ok"/>
  </r>
  <r>
    <n v="549"/>
    <x v="372"/>
    <s v="Second Class"/>
    <s v="ED-13885"/>
    <x v="307"/>
    <s v="Home Office"/>
    <s v="Indore"/>
    <s v="Madhya Pradesh"/>
    <s v="India"/>
    <x v="0"/>
    <s v="OFF-ST-10004703"/>
    <s v="Office Supplies"/>
    <s v="Storage"/>
    <x v="471"/>
    <x v="520"/>
    <n v="2"/>
    <n v="9.3000000000000007"/>
    <n v="5.34"/>
    <s v="Medium"/>
    <n v="370"/>
    <s v="Ramesh"/>
    <s v="Ram"/>
    <s v="Female"/>
    <d v="2023-05-15T00:00:00"/>
    <d v="2023-05-20T00:00:00"/>
    <s v="Not Ok"/>
    <s v="Between 200 and 500"/>
    <s v="Between 200 to 500"/>
    <s v="Not ok"/>
  </r>
  <r>
    <n v="550"/>
    <x v="373"/>
    <s v="Same Day"/>
    <s v="LO-17170"/>
    <x v="308"/>
    <s v="Corporate"/>
    <s v="Delhi"/>
    <s v="Delhi"/>
    <s v="India"/>
    <x v="3"/>
    <s v="OFF-AR-10001208"/>
    <s v="Office Supplies"/>
    <s v="Art"/>
    <x v="472"/>
    <x v="521"/>
    <n v="3"/>
    <n v="78.48"/>
    <n v="8.1300000000000008"/>
    <s v="High"/>
    <n v="510"/>
    <s v="Ramesh"/>
    <s v="Rohit"/>
    <s v="Male"/>
    <d v="2022-10-20T00:00:00"/>
    <d v="2022-10-24T00:00:00"/>
    <s v="Not Ok"/>
    <s v="Between 200 and 500"/>
    <s v="Between 200 to 500"/>
    <s v="Not ok"/>
  </r>
  <r>
    <n v="551"/>
    <x v="374"/>
    <s v="Same Day"/>
    <s v="JK-15325"/>
    <x v="309"/>
    <s v="Corporate"/>
    <s v="Bhubaneswar"/>
    <s v="Odisha"/>
    <s v="India"/>
    <x v="1"/>
    <s v="OFF-BI-10001645"/>
    <s v="Office Supplies"/>
    <s v="Binders"/>
    <x v="473"/>
    <x v="522"/>
    <n v="7"/>
    <n v="36.119999999999997"/>
    <n v="50.46"/>
    <s v="Medium"/>
    <n v="184"/>
    <s v="Ramesh"/>
    <s v="Radha"/>
    <s v="Male"/>
    <d v="2022-01-10T00:00:00"/>
    <d v="2022-07-10T00:00:00"/>
    <s v="Not Ok"/>
    <s v="Greater than 200"/>
    <s v="Greater than 200"/>
    <s v="Not ok"/>
  </r>
  <r>
    <n v="552"/>
    <x v="195"/>
    <s v="First Class"/>
    <s v="AS-10285"/>
    <x v="107"/>
    <s v="Corporate"/>
    <s v="Kanpur"/>
    <s v="Uttar Pradesh"/>
    <s v="India"/>
    <x v="3"/>
    <s v="OFF-PA-10000579"/>
    <s v="Office Supplies"/>
    <s v="Paper"/>
    <x v="153"/>
    <x v="523"/>
    <n v="7"/>
    <n v="64.260000000000005"/>
    <n v="34.119999999999997"/>
    <s v="Critical"/>
    <n v="212"/>
    <s v="Ramesh"/>
    <s v="Renuka"/>
    <s v="Female"/>
    <d v="2023-12-19T00:00:00"/>
    <d v="2023-12-26T00:00:00"/>
    <s v="Not Ok"/>
    <s v="Between 200 and 500"/>
    <s v="Between 200 to 500"/>
    <s v="Not ok"/>
  </r>
  <r>
    <n v="553"/>
    <x v="113"/>
    <s v="First Class"/>
    <s v="JC-16105"/>
    <x v="102"/>
    <s v="Corporate"/>
    <s v="Thane"/>
    <s v="Maharashtra"/>
    <s v="India"/>
    <x v="0"/>
    <s v="OFF-LA-10002765"/>
    <s v="Office Supplies"/>
    <s v="Labels"/>
    <x v="474"/>
    <x v="524"/>
    <n v="7"/>
    <n v="7.35"/>
    <n v="12.7"/>
    <s v="Medium"/>
    <n v="484"/>
    <s v="Ramesh"/>
    <s v="Ram"/>
    <s v="Female"/>
    <d v="2022-12-15T00:00:00"/>
    <d v="2022-12-19T00:00:00"/>
    <s v="Not Ok"/>
    <s v="Between 200 and 500"/>
    <s v="Between 200 to 500"/>
    <s v="Not ok"/>
  </r>
  <r>
    <n v="554"/>
    <x v="115"/>
    <s v="First Class"/>
    <s v="CP-12340"/>
    <x v="104"/>
    <s v="Corporate"/>
    <s v="Aurangabad"/>
    <s v="Bihar"/>
    <s v="India"/>
    <x v="1"/>
    <s v="OFF-AP-10002090"/>
    <s v="Office Supplies"/>
    <s v="Appliances"/>
    <x v="475"/>
    <x v="525"/>
    <n v="8"/>
    <n v="1440.24"/>
    <n v="439.65"/>
    <s v="Medium"/>
    <n v="725"/>
    <s v="Ramesh"/>
    <s v="Rohit"/>
    <s v="Male"/>
    <d v="2024-12-29T00:00:00"/>
    <d v="2025-02-01T00:00:00"/>
    <s v="Ok"/>
    <s v="Greater than 200"/>
    <s v="Greater than 200"/>
    <s v="Not ok"/>
  </r>
  <r>
    <n v="555"/>
    <x v="375"/>
    <s v="First Class"/>
    <s v="LS-17200"/>
    <x v="310"/>
    <s v="Corporate"/>
    <s v="Agra"/>
    <s v="Uttar Pradesh"/>
    <s v="India"/>
    <x v="3"/>
    <s v="OFF-PA-10003654"/>
    <s v="Office Supplies"/>
    <s v="Paper"/>
    <x v="28"/>
    <x v="526"/>
    <n v="5"/>
    <n v="17.7"/>
    <n v="14.45"/>
    <s v="High"/>
    <n v="200"/>
    <s v="Ramesh"/>
    <s v="Renuka"/>
    <s v="Female"/>
    <d v="2023-05-08T00:00:00"/>
    <d v="2023-09-08T00:00:00"/>
    <s v="Not Ok"/>
    <s v="Between 200 and 500"/>
    <s v="Between 200 to 500"/>
    <s v="Not ok"/>
  </r>
  <r>
    <n v="556"/>
    <x v="376"/>
    <s v="First Class"/>
    <s v="SP-20620"/>
    <x v="293"/>
    <s v="Corporate"/>
    <s v="Ludhiana"/>
    <s v="Punjab"/>
    <s v="India"/>
    <x v="3"/>
    <s v="OFF-PA-10001968"/>
    <s v="Office Supplies"/>
    <s v="Paper"/>
    <x v="476"/>
    <x v="527"/>
    <n v="4"/>
    <n v="42.96"/>
    <n v="46.65"/>
    <s v="Critical"/>
    <n v="300"/>
    <s v="Ramesh"/>
    <s v="Ram"/>
    <s v="Male"/>
    <d v="2024-11-18T00:00:00"/>
    <d v="2024-11-22T00:00:00"/>
    <s v="Not Ok"/>
    <s v="Between 200 and 500"/>
    <s v="Between 200 to 500"/>
    <s v="Not ok"/>
  </r>
  <r>
    <n v="557"/>
    <x v="210"/>
    <s v="First Class"/>
    <s v="MG-18205"/>
    <x v="189"/>
    <s v="Corporate"/>
    <s v="Thane"/>
    <s v="Maharashtra"/>
    <s v="India"/>
    <x v="0"/>
    <s v="OFF-SU-10002566"/>
    <s v="Office Supplies"/>
    <s v="Supplies"/>
    <x v="477"/>
    <x v="528"/>
    <n v="4"/>
    <n v="70.8"/>
    <n v="8.4"/>
    <s v="High"/>
    <n v="198"/>
    <s v="Ramesh"/>
    <s v="Rohit"/>
    <s v="Male"/>
    <d v="2023-07-02T00:00:00"/>
    <d v="2023-11-02T00:00:00"/>
    <s v="Not Ok"/>
    <s v="Between 200 and 500"/>
    <s v="Between 200 to 500"/>
    <s v="Not ok"/>
  </r>
  <r>
    <n v="558"/>
    <x v="197"/>
    <s v="First Class"/>
    <s v="HH-15010"/>
    <x v="176"/>
    <s v="Corporate"/>
    <s v="Nagpur"/>
    <s v="Maharashtra"/>
    <s v="India"/>
    <x v="0"/>
    <s v="OFF-BI-10000389"/>
    <s v="Office Supplies"/>
    <s v="Binders"/>
    <x v="478"/>
    <x v="529"/>
    <n v="3"/>
    <n v="0"/>
    <n v="31.14"/>
    <s v="Medium"/>
    <n v="443"/>
    <s v="Ramesh"/>
    <s v="Radha"/>
    <s v="Male"/>
    <d v="2024-12-08T00:00:00"/>
    <d v="2024-08-16T00:00:00"/>
    <s v="Not Ok"/>
    <s v="Between 200 and 500"/>
    <s v="Between 200 to 500"/>
    <s v="Not ok"/>
  </r>
  <r>
    <n v="559"/>
    <x v="118"/>
    <s v="First Class"/>
    <s v="AS-10285"/>
    <x v="107"/>
    <s v="Corporate"/>
    <s v="Jammu"/>
    <s v="Jammu and Kashmir"/>
    <s v="India"/>
    <x v="3"/>
    <s v="OFF-LA-10003273"/>
    <s v="Office Supplies"/>
    <s v="Labels"/>
    <x v="8"/>
    <x v="530"/>
    <n v="1"/>
    <n v="0.63"/>
    <n v="1.42"/>
    <s v="Medium"/>
    <n v="163"/>
    <s v="Ramesh"/>
    <s v="Renuka"/>
    <s v="Male"/>
    <d v="2023-07-05T00:00:00"/>
    <d v="2023-05-13T00:00:00"/>
    <s v="Not Ok"/>
    <s v="Between 200 and 500"/>
    <s v="Between 200 to 500"/>
    <s v="Not ok"/>
  </r>
  <r>
    <n v="560"/>
    <x v="376"/>
    <s v="First Class"/>
    <s v="SP-20620"/>
    <x v="293"/>
    <s v="Corporate"/>
    <s v="Ludhiana"/>
    <s v="Punjab"/>
    <s v="India"/>
    <x v="3"/>
    <s v="OFF-EN-10000383"/>
    <s v="Office Supplies"/>
    <s v="Envelopes"/>
    <x v="479"/>
    <x v="531"/>
    <n v="1"/>
    <n v="1.26"/>
    <n v="1.17"/>
    <s v="Critical"/>
    <n v="407"/>
    <s v="Ramesh"/>
    <s v="Ram"/>
    <s v="Female"/>
    <d v="2024-07-04T00:00:00"/>
    <d v="2024-11-04T00:00:00"/>
    <s v="Not Ok"/>
    <s v="Between 200 and 500"/>
    <s v="Between 200 to 500"/>
    <s v="Not ok"/>
  </r>
  <r>
    <n v="561"/>
    <x v="176"/>
    <s v="First Class"/>
    <s v="AH-10195"/>
    <x v="157"/>
    <s v="Corporate"/>
    <s v="Delhi"/>
    <s v="Delhi"/>
    <s v="India"/>
    <x v="3"/>
    <s v="OFF-AR-10004656"/>
    <s v="Office Supplies"/>
    <s v="Art"/>
    <x v="480"/>
    <x v="532"/>
    <n v="2"/>
    <n v="21.48"/>
    <n v="28.31"/>
    <s v="Critical"/>
    <n v="627"/>
    <s v="Ramesh"/>
    <s v="Rohit"/>
    <s v="Female"/>
    <d v="2022-10-20T00:00:00"/>
    <d v="2022-10-24T00:00:00"/>
    <s v="Not Ok"/>
    <s v="Between 200 and 500"/>
    <s v="Between 200 to 500"/>
    <s v="Not ok"/>
  </r>
  <r>
    <n v="562"/>
    <x v="115"/>
    <s v="First Class"/>
    <s v="CP-12340"/>
    <x v="104"/>
    <s v="Corporate"/>
    <s v="Aurangabad"/>
    <s v="Bihar"/>
    <s v="India"/>
    <x v="1"/>
    <s v="OFF-BI-10002335"/>
    <s v="Office Supplies"/>
    <s v="Binders"/>
    <x v="481"/>
    <x v="533"/>
    <n v="2"/>
    <n v="0.48"/>
    <n v="2.31"/>
    <s v="Medium"/>
    <n v="441"/>
    <s v="Ramesh"/>
    <s v="Renuka"/>
    <s v="Female"/>
    <d v="2022-03-05T00:00:00"/>
    <d v="2022-09-05T00:00:00"/>
    <s v="Not Ok"/>
    <s v="Between 200 and 500"/>
    <s v="Between 200 to 500"/>
    <s v="Not ok"/>
  </r>
  <r>
    <n v="563"/>
    <x v="377"/>
    <s v="First Class"/>
    <s v="RA-19885"/>
    <x v="225"/>
    <s v="Corporate"/>
    <s v="Vadodara"/>
    <s v="Gujarat"/>
    <s v="India"/>
    <x v="0"/>
    <s v="OFF-SU-10000970"/>
    <s v="Office Supplies"/>
    <s v="Supplies"/>
    <x v="13"/>
    <x v="13"/>
    <n v="2"/>
    <n v="9.48"/>
    <n v="0.95"/>
    <s v="High"/>
    <n v="7"/>
    <s v="Ramesh"/>
    <s v="Ram"/>
    <s v="Male"/>
    <d v="2024-06-17T00:00:00"/>
    <d v="2024-06-23T00:00:00"/>
    <s v="Not Ok"/>
    <s v="Between 200 and 500"/>
    <s v="Between 200 to 500"/>
    <s v="Not ok"/>
  </r>
  <r>
    <n v="564"/>
    <x v="378"/>
    <s v="Second Class"/>
    <s v="MS-17980"/>
    <x v="311"/>
    <s v="Corporate"/>
    <s v="Nagpur"/>
    <s v="Maharashtra"/>
    <s v="India"/>
    <x v="0"/>
    <s v="OFF-LA-10002575"/>
    <s v="Office Supplies"/>
    <s v="Labels"/>
    <x v="482"/>
    <x v="534"/>
    <n v="3"/>
    <n v="1.35"/>
    <n v="9.23"/>
    <s v="Critical"/>
    <n v="254"/>
    <s v="Ramesh"/>
    <s v="Radha"/>
    <s v="Male"/>
    <d v="2022-08-14T00:00:00"/>
    <d v="2022-08-19T00:00:00"/>
    <s v="Not Ok"/>
    <s v="Between 200 and 500"/>
    <s v="Between 200 to 500"/>
    <s v="Not ok"/>
  </r>
  <r>
    <n v="565"/>
    <x v="379"/>
    <s v="Second Class"/>
    <s v="NH-18610"/>
    <x v="312"/>
    <s v="Corporate"/>
    <s v="Thiruvananthapuram"/>
    <s v="Kerala"/>
    <s v="India"/>
    <x v="2"/>
    <s v="OFF-LA-10004114"/>
    <s v="Office Supplies"/>
    <s v="Labels"/>
    <x v="483"/>
    <x v="11"/>
    <n v="3"/>
    <n v="7.74"/>
    <n v="3.62"/>
    <s v="High"/>
    <n v="555"/>
    <s v="Ramesh"/>
    <s v="Renuka"/>
    <s v="Male"/>
    <d v="2024-07-03T00:00:00"/>
    <d v="2024-11-03T00:00:00"/>
    <s v="Not Ok"/>
    <s v="Between 200 and 500"/>
    <s v="Between 200 to 500"/>
    <s v="Not ok"/>
  </r>
  <r>
    <n v="566"/>
    <x v="380"/>
    <s v="Second Class"/>
    <s v="JK-15325"/>
    <x v="309"/>
    <s v="Corporate"/>
    <s v="Bangalore"/>
    <s v="Karnataka"/>
    <s v="India"/>
    <x v="2"/>
    <s v="OFF-AR-10003446"/>
    <s v="Office Supplies"/>
    <s v="Art"/>
    <x v="484"/>
    <x v="535"/>
    <n v="3"/>
    <n v="0"/>
    <n v="2.65"/>
    <s v="Medium"/>
    <n v="698"/>
    <s v="Ramesh"/>
    <s v="Ram"/>
    <s v="Male"/>
    <d v="2021-02-09T00:00:00"/>
    <d v="2021-07-09T00:00:00"/>
    <s v="Not Ok"/>
    <s v="Between 200 and 500"/>
    <s v="Between 200 to 500"/>
    <s v="Not ok"/>
  </r>
  <r>
    <n v="567"/>
    <x v="381"/>
    <s v="Second Class"/>
    <s v="JG-15310"/>
    <x v="313"/>
    <s v="Corporate"/>
    <s v="Bihar Sharif"/>
    <s v="Bihar"/>
    <s v="India"/>
    <x v="1"/>
    <s v="OFF-SU-10004705"/>
    <s v="Office Supplies"/>
    <s v="Supplies"/>
    <x v="485"/>
    <x v="536"/>
    <n v="3"/>
    <n v="4.32"/>
    <n v="1.5"/>
    <s v="Medium"/>
    <n v="166"/>
    <s v="Ramesh"/>
    <s v="Rohit"/>
    <s v="Male"/>
    <d v="2023-07-02T00:00:00"/>
    <d v="2023-11-02T00:00:00"/>
    <s v="Not Ok"/>
    <s v="Between 200 and 500"/>
    <s v="Between 200 to 500"/>
    <s v="Not ok"/>
  </r>
  <r>
    <n v="568"/>
    <x v="382"/>
    <s v="Second Class"/>
    <s v="GP-14740"/>
    <x v="172"/>
    <s v="Corporate"/>
    <s v="Varanasi"/>
    <s v="Uttar Pradesh"/>
    <s v="India"/>
    <x v="3"/>
    <s v="OFF-SU-10001762"/>
    <s v="Office Supplies"/>
    <s v="Supplies"/>
    <x v="122"/>
    <x v="537"/>
    <n v="4"/>
    <n v="63.6"/>
    <n v="19.16"/>
    <s v="Medium"/>
    <n v="330"/>
    <s v="Ramesh"/>
    <s v="Renuka"/>
    <s v="Female"/>
    <d v="2024-09-25T00:00:00"/>
    <d v="2024-09-29T00:00:00"/>
    <s v="Not Ok"/>
    <s v="Between 200 and 500"/>
    <s v="Between 200 to 500"/>
    <s v="Not ok"/>
  </r>
  <r>
    <n v="569"/>
    <x v="126"/>
    <s v="Second Class"/>
    <s v="LW-16990"/>
    <x v="114"/>
    <s v="Corporate"/>
    <s v="Surat"/>
    <s v="Gujarat"/>
    <s v="India"/>
    <x v="0"/>
    <s v="OFF-SU-10000970"/>
    <s v="Office Supplies"/>
    <s v="Supplies"/>
    <x v="13"/>
    <x v="538"/>
    <n v="4"/>
    <n v="18.96"/>
    <n v="15.55"/>
    <s v="Medium"/>
    <n v="323"/>
    <s v="Ramesh"/>
    <s v="Ram"/>
    <s v="Female"/>
    <d v="2024-04-06T00:00:00"/>
    <d v="2024-10-06T00:00:00"/>
    <s v="Not Ok"/>
    <s v="Between 200 and 500"/>
    <s v="Between 200 to 500"/>
    <s v="Not ok"/>
  </r>
  <r>
    <n v="570"/>
    <x v="126"/>
    <s v="Second Class"/>
    <s v="LW-16990"/>
    <x v="114"/>
    <s v="Corporate"/>
    <s v="Surat"/>
    <s v="Gujarat"/>
    <s v="India"/>
    <x v="0"/>
    <s v="OFF-LA-10000271"/>
    <s v="Office Supplies"/>
    <s v="Labels"/>
    <x v="486"/>
    <x v="539"/>
    <n v="4"/>
    <n v="21.12"/>
    <n v="3.86"/>
    <s v="Medium"/>
    <n v="495"/>
    <s v="Ramesh"/>
    <s v="Rohit"/>
    <s v="Female"/>
    <d v="2023-03-23T00:00:00"/>
    <d v="2023-03-27T00:00:00"/>
    <s v="Not Ok"/>
    <s v="Between 200 and 500"/>
    <s v="Between 200 to 500"/>
    <s v="Not ok"/>
  </r>
  <r>
    <n v="571"/>
    <x v="193"/>
    <s v="Second Class"/>
    <s v="FH-14275"/>
    <x v="173"/>
    <s v="Corporate"/>
    <s v="Durgapur"/>
    <s v="Maharashtra"/>
    <s v="India"/>
    <x v="0"/>
    <s v="OFF-ST-10003203"/>
    <s v="Office Supplies"/>
    <s v="Storage"/>
    <x v="56"/>
    <x v="540"/>
    <n v="5"/>
    <n v="423.45"/>
    <n v="98.02"/>
    <s v="Medium"/>
    <n v="566"/>
    <s v="Ramesh"/>
    <s v="Radha"/>
    <s v="Female"/>
    <d v="2022-01-12T00:00:00"/>
    <d v="2022-07-12T00:00:00"/>
    <s v="Ok"/>
    <s v="Greater than 200"/>
    <s v="Greater than 200"/>
    <s v="Not ok"/>
  </r>
  <r>
    <n v="572"/>
    <x v="192"/>
    <s v="Second Class"/>
    <s v="GP-14740"/>
    <x v="172"/>
    <s v="Corporate"/>
    <s v="Delhi"/>
    <s v="Delhi"/>
    <s v="India"/>
    <x v="3"/>
    <s v="OFF-LA-10002992"/>
    <s v="Office Supplies"/>
    <s v="Labels"/>
    <x v="487"/>
    <x v="541"/>
    <n v="5"/>
    <n v="0.45"/>
    <n v="12.23"/>
    <s v="Critical"/>
    <n v="609"/>
    <s v="Ramesh"/>
    <s v="Renuka"/>
    <s v="Male"/>
    <d v="2024-01-12T00:00:00"/>
    <d v="2024-05-12T00:00:00"/>
    <s v="Not Ok"/>
    <s v="Between 200 and 500"/>
    <s v="Between 200 to 500"/>
    <s v="Not ok"/>
  </r>
  <r>
    <n v="573"/>
    <x v="383"/>
    <s v="Second Class"/>
    <s v="SC-20770"/>
    <x v="53"/>
    <s v="Corporate"/>
    <s v="Kota"/>
    <s v="Chhattisgarh"/>
    <s v="India"/>
    <x v="1"/>
    <s v="OFF-EN-10000383"/>
    <s v="Office Supplies"/>
    <s v="Envelopes"/>
    <x v="479"/>
    <x v="542"/>
    <n v="5"/>
    <n v="6.3"/>
    <n v="3.46"/>
    <s v="High"/>
    <n v="304"/>
    <s v="Ramesh"/>
    <s v="Ram"/>
    <s v="Female"/>
    <d v="2022-08-14T00:00:00"/>
    <d v="2022-08-19T00:00:00"/>
    <s v="Not Ok"/>
    <s v="Between 200 and 500"/>
    <s v="Between 200 to 500"/>
    <s v="Not ok"/>
  </r>
  <r>
    <n v="574"/>
    <x v="384"/>
    <s v="Second Class"/>
    <s v="DM-13345"/>
    <x v="314"/>
    <s v="Corporate"/>
    <s v="Bokaro"/>
    <s v="Jharkhand"/>
    <s v="India"/>
    <x v="1"/>
    <s v="OFF-ST-10004060"/>
    <s v="Office Supplies"/>
    <s v="Storage"/>
    <x v="446"/>
    <x v="543"/>
    <n v="9"/>
    <n v="802.17"/>
    <n v="413.95"/>
    <s v="Critical"/>
    <n v="516"/>
    <s v="Ramesh"/>
    <s v="Rohit"/>
    <s v="Female"/>
    <d v="2024-04-21T00:00:00"/>
    <d v="2024-04-25T00:00:00"/>
    <s v="Ok"/>
    <s v="Greater than 200"/>
    <s v="Greater than 200"/>
    <s v="Not ok"/>
  </r>
  <r>
    <n v="575"/>
    <x v="385"/>
    <s v="Second Class"/>
    <s v="CS-12175"/>
    <x v="177"/>
    <s v="Corporate"/>
    <s v="Vadodara"/>
    <s v="Gujarat"/>
    <s v="India"/>
    <x v="0"/>
    <s v="OFF-AP-10002938"/>
    <s v="Office Supplies"/>
    <s v="Appliances"/>
    <x v="488"/>
    <x v="544"/>
    <n v="2"/>
    <n v="15.24"/>
    <n v="35.840000000000003"/>
    <s v="Critical"/>
    <n v="730"/>
    <s v="Ramesh"/>
    <s v="Renuka"/>
    <s v="Female"/>
    <d v="2022-12-12T00:00:00"/>
    <d v="2022-12-18T00:00:00"/>
    <s v="Not Ok"/>
    <s v="Between 200 and 500"/>
    <s v="Between 200 to 500"/>
    <s v="Not ok"/>
  </r>
  <r>
    <n v="576"/>
    <x v="192"/>
    <s v="Second Class"/>
    <s v="GP-14740"/>
    <x v="172"/>
    <s v="Corporate"/>
    <s v="Delhi"/>
    <s v="Delhi"/>
    <s v="India"/>
    <x v="3"/>
    <s v="OFF-BI-10004589"/>
    <s v="Office Supplies"/>
    <s v="Binders"/>
    <x v="144"/>
    <x v="545"/>
    <n v="2"/>
    <n v="13.62"/>
    <n v="20.100000000000001"/>
    <s v="Critical"/>
    <n v="42"/>
    <s v="Ramesh"/>
    <s v="Ram"/>
    <s v="Female"/>
    <d v="2024-08-18T00:00:00"/>
    <d v="2024-08-23T00:00:00"/>
    <s v="Not Ok"/>
    <s v="Between 200 and 500"/>
    <s v="Between 200 to 500"/>
    <s v="Not ok"/>
  </r>
  <r>
    <n v="577"/>
    <x v="386"/>
    <s v="Second Class"/>
    <s v="KN-16390"/>
    <x v="315"/>
    <s v="Corporate"/>
    <s v="Mau"/>
    <s v="Madhya Pradesh"/>
    <s v="India"/>
    <x v="0"/>
    <s v="OFF-PA-10003784"/>
    <s v="Office Supplies"/>
    <s v="Paper"/>
    <x v="489"/>
    <x v="546"/>
    <n v="2"/>
    <n v="27.96"/>
    <n v="8.5299999999999994"/>
    <s v="Critical"/>
    <n v="712"/>
    <s v="Ramesh"/>
    <s v="Rohit"/>
    <s v="Male"/>
    <d v="2023-08-05T00:00:00"/>
    <d v="2023-05-13T00:00:00"/>
    <s v="Not Ok"/>
    <s v="Between 200 and 500"/>
    <s v="Between 200 to 500"/>
    <s v="Not ok"/>
  </r>
  <r>
    <n v="578"/>
    <x v="379"/>
    <s v="Second Class"/>
    <s v="NH-18610"/>
    <x v="312"/>
    <s v="Corporate"/>
    <s v="Thiruvananthapuram"/>
    <s v="Kerala"/>
    <s v="India"/>
    <x v="2"/>
    <s v="OFF-BI-10004666"/>
    <s v="Office Supplies"/>
    <s v="Binders"/>
    <x v="490"/>
    <x v="547"/>
    <n v="2"/>
    <n v="45.36"/>
    <n v="13.54"/>
    <s v="High"/>
    <n v="283"/>
    <s v="Ramesh"/>
    <s v="Radha"/>
    <s v="Female"/>
    <d v="2024-12-09T00:00:00"/>
    <d v="2024-09-16T00:00:00"/>
    <s v="Not Ok"/>
    <s v="Between 200 and 500"/>
    <s v="Between 200 to 500"/>
    <s v="Not ok"/>
  </r>
  <r>
    <n v="579"/>
    <x v="387"/>
    <s v="Second Class"/>
    <s v="AC-10615"/>
    <x v="38"/>
    <s v="Corporate"/>
    <s v="Bangalore"/>
    <s v="Karnataka"/>
    <s v="India"/>
    <x v="2"/>
    <s v="OFF-AR-10002747"/>
    <s v="Office Supplies"/>
    <s v="Art"/>
    <x v="427"/>
    <x v="467"/>
    <n v="2"/>
    <n v="43.92"/>
    <n v="9.49"/>
    <s v="Medium"/>
    <n v="139"/>
    <s v="Ramesh"/>
    <s v="Renuka"/>
    <s v="Male"/>
    <d v="2024-10-30T00:00:00"/>
    <d v="2024-04-11T00:00:00"/>
    <s v="Not Ok"/>
    <s v="Between 200 and 500"/>
    <s v="Between 200 to 500"/>
    <s v="Not ok"/>
  </r>
  <r>
    <n v="580"/>
    <x v="152"/>
    <s v="Same Day"/>
    <s v="TB-21055"/>
    <x v="136"/>
    <s v="Consumer"/>
    <s v="Srinagar"/>
    <s v="Uttarakhand"/>
    <s v="India"/>
    <x v="3"/>
    <s v="OFF-EN-10001528"/>
    <s v="Office Supplies"/>
    <s v="Envelopes"/>
    <x v="447"/>
    <x v="548"/>
    <n v="5"/>
    <n v="10.65"/>
    <n v="5.29"/>
    <s v="High"/>
    <n v="66"/>
    <s v="Ramesh"/>
    <s v="Rohit"/>
    <s v="Male"/>
    <d v="2021-09-26T00:00:00"/>
    <d v="2021-09-30T00:00:00"/>
    <s v="Not Ok"/>
    <s v="Between 200 and 500"/>
    <s v="Between 200 to 500"/>
    <s v="Not ok"/>
  </r>
  <r>
    <n v="581"/>
    <x v="388"/>
    <s v="First Class"/>
    <s v="JD-16015"/>
    <x v="316"/>
    <s v="Consumer"/>
    <s v="Coimbatore"/>
    <s v="Tamil Nadu"/>
    <s v="India"/>
    <x v="2"/>
    <s v="OFF-SU-10001731"/>
    <s v="Office Supplies"/>
    <s v="Supplies"/>
    <x v="491"/>
    <x v="549"/>
    <n v="5"/>
    <n v="65.400000000000006"/>
    <n v="17.12"/>
    <s v="Medium"/>
    <n v="756"/>
    <s v="Ramesh"/>
    <s v="Renuka"/>
    <s v="Female"/>
    <d v="2023-08-19T00:00:00"/>
    <d v="2023-08-25T00:00:00"/>
    <s v="Not Ok"/>
    <s v="Between 200 and 500"/>
    <s v="Between 200 to 500"/>
    <s v="Not ok"/>
  </r>
  <r>
    <n v="582"/>
    <x v="156"/>
    <s v="First Class"/>
    <s v="BE-11410"/>
    <x v="140"/>
    <s v="Consumer"/>
    <s v="Faridabad"/>
    <s v="Haryana"/>
    <s v="India"/>
    <x v="3"/>
    <s v="OFF-LA-10000540"/>
    <s v="Office Supplies"/>
    <s v="Labels"/>
    <x v="426"/>
    <x v="550"/>
    <n v="5"/>
    <n v="6.15"/>
    <n v="5.49"/>
    <s v="High"/>
    <n v="53"/>
    <s v="Ramesh"/>
    <s v="Ram"/>
    <s v="Male"/>
    <d v="2023-07-05T00:00:00"/>
    <d v="2023-12-05T00:00:00"/>
    <s v="Not Ok"/>
    <s v="Between 200 and 500"/>
    <s v="Between 200 to 500"/>
    <s v="Not ok"/>
  </r>
  <r>
    <n v="583"/>
    <x v="389"/>
    <s v="Second Class"/>
    <s v="MN-17935"/>
    <x v="317"/>
    <s v="Consumer"/>
    <s v="Kollam"/>
    <s v="Kerala"/>
    <s v="India"/>
    <x v="2"/>
    <s v="OFF-EN-10000296"/>
    <s v="Office Supplies"/>
    <s v="Envelopes"/>
    <x v="492"/>
    <x v="551"/>
    <n v="5"/>
    <n v="6.75"/>
    <n v="11.32"/>
    <s v="Critical"/>
    <n v="85"/>
    <s v="Ramesh"/>
    <s v="Rohit"/>
    <s v="Male"/>
    <d v="2022-11-05T00:00:00"/>
    <d v="2022-05-15T00:00:00"/>
    <s v="Not Ok"/>
    <s v="Between 200 and 500"/>
    <s v="Between 200 to 500"/>
    <s v="Not ok"/>
  </r>
  <r>
    <n v="584"/>
    <x v="390"/>
    <s v="Second Class"/>
    <s v="MV-18190"/>
    <x v="78"/>
    <s v="Consumer"/>
    <s v="Delhi"/>
    <s v="Delhi"/>
    <s v="India"/>
    <x v="3"/>
    <s v="OFF-ST-10003445"/>
    <s v="Office Supplies"/>
    <s v="Storage"/>
    <x v="456"/>
    <x v="552"/>
    <n v="5"/>
    <n v="4.6500000000000004"/>
    <n v="21.78"/>
    <s v="Medium"/>
    <n v="95"/>
    <s v="Ramesh"/>
    <s v="Radha"/>
    <s v="Female"/>
    <d v="2024-09-23T00:00:00"/>
    <d v="2024-09-27T00:00:00"/>
    <s v="Not Ok"/>
    <s v="Between 200 and 500"/>
    <s v="Between 200 to 500"/>
    <s v="Not ok"/>
  </r>
  <r>
    <n v="585"/>
    <x v="391"/>
    <s v="Second Class"/>
    <s v="BO-11425"/>
    <x v="318"/>
    <s v="Consumer"/>
    <s v="Jaipur"/>
    <s v="Rajasthan"/>
    <s v="India"/>
    <x v="0"/>
    <s v="OFF-AR-10000851"/>
    <s v="Office Supplies"/>
    <s v="Art"/>
    <x v="493"/>
    <x v="553"/>
    <n v="5"/>
    <n v="49.95"/>
    <n v="16.600000000000001"/>
    <s v="Medium"/>
    <n v="438"/>
    <s v="Ramesh"/>
    <s v="Ram"/>
    <s v="Female"/>
    <d v="2021-01-06T00:00:00"/>
    <d v="2021-06-06T00:00:00"/>
    <s v="Not Ok"/>
    <s v="Greater than 200"/>
    <s v="Greater than 200"/>
    <s v="Not ok"/>
  </r>
  <r>
    <n v="586"/>
    <x v="392"/>
    <s v="Same Day"/>
    <s v="LR-16915"/>
    <x v="25"/>
    <s v="Consumer"/>
    <s v="Pune"/>
    <s v="Maharashtra"/>
    <s v="India"/>
    <x v="0"/>
    <s v="OFF-AP-10000304"/>
    <s v="Office Supplies"/>
    <s v="Appliances"/>
    <x v="494"/>
    <x v="554"/>
    <n v="6"/>
    <n v="846.54"/>
    <n v="2.97"/>
    <s v="Medium"/>
    <n v="128"/>
    <s v="Ramesh"/>
    <s v="Rohit"/>
    <s v="Male"/>
    <d v="2023-05-24T00:00:00"/>
    <d v="2023-05-30T00:00:00"/>
    <s v="Ok"/>
    <s v="Greater than 200"/>
    <s v="Greater than 200"/>
    <s v="Not ok"/>
  </r>
  <r>
    <n v="587"/>
    <x v="393"/>
    <s v="First Class"/>
    <s v="HG-14845"/>
    <x v="0"/>
    <s v="Consumer"/>
    <s v="Meerut"/>
    <s v="Uttar Pradesh"/>
    <s v="India"/>
    <x v="3"/>
    <s v="OFF-EN-10002556"/>
    <s v="Office Supplies"/>
    <s v="Envelopes"/>
    <x v="495"/>
    <x v="555"/>
    <n v="6"/>
    <n v="43.92"/>
    <n v="41.98"/>
    <s v="Critical"/>
    <n v="70"/>
    <s v="Ramesh"/>
    <s v="Radha"/>
    <s v="Male"/>
    <d v="2022-06-27T00:00:00"/>
    <d v="2022-02-07T00:00:00"/>
    <s v="Not Ok"/>
    <s v="Between 200 and 500"/>
    <s v="Between 200 to 500"/>
    <s v="Not ok"/>
  </r>
  <r>
    <n v="588"/>
    <x v="394"/>
    <s v="First Class"/>
    <s v="KH-16510"/>
    <x v="123"/>
    <s v="Consumer"/>
    <s v="Surat"/>
    <s v="Gujarat"/>
    <s v="India"/>
    <x v="0"/>
    <s v="OFF-BI-10001326"/>
    <s v="Office Supplies"/>
    <s v="Binders"/>
    <x v="420"/>
    <x v="556"/>
    <n v="6"/>
    <n v="21.24"/>
    <n v="15.08"/>
    <s v="Medium"/>
    <n v="361"/>
    <s v="Ramesh"/>
    <s v="Renuka"/>
    <s v="Female"/>
    <d v="2021-03-10T00:00:00"/>
    <d v="2021-09-10T00:00:00"/>
    <s v="Not Ok"/>
    <s v="Between 200 and 500"/>
    <s v="Between 200 to 500"/>
    <s v="Not ok"/>
  </r>
  <r>
    <n v="589"/>
    <x v="395"/>
    <s v="Second Class"/>
    <s v="JG-15160"/>
    <x v="83"/>
    <s v="Consumer"/>
    <s v="Chandigarh"/>
    <s v="Chandigarh"/>
    <s v="India"/>
    <x v="3"/>
    <s v="OFF-BI-10003582"/>
    <s v="Office Supplies"/>
    <s v="Binders"/>
    <x v="496"/>
    <x v="557"/>
    <n v="6"/>
    <n v="18.899999999999999"/>
    <n v="7.88"/>
    <s v="Critical"/>
    <n v="467"/>
    <s v="Ramesh"/>
    <s v="Ram"/>
    <s v="Female"/>
    <d v="2023-11-06T00:00:00"/>
    <d v="2023-06-17T00:00:00"/>
    <s v="Not Ok"/>
    <s v="Between 200 and 500"/>
    <s v="Between 200 to 500"/>
    <s v="Not ok"/>
  </r>
  <r>
    <n v="590"/>
    <x v="396"/>
    <s v="First Class"/>
    <s v="LH-17155"/>
    <x v="319"/>
    <s v="Consumer"/>
    <s v="Varanasi"/>
    <s v="Uttar Pradesh"/>
    <s v="India"/>
    <x v="3"/>
    <s v="OFF-EN-10002581"/>
    <s v="Office Supplies"/>
    <s v="Envelopes"/>
    <x v="497"/>
    <x v="558"/>
    <n v="7"/>
    <n v="40.32"/>
    <n v="5.34"/>
    <s v="High"/>
    <n v="630"/>
    <s v="Ramesh"/>
    <s v="Rohit"/>
    <s v="Female"/>
    <d v="2023-06-18T00:00:00"/>
    <d v="2023-06-24T00:00:00"/>
    <s v="Not Ok"/>
    <s v="Between 200 and 500"/>
    <s v="Between 200 to 500"/>
    <s v="Not ok"/>
  </r>
  <r>
    <n v="591"/>
    <x v="397"/>
    <s v="Second Class"/>
    <s v="JC-15775"/>
    <x v="320"/>
    <s v="Consumer"/>
    <s v="Satna"/>
    <s v="Madhya Pradesh"/>
    <s v="India"/>
    <x v="0"/>
    <s v="OFF-ST-10000078"/>
    <s v="Office Supplies"/>
    <s v="Storage"/>
    <x v="498"/>
    <x v="559"/>
    <n v="7"/>
    <n v="23.52"/>
    <n v="49.25"/>
    <s v="High"/>
    <n v="133"/>
    <s v="Ramesh"/>
    <s v="Radha"/>
    <s v="Male"/>
    <d v="2024-02-05T00:00:00"/>
    <d v="2024-06-05T00:00:00"/>
    <s v="Not Ok"/>
    <s v="Greater than 200"/>
    <s v="Greater than 200"/>
    <s v="Not ok"/>
  </r>
  <r>
    <n v="592"/>
    <x v="218"/>
    <s v="First Class"/>
    <s v="MM-17920"/>
    <x v="3"/>
    <s v="Consumer"/>
    <s v="Dewas"/>
    <s v="Madhya Pradesh"/>
    <s v="India"/>
    <x v="0"/>
    <s v="OFF-AR-10001266"/>
    <s v="Office Supplies"/>
    <s v="Art"/>
    <x v="499"/>
    <x v="560"/>
    <n v="9"/>
    <n v="183.33"/>
    <n v="151.37"/>
    <s v="Critical"/>
    <n v="702"/>
    <s v="Ramesh"/>
    <s v="Renuka"/>
    <s v="Male"/>
    <d v="2023-05-24T00:00:00"/>
    <d v="2023-05-30T00:00:00"/>
    <s v="Not Ok"/>
    <s v="Greater than 200"/>
    <s v="Greater than 200"/>
    <s v="Not ok"/>
  </r>
  <r>
    <n v="593"/>
    <x v="398"/>
    <s v="Second Class"/>
    <s v="PG-18895"/>
    <x v="321"/>
    <s v="Consumer"/>
    <s v="Bhavnagar"/>
    <s v="Gujarat"/>
    <s v="India"/>
    <x v="0"/>
    <s v="OFF-BI-10000721"/>
    <s v="Office Supplies"/>
    <s v="Binders"/>
    <x v="101"/>
    <x v="561"/>
    <n v="10"/>
    <n v="5.4"/>
    <n v="11.55"/>
    <s v="Medium"/>
    <n v="586"/>
    <s v="Ramesh"/>
    <s v="Ram"/>
    <s v="Female"/>
    <d v="2022-01-08T00:00:00"/>
    <d v="2022-06-08T00:00:00"/>
    <s v="Not Ok"/>
    <s v="Between 200 and 500"/>
    <s v="Between 200 to 500"/>
    <s v="Not ok"/>
  </r>
  <r>
    <n v="594"/>
    <x v="389"/>
    <s v="Second Class"/>
    <s v="MN-17935"/>
    <x v="317"/>
    <s v="Consumer"/>
    <s v="Kollam"/>
    <s v="Kerala"/>
    <s v="India"/>
    <x v="2"/>
    <s v="OFF-BI-10004868"/>
    <s v="Office Supplies"/>
    <s v="Binders"/>
    <x v="500"/>
    <x v="562"/>
    <n v="10"/>
    <n v="1.8"/>
    <n v="8.69"/>
    <s v="Critical"/>
    <n v="743"/>
    <s v="Ramesh"/>
    <s v="Rohit"/>
    <s v="Female"/>
    <d v="2023-05-24T00:00:00"/>
    <d v="2023-05-29T00:00:00"/>
    <s v="Not Ok"/>
    <s v="Between 200 and 500"/>
    <s v="Between 200 to 500"/>
    <s v="Not ok"/>
  </r>
  <r>
    <n v="595"/>
    <x v="399"/>
    <s v="Second Class"/>
    <s v="TB-21055"/>
    <x v="136"/>
    <s v="Consumer"/>
    <s v="Mumbai"/>
    <s v="Maharashtra"/>
    <s v="India"/>
    <x v="0"/>
    <s v="OFF-LA-10002575"/>
    <s v="Office Supplies"/>
    <s v="Labels"/>
    <x v="482"/>
    <x v="563"/>
    <n v="12"/>
    <n v="-63.54"/>
    <n v="16.72"/>
    <s v="Critical"/>
    <n v="501"/>
    <s v="Ramesh"/>
    <s v="Radha"/>
    <s v="Male"/>
    <d v="2022-08-10T00:00:00"/>
    <d v="2022-10-13T00:00:00"/>
    <s v="Not Ok"/>
    <s v="Between 200 and 500"/>
    <s v="Between 200 to 500"/>
    <s v="Not ok"/>
  </r>
  <r>
    <n v="596"/>
    <x v="392"/>
    <s v="Same Day"/>
    <s v="LR-16915"/>
    <x v="25"/>
    <s v="Consumer"/>
    <s v="Pune"/>
    <s v="Maharashtra"/>
    <s v="India"/>
    <x v="0"/>
    <s v="OFF-ST-10003243"/>
    <s v="Office Supplies"/>
    <s v="Storage"/>
    <x v="501"/>
    <x v="436"/>
    <n v="4"/>
    <n v="39"/>
    <n v="20.95"/>
    <s v="Medium"/>
    <n v="199"/>
    <s v="Ramesh"/>
    <s v="Renuka"/>
    <s v="Female"/>
    <d v="2023-11-18T00:00:00"/>
    <d v="2023-11-23T00:00:00"/>
    <s v="Not Ok"/>
    <s v="Between 200 and 500"/>
    <s v="Between 200 to 500"/>
    <s v="Not ok"/>
  </r>
  <r>
    <n v="597"/>
    <x v="400"/>
    <s v="Second Class"/>
    <s v="CC-12370"/>
    <x v="28"/>
    <s v="Consumer"/>
    <s v="Solapur"/>
    <s v="Maharashtra"/>
    <s v="India"/>
    <x v="0"/>
    <s v="OFF-SU-10002709"/>
    <s v="Office Supplies"/>
    <s v="Supplies"/>
    <x v="502"/>
    <x v="564"/>
    <n v="4"/>
    <n v="48.36"/>
    <n v="12.87"/>
    <s v="Medium"/>
    <n v="503"/>
    <s v="Ramesh"/>
    <s v="Ram"/>
    <s v="Female"/>
    <d v="2023-09-22T00:00:00"/>
    <d v="2023-09-28T00:00:00"/>
    <s v="Not Ok"/>
    <s v="Between 200 and 500"/>
    <s v="Between 200 to 500"/>
    <s v="Not ok"/>
  </r>
  <r>
    <n v="598"/>
    <x v="151"/>
    <s v="Second Class"/>
    <s v="CC-12145"/>
    <x v="135"/>
    <s v="Consumer"/>
    <s v="Pimpri"/>
    <s v="Maharashtra"/>
    <s v="India"/>
    <x v="0"/>
    <s v="OFF-FA-10003161"/>
    <s v="Office Supplies"/>
    <s v="Fasteners"/>
    <x v="136"/>
    <x v="565"/>
    <n v="4"/>
    <n v="19.440000000000001"/>
    <n v="6.17"/>
    <s v="High"/>
    <n v="716"/>
    <s v="Ramesh"/>
    <s v="Rohit"/>
    <s v="Male"/>
    <d v="2021-02-06T00:00:00"/>
    <d v="2021-07-06T00:00:00"/>
    <s v="Not Ok"/>
    <s v="Between 200 and 500"/>
    <s v="Between 200 to 500"/>
    <s v="Not ok"/>
  </r>
  <r>
    <n v="599"/>
    <x v="401"/>
    <s v="Second Class"/>
    <s v="JH-16180"/>
    <x v="158"/>
    <s v="Consumer"/>
    <s v="Visakhapatnam"/>
    <s v="Andhra Pradesh"/>
    <s v="India"/>
    <x v="2"/>
    <s v="OFF-FA-10004659"/>
    <s v="Office Supplies"/>
    <s v="Fasteners"/>
    <x v="424"/>
    <x v="566"/>
    <n v="4"/>
    <n v="16.559999999999999"/>
    <n v="5.96"/>
    <s v="Medium"/>
    <n v="311"/>
    <s v="Ramesh"/>
    <s v="Radha"/>
    <s v="Male"/>
    <d v="2024-10-30T00:00:00"/>
    <d v="2024-04-11T00:00:00"/>
    <s v="Not Ok"/>
    <s v="Between 200 and 500"/>
    <s v="Between 200 to 500"/>
    <s v="Not ok"/>
  </r>
  <r>
    <n v="600"/>
    <x v="402"/>
    <s v="Second Class"/>
    <s v="CG-12520"/>
    <x v="322"/>
    <s v="Consumer"/>
    <s v="Aurangabad"/>
    <s v="Maharashtra"/>
    <s v="India"/>
    <x v="0"/>
    <s v="OFF-ST-10002240"/>
    <s v="Office Supplies"/>
    <s v="Storage"/>
    <x v="503"/>
    <x v="567"/>
    <n v="4"/>
    <n v="64.680000000000007"/>
    <n v="68.55"/>
    <s v="Critical"/>
    <n v="510"/>
    <s v="Ramesh"/>
    <s v="Ram"/>
    <s v="Male"/>
    <d v="2021-09-26T00:00:00"/>
    <d v="2021-09-30T00:00:00"/>
    <s v="Not Ok"/>
    <s v="Greater than 200"/>
    <s v="Greater than 200"/>
    <s v="Not ok"/>
  </r>
  <r>
    <n v="601"/>
    <x v="400"/>
    <s v="Second Class"/>
    <s v="CC-12370"/>
    <x v="28"/>
    <s v="Consumer"/>
    <s v="Solapur"/>
    <s v="Maharashtra"/>
    <s v="India"/>
    <x v="0"/>
    <s v="OFF-BI-10004483"/>
    <s v="Office Supplies"/>
    <s v="Binders"/>
    <x v="35"/>
    <x v="453"/>
    <n v="4"/>
    <n v="1.32"/>
    <n v="3.93"/>
    <s v="Medium"/>
    <n v="80"/>
    <s v="Ramesh"/>
    <s v="Rohit"/>
    <s v="Male"/>
    <d v="2023-12-26T00:00:00"/>
    <d v="2023-12-30T00:00:00"/>
    <s v="Not Ok"/>
    <s v="Between 200 and 500"/>
    <s v="Between 200 to 500"/>
    <s v="Not ok"/>
  </r>
  <r>
    <n v="602"/>
    <x v="178"/>
    <s v="Same Day"/>
    <s v="AH-10465"/>
    <x v="159"/>
    <s v="Consumer"/>
    <s v="Belgaum"/>
    <s v="Karnataka"/>
    <s v="India"/>
    <x v="2"/>
    <s v="OFF-EN-10003498"/>
    <s v="Office Supplies"/>
    <s v="Envelopes"/>
    <x v="107"/>
    <x v="416"/>
    <n v="3"/>
    <n v="51.3"/>
    <n v="10.77"/>
    <s v="Medium"/>
    <n v="504"/>
    <s v="Ramesh"/>
    <s v="Radha"/>
    <s v="Male"/>
    <d v="2022-05-07T00:00:00"/>
    <d v="2022-12-07T00:00:00"/>
    <s v="Not Ok"/>
    <s v="Between 200 and 500"/>
    <s v="Between 200 to 500"/>
    <s v="Not ok"/>
  </r>
  <r>
    <n v="603"/>
    <x v="214"/>
    <s v="Same Day"/>
    <s v="DB-13615"/>
    <x v="178"/>
    <s v="Consumer"/>
    <s v="Agra"/>
    <s v="Uttar Pradesh"/>
    <s v="India"/>
    <x v="3"/>
    <s v="OFF-PA-10003744"/>
    <s v="Office Supplies"/>
    <s v="Paper"/>
    <x v="374"/>
    <x v="568"/>
    <n v="3"/>
    <n v="17.28"/>
    <n v="4.22"/>
    <s v="High"/>
    <n v="545"/>
    <s v="Ramesh"/>
    <s v="Renuka"/>
    <s v="Male"/>
    <d v="2022-08-10T00:00:00"/>
    <d v="2022-10-13T00:00:00"/>
    <s v="Not Ok"/>
    <s v="Between 200 and 500"/>
    <s v="Between 200 to 500"/>
    <s v="Not ok"/>
  </r>
  <r>
    <n v="604"/>
    <x v="403"/>
    <s v="First Class"/>
    <s v="GT-14710"/>
    <x v="165"/>
    <s v="Consumer"/>
    <s v="Patna"/>
    <s v="Bihar"/>
    <s v="India"/>
    <x v="1"/>
    <s v="OFF-FA-10004659"/>
    <s v="Office Supplies"/>
    <s v="Fasteners"/>
    <x v="424"/>
    <x v="569"/>
    <n v="3"/>
    <n v="12.42"/>
    <n v="11.1"/>
    <s v="High"/>
    <n v="710"/>
    <s v="Ramesh"/>
    <s v="Ram"/>
    <s v="Male"/>
    <d v="2024-08-28T00:00:00"/>
    <d v="2024-01-09T00:00:00"/>
    <s v="Not Ok"/>
    <s v="Between 200 and 500"/>
    <s v="Between 200 to 500"/>
    <s v="Not ok"/>
  </r>
  <r>
    <n v="605"/>
    <x v="404"/>
    <s v="First Class"/>
    <s v="BG-11740"/>
    <x v="254"/>
    <s v="Consumer"/>
    <s v="Avadi"/>
    <s v="Tamil Nadu"/>
    <s v="India"/>
    <x v="2"/>
    <s v="OFF-FA-10004298"/>
    <s v="Office Supplies"/>
    <s v="Fasteners"/>
    <x v="504"/>
    <x v="570"/>
    <n v="3"/>
    <n v="11.97"/>
    <n v="9"/>
    <s v="Critical"/>
    <n v="58"/>
    <s v="Ramesh"/>
    <s v="Rohit"/>
    <s v="Male"/>
    <d v="2022-01-08T00:00:00"/>
    <d v="2022-06-08T00:00:00"/>
    <s v="Not Ok"/>
    <s v="Between 200 and 500"/>
    <s v="Between 200 to 500"/>
    <s v="Not ok"/>
  </r>
  <r>
    <n v="606"/>
    <x v="183"/>
    <s v="Second Class"/>
    <s v="AW-10840"/>
    <x v="164"/>
    <s v="Consumer"/>
    <s v="Ganganagar"/>
    <s v="Rajasthan"/>
    <s v="India"/>
    <x v="0"/>
    <s v="OFF-SU-10004705"/>
    <s v="Office Supplies"/>
    <s v="Supplies"/>
    <x v="485"/>
    <x v="536"/>
    <n v="3"/>
    <n v="4.32"/>
    <n v="2.93"/>
    <s v="Medium"/>
    <n v="647"/>
    <s v="Ramesh"/>
    <s v="Radha"/>
    <s v="Female"/>
    <d v="2023-07-01T00:00:00"/>
    <d v="2023-01-13T00:00:00"/>
    <s v="Not Ok"/>
    <s v="Between 200 and 500"/>
    <s v="Between 200 to 500"/>
    <s v="Not ok"/>
  </r>
  <r>
    <n v="607"/>
    <x v="405"/>
    <s v="Second Class"/>
    <s v="TD-20995"/>
    <x v="323"/>
    <s v="Consumer"/>
    <s v="Nasik"/>
    <s v="Maharashtra"/>
    <s v="India"/>
    <x v="0"/>
    <s v="OFF-PA-10002974"/>
    <s v="Office Supplies"/>
    <s v="Paper"/>
    <x v="505"/>
    <x v="571"/>
    <n v="3"/>
    <n v="16.11"/>
    <n v="25.14"/>
    <s v="Critical"/>
    <n v="124"/>
    <s v="Ramesh"/>
    <s v="Renuka"/>
    <s v="Male"/>
    <d v="2024-02-05T00:00:00"/>
    <d v="2024-06-05T00:00:00"/>
    <s v="Not Ok"/>
    <s v="Between 200 and 500"/>
    <s v="Between 200 to 500"/>
    <s v="Not ok"/>
  </r>
  <r>
    <n v="608"/>
    <x v="163"/>
    <s v="Second Class"/>
    <s v="AG-10900"/>
    <x v="146"/>
    <s v="Consumer"/>
    <s v="Pune"/>
    <s v="Maharashtra"/>
    <s v="India"/>
    <x v="0"/>
    <s v="OFF-PA-10001327"/>
    <s v="Office Supplies"/>
    <s v="Paper"/>
    <x v="506"/>
    <x v="572"/>
    <n v="3"/>
    <n v="12.96"/>
    <n v="12.77"/>
    <s v="High"/>
    <n v="414"/>
    <s v="Ramesh"/>
    <s v="Ram"/>
    <s v="Male"/>
    <d v="2021-02-09T00:00:00"/>
    <d v="2021-06-09T00:00:00"/>
    <s v="Not Ok"/>
    <s v="Between 200 and 500"/>
    <s v="Between 200 to 500"/>
    <s v="Not ok"/>
  </r>
  <r>
    <n v="609"/>
    <x v="406"/>
    <s v="Second Class"/>
    <s v="HG-15025"/>
    <x v="324"/>
    <s v="Consumer"/>
    <s v="Allahabad"/>
    <s v="Uttar Pradesh"/>
    <s v="India"/>
    <x v="3"/>
    <s v="OFF-LA-10002493"/>
    <s v="Office Supplies"/>
    <s v="Labels"/>
    <x v="507"/>
    <x v="573"/>
    <n v="3"/>
    <n v="3.78"/>
    <n v="3.84"/>
    <s v="Medium"/>
    <n v="565"/>
    <s v="Ramesh"/>
    <s v="Rohit"/>
    <s v="Male"/>
    <d v="2023-03-15T00:00:00"/>
    <d v="2023-03-19T00:00:00"/>
    <s v="Not Ok"/>
    <s v="Between 200 and 500"/>
    <s v="Between 200 to 500"/>
    <s v="Not ok"/>
  </r>
  <r>
    <n v="610"/>
    <x v="163"/>
    <s v="Second Class"/>
    <s v="AG-10900"/>
    <x v="146"/>
    <s v="Consumer"/>
    <s v="Pune"/>
    <s v="Maharashtra"/>
    <s v="India"/>
    <x v="0"/>
    <s v="OFF-LA-10004114"/>
    <s v="Office Supplies"/>
    <s v="Labels"/>
    <x v="483"/>
    <x v="11"/>
    <n v="3"/>
    <n v="7.74"/>
    <n v="2.4900000000000002"/>
    <s v="High"/>
    <n v="49"/>
    <s v="Ramesh"/>
    <s v="Radha"/>
    <s v="Male"/>
    <d v="2024-11-26T00:00:00"/>
    <d v="2024-02-12T00:00:00"/>
    <s v="Not Ok"/>
    <s v="Between 200 and 500"/>
    <s v="Between 200 to 500"/>
    <s v="Not ok"/>
  </r>
  <r>
    <n v="611"/>
    <x v="167"/>
    <s v="Second Class"/>
    <s v="TB-21595"/>
    <x v="149"/>
    <s v="Consumer"/>
    <s v="Patna"/>
    <s v="Bihar"/>
    <s v="India"/>
    <x v="1"/>
    <s v="OFF-EN-10004755"/>
    <s v="Office Supplies"/>
    <s v="Envelopes"/>
    <x v="508"/>
    <x v="574"/>
    <n v="3"/>
    <n v="16.559999999999999"/>
    <n v="7.72"/>
    <s v="High"/>
    <n v="542"/>
    <s v="Ramesh"/>
    <s v="Renuka"/>
    <s v="Male"/>
    <d v="2024-10-19T00:00:00"/>
    <d v="2024-10-24T00:00:00"/>
    <s v="Not Ok"/>
    <s v="Between 200 and 500"/>
    <s v="Between 200 to 500"/>
    <s v="Not ok"/>
  </r>
  <r>
    <n v="612"/>
    <x v="407"/>
    <s v="Second Class"/>
    <s v="AF-10885"/>
    <x v="72"/>
    <s v="Consumer"/>
    <s v="Salem"/>
    <s v="Tamil Nadu"/>
    <s v="India"/>
    <x v="2"/>
    <s v="OFF-EN-10001528"/>
    <s v="Office Supplies"/>
    <s v="Envelopes"/>
    <x v="447"/>
    <x v="575"/>
    <n v="3"/>
    <n v="6.39"/>
    <n v="6.19"/>
    <s v="High"/>
    <n v="319"/>
    <s v="Ramesh"/>
    <s v="Ram"/>
    <s v="Female"/>
    <d v="2023-09-22T00:00:00"/>
    <d v="2023-09-28T00:00:00"/>
    <s v="Not Ok"/>
    <s v="Between 200 and 500"/>
    <s v="Between 200 to 500"/>
    <s v="Not ok"/>
  </r>
  <r>
    <n v="613"/>
    <x v="408"/>
    <s v="First Class"/>
    <s v="RK-19300"/>
    <x v="325"/>
    <s v="Consumer"/>
    <s v="Delhi"/>
    <s v="Delhi"/>
    <s v="India"/>
    <x v="3"/>
    <s v="OFF-ST-10003141"/>
    <s v="Office Supplies"/>
    <s v="Storage"/>
    <x v="509"/>
    <x v="576"/>
    <n v="3"/>
    <n v="32.94"/>
    <n v="39.67"/>
    <s v="High"/>
    <n v="533"/>
    <s v="Ramesh"/>
    <s v="Rohit"/>
    <s v="Female"/>
    <d v="2024-04-09T00:00:00"/>
    <d v="2024-08-09T00:00:00"/>
    <s v="Not Ok"/>
    <s v="Between 200 and 500"/>
    <s v="Between 200 to 500"/>
    <s v="Not ok"/>
  </r>
  <r>
    <n v="614"/>
    <x v="409"/>
    <s v="First Class"/>
    <s v="PO-18850"/>
    <x v="80"/>
    <s v="Consumer"/>
    <s v="Chennai"/>
    <s v="Tamil Nadu"/>
    <s v="India"/>
    <x v="2"/>
    <s v="OFF-ST-10000327"/>
    <s v="Office Supplies"/>
    <s v="Storage"/>
    <x v="5"/>
    <x v="577"/>
    <n v="3"/>
    <n v="6.93"/>
    <n v="5.81"/>
    <s v="High"/>
    <n v="602"/>
    <s v="Ramesh"/>
    <s v="Radha"/>
    <s v="Male"/>
    <d v="2022-05-12T00:00:00"/>
    <d v="2022-10-12T00:00:00"/>
    <s v="Not Ok"/>
    <s v="Between 200 and 500"/>
    <s v="Between 200 to 500"/>
    <s v="Not ok"/>
  </r>
  <r>
    <n v="615"/>
    <x v="128"/>
    <s v="Second Class"/>
    <s v="RO-19780"/>
    <x v="116"/>
    <s v="Consumer"/>
    <s v="Kollam"/>
    <s v="Kerala"/>
    <s v="India"/>
    <x v="2"/>
    <s v="OFF-BI-10002881"/>
    <s v="Office Supplies"/>
    <s v="Binders"/>
    <x v="510"/>
    <x v="578"/>
    <n v="3"/>
    <n v="2.88"/>
    <n v="16.46"/>
    <s v="Medium"/>
    <n v="324"/>
    <s v="Ramesh"/>
    <s v="Renuka"/>
    <s v="Male"/>
    <d v="2023-08-23T00:00:00"/>
    <d v="2023-08-27T00:00:00"/>
    <s v="Not Ok"/>
    <s v="Between 200 and 500"/>
    <s v="Between 200 to 500"/>
    <s v="Not ok"/>
  </r>
  <r>
    <n v="616"/>
    <x v="410"/>
    <s v="Second Class"/>
    <s v="JF-15355"/>
    <x v="326"/>
    <s v="Consumer"/>
    <s v="Lucknow"/>
    <s v="Uttar Pradesh"/>
    <s v="India"/>
    <x v="3"/>
    <s v="OFF-BI-10003340"/>
    <s v="Office Supplies"/>
    <s v="Binders"/>
    <x v="511"/>
    <x v="11"/>
    <n v="3"/>
    <n v="6.12"/>
    <n v="4.54"/>
    <s v="High"/>
    <n v="175"/>
    <s v="Ramesh"/>
    <s v="Ram"/>
    <s v="Female"/>
    <d v="2024-01-03T00:00:00"/>
    <d v="2024-06-03T00:00:00"/>
    <s v="Not Ok"/>
    <s v="Between 200 and 500"/>
    <s v="Between 200 to 500"/>
    <s v="Not ok"/>
  </r>
  <r>
    <n v="617"/>
    <x v="411"/>
    <s v="Same Day"/>
    <s v="JW-15955"/>
    <x v="303"/>
    <s v="Consumer"/>
    <s v="Kollam"/>
    <s v="Kerala"/>
    <s v="India"/>
    <x v="2"/>
    <s v="OFF-LA-10004745"/>
    <s v="Office Supplies"/>
    <s v="Labels"/>
    <x v="10"/>
    <x v="579"/>
    <n v="1"/>
    <n v="4.5599999999999996"/>
    <n v="2.89"/>
    <s v="Critical"/>
    <n v="672"/>
    <s v="Ramesh"/>
    <s v="Rohit"/>
    <s v="Male"/>
    <d v="2024-05-27T00:00:00"/>
    <d v="2024-05-31T00:00:00"/>
    <s v="Not Ok"/>
    <s v="Between 200 and 500"/>
    <s v="Between 200 to 500"/>
    <s v="Not ok"/>
  </r>
  <r>
    <n v="618"/>
    <x v="412"/>
    <s v="First Class"/>
    <s v="JH-15820"/>
    <x v="327"/>
    <s v="Consumer"/>
    <s v="Bhilai"/>
    <s v="Chhattisgarh"/>
    <s v="India"/>
    <x v="1"/>
    <s v="OFF-EN-10002679"/>
    <s v="Office Supplies"/>
    <s v="Envelopes"/>
    <x v="512"/>
    <x v="580"/>
    <n v="1"/>
    <n v="19.77"/>
    <n v="7.04"/>
    <s v="High"/>
    <n v="46"/>
    <s v="Ramesh"/>
    <s v="Radha"/>
    <s v="Female"/>
    <d v="2021-12-22T00:00:00"/>
    <d v="2021-12-26T00:00:00"/>
    <s v="Not Ok"/>
    <s v="Between 200 and 500"/>
    <s v="Between 200 to 500"/>
    <s v="Not ok"/>
  </r>
  <r>
    <n v="619"/>
    <x v="408"/>
    <s v="First Class"/>
    <s v="RK-19300"/>
    <x v="325"/>
    <s v="Consumer"/>
    <s v="Delhi"/>
    <s v="Delhi"/>
    <s v="India"/>
    <x v="3"/>
    <s v="OFF-LA-10002364"/>
    <s v="Office Supplies"/>
    <s v="Labels"/>
    <x v="513"/>
    <x v="581"/>
    <n v="1"/>
    <n v="3.3"/>
    <n v="2.9"/>
    <s v="High"/>
    <n v="118"/>
    <s v="Ramesh"/>
    <s v="Renuka"/>
    <s v="Male"/>
    <d v="2022-10-18T00:00:00"/>
    <d v="2022-10-24T00:00:00"/>
    <s v="Not Ok"/>
    <s v="Between 200 and 500"/>
    <s v="Between 200 to 500"/>
    <s v="Not ok"/>
  </r>
  <r>
    <n v="620"/>
    <x v="413"/>
    <s v="First Class"/>
    <s v="JH-16180"/>
    <x v="158"/>
    <s v="Consumer"/>
    <s v="Kalyan"/>
    <s v="Maharashtra"/>
    <s v="India"/>
    <x v="0"/>
    <s v="OFF-BI-10003588"/>
    <s v="Office Supplies"/>
    <s v="Binders"/>
    <x v="69"/>
    <x v="76"/>
    <n v="1"/>
    <n v="3.87"/>
    <n v="2.7"/>
    <s v="Critical"/>
    <n v="712"/>
    <s v="Ramesh"/>
    <s v="Ram"/>
    <s v="Male"/>
    <d v="2021-10-06T00:00:00"/>
    <d v="2021-06-15T00:00:00"/>
    <s v="Not Ok"/>
    <s v="Between 200 and 500"/>
    <s v="Between 200 to 500"/>
    <s v="Not ok"/>
  </r>
  <r>
    <n v="621"/>
    <x v="414"/>
    <s v="Same Day"/>
    <s v="SW-20275"/>
    <x v="328"/>
    <s v="Consumer"/>
    <s v="Jamshedpur"/>
    <s v="Jharkhand"/>
    <s v="India"/>
    <x v="1"/>
    <s v="OFF-BI-10003646"/>
    <s v="Office Supplies"/>
    <s v="Binders"/>
    <x v="514"/>
    <x v="582"/>
    <n v="2"/>
    <n v="3.42"/>
    <n v="2.98"/>
    <s v="Critical"/>
    <n v="567"/>
    <s v="Ramesh"/>
    <s v="Radha"/>
    <s v="Male"/>
    <d v="2023-01-08T00:00:00"/>
    <d v="2023-05-08T00:00:00"/>
    <s v="Not Ok"/>
    <s v="Between 200 and 500"/>
    <s v="Between 200 to 500"/>
    <s v="Not ok"/>
  </r>
  <r>
    <n v="622"/>
    <x v="415"/>
    <s v="Same Day"/>
    <s v="CR-12730"/>
    <x v="329"/>
    <s v="Consumer"/>
    <s v="Jodhpur"/>
    <s v="Rajasthan"/>
    <s v="India"/>
    <x v="0"/>
    <s v="OFF-BI-10003025"/>
    <s v="Office Supplies"/>
    <s v="Binders"/>
    <x v="32"/>
    <x v="469"/>
    <n v="2"/>
    <n v="18.420000000000002"/>
    <n v="16.64"/>
    <s v="High"/>
    <n v="377"/>
    <s v="Ramesh"/>
    <s v="Renuka"/>
    <s v="Female"/>
    <d v="2022-10-29T00:00:00"/>
    <d v="2022-04-11T00:00:00"/>
    <s v="Not Ok"/>
    <s v="Between 200 and 500"/>
    <s v="Between 200 to 500"/>
    <s v="Not ok"/>
  </r>
  <r>
    <n v="623"/>
    <x v="159"/>
    <s v="First Class"/>
    <s v="LR-16915"/>
    <x v="25"/>
    <s v="Consumer"/>
    <s v="Gorakhpur"/>
    <s v="Haryana"/>
    <s v="India"/>
    <x v="3"/>
    <s v="OFF-AP-10002963"/>
    <s v="Office Supplies"/>
    <s v="Appliances"/>
    <x v="515"/>
    <x v="583"/>
    <n v="2"/>
    <n v="70.2"/>
    <n v="19.48"/>
    <s v="High"/>
    <n v="795"/>
    <s v="Ramesh"/>
    <s v="Ram"/>
    <s v="Female"/>
    <d v="2024-03-10T00:00:00"/>
    <d v="2024-07-10T00:00:00"/>
    <s v="Not Ok"/>
    <s v="Between 200 and 500"/>
    <s v="Between 200 to 500"/>
    <s v="Not ok"/>
  </r>
  <r>
    <n v="624"/>
    <x v="416"/>
    <s v="First Class"/>
    <s v="CS-11950"/>
    <x v="330"/>
    <s v="Consumer"/>
    <s v="Bareilly"/>
    <s v="Uttar Pradesh"/>
    <s v="India"/>
    <x v="3"/>
    <s v="OFF-FA-10002635"/>
    <s v="Office Supplies"/>
    <s v="Fasteners"/>
    <x v="516"/>
    <x v="584"/>
    <n v="2"/>
    <n v="6.3"/>
    <n v="12.17"/>
    <s v="Critical"/>
    <n v="335"/>
    <s v="Ramesh"/>
    <s v="Rohit"/>
    <s v="Female"/>
    <d v="2021-06-10T00:00:00"/>
    <d v="2021-11-10T00:00:00"/>
    <s v="Not Ok"/>
    <s v="Between 200 and 500"/>
    <s v="Between 200 to 500"/>
    <s v="Not ok"/>
  </r>
  <r>
    <n v="625"/>
    <x v="134"/>
    <s v="First Class"/>
    <s v="JC-15385"/>
    <x v="121"/>
    <s v="Consumer"/>
    <s v="Ranchi"/>
    <s v="Jharkhand"/>
    <s v="India"/>
    <x v="1"/>
    <s v="OFF-FA-10003817"/>
    <s v="Office Supplies"/>
    <s v="Fasteners"/>
    <x v="517"/>
    <x v="585"/>
    <n v="2"/>
    <n v="2.2200000000000002"/>
    <n v="9.1"/>
    <s v="High"/>
    <n v="800"/>
    <s v="Ramesh"/>
    <s v="Radha"/>
    <s v="Male"/>
    <d v="2021-08-26T00:00:00"/>
    <d v="2021-08-30T00:00:00"/>
    <s v="Not Ok"/>
    <s v="Between 200 and 500"/>
    <s v="Between 200 to 500"/>
    <s v="Not ok"/>
  </r>
  <r>
    <n v="626"/>
    <x v="403"/>
    <s v="First Class"/>
    <s v="GT-14710"/>
    <x v="165"/>
    <s v="Consumer"/>
    <s v="Patna"/>
    <s v="Bihar"/>
    <s v="India"/>
    <x v="1"/>
    <s v="OFF-SU-10000207"/>
    <s v="Office Supplies"/>
    <s v="Supplies"/>
    <x v="518"/>
    <x v="586"/>
    <n v="2"/>
    <n v="16.62"/>
    <n v="11.68"/>
    <s v="High"/>
    <n v="201"/>
    <s v="Ramesh"/>
    <s v="Renuka"/>
    <s v="Female"/>
    <d v="2023-08-29T00:00:00"/>
    <d v="2023-02-09T00:00:00"/>
    <s v="Not Ok"/>
    <s v="Between 200 and 500"/>
    <s v="Between 200 to 500"/>
    <s v="Not ok"/>
  </r>
  <r>
    <n v="627"/>
    <x v="157"/>
    <s v="Second Class"/>
    <s v="KM-16660"/>
    <x v="141"/>
    <s v="Consumer"/>
    <s v="Aurangabad"/>
    <s v="Bihar"/>
    <s v="India"/>
    <x v="1"/>
    <s v="OFF-FA-10000248"/>
    <s v="Office Supplies"/>
    <s v="Fasteners"/>
    <x v="54"/>
    <x v="587"/>
    <n v="2"/>
    <n v="13.98"/>
    <n v="3.81"/>
    <s v="Critical"/>
    <n v="251"/>
    <s v="Ramesh"/>
    <s v="Radha"/>
    <s v="Male"/>
    <d v="2022-12-31T00:00:00"/>
    <d v="2023-05-01T00:00:00"/>
    <s v="Not Ok"/>
    <s v="Between 200 and 500"/>
    <s v="Between 200 to 500"/>
    <s v="Not ok"/>
  </r>
  <r>
    <n v="628"/>
    <x v="151"/>
    <s v="Second Class"/>
    <s v="CC-12145"/>
    <x v="135"/>
    <s v="Consumer"/>
    <s v="Pimpri"/>
    <s v="Maharashtra"/>
    <s v="India"/>
    <x v="0"/>
    <s v="OFF-AP-10001335"/>
    <s v="Office Supplies"/>
    <s v="Appliances"/>
    <x v="519"/>
    <x v="588"/>
    <n v="2"/>
    <n v="46.5"/>
    <n v="27.69"/>
    <s v="High"/>
    <n v="116"/>
    <s v="Ramesh"/>
    <s v="Renuka"/>
    <s v="Female"/>
    <d v="2024-07-18T00:00:00"/>
    <d v="2024-07-25T00:00:00"/>
    <s v="Not Ok"/>
    <s v="Between 200 and 500"/>
    <s v="Between 200 to 500"/>
    <s v="Not ok"/>
  </r>
  <r>
    <n v="629"/>
    <x v="417"/>
    <s v="Second Class"/>
    <s v="TM-21010"/>
    <x v="195"/>
    <s v="Consumer"/>
    <s v="Jaipur"/>
    <s v="Rajasthan"/>
    <s v="India"/>
    <x v="0"/>
    <s v="OFF-EN-10004560"/>
    <s v="Office Supplies"/>
    <s v="Envelopes"/>
    <x v="520"/>
    <x v="589"/>
    <n v="2"/>
    <n v="36.72"/>
    <n v="26.61"/>
    <s v="Critical"/>
    <n v="306"/>
    <s v="Ramesh"/>
    <s v="Ram"/>
    <s v="Female"/>
    <d v="2024-08-18T00:00:00"/>
    <d v="2024-08-23T00:00:00"/>
    <s v="Not Ok"/>
    <s v="Between 200 and 500"/>
    <s v="Between 200 to 500"/>
    <s v="Not ok"/>
  </r>
  <r>
    <n v="630"/>
    <x v="418"/>
    <s v="Second Class"/>
    <s v="KT-16480"/>
    <x v="185"/>
    <s v="Consumer"/>
    <s v="Baranagar"/>
    <s v="West Bengal"/>
    <s v="India"/>
    <x v="1"/>
    <s v="TEC-MA-10002340"/>
    <s v="Technology"/>
    <s v="Machines"/>
    <x v="521"/>
    <x v="590"/>
    <n v="2"/>
    <n v="82.02"/>
    <n v="22.79"/>
    <s v="Medium"/>
    <n v="459"/>
    <s v="Ramesh"/>
    <s v="Radha"/>
    <s v="Female"/>
    <d v="2024-10-24T00:00:00"/>
    <d v="2024-10-30T00:00:00"/>
    <s v="Not Ok"/>
    <s v="Greater than 200"/>
    <s v="Greater than 200"/>
    <s v="Not ok"/>
  </r>
  <r>
    <n v="631"/>
    <x v="414"/>
    <s v="Same Day"/>
    <s v="SW-20275"/>
    <x v="328"/>
    <s v="Consumer"/>
    <s v="Jamshedpur"/>
    <s v="Jharkhand"/>
    <s v="India"/>
    <x v="1"/>
    <s v="TEC-MA-10002680"/>
    <s v="Technology"/>
    <s v="Machines"/>
    <x v="522"/>
    <x v="591"/>
    <n v="7"/>
    <n v="500.01"/>
    <n v="637.86"/>
    <s v="Critical"/>
    <n v="96"/>
    <s v="Ramesh"/>
    <s v="Renuka"/>
    <s v="Male"/>
    <d v="2022-10-29T00:00:00"/>
    <d v="2022-04-11T00:00:00"/>
    <s v="Ok"/>
    <s v="Greater than 200"/>
    <s v="Greater than 200"/>
    <s v="Not ok"/>
  </r>
  <r>
    <n v="632"/>
    <x v="141"/>
    <s v="Same Day"/>
    <s v="CC-12370"/>
    <x v="28"/>
    <s v="Consumer"/>
    <s v="Cuttack"/>
    <s v="Odisha"/>
    <s v="India"/>
    <x v="1"/>
    <s v="TEC-MA-10002148"/>
    <s v="Technology"/>
    <s v="Machines"/>
    <x v="523"/>
    <x v="592"/>
    <n v="3"/>
    <n v="102.42"/>
    <n v="167.66"/>
    <s v="High"/>
    <n v="310"/>
    <s v="Ramesh"/>
    <s v="Ram"/>
    <s v="Male"/>
    <d v="2024-08-13T00:00:00"/>
    <d v="2024-08-18T00:00:00"/>
    <s v="Ok"/>
    <s v="Greater than 200"/>
    <s v="Greater than 200"/>
    <s v="Not ok"/>
  </r>
  <r>
    <n v="633"/>
    <x v="138"/>
    <s v="First Class"/>
    <s v="BS-11665"/>
    <x v="125"/>
    <s v="Consumer"/>
    <s v="Bhavnagar"/>
    <s v="Gujarat"/>
    <s v="India"/>
    <x v="0"/>
    <s v="TEC-MA-10003314"/>
    <s v="Technology"/>
    <s v="Machines"/>
    <x v="524"/>
    <x v="593"/>
    <n v="6"/>
    <n v="204.66"/>
    <n v="109.58"/>
    <s v="Critical"/>
    <n v="55"/>
    <s v="Ramesh"/>
    <s v="Rohit"/>
    <s v="Female"/>
    <d v="2024-08-13T00:00:00"/>
    <d v="2024-08-18T00:00:00"/>
    <s v="Not Ok"/>
    <s v="Greater than 200"/>
    <s v="Greater than 200"/>
    <s v="Not ok"/>
  </r>
  <r>
    <n v="634"/>
    <x v="128"/>
    <s v="Second Class"/>
    <s v="RO-19780"/>
    <x v="116"/>
    <s v="Consumer"/>
    <s v="Kollam"/>
    <s v="Kerala"/>
    <s v="India"/>
    <x v="2"/>
    <s v="TEC-MA-10000555"/>
    <s v="Technology"/>
    <s v="Machines"/>
    <x v="525"/>
    <x v="594"/>
    <n v="4"/>
    <n v="0"/>
    <n v="79.900000000000006"/>
    <s v="Medium"/>
    <n v="116"/>
    <s v="Ramesh"/>
    <s v="Radha"/>
    <s v="Male"/>
    <d v="2022-05-10T00:00:00"/>
    <d v="2022-09-10T00:00:00"/>
    <s v="Ok"/>
    <s v="Greater than 200"/>
    <s v="Greater than 200"/>
    <s v="Not ok"/>
  </r>
  <r>
    <n v="635"/>
    <x v="419"/>
    <s v="Second Class"/>
    <s v="CC-12670"/>
    <x v="331"/>
    <s v="Consumer"/>
    <s v="Jodhpur"/>
    <s v="Gujarat"/>
    <s v="India"/>
    <x v="0"/>
    <s v="TEC-MA-10002134"/>
    <s v="Technology"/>
    <s v="Machines"/>
    <x v="292"/>
    <x v="595"/>
    <n v="3"/>
    <n v="141.03"/>
    <n v="29.7"/>
    <s v="Medium"/>
    <n v="308"/>
    <s v="Ramesh"/>
    <s v="Renuka"/>
    <s v="Female"/>
    <d v="2023-06-14T00:00:00"/>
    <d v="2023-06-18T00:00:00"/>
    <s v="Ok"/>
    <s v="Greater than 200"/>
    <s v="Greater than 200"/>
    <s v="Not ok"/>
  </r>
  <r>
    <n v="636"/>
    <x v="420"/>
    <s v="First Class"/>
    <s v="CY-12745"/>
    <x v="332"/>
    <s v="Corporate"/>
    <s v="Bangalore"/>
    <s v="Karnataka"/>
    <s v="India"/>
    <x v="2"/>
    <s v="TEC-CO-10002376"/>
    <s v="Technology"/>
    <s v="Copiers"/>
    <x v="526"/>
    <x v="596"/>
    <n v="3"/>
    <n v="460.62"/>
    <n v="317.81"/>
    <s v="Critical"/>
    <n v="352"/>
    <s v="Ramesh"/>
    <s v="Radha"/>
    <s v="Male"/>
    <d v="2024-10-13T00:00:00"/>
    <d v="2024-10-17T00:00:00"/>
    <s v="Ok"/>
    <s v="Greater than 200"/>
    <s v="Greater than 200"/>
    <s v="Not ok"/>
  </r>
  <r>
    <n v="637"/>
    <x v="117"/>
    <s v="First Class"/>
    <s v="BW-11110"/>
    <x v="106"/>
    <s v="Corporate"/>
    <s v="Jhansi"/>
    <s v="Uttar Pradesh"/>
    <s v="India"/>
    <x v="3"/>
    <s v="TEC-CO-10000679"/>
    <s v="Technology"/>
    <s v="Copiers"/>
    <x v="527"/>
    <x v="597"/>
    <n v="4"/>
    <n v="5.64"/>
    <n v="106.94"/>
    <s v="High"/>
    <n v="285"/>
    <s v="Ramesh"/>
    <s v="Renuka"/>
    <s v="Female"/>
    <d v="2022-12-11T00:00:00"/>
    <d v="2022-11-17T00:00:00"/>
    <s v="Ok"/>
    <s v="Greater than 200"/>
    <s v="Greater than 200"/>
    <s v="Not ok"/>
  </r>
  <r>
    <n v="638"/>
    <x v="378"/>
    <s v="Second Class"/>
    <s v="MS-17980"/>
    <x v="311"/>
    <s v="Corporate"/>
    <s v="Nagpur"/>
    <s v="Maharashtra"/>
    <s v="India"/>
    <x v="0"/>
    <s v="TEC-CO-10001472"/>
    <s v="Technology"/>
    <s v="Copiers"/>
    <x v="528"/>
    <x v="598"/>
    <n v="5"/>
    <n v="585.6"/>
    <n v="93.95"/>
    <s v="Critical"/>
    <n v="461"/>
    <s v="Ramesh"/>
    <s v="Ram"/>
    <s v="Female"/>
    <d v="2023-01-08T00:00:00"/>
    <d v="2023-05-08T00:00:00"/>
    <s v="Ok"/>
    <s v="Greater than 200"/>
    <s v="Greater than 200"/>
    <s v="Not ok"/>
  </r>
  <r>
    <n v="639"/>
    <x v="110"/>
    <s v="Same Day"/>
    <s v="KE-16420"/>
    <x v="99"/>
    <s v="Corporate"/>
    <s v="Jodhpur"/>
    <s v="Rajasthan"/>
    <s v="India"/>
    <x v="0"/>
    <s v="TEC-CO-10001419"/>
    <s v="Technology"/>
    <s v="Copiers"/>
    <x v="186"/>
    <x v="599"/>
    <n v="2"/>
    <n v="15.9"/>
    <n v="48.5"/>
    <s v="Medium"/>
    <n v="167"/>
    <s v="Ramesh"/>
    <s v="Rohit"/>
    <s v="Male"/>
    <d v="2022-10-08T00:00:00"/>
    <d v="2022-08-15T00:00:00"/>
    <s v="Ok"/>
    <s v="Greater than 200"/>
    <s v="Greater than 200"/>
    <s v="Not ok"/>
  </r>
  <r>
    <n v="640"/>
    <x v="421"/>
    <s v="First Class"/>
    <s v="SG-20470"/>
    <x v="239"/>
    <s v="Consumer"/>
    <s v="Bhopal"/>
    <s v="Madhya Pradesh"/>
    <s v="India"/>
    <x v="0"/>
    <s v="TEC-CO-10004997"/>
    <s v="Technology"/>
    <s v="Copiers"/>
    <x v="529"/>
    <x v="600"/>
    <n v="4"/>
    <n v="732.72"/>
    <n v="625.77"/>
    <s v="Critical"/>
    <n v="614"/>
    <s v="Ramesh"/>
    <s v="Radha"/>
    <s v="Female"/>
    <d v="2023-06-25T00:00:00"/>
    <d v="2023-06-29T00:00:00"/>
    <s v="Ok"/>
    <s v="Greater than 200"/>
    <s v="Greater than 200"/>
    <s v="Not ok"/>
  </r>
  <r>
    <n v="641"/>
    <x v="180"/>
    <s v="First Class"/>
    <s v="GW-14605"/>
    <x v="161"/>
    <s v="Consumer"/>
    <s v="Chennai"/>
    <s v="Tamil Nadu"/>
    <s v="India"/>
    <x v="2"/>
    <s v="TEC-CO-10001407"/>
    <s v="Technology"/>
    <s v="Copiers"/>
    <x v="530"/>
    <x v="601"/>
    <n v="4"/>
    <n v="146.76"/>
    <n v="118.43"/>
    <s v="High"/>
    <n v="767"/>
    <s v="Ramesh"/>
    <s v="Renuka"/>
    <s v="Male"/>
    <d v="2021-11-28T00:00:00"/>
    <d v="2021-02-12T00:00:00"/>
    <s v="Ok"/>
    <s v="Greater than 200"/>
    <s v="Greater than 200"/>
    <s v="Not ok"/>
  </r>
  <r>
    <n v="642"/>
    <x v="162"/>
    <s v="Second Class"/>
    <s v="CM-12385"/>
    <x v="145"/>
    <s v="Consumer"/>
    <s v="Bangalore"/>
    <s v="Karnataka"/>
    <s v="India"/>
    <x v="2"/>
    <s v="TEC-CO-10004998"/>
    <s v="Technology"/>
    <s v="Copiers"/>
    <x v="531"/>
    <x v="602"/>
    <n v="4"/>
    <n v="292.8"/>
    <n v="94.93"/>
    <s v="High"/>
    <n v="455"/>
    <s v="Ramesh"/>
    <s v="Rohit"/>
    <s v="Female"/>
    <d v="2021-11-02T00:00:00"/>
    <d v="2021-02-15T00:00:00"/>
    <s v="Ok"/>
    <s v="Greater than 200"/>
    <s v="Greater than 200"/>
    <s v="Not ok"/>
  </r>
  <r>
    <n v="643"/>
    <x v="179"/>
    <s v="First Class"/>
    <s v="AB-10105"/>
    <x v="160"/>
    <s v="Consumer"/>
    <s v="Kochi"/>
    <s v="Kerala"/>
    <s v="India"/>
    <x v="2"/>
    <s v="TEC-CO-10002526"/>
    <s v="Technology"/>
    <s v="Copiers"/>
    <x v="532"/>
    <x v="603"/>
    <n v="3"/>
    <n v="394.65"/>
    <n v="383.68"/>
    <s v="Critical"/>
    <n v="658"/>
    <s v="Ramesh"/>
    <s v="Radha"/>
    <s v="Male"/>
    <d v="2021-08-29T00:00:00"/>
    <d v="2021-02-09T00:00:00"/>
    <s v="Ok"/>
    <s v="Greater than 200"/>
    <s v="Greater than 200"/>
    <s v="Not ok"/>
  </r>
  <r>
    <n v="644"/>
    <x v="406"/>
    <s v="Second Class"/>
    <s v="HG-15025"/>
    <x v="324"/>
    <s v="Consumer"/>
    <s v="Allahabad"/>
    <s v="Uttar Pradesh"/>
    <s v="India"/>
    <x v="3"/>
    <s v="TEC-CO-10003250"/>
    <s v="Technology"/>
    <s v="Copiers"/>
    <x v="533"/>
    <x v="604"/>
    <n v="3"/>
    <n v="128.25"/>
    <n v="14.91"/>
    <s v="Medium"/>
    <n v="428"/>
    <s v="Ramesh"/>
    <s v="Renuka"/>
    <s v="Male"/>
    <d v="2021-06-13T00:00:00"/>
    <d v="2021-06-17T00:00:00"/>
    <s v="Not Ok"/>
    <s v="Greater than 200"/>
    <s v="Greater than 200"/>
    <s v="Not ok"/>
  </r>
  <r>
    <n v="645"/>
    <x v="422"/>
    <s v="Second Class"/>
    <s v="SV-20935"/>
    <x v="301"/>
    <s v="Consumer"/>
    <s v="Chennai"/>
    <s v="Tamil Nadu"/>
    <s v="India"/>
    <x v="2"/>
    <s v="TEC-CO-10000865"/>
    <s v="Technology"/>
    <s v="Copiers"/>
    <x v="534"/>
    <x v="605"/>
    <n v="2"/>
    <n v="69.66"/>
    <n v="94.85"/>
    <s v="High"/>
    <n v="684"/>
    <s v="Ramesh"/>
    <s v="Rohit"/>
    <s v="Female"/>
    <d v="2024-06-08T00:00:00"/>
    <d v="2024-10-08T00:00:00"/>
    <s v="Ok"/>
    <s v="Greater than 200"/>
    <s v="Greater than 200"/>
    <s v="Not ok"/>
  </r>
  <r>
    <n v="646"/>
    <x v="117"/>
    <s v="First Class"/>
    <s v="BW-11110"/>
    <x v="106"/>
    <s v="Corporate"/>
    <s v="Jhansi"/>
    <s v="Uttar Pradesh"/>
    <s v="India"/>
    <x v="3"/>
    <s v="TEC-AC-10003217"/>
    <s v="Technology"/>
    <s v="Accessories"/>
    <x v="535"/>
    <x v="606"/>
    <n v="4"/>
    <n v="83.64"/>
    <n v="63.87"/>
    <s v="High"/>
    <n v="295"/>
    <s v="Ramesh"/>
    <s v="Radha"/>
    <s v="Male"/>
    <d v="2024-06-08T00:00:00"/>
    <d v="2024-10-08T00:00:00"/>
    <s v="Not Ok"/>
    <s v="Greater than 200"/>
    <s v="Greater than 200"/>
    <s v="Not ok"/>
  </r>
  <r>
    <n v="647"/>
    <x v="423"/>
    <s v="Second Class"/>
    <s v="LA-16780"/>
    <x v="333"/>
    <s v="Corporate"/>
    <s v="Varanasi"/>
    <s v="Uttar Pradesh"/>
    <s v="India"/>
    <x v="3"/>
    <s v="TEC-AC-10002533"/>
    <s v="Technology"/>
    <s v="Accessories"/>
    <x v="198"/>
    <x v="607"/>
    <n v="8"/>
    <n v="146.63999999999999"/>
    <n v="68.989999999999995"/>
    <s v="Medium"/>
    <n v="564"/>
    <s v="Ramesh"/>
    <s v="Renuka"/>
    <s v="Female"/>
    <d v="2023-12-16T00:00:00"/>
    <d v="2023-12-20T00:00:00"/>
    <s v="Ok"/>
    <s v="Greater than 200"/>
    <s v="Greater than 200"/>
    <s v="Not ok"/>
  </r>
  <r>
    <n v="648"/>
    <x v="424"/>
    <s v="Second Class"/>
    <s v="BF-10975"/>
    <x v="334"/>
    <s v="Corporate"/>
    <s v="Mumbai"/>
    <s v="Maharashtra"/>
    <s v="India"/>
    <x v="0"/>
    <s v="TEC-AC-10002086"/>
    <s v="Technology"/>
    <s v="Accessories"/>
    <x v="536"/>
    <x v="608"/>
    <n v="3"/>
    <n v="-4.8150000000000004"/>
    <n v="6.99"/>
    <s v="Medium"/>
    <n v="479"/>
    <s v="Ramesh"/>
    <s v="Ram"/>
    <s v="Male"/>
    <d v="2024-10-17T00:00:00"/>
    <d v="2024-10-21T00:00:00"/>
    <s v="Not Ok"/>
    <s v="Between 200 and 500"/>
    <s v="Between 200 to 500"/>
    <s v="Not ok"/>
  </r>
  <r>
    <n v="649"/>
    <x v="425"/>
    <s v="Second Class"/>
    <s v="RB-19465"/>
    <x v="222"/>
    <s v="Home Office"/>
    <s v="Agra"/>
    <s v="Uttar Pradesh"/>
    <s v="India"/>
    <x v="3"/>
    <s v="TEC-AC-10002172"/>
    <s v="Technology"/>
    <s v="Accessories"/>
    <x v="537"/>
    <x v="609"/>
    <n v="9"/>
    <n v="91.53"/>
    <n v="136.4"/>
    <s v="High"/>
    <n v="484"/>
    <s v="Ramesh"/>
    <s v="Rohit"/>
    <s v="Female"/>
    <d v="2023-07-10T00:00:00"/>
    <d v="2023-11-10T00:00:00"/>
    <s v="Ok"/>
    <s v="Greater than 200"/>
    <s v="Greater than 200"/>
    <s v="Not ok"/>
  </r>
  <r>
    <n v="650"/>
    <x v="426"/>
    <s v="Second Class"/>
    <s v="DH-13675"/>
    <x v="335"/>
    <s v="Home Office"/>
    <s v="Nagercoil"/>
    <s v="Tamil Nadu"/>
    <s v="India"/>
    <x v="2"/>
    <s v="TEC-AC-10000596"/>
    <s v="Technology"/>
    <s v="Accessories"/>
    <x v="538"/>
    <x v="610"/>
    <n v="4"/>
    <n v="188.4"/>
    <n v="53.54"/>
    <s v="High"/>
    <n v="108"/>
    <s v="Ramesh"/>
    <s v="Radha"/>
    <s v="Male"/>
    <d v="2024-11-11T00:00:00"/>
    <d v="2024-11-15T00:00:00"/>
    <s v="Not Ok"/>
    <s v="Greater than 200"/>
    <s v="Greater than 200"/>
    <s v="Not ok"/>
  </r>
  <r>
    <n v="651"/>
    <x v="96"/>
    <s v="Second Class"/>
    <s v="BT-11485"/>
    <x v="86"/>
    <s v="Home Office"/>
    <s v="Kulti"/>
    <s v="West Bengal"/>
    <s v="India"/>
    <x v="1"/>
    <s v="TEC-AC-10004478"/>
    <s v="Technology"/>
    <s v="Accessories"/>
    <x v="539"/>
    <x v="611"/>
    <n v="5"/>
    <n v="130.5"/>
    <n v="28.26"/>
    <s v="High"/>
    <n v="219"/>
    <s v="Ramesh"/>
    <s v="Renuka"/>
    <s v="Female"/>
    <d v="2024-05-31T00:00:00"/>
    <d v="2024-04-06T00:00:00"/>
    <s v="Not Ok"/>
    <s v="Greater than 200"/>
    <s v="Greater than 200"/>
    <s v="Not ok"/>
  </r>
  <r>
    <n v="652"/>
    <x v="222"/>
    <s v="Second Class"/>
    <s v="CW-11905"/>
    <x v="95"/>
    <s v="Home Office"/>
    <s v="Guntur"/>
    <s v="Andhra Pradesh"/>
    <s v="India"/>
    <x v="2"/>
    <s v="TEC-AC-10004938"/>
    <s v="Technology"/>
    <s v="Accessories"/>
    <x v="315"/>
    <x v="612"/>
    <n v="3"/>
    <n v="17.010000000000002"/>
    <n v="11.36"/>
    <s v="High"/>
    <n v="437"/>
    <s v="Ramesh"/>
    <s v="Ram"/>
    <s v="Female"/>
    <d v="2024-11-11T00:00:00"/>
    <d v="2024-11-15T00:00:00"/>
    <s v="Not Ok"/>
    <s v="Between 200 and 500"/>
    <s v="Between 200 to 500"/>
    <s v="Not ok"/>
  </r>
  <r>
    <n v="653"/>
    <x v="427"/>
    <s v="First Class"/>
    <s v="MC-17575"/>
    <x v="336"/>
    <s v="Consumer"/>
    <s v="Mau"/>
    <s v="Madhya Pradesh"/>
    <s v="India"/>
    <x v="0"/>
    <s v="TEC-AC-10001840"/>
    <s v="Technology"/>
    <s v="Accessories"/>
    <x v="540"/>
    <x v="613"/>
    <n v="7"/>
    <n v="68.25"/>
    <n v="68.52"/>
    <s v="Critical"/>
    <n v="288"/>
    <s v="Ramesh"/>
    <s v="Rohit"/>
    <s v="Female"/>
    <d v="2024-09-07T00:00:00"/>
    <d v="2024-07-13T00:00:00"/>
    <s v="Not Ok"/>
    <s v="Greater than 200"/>
    <s v="Greater than 200"/>
    <s v="Not ok"/>
  </r>
  <r>
    <n v="654"/>
    <x v="428"/>
    <s v="First Class"/>
    <s v="WB-21850"/>
    <x v="337"/>
    <s v="Consumer"/>
    <s v="Bhilai"/>
    <s v="Chhattisgarh"/>
    <s v="India"/>
    <x v="1"/>
    <s v="TEC-AC-10003889"/>
    <s v="Technology"/>
    <s v="Accessories"/>
    <x v="541"/>
    <x v="614"/>
    <n v="4"/>
    <n v="38.880000000000003"/>
    <n v="21.99"/>
    <s v="Medium"/>
    <n v="533"/>
    <s v="Ramesh"/>
    <s v="Radha"/>
    <s v="Female"/>
    <d v="2023-07-10T00:00:00"/>
    <d v="2023-11-10T00:00:00"/>
    <s v="Not Ok"/>
    <s v="Between 200 and 500"/>
    <s v="Between 200 to 500"/>
    <s v="Not ok"/>
  </r>
  <r>
    <n v="655"/>
    <x v="421"/>
    <s v="First Class"/>
    <s v="SG-20470"/>
    <x v="239"/>
    <s v="Consumer"/>
    <s v="Bhopal"/>
    <s v="Madhya Pradesh"/>
    <s v="India"/>
    <x v="0"/>
    <s v="TEC-AC-10000642"/>
    <s v="Technology"/>
    <s v="Accessories"/>
    <x v="197"/>
    <x v="459"/>
    <n v="1"/>
    <n v="11.88"/>
    <n v="2.39"/>
    <s v="Critical"/>
    <n v="301"/>
    <s v="Ramesh"/>
    <s v="Renuka"/>
    <s v="Female"/>
    <d v="2022-12-04T00:00:00"/>
    <d v="2022-04-17T00:00:00"/>
    <s v="Not Ok"/>
    <s v="Between 200 and 500"/>
    <s v="Between 200 to 500"/>
    <s v="Not ok"/>
  </r>
  <r>
    <n v="656"/>
    <x v="429"/>
    <s v="First Class"/>
    <s v="TB-21625"/>
    <x v="245"/>
    <s v="Consumer"/>
    <s v="Sangli"/>
    <s v="Maharashtra"/>
    <s v="India"/>
    <x v="0"/>
    <s v="TEC-AC-10001792"/>
    <s v="Technology"/>
    <s v="Accessories"/>
    <x v="542"/>
    <x v="615"/>
    <n v="5"/>
    <n v="12.3"/>
    <n v="22.94"/>
    <s v="High"/>
    <n v="627"/>
    <s v="Ramesh"/>
    <s v="Ram"/>
    <s v="Male"/>
    <d v="2022-08-31T00:00:00"/>
    <d v="2022-04-09T00:00:00"/>
    <s v="Not Ok"/>
    <s v="Between 200 and 500"/>
    <s v="Between 200 to 500"/>
    <s v="Not ok"/>
  </r>
  <r>
    <n v="657"/>
    <x v="164"/>
    <s v="Second Class"/>
    <s v="RM-19750"/>
    <x v="147"/>
    <s v="Consumer"/>
    <s v="Srinagar"/>
    <s v="Jammu and Kashmir"/>
    <s v="India"/>
    <x v="3"/>
    <s v="TEC-AC-10000483"/>
    <s v="Technology"/>
    <s v="Accessories"/>
    <x v="543"/>
    <x v="616"/>
    <n v="2"/>
    <n v="6.72"/>
    <n v="24.19"/>
    <s v="High"/>
    <n v="39"/>
    <s v="Ramesh"/>
    <s v="Rohit"/>
    <s v="Female"/>
    <d v="2023-09-19T00:00:00"/>
    <d v="2023-09-23T00:00:00"/>
    <s v="Not Ok"/>
    <s v="Greater than 200"/>
    <s v="Greater than 200"/>
    <s v="Not ok"/>
  </r>
  <r>
    <n v="658"/>
    <x v="166"/>
    <s v="Second Class"/>
    <s v="JF-15190"/>
    <x v="12"/>
    <s v="Consumer"/>
    <s v="Raipur"/>
    <s v="Chhattisgarh"/>
    <s v="India"/>
    <x v="1"/>
    <s v="TEC-AC-10004848"/>
    <s v="Technology"/>
    <s v="Accessories"/>
    <x v="544"/>
    <x v="617"/>
    <n v="5"/>
    <n v="49.5"/>
    <n v="24.99"/>
    <s v="Medium"/>
    <n v="379"/>
    <s v="Ramesh"/>
    <s v="Radha"/>
    <s v="Female"/>
    <d v="2024-08-26T00:00:00"/>
    <d v="2024-08-30T00:00:00"/>
    <s v="Ok"/>
    <s v="Greater than 200"/>
    <s v="Greater than 200"/>
    <s v="Not ok"/>
  </r>
  <r>
    <n v="659"/>
    <x v="183"/>
    <s v="Second Class"/>
    <s v="AW-10840"/>
    <x v="164"/>
    <s v="Consumer"/>
    <s v="Ganganagar"/>
    <s v="Rajasthan"/>
    <s v="India"/>
    <x v="0"/>
    <s v="TEC-AC-10004334"/>
    <s v="Technology"/>
    <s v="Accessories"/>
    <x v="545"/>
    <x v="618"/>
    <n v="1"/>
    <n v="85.77"/>
    <n v="19.88"/>
    <s v="Medium"/>
    <n v="467"/>
    <s v="Ramesh"/>
    <s v="Renuka"/>
    <s v="Female"/>
    <d v="2021-03-21T00:00:00"/>
    <d v="2021-03-25T00:00:00"/>
    <s v="Not Ok"/>
    <s v="Greater than 200"/>
    <s v="Greater than 200"/>
    <s v="Not ok"/>
  </r>
  <r>
    <n v="660"/>
    <x v="430"/>
    <s v="Second Class"/>
    <s v="LC-16885"/>
    <x v="29"/>
    <s v="Consumer"/>
    <s v="Bangalore"/>
    <s v="Karnataka"/>
    <s v="India"/>
    <x v="2"/>
    <s v="TEC-AC-10000896"/>
    <s v="Technology"/>
    <s v="Accessories"/>
    <x v="546"/>
    <x v="619"/>
    <n v="3"/>
    <n v="30.15"/>
    <n v="10.84"/>
    <s v="Medium"/>
    <n v="800"/>
    <s v="Ramesh"/>
    <s v="Ram"/>
    <s v="Male"/>
    <d v="2023-05-20T00:00:00"/>
    <d v="2023-05-24T00:00:00"/>
    <s v="Not Ok"/>
    <s v="Between 200 and 500"/>
    <s v="Between 200 to 500"/>
    <s v="Not ok"/>
  </r>
  <r>
    <n v="661"/>
    <x v="431"/>
    <s v="First Class"/>
    <s v="NG-18430"/>
    <x v="243"/>
    <s v="Consumer"/>
    <s v="Chennai"/>
    <s v="Tamil Nadu"/>
    <s v="India"/>
    <x v="2"/>
    <s v="TEC-PH-10001921"/>
    <s v="Technology"/>
    <s v="Phones"/>
    <x v="547"/>
    <x v="620"/>
    <n v="4"/>
    <n v="60"/>
    <n v="117.24"/>
    <s v="Critical"/>
    <n v="87"/>
    <s v="Ramesh"/>
    <s v="Rohit"/>
    <s v="Female"/>
    <d v="2024-09-25T00:00:00"/>
    <d v="2024-09-30T00:00:00"/>
    <s v="Ok"/>
    <s v="Greater than 200"/>
    <s v="Greater than 200"/>
    <s v="Not ok"/>
  </r>
  <r>
    <n v="662"/>
    <x v="432"/>
    <s v="First Class"/>
    <s v="TP-21415"/>
    <x v="338"/>
    <s v="Consumer"/>
    <s v="Delhi"/>
    <s v="Delhi"/>
    <s v="India"/>
    <x v="3"/>
    <s v="TEC-PH-10004559"/>
    <s v="Technology"/>
    <s v="Phones"/>
    <x v="548"/>
    <x v="621"/>
    <n v="3"/>
    <n v="84.96"/>
    <n v="49.72"/>
    <s v="High"/>
    <n v="565"/>
    <s v="Ramesh"/>
    <s v="Radha"/>
    <s v="Male"/>
    <d v="2024-12-11T00:00:00"/>
    <d v="2024-11-16T00:00:00"/>
    <s v="Not Ok"/>
    <s v="Greater than 200"/>
    <s v="Greater than 200"/>
    <s v="Not ok"/>
  </r>
  <r>
    <n v="663"/>
    <x v="433"/>
    <s v="First Class"/>
    <s v="MG-17680"/>
    <x v="305"/>
    <s v="Home Office"/>
    <s v="Mumbai"/>
    <s v="Maharashtra"/>
    <s v="India"/>
    <x v="0"/>
    <s v="TEC-PH-10001614"/>
    <s v="Technology"/>
    <s v="Phones"/>
    <x v="549"/>
    <x v="622"/>
    <n v="4"/>
    <n v="-152.76"/>
    <n v="148.9"/>
    <s v="Critical"/>
    <n v="403"/>
    <s v="Ramesh"/>
    <s v="Renuka"/>
    <s v="Female"/>
    <d v="2023-12-08T00:00:00"/>
    <d v="2023-08-16T00:00:00"/>
    <s v="Not Ok"/>
    <s v="Greater than 200"/>
    <s v="Greater than 200"/>
    <s v="Not ok"/>
  </r>
  <r>
    <n v="664"/>
    <x v="195"/>
    <s v="First Class"/>
    <s v="AS-10285"/>
    <x v="107"/>
    <s v="Corporate"/>
    <s v="Kanpur"/>
    <s v="Uttar Pradesh"/>
    <s v="India"/>
    <x v="3"/>
    <s v="TEC-PH-10004261"/>
    <s v="Technology"/>
    <s v="Phones"/>
    <x v="550"/>
    <x v="623"/>
    <n v="2"/>
    <n v="77.16"/>
    <n v="83.73"/>
    <s v="Critical"/>
    <n v="582"/>
    <s v="Ramesh"/>
    <s v="Ram"/>
    <s v="Female"/>
    <d v="2023-04-04T00:00:00"/>
    <d v="2023-08-04T00:00:00"/>
    <s v="Not Ok"/>
    <s v="Greater than 200"/>
    <s v="Greater than 200"/>
    <s v="Not ok"/>
  </r>
  <r>
    <n v="665"/>
    <x v="434"/>
    <s v="First Class"/>
    <s v="DV-13045"/>
    <x v="110"/>
    <s v="Corporate"/>
    <s v="Nagpur"/>
    <s v="Maharashtra"/>
    <s v="India"/>
    <x v="0"/>
    <s v="TEC-PH-10003927"/>
    <s v="Technology"/>
    <s v="Phones"/>
    <x v="211"/>
    <x v="624"/>
    <n v="2"/>
    <n v="126.72"/>
    <n v="60.18"/>
    <s v="High"/>
    <n v="179"/>
    <s v="Ramesh"/>
    <s v="Rohit"/>
    <s v="Female"/>
    <d v="2024-12-16T00:00:00"/>
    <d v="2024-12-20T00:00:00"/>
    <s v="Not Ok"/>
    <s v="Greater than 200"/>
    <s v="Greater than 200"/>
    <s v="Not ok"/>
  </r>
  <r>
    <n v="666"/>
    <x v="432"/>
    <s v="First Class"/>
    <s v="TP-21415"/>
    <x v="338"/>
    <s v="Consumer"/>
    <s v="Delhi"/>
    <s v="Delhi"/>
    <s v="India"/>
    <x v="3"/>
    <s v="TEC-PH-10003823"/>
    <s v="Technology"/>
    <s v="Phones"/>
    <x v="551"/>
    <x v="625"/>
    <n v="2"/>
    <n v="58.14"/>
    <n v="42.79"/>
    <s v="High"/>
    <n v="32"/>
    <s v="Ramesh"/>
    <s v="Radha"/>
    <s v="Male"/>
    <d v="2024-07-21T00:00:00"/>
    <d v="2024-07-26T00:00:00"/>
    <s v="Not Ok"/>
    <s v="Between 200 and 500"/>
    <s v="Between 200 to 500"/>
    <s v="Not ok"/>
  </r>
  <r>
    <n v="667"/>
    <x v="107"/>
    <s v="Same Day"/>
    <s v="JE-15610"/>
    <x v="96"/>
    <s v="Corporate"/>
    <s v="Amravati"/>
    <s v="Maharashtra"/>
    <s v="India"/>
    <x v="0"/>
    <s v="TEC-PH-10004006"/>
    <s v="Technology"/>
    <s v="Phones"/>
    <x v="552"/>
    <x v="626"/>
    <n v="5"/>
    <n v="260.39999999999998"/>
    <n v="286.67"/>
    <s v="Critical"/>
    <n v="42"/>
    <s v="Ramesh"/>
    <s v="Renuka"/>
    <s v="Male"/>
    <d v="2023-07-18T00:00:00"/>
    <d v="2023-07-22T00:00:00"/>
    <s v="Ok"/>
    <s v="Greater than 200"/>
    <s v="Greater than 200"/>
    <s v="Not ok"/>
  </r>
  <r>
    <n v="668"/>
    <x v="435"/>
    <s v="Same Day"/>
    <s v="MR-17545"/>
    <x v="339"/>
    <s v="Home Office"/>
    <s v="Jodhpur"/>
    <s v="Rajasthan"/>
    <s v="India"/>
    <x v="0"/>
    <s v="TEC-PH-10002152"/>
    <s v="Technology"/>
    <s v="Phones"/>
    <x v="553"/>
    <x v="627"/>
    <n v="3"/>
    <n v="70.739999999999995"/>
    <n v="103.93"/>
    <s v="Critical"/>
    <n v="190"/>
    <s v="Ramesh"/>
    <s v="Ram"/>
    <s v="Male"/>
    <d v="2022-07-04T00:00:00"/>
    <d v="2022-12-04T00:00:00"/>
    <s v="Not Ok"/>
    <s v="Greater than 200"/>
    <s v="Greater than 200"/>
    <s v="Not ok"/>
  </r>
  <r>
    <n v="669"/>
    <x v="368"/>
    <s v="Second Class"/>
    <s v="PS-18970"/>
    <x v="304"/>
    <s v="Home Office"/>
    <s v="Parbhani"/>
    <s v="Maharashtra"/>
    <s v="India"/>
    <x v="0"/>
    <s v="TEC-PH-10003823"/>
    <s v="Technology"/>
    <s v="Phones"/>
    <x v="551"/>
    <x v="628"/>
    <n v="4"/>
    <n v="116.28"/>
    <n v="63.34"/>
    <s v="High"/>
    <n v="624"/>
    <s v="Ramesh"/>
    <s v="Rohit"/>
    <s v="Male"/>
    <d v="2021-01-11T00:00:00"/>
    <d v="2021-06-11T00:00:00"/>
    <s v="Not Ok"/>
    <s v="Greater than 200"/>
    <s v="Greater than 200"/>
    <s v="Not ok"/>
  </r>
  <r>
    <n v="670"/>
    <x v="436"/>
    <s v="Second Class"/>
    <s v="EL-13735"/>
    <x v="340"/>
    <s v="Home Office"/>
    <s v="Mathura"/>
    <s v="Uttar Pradesh"/>
    <s v="India"/>
    <x v="3"/>
    <s v="TEC-PH-10001640"/>
    <s v="Technology"/>
    <s v="Phones"/>
    <x v="554"/>
    <x v="629"/>
    <n v="4"/>
    <n v="119.76"/>
    <n v="19.12"/>
    <s v="Medium"/>
    <n v="640"/>
    <s v="Ramesh"/>
    <s v="Radha"/>
    <s v="Male"/>
    <d v="2024-12-06T00:00:00"/>
    <d v="2024-06-17T00:00:00"/>
    <s v="Not Ok"/>
    <s v="Greater than 200"/>
    <s v="Greater than 200"/>
    <s v="Not ok"/>
  </r>
  <r>
    <n v="671"/>
    <x v="437"/>
    <s v="Second Class"/>
    <s v="DM-13525"/>
    <x v="228"/>
    <s v="Corporate"/>
    <s v="Muzaffarpur"/>
    <s v="Bihar"/>
    <s v="India"/>
    <x v="1"/>
    <s v="TEC-PH-10000720"/>
    <s v="Technology"/>
    <s v="Phones"/>
    <x v="300"/>
    <x v="630"/>
    <n v="5"/>
    <n v="319.35000000000002"/>
    <n v="296.68"/>
    <s v="Critical"/>
    <n v="392"/>
    <s v="Ramesh"/>
    <s v="Renuka"/>
    <s v="Female"/>
    <d v="2021-08-30T00:00:00"/>
    <d v="2021-03-09T00:00:00"/>
    <s v="Ok"/>
    <s v="Greater than 200"/>
    <s v="Greater than 200"/>
    <s v="Not ok"/>
  </r>
  <r>
    <n v="672"/>
    <x v="381"/>
    <s v="Second Class"/>
    <s v="JG-15310"/>
    <x v="313"/>
    <s v="Corporate"/>
    <s v="Bihar Sharif"/>
    <s v="Bihar"/>
    <s v="India"/>
    <x v="1"/>
    <s v="TEC-PH-10002104"/>
    <s v="Technology"/>
    <s v="Phones"/>
    <x v="269"/>
    <x v="631"/>
    <n v="4"/>
    <n v="163.92"/>
    <n v="62.11"/>
    <s v="Medium"/>
    <n v="310"/>
    <s v="Ramesh"/>
    <s v="Ram"/>
    <s v="Female"/>
    <d v="2022-06-16T00:00:00"/>
    <d v="2022-06-21T00:00:00"/>
    <s v="Ok"/>
    <s v="Greater than 200"/>
    <s v="Greater than 200"/>
    <s v="Not ok"/>
  </r>
  <r>
    <n v="673"/>
    <x v="165"/>
    <s v="Second Class"/>
    <s v="DP-13165"/>
    <x v="148"/>
    <s v="Consumer"/>
    <s v="Thane"/>
    <s v="Maharashtra"/>
    <s v="India"/>
    <x v="0"/>
    <s v="TEC-PH-10001751"/>
    <s v="Technology"/>
    <s v="Phones"/>
    <x v="555"/>
    <x v="632"/>
    <n v="3"/>
    <n v="690.12"/>
    <n v="261.08"/>
    <s v="High"/>
    <n v="733"/>
    <s v="Ramesh"/>
    <s v="Rohit"/>
    <s v="Male"/>
    <d v="2023-10-12T00:00:00"/>
    <d v="2023-12-17T00:00:00"/>
    <s v="Ok"/>
    <s v="Greater than 200"/>
    <s v="Greater than 200"/>
    <s v="Not ok"/>
  </r>
  <r>
    <n v="674"/>
    <x v="167"/>
    <s v="Second Class"/>
    <s v="TB-21595"/>
    <x v="149"/>
    <s v="Consumer"/>
    <s v="Patna"/>
    <s v="Bihar"/>
    <s v="India"/>
    <x v="1"/>
    <s v="TEC-PH-10003488"/>
    <s v="Technology"/>
    <s v="Phones"/>
    <x v="556"/>
    <x v="633"/>
    <n v="5"/>
    <n v="116.1"/>
    <n v="95.02"/>
    <s v="High"/>
    <n v="725"/>
    <s v="Ramesh"/>
    <s v="Radha"/>
    <s v="Male"/>
    <d v="2024-01-24T00:00:00"/>
    <d v="2024-01-31T00:00:00"/>
    <s v="Ok"/>
    <s v="Greater than 200"/>
    <s v="Greater than 200"/>
    <s v="Not ok"/>
  </r>
  <r>
    <n v="675"/>
    <x v="438"/>
    <s v="Same Day"/>
    <s v="RM-19375"/>
    <x v="71"/>
    <s v="Consumer"/>
    <s v="Naihati"/>
    <s v="West Bengal"/>
    <s v="India"/>
    <x v="1"/>
    <s v="FUR-CH-10000602"/>
    <s v="Furniture"/>
    <s v="Chairs"/>
    <x v="557"/>
    <x v="634"/>
    <n v="5"/>
    <n v="91.95"/>
    <n v="573.27"/>
    <s v="Critical"/>
    <n v="666"/>
    <s v="Ramesh"/>
    <s v="Radha"/>
    <s v="Female"/>
    <d v="2023-07-08T00:00:00"/>
    <d v="2023-08-14T00:00:00"/>
    <s v="Ok"/>
    <s v="Greater than 200"/>
    <s v="Greater than 200"/>
    <s v="Not ok"/>
  </r>
  <r>
    <n v="676"/>
    <x v="414"/>
    <s v="Same Day"/>
    <s v="SW-20275"/>
    <x v="328"/>
    <s v="Consumer"/>
    <s v="Jamshedpur"/>
    <s v="Jharkhand"/>
    <s v="India"/>
    <x v="1"/>
    <s v="FUR-CH-10000994"/>
    <s v="Furniture"/>
    <s v="Chairs"/>
    <x v="558"/>
    <x v="635"/>
    <n v="5"/>
    <n v="122.85"/>
    <n v="286.01"/>
    <s v="Critical"/>
    <n v="132"/>
    <s v="Ramesh"/>
    <s v="Renuka"/>
    <s v="Male"/>
    <d v="2022-08-29T00:00:00"/>
    <d v="2022-04-09T00:00:00"/>
    <s v="Ok"/>
    <s v="Greater than 200"/>
    <s v="Greater than 200"/>
    <s v="Not ok"/>
  </r>
  <r>
    <n v="677"/>
    <x v="163"/>
    <s v="Second Class"/>
    <s v="AG-10900"/>
    <x v="146"/>
    <s v="Consumer"/>
    <s v="Pune"/>
    <s v="Maharashtra"/>
    <s v="India"/>
    <x v="0"/>
    <s v="FUR-CH-10002247"/>
    <s v="Furniture"/>
    <s v="Chairs"/>
    <x v="559"/>
    <x v="636"/>
    <n v="4"/>
    <n v="349.2"/>
    <n v="202.32"/>
    <s v="High"/>
    <n v="545"/>
    <s v="Ramesh"/>
    <s v="Ram"/>
    <s v="Female"/>
    <d v="2023-08-06T00:00:00"/>
    <d v="2023-06-14T00:00:00"/>
    <s v="Ok"/>
    <s v="Greater than 200"/>
    <s v="Greater than 200"/>
    <s v="Not ok"/>
  </r>
  <r>
    <n v="678"/>
    <x v="139"/>
    <s v="First Class"/>
    <s v="JS-16030"/>
    <x v="126"/>
    <s v="Consumer"/>
    <s v="Agra"/>
    <s v="Uttar Pradesh"/>
    <s v="India"/>
    <x v="3"/>
    <s v="FUR-CH-10003760"/>
    <s v="Furniture"/>
    <s v="Chairs"/>
    <x v="560"/>
    <x v="637"/>
    <n v="7"/>
    <n v="185.64"/>
    <n v="78.91"/>
    <s v="High"/>
    <n v="358"/>
    <s v="Ramesh"/>
    <s v="Rohit"/>
    <s v="Female"/>
    <d v="2023-10-01T00:00:00"/>
    <d v="2023-01-17T00:00:00"/>
    <s v="Not Ok"/>
    <s v="Greater than 200"/>
    <s v="Greater than 200"/>
    <s v="Not ok"/>
  </r>
  <r>
    <n v="679"/>
    <x v="431"/>
    <s v="First Class"/>
    <s v="NG-18430"/>
    <x v="243"/>
    <s v="Consumer"/>
    <s v="Chennai"/>
    <s v="Tamil Nadu"/>
    <s v="India"/>
    <x v="2"/>
    <s v="FUR-CH-10001397"/>
    <s v="Furniture"/>
    <s v="Chairs"/>
    <x v="230"/>
    <x v="638"/>
    <n v="4"/>
    <n v="86.88"/>
    <n v="78.13"/>
    <s v="Critical"/>
    <n v="542"/>
    <s v="Ramesh"/>
    <s v="Radha"/>
    <s v="Female"/>
    <d v="2024-01-24T00:00:00"/>
    <d v="2024-01-31T00:00:00"/>
    <s v="Not Ok"/>
    <s v="Greater than 200"/>
    <s v="Greater than 200"/>
    <s v="Not ok"/>
  </r>
  <r>
    <n v="680"/>
    <x v="381"/>
    <s v="Second Class"/>
    <s v="JG-15310"/>
    <x v="313"/>
    <s v="Corporate"/>
    <s v="Bihar Sharif"/>
    <s v="Bihar"/>
    <s v="India"/>
    <x v="1"/>
    <s v="FUR-CH-10003009"/>
    <s v="Furniture"/>
    <s v="Chairs"/>
    <x v="561"/>
    <x v="639"/>
    <n v="3"/>
    <n v="125.19"/>
    <n v="53.01"/>
    <s v="Medium"/>
    <n v="448"/>
    <s v="Ramesh"/>
    <s v="Renuka"/>
    <s v="Male"/>
    <d v="2024-12-05T00:00:00"/>
    <d v="2024-05-18T00:00:00"/>
    <s v="Ok"/>
    <s v="Greater than 200"/>
    <s v="Greater than 200"/>
    <s v="Not ok"/>
  </r>
  <r>
    <n v="681"/>
    <x v="425"/>
    <s v="Second Class"/>
    <s v="RB-19465"/>
    <x v="222"/>
    <s v="Home Office"/>
    <s v="Agra"/>
    <s v="Uttar Pradesh"/>
    <s v="India"/>
    <x v="3"/>
    <s v="FUR-CH-10001797"/>
    <s v="Furniture"/>
    <s v="Chairs"/>
    <x v="355"/>
    <x v="640"/>
    <n v="7"/>
    <n v="170.52"/>
    <n v="51.49"/>
    <s v="High"/>
    <n v="361"/>
    <s v="Ramesh"/>
    <s v="Ram"/>
    <s v="Female"/>
    <d v="2021-05-31T00:00:00"/>
    <d v="2021-06-06T00:00:00"/>
    <s v="Not Ok"/>
    <s v="Greater than 200"/>
    <s v="Greater than 200"/>
    <s v="Not ok"/>
  </r>
  <r>
    <n v="682"/>
    <x v="207"/>
    <s v="Second Class"/>
    <s v="SF-20200"/>
    <x v="186"/>
    <s v="Consumer"/>
    <s v="Kanpur"/>
    <s v="Uttar Pradesh"/>
    <s v="India"/>
    <x v="3"/>
    <s v="FUR-CH-10000258"/>
    <s v="Furniture"/>
    <s v="Chairs"/>
    <x v="562"/>
    <x v="641"/>
    <n v="4"/>
    <n v="21.96"/>
    <n v="51.34"/>
    <s v="Medium"/>
    <n v="263"/>
    <s v="Ramesh"/>
    <s v="Rohit"/>
    <s v="Male"/>
    <d v="2024-12-05T00:00:00"/>
    <d v="2024-05-18T00:00:00"/>
    <s v="Not Ok"/>
    <s v="Greater than 200"/>
    <s v="Greater than 200"/>
    <s v="Not ok"/>
  </r>
  <r>
    <n v="683"/>
    <x v="222"/>
    <s v="Second Class"/>
    <s v="CW-11905"/>
    <x v="95"/>
    <s v="Home Office"/>
    <s v="Guntur"/>
    <s v="Andhra Pradesh"/>
    <s v="India"/>
    <x v="2"/>
    <s v="FUR-CH-10004163"/>
    <s v="Furniture"/>
    <s v="Chairs"/>
    <x v="563"/>
    <x v="642"/>
    <n v="5"/>
    <n v="84.6"/>
    <n v="47.43"/>
    <s v="High"/>
    <n v="319"/>
    <s v="Ramesh"/>
    <s v="Radha"/>
    <s v="Female"/>
    <d v="2024-10-10T00:00:00"/>
    <d v="2024-10-16T00:00:00"/>
    <s v="Not Ok"/>
    <s v="Greater than 200"/>
    <s v="Greater than 200"/>
    <s v="Not ok"/>
  </r>
  <r>
    <n v="684"/>
    <x v="439"/>
    <s v="First Class"/>
    <s v="JK-16120"/>
    <x v="341"/>
    <s v="Home Office"/>
    <s v="Asansol"/>
    <s v="West Bengal"/>
    <s v="India"/>
    <x v="1"/>
    <s v="FUR-CH-10000294"/>
    <s v="Furniture"/>
    <s v="Chairs"/>
    <x v="307"/>
    <x v="643"/>
    <n v="1"/>
    <n v="38.25"/>
    <n v="26.63"/>
    <s v="High"/>
    <n v="681"/>
    <s v="Ramesh"/>
    <s v="Renuka"/>
    <s v="Female"/>
    <d v="2021-05-26T00:00:00"/>
    <d v="2021-01-06T00:00:00"/>
    <s v="Not Ok"/>
    <s v="Between 200 and 500"/>
    <s v="Between 200 to 500"/>
    <s v="Not ok"/>
  </r>
  <r>
    <n v="685"/>
    <x v="220"/>
    <s v="First Class"/>
    <s v="KT-16465"/>
    <x v="197"/>
    <s v="Consumer"/>
    <s v="Belgaum"/>
    <s v="Karnataka"/>
    <s v="India"/>
    <x v="2"/>
    <s v="FUR-CH-10003123"/>
    <s v="Furniture"/>
    <s v="Chairs"/>
    <x v="564"/>
    <x v="644"/>
    <n v="3"/>
    <n v="27"/>
    <n v="26.27"/>
    <s v="High"/>
    <n v="168"/>
    <s v="Ramesh"/>
    <s v="Ram"/>
    <s v="Male"/>
    <d v="2024-09-05T00:00:00"/>
    <d v="2024-05-15T00:00:00"/>
    <s v="Not Ok"/>
    <s v="Between 200 and 500"/>
    <s v="Between 200 to 500"/>
    <s v="Not ok"/>
  </r>
  <r>
    <n v="686"/>
    <x v="221"/>
    <s v="Second Class"/>
    <s v="MH-17290"/>
    <x v="198"/>
    <s v="Home Office"/>
    <s v="Tirunelveli"/>
    <s v="Tamil Nadu"/>
    <s v="India"/>
    <x v="2"/>
    <s v="FUR-CH-10004331"/>
    <s v="Furniture"/>
    <s v="Chairs"/>
    <x v="565"/>
    <x v="645"/>
    <n v="1"/>
    <n v="39.119999999999997"/>
    <n v="25.97"/>
    <s v="Medium"/>
    <n v="367"/>
    <s v="Ramesh"/>
    <s v="Rohit"/>
    <s v="Male"/>
    <d v="2022-10-09T00:00:00"/>
    <d v="2022-12-09T00:00:00"/>
    <s v="Not Ok"/>
    <s v="Between 200 and 500"/>
    <s v="Between 200 to 500"/>
    <s v="Not ok"/>
  </r>
  <r>
    <n v="687"/>
    <x v="158"/>
    <s v="Same Day"/>
    <s v="SJ-20500"/>
    <x v="142"/>
    <s v="Consumer"/>
    <s v="Aurangabad"/>
    <s v="Maharashtra"/>
    <s v="India"/>
    <x v="0"/>
    <s v="FUR-CH-10004387"/>
    <s v="Furniture"/>
    <s v="Chairs"/>
    <x v="566"/>
    <x v="47"/>
    <n v="2"/>
    <n v="16.62"/>
    <n v="20.76"/>
    <s v="High"/>
    <n v="274"/>
    <s v="Ramesh"/>
    <s v="Radha"/>
    <s v="Male"/>
    <d v="2024-04-23T00:00:00"/>
    <d v="2024-04-26T00:00:00"/>
    <s v="Not Ok"/>
    <s v="Between 200 and 500"/>
    <s v="Between 200 to 500"/>
    <s v="Not ok"/>
  </r>
  <r>
    <n v="688"/>
    <x v="440"/>
    <s v="First Class"/>
    <s v="SM-20320"/>
    <x v="342"/>
    <s v="Home Office"/>
    <s v="Hyderabad"/>
    <s v="Telangana"/>
    <s v="India"/>
    <x v="2"/>
    <s v="FUR-CH-10004580"/>
    <s v="Furniture"/>
    <s v="Chairs"/>
    <x v="567"/>
    <x v="646"/>
    <n v="1"/>
    <n v="17.940000000000001"/>
    <n v="20.170000000000002"/>
    <s v="High"/>
    <n v="274"/>
    <s v="Ramesh"/>
    <s v="Renuka"/>
    <s v="Female"/>
    <d v="2021-10-17T00:00:00"/>
    <d v="2021-10-19T00:00:00"/>
    <s v="Not Ok"/>
    <s v="Between 200 and 500"/>
    <s v="Between 200 to 500"/>
    <s v="Not ok"/>
  </r>
  <r>
    <n v="689"/>
    <x v="401"/>
    <s v="Second Class"/>
    <s v="JH-16180"/>
    <x v="158"/>
    <s v="Consumer"/>
    <s v="Visakhapatnam"/>
    <s v="Andhra Pradesh"/>
    <s v="India"/>
    <x v="2"/>
    <s v="FUR-CH-10001465"/>
    <s v="Furniture"/>
    <s v="Chairs"/>
    <x v="308"/>
    <x v="647"/>
    <n v="2"/>
    <n v="150.54"/>
    <n v="19.7"/>
    <s v="Medium"/>
    <n v="687"/>
    <s v="Ramesh"/>
    <s v="Ram"/>
    <s v="Male"/>
    <d v="2024-10-17T00:00:00"/>
    <d v="2024-10-18T00:00:00"/>
    <s v="Not Ok"/>
    <s v="Greater than 200"/>
    <s v="Greater than 200"/>
    <s v="Not ok"/>
  </r>
  <r>
    <n v="690"/>
    <x v="441"/>
    <s v="Second Class"/>
    <s v="PR-18880"/>
    <x v="343"/>
    <s v="Consumer"/>
    <s v="Chennai"/>
    <s v="Tamil Nadu"/>
    <s v="India"/>
    <x v="2"/>
    <s v="FUR-CH-10003965"/>
    <s v="Furniture"/>
    <s v="Chairs"/>
    <x v="568"/>
    <x v="648"/>
    <n v="2"/>
    <n v="101.88"/>
    <n v="18.48"/>
    <s v="Medium"/>
    <n v="726"/>
    <s v="Ramesh"/>
    <s v="Rohit"/>
    <s v="Male"/>
    <d v="2024-01-05T00:00:00"/>
    <d v="2024-06-05T00:00:00"/>
    <s v="Not Ok"/>
    <s v="Greater than 200"/>
    <s v="Greater than 200"/>
    <s v="Not ok"/>
  </r>
  <r>
    <n v="691"/>
    <x v="183"/>
    <s v="Second Class"/>
    <s v="AW-10840"/>
    <x v="164"/>
    <s v="Consumer"/>
    <s v="Ganganagar"/>
    <s v="Rajasthan"/>
    <s v="India"/>
    <x v="0"/>
    <s v="FUR-CH-10003123"/>
    <s v="Furniture"/>
    <s v="Chairs"/>
    <x v="564"/>
    <x v="644"/>
    <n v="3"/>
    <n v="27"/>
    <n v="16.34"/>
    <s v="Medium"/>
    <n v="728"/>
    <s v="Ramesh"/>
    <s v="Radha"/>
    <s v="Female"/>
    <d v="2024-09-25T00:00:00"/>
    <d v="2024-09-27T00:00:00"/>
    <s v="Not Ok"/>
    <s v="Between 200 and 500"/>
    <s v="Between 200 to 500"/>
    <s v="Not ok"/>
  </r>
  <r>
    <n v="692"/>
    <x v="442"/>
    <s v="First Class"/>
    <s v="HJ-14875"/>
    <x v="288"/>
    <s v="Home Office"/>
    <s v="Mangalore"/>
    <s v="Karnataka"/>
    <s v="India"/>
    <x v="2"/>
    <s v="FUR-CH-10001203"/>
    <s v="Furniture"/>
    <s v="Chairs"/>
    <x v="569"/>
    <x v="649"/>
    <n v="2"/>
    <n v="6.72"/>
    <n v="15.42"/>
    <s v="Medium"/>
    <n v="729"/>
    <s v="Ramesh"/>
    <s v="Renuka"/>
    <s v="Male"/>
    <d v="2024-01-05T00:00:00"/>
    <d v="2024-06-05T00:00:00"/>
    <s v="Not Ok"/>
    <s v="Between 200 and 500"/>
    <s v="Between 200 to 500"/>
    <s v="Not ok"/>
  </r>
  <r>
    <n v="693"/>
    <x v="380"/>
    <s v="Second Class"/>
    <s v="JK-15325"/>
    <x v="309"/>
    <s v="Corporate"/>
    <s v="Bangalore"/>
    <s v="Karnataka"/>
    <s v="India"/>
    <x v="2"/>
    <s v="FUR-CH-10002932"/>
    <s v="Furniture"/>
    <s v="Chairs"/>
    <x v="325"/>
    <x v="650"/>
    <n v="1"/>
    <n v="14.94"/>
    <n v="10.039999999999999"/>
    <s v="Medium"/>
    <n v="361"/>
    <s v="Ramesh"/>
    <s v="Rohit"/>
    <s v="Female"/>
    <d v="2021-07-29T00:00:00"/>
    <d v="2021-01-08T00:00:00"/>
    <s v="Not Ok"/>
    <s v="Between 200 and 500"/>
    <s v="Between 200 to 500"/>
    <s v="Not ok"/>
  </r>
  <r>
    <n v="694"/>
    <x v="443"/>
    <s v="First Class"/>
    <s v="AJ-10945"/>
    <x v="344"/>
    <s v="Consumer"/>
    <s v="Aligarh"/>
    <s v="Uttar Pradesh"/>
    <s v="India"/>
    <x v="3"/>
    <s v="FUR-CH-10003692"/>
    <s v="Furniture"/>
    <s v="Chairs"/>
    <x v="570"/>
    <x v="651"/>
    <n v="3"/>
    <n v="56.16"/>
    <n v="5.63"/>
    <s v="Medium"/>
    <n v="150"/>
    <s v="Ramesh"/>
    <s v="Radha"/>
    <s v="Female"/>
    <d v="2024-10-17T00:00:00"/>
    <d v="2024-10-18T00:00:00"/>
    <s v="Ok"/>
    <s v="Greater than 200"/>
    <s v="Greater than 200"/>
    <s v="Not ok"/>
  </r>
  <r>
    <n v="695"/>
    <x v="444"/>
    <s v="Second Class"/>
    <s v="CM-12115"/>
    <x v="267"/>
    <s v="Consumer"/>
    <s v="Mumbai"/>
    <s v="Maharashtra"/>
    <s v="India"/>
    <x v="0"/>
    <s v="FUR-CH-10000025"/>
    <s v="Furniture"/>
    <s v="Chairs"/>
    <x v="571"/>
    <x v="652"/>
    <n v="6"/>
    <n v="-257.76"/>
    <n v="143.19999999999999"/>
    <s v="Critical"/>
    <n v="686"/>
    <s v="Ramesh"/>
    <s v="Renuka"/>
    <s v="Male"/>
    <d v="2024-10-13T00:00:00"/>
    <d v="2024-10-13T00:00:00"/>
    <s v="Not Ok"/>
    <s v="Greater than 200"/>
    <s v="Greater than 200"/>
    <s v="Not ok"/>
  </r>
  <r>
    <n v="696"/>
    <x v="445"/>
    <s v="Second Class"/>
    <s v="EM-13810"/>
    <x v="113"/>
    <s v="Corporate"/>
    <s v="Dehra Dun"/>
    <s v="Uttarakhand"/>
    <s v="India"/>
    <x v="3"/>
    <s v="FUR-BO-10001372"/>
    <s v="Furniture"/>
    <s v="Bookcases"/>
    <x v="572"/>
    <x v="653"/>
    <n v="7"/>
    <n v="215.25"/>
    <n v="359.27"/>
    <s v="Medium"/>
    <n v="248"/>
    <s v="Ramesh"/>
    <s v="Rohit"/>
    <s v="Female"/>
    <d v="2023-05-31T00:00:00"/>
    <d v="2023-05-31T00:00:00"/>
    <s v="Ok"/>
    <s v="Greater than 200"/>
    <s v="Greater than 200"/>
    <s v="Not ok"/>
  </r>
  <r>
    <n v="697"/>
    <x v="95"/>
    <s v="Second Class"/>
    <s v="FG-14260"/>
    <x v="84"/>
    <s v="Home Office"/>
    <s v="Aurangabad"/>
    <s v="Maharashtra"/>
    <s v="India"/>
    <x v="0"/>
    <s v="FUR-BO-10003549"/>
    <s v="Furniture"/>
    <s v="Bookcases"/>
    <x v="573"/>
    <x v="654"/>
    <n v="5"/>
    <n v="145.5"/>
    <n v="81.92"/>
    <s v="High"/>
    <n v="451"/>
    <s v="Ramesh"/>
    <s v="Radha"/>
    <s v="Male"/>
    <d v="2022-01-17T00:00:00"/>
    <d v="2022-01-17T00:00:00"/>
    <s v="Ok"/>
    <s v="Greater than 200"/>
    <s v="Greater than 200"/>
    <s v="Not ok"/>
  </r>
  <r>
    <n v="698"/>
    <x v="446"/>
    <s v="First Class"/>
    <s v="MH-18115"/>
    <x v="345"/>
    <s v="Home Office"/>
    <s v="Kozhikode"/>
    <s v="Kerala"/>
    <s v="India"/>
    <x v="2"/>
    <s v="FUR-BO-10000210"/>
    <s v="Furniture"/>
    <s v="Bookcases"/>
    <x v="574"/>
    <x v="655"/>
    <n v="3"/>
    <n v="328.23"/>
    <n v="411.06"/>
    <s v="Critical"/>
    <n v="696"/>
    <s v="Ramesh"/>
    <s v="Renuka"/>
    <s v="Male"/>
    <d v="2024-06-13T00:00:00"/>
    <d v="2024-06-15T00:00:00"/>
    <s v="Ok"/>
    <s v="Greater than 200"/>
    <s v="Greater than 200"/>
    <s v="Not ok"/>
  </r>
  <r>
    <n v="699"/>
    <x v="151"/>
    <s v="Second Class"/>
    <s v="CC-12145"/>
    <x v="135"/>
    <s v="Consumer"/>
    <s v="Pimpri"/>
    <s v="Maharashtra"/>
    <s v="India"/>
    <x v="0"/>
    <s v="FUR-BO-10001461"/>
    <s v="Furniture"/>
    <s v="Bookcases"/>
    <x v="575"/>
    <x v="656"/>
    <n v="1"/>
    <n v="98.37"/>
    <n v="33.1"/>
    <s v="High"/>
    <n v="88"/>
    <s v="Ramesh"/>
    <s v="Ram"/>
    <s v="Male"/>
    <d v="2024-11-15T00:00:00"/>
    <d v="2024-11-15T00:00:00"/>
    <s v="Not Ok"/>
    <s v="Between 200 and 500"/>
    <s v="Between 200 to 500"/>
    <s v="Not ok"/>
  </r>
  <r>
    <n v="700"/>
    <x v="447"/>
    <s v="First Class"/>
    <s v="MM-18280"/>
    <x v="346"/>
    <s v="Corporate"/>
    <s v="Bihar Sharif"/>
    <s v="Bihar"/>
    <s v="India"/>
    <x v="1"/>
    <s v="FUR-BO-10004537"/>
    <s v="Furniture"/>
    <s v="Bookcases"/>
    <x v="576"/>
    <x v="657"/>
    <n v="1"/>
    <n v="63.57"/>
    <n v="32.96"/>
    <s v="Medium"/>
    <n v="637"/>
    <s v="Ramesh"/>
    <s v="Rohit"/>
    <s v="Male"/>
    <d v="2024-08-19T00:00:00"/>
    <d v="2024-08-19T00:00:00"/>
    <s v="Not Ok"/>
    <s v="Between 200 and 500"/>
    <s v="Between 200 to 500"/>
    <s v="Not ok"/>
  </r>
  <r>
    <n v="701"/>
    <x v="411"/>
    <s v="Same Day"/>
    <s v="JW-15955"/>
    <x v="303"/>
    <s v="Consumer"/>
    <s v="Kollam"/>
    <s v="Kerala"/>
    <s v="India"/>
    <x v="2"/>
    <s v="FUR-BO-10003945"/>
    <s v="Furniture"/>
    <s v="Bookcases"/>
    <x v="577"/>
    <x v="658"/>
    <n v="2"/>
    <n v="149.52000000000001"/>
    <n v="87.62"/>
    <s v="Critical"/>
    <n v="38"/>
    <s v="Ramesh"/>
    <s v="Radha"/>
    <s v="Female"/>
    <d v="2021-09-11T00:00:00"/>
    <d v="2021-11-11T00:00:00"/>
    <s v="Not Ok"/>
    <s v="Greater than 200"/>
    <s v="Greater than 200"/>
    <s v="Not ok"/>
  </r>
  <r>
    <n v="702"/>
    <x v="448"/>
    <s v="Same Day"/>
    <s v="SS-20410"/>
    <x v="122"/>
    <s v="Consumer"/>
    <s v="Amravati"/>
    <s v="Maharashtra"/>
    <s v="India"/>
    <x v="0"/>
    <s v="FUR-BO-10002510"/>
    <s v="Furniture"/>
    <s v="Bookcases"/>
    <x v="578"/>
    <x v="659"/>
    <n v="2"/>
    <n v="64.14"/>
    <n v="73"/>
    <s v="Critical"/>
    <n v="759"/>
    <s v="Ramesh"/>
    <s v="Renuka"/>
    <s v="Female"/>
    <d v="2024-10-06T00:00:00"/>
    <d v="2024-11-06T00:00:00"/>
    <s v="Not Ok"/>
    <s v="Greater than 200"/>
    <s v="Greater than 200"/>
    <s v="Not ok"/>
  </r>
  <r>
    <n v="703"/>
    <x v="214"/>
    <s v="Same Day"/>
    <s v="DB-13615"/>
    <x v="178"/>
    <s v="Consumer"/>
    <s v="Agra"/>
    <s v="Uttar Pradesh"/>
    <s v="India"/>
    <x v="3"/>
    <s v="FUR-FU-10000735"/>
    <s v="Furniture"/>
    <s v="Furnishings"/>
    <x v="579"/>
    <x v="660"/>
    <n v="2"/>
    <n v="32.58"/>
    <n v="37.549999999999997"/>
    <s v="High"/>
    <n v="441"/>
    <s v="Ramesh"/>
    <s v="Ram"/>
    <s v="Female"/>
    <d v="2024-07-17T00:00:00"/>
    <d v="2024-07-20T00:00:00"/>
    <s v="Not Ok"/>
    <s v="Greater than 200"/>
    <s v="Greater than 200"/>
    <s v="Not ok"/>
  </r>
  <r>
    <n v="704"/>
    <x v="438"/>
    <s v="Same Day"/>
    <s v="RM-19375"/>
    <x v="71"/>
    <s v="Consumer"/>
    <s v="Naihati"/>
    <s v="West Bengal"/>
    <s v="India"/>
    <x v="1"/>
    <s v="FUR-FU-10000735"/>
    <s v="Furniture"/>
    <s v="Furnishings"/>
    <x v="579"/>
    <x v="661"/>
    <n v="4"/>
    <n v="65.16"/>
    <n v="83.62"/>
    <s v="Critical"/>
    <n v="38"/>
    <s v="Ramesh"/>
    <s v="Rohit"/>
    <s v="Male"/>
    <d v="2024-10-06T00:00:00"/>
    <d v="2024-06-13T00:00:00"/>
    <s v="Not Ok"/>
    <s v="Greater than 200"/>
    <s v="Greater than 200"/>
    <s v="Not ok"/>
  </r>
  <r>
    <n v="705"/>
    <x v="449"/>
    <s v="Same Day"/>
    <s v="SZ-20035"/>
    <x v="347"/>
    <s v="Home Office"/>
    <s v="Kalyan"/>
    <s v="Maharashtra"/>
    <s v="India"/>
    <x v="0"/>
    <s v="FUR-FU-10003960"/>
    <s v="Furniture"/>
    <s v="Furnishings"/>
    <x v="580"/>
    <x v="662"/>
    <n v="3"/>
    <n v="5.31"/>
    <n v="10.55"/>
    <s v="High"/>
    <n v="637"/>
    <s v="Ramesh"/>
    <s v="Radha"/>
    <s v="Female"/>
    <d v="2022-01-13T00:00:00"/>
    <d v="2022-01-16T00:00:00"/>
    <s v="Not Ok"/>
    <s v="Between 200 and 500"/>
    <s v="Between 200 to 500"/>
    <s v="Not ok"/>
  </r>
  <r>
    <n v="706"/>
    <x v="179"/>
    <s v="First Class"/>
    <s v="AB-10105"/>
    <x v="160"/>
    <s v="Consumer"/>
    <s v="Kochi"/>
    <s v="Kerala"/>
    <s v="India"/>
    <x v="2"/>
    <s v="FUR-FU-10000548"/>
    <s v="Furniture"/>
    <s v="Furnishings"/>
    <x v="581"/>
    <x v="663"/>
    <n v="1"/>
    <n v="9.33"/>
    <n v="7.23"/>
    <s v="Critical"/>
    <n v="269"/>
    <s v="Ramesh"/>
    <s v="Renuka"/>
    <s v="Female"/>
    <d v="2023-05-23T00:00:00"/>
    <d v="2023-05-26T00:00:00"/>
    <s v="Not Ok"/>
    <s v="Between 200 and 500"/>
    <s v="Between 200 to 500"/>
    <s v="Not ok"/>
  </r>
  <r>
    <n v="707"/>
    <x v="450"/>
    <s v="First Class"/>
    <s v="DW-13195"/>
    <x v="48"/>
    <s v="Corporate"/>
    <s v="Bhiwandi"/>
    <s v="Maharashtra"/>
    <s v="India"/>
    <x v="0"/>
    <s v="FUR-FU-10003939"/>
    <s v="Furniture"/>
    <s v="Furnishings"/>
    <x v="301"/>
    <x v="664"/>
    <n v="6"/>
    <n v="111.96"/>
    <n v="36.17"/>
    <s v="High"/>
    <n v="651"/>
    <s v="Ramesh"/>
    <s v="Ram"/>
    <s v="Female"/>
    <d v="2021-02-23T00:00:00"/>
    <d v="2021-02-26T00:00:00"/>
    <s v="Not Ok"/>
    <s v="Greater than 200"/>
    <s v="Greater than 200"/>
    <s v="Not ok"/>
  </r>
  <r>
    <n v="708"/>
    <x v="372"/>
    <s v="Second Class"/>
    <s v="ED-13885"/>
    <x v="307"/>
    <s v="Home Office"/>
    <s v="Indore"/>
    <s v="Madhya Pradesh"/>
    <s v="India"/>
    <x v="0"/>
    <s v="FUR-FU-10000496"/>
    <s v="Furniture"/>
    <s v="Furnishings"/>
    <x v="582"/>
    <x v="665"/>
    <n v="3"/>
    <n v="79.739999999999995"/>
    <n v="13.48"/>
    <s v="Medium"/>
    <n v="509"/>
    <s v="Ramesh"/>
    <s v="Radha"/>
    <s v="Female"/>
    <d v="2023-05-14T00:00:00"/>
    <d v="2023-05-17T00:00:00"/>
    <s v="Not Ok"/>
    <s v="Between 200 and 500"/>
    <s v="Between 200 to 500"/>
    <s v="Not ok"/>
  </r>
  <r>
    <n v="709"/>
    <x v="382"/>
    <s v="Second Class"/>
    <s v="GP-14740"/>
    <x v="172"/>
    <s v="Corporate"/>
    <s v="Varanasi"/>
    <s v="Uttar Pradesh"/>
    <s v="India"/>
    <x v="3"/>
    <s v="FUR-FU-10003540"/>
    <s v="Furniture"/>
    <s v="Furnishings"/>
    <x v="583"/>
    <x v="666"/>
    <n v="4"/>
    <n v="25.32"/>
    <n v="1.44"/>
    <s v="Medium"/>
    <n v="105"/>
    <s v="Ramesh"/>
    <s v="Renuka"/>
    <s v="Female"/>
    <d v="2022-03-21T00:00:00"/>
    <d v="2022-03-24T00:00:00"/>
    <s v="Not Ok"/>
    <s v="Between 200 and 500"/>
    <s v="Between 200 to 500"/>
    <s v="Not ok"/>
  </r>
  <r>
    <n v="710"/>
    <x v="451"/>
    <s v="Second Class"/>
    <s v="BM-11785"/>
    <x v="237"/>
    <s v="Consumer"/>
    <s v="Durgapur"/>
    <s v="Maharashtra"/>
    <s v="India"/>
    <x v="0"/>
    <s v="FUR-FU-10002292"/>
    <s v="Furniture"/>
    <s v="Furnishings"/>
    <x v="584"/>
    <x v="667"/>
    <n v="3"/>
    <n v="54.09"/>
    <n v="18.440000000000001"/>
    <s v="Medium"/>
    <n v="531"/>
    <s v="Ramesh"/>
    <s v="Rohit"/>
    <s v="Male"/>
    <d v="2023-05-23T00:00:00"/>
    <d v="2023-05-26T00:00:00"/>
    <s v="Not Ok"/>
    <s v="Between 200 and 500"/>
    <s v="Between 200 to 500"/>
    <s v="Not ok"/>
  </r>
  <r>
    <n v="711"/>
    <x v="145"/>
    <s v="Second Class"/>
    <s v="DO-13435"/>
    <x v="131"/>
    <s v="Consumer"/>
    <s v="Srinagar"/>
    <s v="Jammu and Kashmir"/>
    <s v="India"/>
    <x v="3"/>
    <s v="FUR-TA-10001360"/>
    <s v="Furniture"/>
    <s v="Tables"/>
    <x v="585"/>
    <x v="668"/>
    <n v="6"/>
    <n v="1423.44"/>
    <n v="227.67"/>
    <s v="Medium"/>
    <n v="385"/>
    <s v="Ramesh"/>
    <s v="Radha"/>
    <s v="Male"/>
    <d v="2021-12-21T00:00:00"/>
    <d v="2021-12-23T00:00:00"/>
    <s v="Ok"/>
    <s v="Greater than 200"/>
    <s v="Greater than 200"/>
    <s v="Not ok"/>
  </r>
  <r>
    <n v="712"/>
    <x v="221"/>
    <s v="Second Class"/>
    <s v="MH-17290"/>
    <x v="198"/>
    <s v="Home Office"/>
    <s v="Tirunelveli"/>
    <s v="Tamil Nadu"/>
    <s v="India"/>
    <x v="2"/>
    <s v="FUR-TA-10000403"/>
    <s v="Furniture"/>
    <s v="Tables"/>
    <x v="586"/>
    <x v="669"/>
    <n v="1"/>
    <n v="14.31"/>
    <n v="52.69"/>
    <s v="Medium"/>
    <n v="158"/>
    <s v="Ramesh"/>
    <s v="Renuka"/>
    <s v="Female"/>
    <d v="2024-12-11T00:00:00"/>
    <d v="2024-11-13T00:00:00"/>
    <s v="Not Ok"/>
    <s v="Greater than 200"/>
    <s v="Greater than 200"/>
    <s v="Not ok"/>
  </r>
  <r>
    <n v="713"/>
    <x v="452"/>
    <s v="First Class"/>
    <s v="AG-10765"/>
    <x v="348"/>
    <s v="Home Office"/>
    <s v="Mumbai"/>
    <s v="Maharashtra"/>
    <s v="India"/>
    <x v="0"/>
    <s v="FUR-TA-10004416"/>
    <s v="Furniture"/>
    <s v="Tables"/>
    <x v="587"/>
    <x v="670"/>
    <n v="2"/>
    <n v="-96.48"/>
    <n v="187.63"/>
    <s v="Critical"/>
    <n v="31"/>
    <s v="Ramesh"/>
    <s v="Ram"/>
    <s v="Male"/>
    <d v="2024-07-17T00:00:00"/>
    <d v="2024-07-20T00:00:00"/>
    <s v="Ok"/>
    <s v="Greater than 200"/>
    <s v="Greater than 200"/>
    <s v="Not ok"/>
  </r>
  <r>
    <n v="714"/>
    <x v="91"/>
    <s v="Standard Class"/>
    <s v="JG-15160"/>
    <x v="83"/>
    <s v="Consumer"/>
    <s v="Jaipur"/>
    <s v="Rajasthan"/>
    <s v="India"/>
    <x v="0"/>
    <s v="FUR-BO-10002510"/>
    <s v="Furniture"/>
    <s v="Bookcases"/>
    <x v="351"/>
    <x v="63"/>
    <n v="1"/>
    <n v="18.96"/>
    <n v="16.100000000000001"/>
    <s v="Low"/>
    <n v="188"/>
    <s v="Ramesh"/>
    <s v="Rohit"/>
    <s v="Female"/>
    <d v="2023-08-16T00:00:00"/>
    <d v="2023-08-18T00:00:00"/>
    <s v="Not Ok"/>
    <s v="Between 200 and 500"/>
    <s v="Between 200 to 500"/>
    <s v="Not ok"/>
  </r>
  <r>
    <n v="715"/>
    <x v="453"/>
    <s v="Standard Class"/>
    <s v="NG-18430"/>
    <x v="243"/>
    <s v="Consumer"/>
    <s v="Bhatpara"/>
    <s v="West Bengal"/>
    <s v="India"/>
    <x v="1"/>
    <s v="FUR-FU-10002223"/>
    <s v="Furniture"/>
    <s v="Furnishings"/>
    <x v="588"/>
    <x v="671"/>
    <n v="3"/>
    <n v="18.899999999999999"/>
    <n v="14.32"/>
    <s v="Low"/>
    <n v="554"/>
    <s v="Ramesh"/>
    <s v="Radha"/>
    <s v="Female"/>
    <d v="2023-10-29T00:00:00"/>
    <d v="2023-03-11T00:00:00"/>
    <s v="Not Ok"/>
    <s v="Between 200 and 500"/>
    <s v="Between 200 to 500"/>
    <s v="Not ok"/>
  </r>
  <r>
    <n v="716"/>
    <x v="454"/>
    <s v="Standard Class"/>
    <s v="TT-21460"/>
    <x v="349"/>
    <s v="Home Office"/>
    <s v="Ludhiana"/>
    <s v="Punjab"/>
    <s v="India"/>
    <x v="3"/>
    <s v="TEC-PH-10000730"/>
    <s v="Technology"/>
    <s v="Phones"/>
    <x v="589"/>
    <x v="672"/>
    <n v="5"/>
    <n v="146.85"/>
    <n v="55.81"/>
    <s v="Low"/>
    <n v="137"/>
    <s v="Ramesh"/>
    <s v="Renuka"/>
    <s v="Female"/>
    <d v="2023-08-16T00:00:00"/>
    <d v="2023-08-18T00:00:00"/>
    <s v="Not Ok"/>
    <s v="Greater than 200"/>
    <s v="Greater than 200"/>
    <s v="Not ok"/>
  </r>
  <r>
    <n v="717"/>
    <x v="93"/>
    <s v="Standard Class"/>
    <s v="FG-14260"/>
    <x v="84"/>
    <s v="Home Office"/>
    <s v="Jabalpur"/>
    <s v="Madhya Pradesh"/>
    <s v="India"/>
    <x v="0"/>
    <s v="TEC-CO-10002350"/>
    <s v="Technology"/>
    <s v="Copiers"/>
    <x v="294"/>
    <x v="673"/>
    <n v="3"/>
    <n v="45.36"/>
    <n v="124.29"/>
    <s v="Low"/>
    <n v="102"/>
    <s v="Ramesh"/>
    <s v="Ram"/>
    <s v="Female"/>
    <d v="2024-03-21T00:00:00"/>
    <d v="2024-03-24T00:00:00"/>
    <s v="Ok"/>
    <s v="Greater than 200"/>
    <s v="Greater than 200"/>
    <s v="Not ok"/>
  </r>
  <r>
    <n v="718"/>
    <x v="93"/>
    <s v="Standard Class"/>
    <s v="FG-14260"/>
    <x v="84"/>
    <s v="Home Office"/>
    <s v="Jabalpur"/>
    <s v="Madhya Pradesh"/>
    <s v="India"/>
    <x v="0"/>
    <s v="TEC-CO-10002911"/>
    <s v="Technology"/>
    <s v="Copiers"/>
    <x v="590"/>
    <x v="674"/>
    <n v="2"/>
    <n v="144.41999999999999"/>
    <n v="151.9"/>
    <s v="Low"/>
    <n v="342"/>
    <s v="Ramesh"/>
    <s v="Rohit"/>
    <s v="Male"/>
    <d v="2023-07-12T00:00:00"/>
    <d v="2023-12-12T00:00:00"/>
    <s v="Ok"/>
    <s v="Greater than 200"/>
    <s v="Greater than 200"/>
    <s v="Not ok"/>
  </r>
  <r>
    <n v="719"/>
    <x v="455"/>
    <s v="Standard Class"/>
    <s v="SB-20290"/>
    <x v="350"/>
    <s v="Corporate"/>
    <s v="Delhi"/>
    <s v="Delhi"/>
    <s v="India"/>
    <x v="3"/>
    <s v="FUR-CH-10004600"/>
    <s v="Furniture"/>
    <s v="Chairs"/>
    <x v="591"/>
    <x v="675"/>
    <n v="2"/>
    <n v="67.680000000000007"/>
    <n v="17.54"/>
    <s v="Low"/>
    <n v="43"/>
    <s v="Ramesh"/>
    <s v="Radha"/>
    <s v="Female"/>
    <d v="2022-06-22T00:00:00"/>
    <d v="2022-06-27T00:00:00"/>
    <s v="Not Ok"/>
    <s v="Between 200 and 500"/>
    <s v="Between 200 to 500"/>
    <s v="Not ok"/>
  </r>
  <r>
    <n v="720"/>
    <x v="90"/>
    <s v="Standard Class"/>
    <s v="RE-19450"/>
    <x v="82"/>
    <s v="Consumer"/>
    <s v="Delhi"/>
    <s v="Delhi"/>
    <s v="India"/>
    <x v="3"/>
    <s v="TEC-PH-10001725"/>
    <s v="Technology"/>
    <s v="Phones"/>
    <x v="592"/>
    <x v="676"/>
    <n v="2"/>
    <n v="13.26"/>
    <n v="13.2"/>
    <s v="Low"/>
    <n v="597"/>
    <s v="Ramesh"/>
    <s v="Renuka"/>
    <s v="Male"/>
    <d v="2022-11-06T00:00:00"/>
    <d v="2022-06-15T00:00:00"/>
    <s v="Not Ok"/>
    <s v="Greater than 200"/>
    <s v="Greater than 200"/>
    <s v="Not ok"/>
  </r>
  <r>
    <n v="721"/>
    <x v="230"/>
    <s v="Standard Class"/>
    <s v="VP-21730"/>
    <x v="87"/>
    <s v="Home Office"/>
    <s v="Faridabad"/>
    <s v="Haryana"/>
    <s v="India"/>
    <x v="3"/>
    <s v="FUR-TA-10001386"/>
    <s v="Furniture"/>
    <s v="Tables"/>
    <x v="593"/>
    <x v="677"/>
    <n v="2"/>
    <n v="618.48"/>
    <n v="139.72999999999999"/>
    <s v="High"/>
    <n v="220"/>
    <s v="Ramesh"/>
    <s v="Ram"/>
    <s v="Female"/>
    <d v="2021-09-24T00:00:00"/>
    <d v="2021-09-26T00:00:00"/>
    <s v="Ok"/>
    <s v="Greater than 200"/>
    <s v="Greater than 200"/>
    <s v="Not ok"/>
  </r>
  <r>
    <n v="722"/>
    <x v="75"/>
    <s v="Standard Class"/>
    <s v="CR-12820"/>
    <x v="68"/>
    <s v="Home Office"/>
    <s v="Patna"/>
    <s v="Bihar"/>
    <s v="India"/>
    <x v="1"/>
    <s v="TEC-PH-10004664"/>
    <s v="Technology"/>
    <s v="Phones"/>
    <x v="212"/>
    <x v="678"/>
    <n v="5"/>
    <n v="830.55"/>
    <n v="403.97"/>
    <s v="High"/>
    <n v="614"/>
    <s v="Ramesh"/>
    <s v="Renuka"/>
    <s v="Male"/>
    <d v="2023-04-06T00:00:00"/>
    <d v="2023-09-06T00:00:00"/>
    <s v="Ok"/>
    <s v="Greater than 200"/>
    <s v="Greater than 200"/>
    <s v="Not ok"/>
  </r>
  <r>
    <n v="723"/>
    <x v="75"/>
    <s v="Standard Class"/>
    <s v="CR-12820"/>
    <x v="68"/>
    <s v="Home Office"/>
    <s v="Patna"/>
    <s v="Bihar"/>
    <s v="India"/>
    <x v="1"/>
    <s v="TEC-PH-10004358"/>
    <s v="Technology"/>
    <s v="Phones"/>
    <x v="594"/>
    <x v="679"/>
    <n v="7"/>
    <n v="47.46"/>
    <n v="61.42"/>
    <s v="High"/>
    <n v="720"/>
    <s v="Ramesh"/>
    <s v="Ram"/>
    <s v="Male"/>
    <d v="2023-04-06T00:00:00"/>
    <d v="2023-09-06T00:00:00"/>
    <s v="Not Ok"/>
    <s v="Greater than 200"/>
    <s v="Greater than 200"/>
    <s v="Not ok"/>
  </r>
  <r>
    <n v="724"/>
    <x v="75"/>
    <s v="Standard Class"/>
    <s v="CR-12820"/>
    <x v="68"/>
    <s v="Home Office"/>
    <s v="Patna"/>
    <s v="Bihar"/>
    <s v="India"/>
    <x v="1"/>
    <s v="TEC-PH-10003239"/>
    <s v="Technology"/>
    <s v="Phones"/>
    <x v="595"/>
    <x v="680"/>
    <n v="1"/>
    <n v="57.36"/>
    <n v="1.92"/>
    <s v="High"/>
    <n v="502"/>
    <s v="Ramesh"/>
    <s v="Rohit"/>
    <s v="Female"/>
    <d v="2022-10-19T00:00:00"/>
    <d v="2022-10-21T00:00:00"/>
    <s v="Not Ok"/>
    <s v="Between 200 and 500"/>
    <s v="Between 200 to 500"/>
    <s v="Not ok"/>
  </r>
  <r>
    <n v="725"/>
    <x v="228"/>
    <s v="Standard Class"/>
    <s v="AP-10720"/>
    <x v="203"/>
    <s v="Home Office"/>
    <s v="Jabalpur"/>
    <s v="Madhya Pradesh"/>
    <s v="India"/>
    <x v="0"/>
    <s v="TEC-CO-10003951"/>
    <s v="Technology"/>
    <s v="Copiers"/>
    <x v="596"/>
    <x v="681"/>
    <n v="2"/>
    <n v="107.22"/>
    <n v="81.849999999999994"/>
    <s v="High"/>
    <n v="298"/>
    <s v="Ramesh"/>
    <s v="Radha"/>
    <s v="Male"/>
    <d v="2022-05-25T00:00:00"/>
    <d v="2022-05-28T00:00:00"/>
    <s v="Not Ok"/>
    <s v="Greater than 200"/>
    <s v="Greater than 200"/>
    <s v="Not ok"/>
  </r>
  <r>
    <n v="726"/>
    <x v="355"/>
    <s v="Standard Class"/>
    <s v="BF-11005"/>
    <x v="295"/>
    <s v="Home Office"/>
    <s v="Gorakhpur"/>
    <s v="Haryana"/>
    <s v="India"/>
    <x v="3"/>
    <s v="TEC-CO-10002587"/>
    <s v="Technology"/>
    <s v="Copiers"/>
    <x v="597"/>
    <x v="528"/>
    <n v="1"/>
    <n v="79.23"/>
    <n v="22.48"/>
    <s v="High"/>
    <n v="88"/>
    <s v="Ramesh"/>
    <s v="Ram"/>
    <s v="Female"/>
    <d v="2021-11-23T00:00:00"/>
    <d v="2021-11-25T00:00:00"/>
    <s v="Not Ok"/>
    <s v="Between 200 and 500"/>
    <s v="Between 200 to 500"/>
    <s v="Not ok"/>
  </r>
  <r>
    <n v="727"/>
    <x v="456"/>
    <s v="Standard Class"/>
    <s v="JB-16045"/>
    <x v="351"/>
    <s v="Home Office"/>
    <s v="Bhiwandi"/>
    <s v="Maharashtra"/>
    <s v="India"/>
    <x v="0"/>
    <s v="TEC-AC-10001703"/>
    <s v="Technology"/>
    <s v="Accessories"/>
    <x v="598"/>
    <x v="682"/>
    <n v="2"/>
    <n v="9.9600000000000009"/>
    <n v="12.2"/>
    <s v="High"/>
    <n v="680"/>
    <s v="Ramesh"/>
    <s v="Rohit"/>
    <s v="Male"/>
    <d v="2024-05-22T00:00:00"/>
    <d v="2024-05-25T00:00:00"/>
    <s v="Not Ok"/>
    <s v="Between 200 and 500"/>
    <s v="Between 200 to 500"/>
    <s v="Not ok"/>
  </r>
  <r>
    <n v="728"/>
    <x v="232"/>
    <s v="Standard Class"/>
    <s v="DW-13585"/>
    <x v="206"/>
    <s v="Corporate"/>
    <s v="Kanpur"/>
    <s v="Uttar Pradesh"/>
    <s v="India"/>
    <x v="3"/>
    <s v="FUR-BO-10001641"/>
    <s v="Furniture"/>
    <s v="Bookcases"/>
    <x v="599"/>
    <x v="683"/>
    <n v="5"/>
    <n v="250.8"/>
    <n v="59.87"/>
    <s v="High"/>
    <n v="129"/>
    <s v="Ramesh"/>
    <s v="Radha"/>
    <s v="Female"/>
    <d v="2022-12-04T00:00:00"/>
    <d v="2022-04-14T00:00:00"/>
    <s v="Ok"/>
    <s v="Greater than 200"/>
    <s v="Greater than 200"/>
    <s v="Not ok"/>
  </r>
  <r>
    <n v="729"/>
    <x v="457"/>
    <s v="Standard Class"/>
    <s v="JW-15220"/>
    <x v="271"/>
    <s v="Corporate"/>
    <s v="Mangalore"/>
    <s v="Karnataka"/>
    <s v="India"/>
    <x v="2"/>
    <s v="FUR-CH-10004609"/>
    <s v="Furniture"/>
    <s v="Chairs"/>
    <x v="234"/>
    <x v="249"/>
    <n v="2"/>
    <n v="86.28"/>
    <n v="27.96"/>
    <s v="High"/>
    <n v="740"/>
    <s v="Ramesh"/>
    <s v="Rohit"/>
    <s v="Female"/>
    <d v="2024-01-11T00:00:00"/>
    <d v="2024-03-11T00:00:00"/>
    <s v="Not Ok"/>
    <s v="Greater than 200"/>
    <s v="Greater than 200"/>
    <s v="Not ok"/>
  </r>
  <r>
    <n v="730"/>
    <x v="458"/>
    <s v="Standard Class"/>
    <s v="VP-21760"/>
    <x v="352"/>
    <s v="Corporate"/>
    <s v="Nellore"/>
    <s v="Andhra Pradesh"/>
    <s v="India"/>
    <x v="2"/>
    <s v="TEC-PH-10004085"/>
    <s v="Technology"/>
    <s v="Phones"/>
    <x v="600"/>
    <x v="684"/>
    <n v="4"/>
    <n v="153.47999999999999"/>
    <n v="89.64"/>
    <s v="High"/>
    <n v="97"/>
    <s v="Ramesh"/>
    <s v="Ram"/>
    <s v="Female"/>
    <d v="2022-05-25T00:00:00"/>
    <d v="2022-05-28T00:00:00"/>
    <s v="Ok"/>
    <s v="Greater than 200"/>
    <s v="Greater than 200"/>
    <s v="Not ok"/>
  </r>
  <r>
    <n v="731"/>
    <x v="459"/>
    <s v="Standard Class"/>
    <s v="AH-10075"/>
    <x v="52"/>
    <s v="Corporate"/>
    <s v="Gorakhpur"/>
    <s v="Uttar Pradesh"/>
    <s v="India"/>
    <x v="3"/>
    <s v="TEC-PH-10001321"/>
    <s v="Technology"/>
    <s v="Phones"/>
    <x v="316"/>
    <x v="685"/>
    <n v="5"/>
    <n v="146.69999999999999"/>
    <n v="36.86"/>
    <s v="High"/>
    <n v="624"/>
    <s v="Ramesh"/>
    <s v="Rohit"/>
    <s v="Male"/>
    <d v="2022-01-05T00:00:00"/>
    <d v="2022-04-05T00:00:00"/>
    <s v="Ok"/>
    <s v="Greater than 200"/>
    <s v="Greater than 200"/>
    <s v="Not ok"/>
  </r>
  <r>
    <n v="732"/>
    <x v="460"/>
    <s v="Standard Class"/>
    <s v="AS-10285"/>
    <x v="107"/>
    <s v="Corporate"/>
    <s v="Avadi"/>
    <s v="Tamil Nadu"/>
    <s v="India"/>
    <x v="2"/>
    <s v="TEC-AC-10002324"/>
    <s v="Technology"/>
    <s v="Accessories"/>
    <x v="327"/>
    <x v="686"/>
    <n v="2"/>
    <n v="4.5599999999999996"/>
    <n v="11.1"/>
    <s v="High"/>
    <n v="492"/>
    <s v="Ramesh"/>
    <s v="Radha"/>
    <s v="Female"/>
    <d v="2024-03-21T00:00:00"/>
    <d v="2024-03-24T00:00:00"/>
    <s v="Not Ok"/>
    <s v="Between 200 and 500"/>
    <s v="Between 200 to 500"/>
    <s v="Not ok"/>
  </r>
  <r>
    <n v="733"/>
    <x v="238"/>
    <s v="Standard Class"/>
    <s v="DB-13405"/>
    <x v="211"/>
    <s v="Consumer"/>
    <s v="Jaipur"/>
    <s v="Rajasthan"/>
    <s v="India"/>
    <x v="0"/>
    <s v="FUR-BO-10001874"/>
    <s v="Furniture"/>
    <s v="Bookcases"/>
    <x v="601"/>
    <x v="687"/>
    <n v="5"/>
    <n v="133.65"/>
    <n v="79.099999999999994"/>
    <s v="High"/>
    <n v="127"/>
    <s v="Ramesh"/>
    <s v="Renuka"/>
    <s v="Female"/>
    <d v="2023-09-21T00:00:00"/>
    <d v="2023-09-24T00:00:00"/>
    <s v="Ok"/>
    <s v="Greater than 200"/>
    <s v="Greater than 200"/>
    <s v="Not ok"/>
  </r>
  <r>
    <n v="734"/>
    <x v="461"/>
    <s v="Standard Class"/>
    <s v="JC-15385"/>
    <x v="121"/>
    <s v="Consumer"/>
    <s v="Lucknow"/>
    <s v="Uttar Pradesh"/>
    <s v="India"/>
    <x v="3"/>
    <s v="FUR-BO-10001708"/>
    <s v="Furniture"/>
    <s v="Bookcases"/>
    <x v="602"/>
    <x v="688"/>
    <n v="2"/>
    <n v="60.6"/>
    <n v="38.64"/>
    <s v="High"/>
    <n v="536"/>
    <s v="Ramesh"/>
    <s v="Ram"/>
    <s v="Female"/>
    <d v="2023-06-27T00:00:00"/>
    <d v="2023-01-07T00:00:00"/>
    <s v="Not Ok"/>
    <s v="Greater than 200"/>
    <s v="Greater than 200"/>
    <s v="Not ok"/>
  </r>
  <r>
    <n v="735"/>
    <x v="77"/>
    <s v="Standard Class"/>
    <s v="EM-14065"/>
    <x v="70"/>
    <s v="Consumer"/>
    <s v="Vadodara"/>
    <s v="Gujarat"/>
    <s v="India"/>
    <x v="0"/>
    <s v="TEC-AC-10001352"/>
    <s v="Technology"/>
    <s v="Accessories"/>
    <x v="539"/>
    <x v="689"/>
    <n v="2"/>
    <n v="12.12"/>
    <n v="15.11"/>
    <s v="High"/>
    <n v="228"/>
    <s v="Ramesh"/>
    <s v="Radha"/>
    <s v="Male"/>
    <d v="2022-10-18T00:00:00"/>
    <d v="2022-10-19T00:00:00"/>
    <s v="Not Ok"/>
    <s v="Between 200 and 500"/>
    <s v="Between 200 to 500"/>
    <s v="Not ok"/>
  </r>
  <r>
    <n v="736"/>
    <x v="234"/>
    <s v="Standard Class"/>
    <s v="ML-18265"/>
    <x v="208"/>
    <s v="Consumer"/>
    <s v="Nellore"/>
    <s v="Andhra Pradesh"/>
    <s v="India"/>
    <x v="2"/>
    <s v="TEC-MA-10001711"/>
    <s v="Technology"/>
    <s v="Machines"/>
    <x v="603"/>
    <x v="690"/>
    <n v="1"/>
    <n v="20.28"/>
    <n v="3.76"/>
    <s v="High"/>
    <n v="397"/>
    <s v="Ramesh"/>
    <s v="Ram"/>
    <s v="Male"/>
    <d v="2024-11-09T00:00:00"/>
    <d v="2024-09-14T00:00:00"/>
    <s v="Not Ok"/>
    <s v="Between 200 and 500"/>
    <s v="Between 200 to 500"/>
    <s v="Not ok"/>
  </r>
  <r>
    <n v="737"/>
    <x v="462"/>
    <s v="Standard Class"/>
    <s v="MJ-17740"/>
    <x v="353"/>
    <s v="Consumer"/>
    <s v="Mumbai"/>
    <s v="Maharashtra"/>
    <s v="India"/>
    <x v="0"/>
    <s v="TEC-MA-10001127"/>
    <s v="Technology"/>
    <s v="Machines"/>
    <x v="604"/>
    <x v="691"/>
    <n v="5"/>
    <n v="-447.15"/>
    <n v="111.87"/>
    <s v="High"/>
    <n v="600"/>
    <s v="Ramesh"/>
    <s v="Rohit"/>
    <s v="Male"/>
    <d v="2021-06-27T00:00:00"/>
    <d v="2021-06-29T00:00:00"/>
    <s v="Ok"/>
    <s v="Greater than 200"/>
    <s v="Greater than 200"/>
    <s v="Not ok"/>
  </r>
  <r>
    <n v="738"/>
    <x v="340"/>
    <s v="Standard Class"/>
    <s v="SN-20560"/>
    <x v="283"/>
    <s v="Home Office"/>
    <s v="Raipur"/>
    <s v="Chhattisgarh"/>
    <s v="India"/>
    <x v="1"/>
    <s v="FUR-CH-10000783"/>
    <s v="Furniture"/>
    <s v="Chairs"/>
    <x v="221"/>
    <x v="692"/>
    <n v="3"/>
    <n v="169.11"/>
    <n v="84.21"/>
    <s v="Medium"/>
    <n v="158"/>
    <s v="Ramesh"/>
    <s v="Renuka"/>
    <s v="Female"/>
    <d v="2022-09-27T00:00:00"/>
    <d v="2022-09-29T00:00:00"/>
    <s v="Ok"/>
    <s v="Greater than 200"/>
    <s v="Greater than 200"/>
    <s v="Not ok"/>
  </r>
  <r>
    <n v="739"/>
    <x v="463"/>
    <s v="Standard Class"/>
    <s v="PN-18775"/>
    <x v="354"/>
    <s v="Home Office"/>
    <s v="Bangalore"/>
    <s v="Karnataka"/>
    <s v="India"/>
    <x v="2"/>
    <s v="FUR-CH-10004826"/>
    <s v="Furniture"/>
    <s v="Chairs"/>
    <x v="605"/>
    <x v="693"/>
    <n v="5"/>
    <n v="204.9"/>
    <n v="26.42"/>
    <s v="Medium"/>
    <n v="56"/>
    <s v="Ramesh"/>
    <s v="Ram"/>
    <s v="Male"/>
    <d v="2024-05-20T00:00:00"/>
    <d v="2024-05-22T00:00:00"/>
    <s v="Not Ok"/>
    <s v="Greater than 200"/>
    <s v="Greater than 200"/>
    <s v="Not ok"/>
  </r>
  <r>
    <n v="740"/>
    <x v="244"/>
    <s v="Standard Class"/>
    <s v="PB-18805"/>
    <x v="216"/>
    <s v="Home Office"/>
    <s v="Jhansi"/>
    <s v="Uttar Pradesh"/>
    <s v="India"/>
    <x v="3"/>
    <s v="FUR-CH-10000351"/>
    <s v="Furniture"/>
    <s v="Chairs"/>
    <x v="222"/>
    <x v="694"/>
    <n v="2"/>
    <n v="43.32"/>
    <n v="8.3699999999999992"/>
    <s v="Medium"/>
    <n v="277"/>
    <s v="Ramesh"/>
    <s v="Rohit"/>
    <s v="Male"/>
    <d v="2024-08-20T00:00:00"/>
    <d v="2024-08-24T00:00:00"/>
    <s v="Not Ok"/>
    <s v="Between 200 and 500"/>
    <s v="Between 200 to 500"/>
    <s v="Not ok"/>
  </r>
  <r>
    <n v="741"/>
    <x v="70"/>
    <s v="Standard Class"/>
    <s v="VT-21700"/>
    <x v="63"/>
    <s v="Home Office"/>
    <s v="Ajmer"/>
    <s v="Rajasthan"/>
    <s v="India"/>
    <x v="0"/>
    <s v="FUR-CH-10002890"/>
    <s v="Furniture"/>
    <s v="Chairs"/>
    <x v="224"/>
    <x v="695"/>
    <n v="2"/>
    <n v="12.24"/>
    <n v="8.2200000000000006"/>
    <s v="Medium"/>
    <n v="516"/>
    <s v="Ramesh"/>
    <s v="Radha"/>
    <s v="Female"/>
    <d v="2022-06-29T00:00:00"/>
    <d v="2022-02-07T00:00:00"/>
    <s v="Not Ok"/>
    <s v="Between 200 and 500"/>
    <s v="Between 200 to 500"/>
    <s v="Not ok"/>
  </r>
  <r>
    <n v="742"/>
    <x v="245"/>
    <s v="Standard Class"/>
    <s v="DW-13480"/>
    <x v="184"/>
    <s v="Home Office"/>
    <s v="Ulhasnagar"/>
    <s v="Maharashtra"/>
    <s v="India"/>
    <x v="0"/>
    <s v="FUR-FU-10000496"/>
    <s v="Furniture"/>
    <s v="Furnishings"/>
    <x v="582"/>
    <x v="696"/>
    <n v="9"/>
    <n v="239.22"/>
    <n v="14.04"/>
    <s v="Medium"/>
    <n v="25"/>
    <s v="Ramesh"/>
    <s v="Renuka"/>
    <s v="Female"/>
    <d v="2022-06-04T00:00:00"/>
    <d v="2022-11-04T00:00:00"/>
    <s v="Ok"/>
    <s v="Greater than 200"/>
    <s v="Greater than 200"/>
    <s v="Not ok"/>
  </r>
  <r>
    <n v="743"/>
    <x v="464"/>
    <s v="Standard Class"/>
    <s v="BT-11530"/>
    <x v="59"/>
    <s v="Home Office"/>
    <s v="Muzaffarpur"/>
    <s v="Bihar"/>
    <s v="India"/>
    <x v="1"/>
    <s v="FUR-FU-10002648"/>
    <s v="Furniture"/>
    <s v="Furnishings"/>
    <x v="606"/>
    <x v="697"/>
    <n v="3"/>
    <n v="34.92"/>
    <n v="5.74"/>
    <s v="Medium"/>
    <n v="553"/>
    <s v="Ramesh"/>
    <s v="Ram"/>
    <s v="Female"/>
    <d v="2021-04-14T00:00:00"/>
    <d v="2021-04-14T00:00:00"/>
    <s v="Not Ok"/>
    <s v="Between 200 and 500"/>
    <s v="Between 200 to 500"/>
    <s v="Not ok"/>
  </r>
  <r>
    <n v="744"/>
    <x v="347"/>
    <s v="Standard Class"/>
    <s v="HJ-14875"/>
    <x v="288"/>
    <s v="Home Office"/>
    <s v="Bhubaneswar"/>
    <s v="Odisha"/>
    <s v="India"/>
    <x v="1"/>
    <s v="FUR-FU-10004064"/>
    <s v="Furniture"/>
    <s v="Furnishings"/>
    <x v="607"/>
    <x v="698"/>
    <n v="1"/>
    <n v="19.920000000000002"/>
    <n v="4.03"/>
    <s v="Medium"/>
    <n v="795"/>
    <s v="Ramesh"/>
    <s v="Rohit"/>
    <s v="Female"/>
    <d v="2022-08-06T00:00:00"/>
    <d v="2022-10-06T00:00:00"/>
    <s v="Not Ok"/>
    <s v="Between 200 and 500"/>
    <s v="Between 200 to 500"/>
    <s v="Not ok"/>
  </r>
  <r>
    <n v="745"/>
    <x v="465"/>
    <s v="Standard Class"/>
    <s v="FG-14260"/>
    <x v="84"/>
    <s v="Home Office"/>
    <s v="Nagpur"/>
    <s v="Maharashtra"/>
    <s v="India"/>
    <x v="0"/>
    <s v="FUR-BO-10001580"/>
    <s v="Furniture"/>
    <s v="Bookcases"/>
    <x v="304"/>
    <x v="699"/>
    <n v="4"/>
    <n v="83.52"/>
    <n v="32.74"/>
    <s v="Medium"/>
    <n v="228"/>
    <s v="Ramesh"/>
    <s v="Radha"/>
    <s v="Female"/>
    <d v="2022-12-19T00:00:00"/>
    <d v="2022-12-22T00:00:00"/>
    <s v="Not Ok"/>
    <s v="Greater than 200"/>
    <s v="Greater than 200"/>
    <s v="Not ok"/>
  </r>
  <r>
    <n v="746"/>
    <x v="466"/>
    <s v="Standard Class"/>
    <s v="LB-16795"/>
    <x v="284"/>
    <s v="Home Office"/>
    <s v="Pune"/>
    <s v="Maharashtra"/>
    <s v="India"/>
    <x v="0"/>
    <s v="TEC-MA-10003492"/>
    <s v="Technology"/>
    <s v="Machines"/>
    <x v="608"/>
    <x v="700"/>
    <n v="6"/>
    <n v="64.44"/>
    <n v="125.54"/>
    <s v="Medium"/>
    <n v="695"/>
    <s v="Ramesh"/>
    <s v="Renuka"/>
    <s v="Male"/>
    <d v="2023-09-04T00:00:00"/>
    <d v="2023-12-04T00:00:00"/>
    <s v="Ok"/>
    <s v="Greater than 200"/>
    <s v="Greater than 200"/>
    <s v="Not ok"/>
  </r>
  <r>
    <n v="747"/>
    <x v="70"/>
    <s v="Standard Class"/>
    <s v="VT-21700"/>
    <x v="63"/>
    <s v="Home Office"/>
    <s v="Ajmer"/>
    <s v="Rajasthan"/>
    <s v="India"/>
    <x v="0"/>
    <s v="TEC-MA-10002827"/>
    <s v="Technology"/>
    <s v="Machines"/>
    <x v="609"/>
    <x v="701"/>
    <n v="3"/>
    <n v="30.33"/>
    <n v="70.900000000000006"/>
    <s v="Medium"/>
    <n v="141"/>
    <s v="Ramesh"/>
    <s v="Ram"/>
    <s v="Male"/>
    <d v="2022-06-21T00:00:00"/>
    <d v="2022-06-23T00:00:00"/>
    <s v="Ok"/>
    <s v="Greater than 200"/>
    <s v="Greater than 200"/>
    <s v="Not ok"/>
  </r>
  <r>
    <n v="748"/>
    <x v="70"/>
    <s v="Standard Class"/>
    <s v="VT-21700"/>
    <x v="63"/>
    <s v="Home Office"/>
    <s v="Ajmer"/>
    <s v="Rajasthan"/>
    <s v="India"/>
    <x v="0"/>
    <s v="TEC-MA-10000429"/>
    <s v="Technology"/>
    <s v="Machines"/>
    <x v="610"/>
    <x v="702"/>
    <n v="5"/>
    <n v="275.7"/>
    <n v="61.42"/>
    <s v="Medium"/>
    <n v="543"/>
    <s v="Ramesh"/>
    <s v="Rohit"/>
    <s v="Female"/>
    <d v="2022-07-25T00:00:00"/>
    <d v="2022-07-27T00:00:00"/>
    <s v="Ok"/>
    <s v="Greater than 200"/>
    <s v="Greater than 200"/>
    <s v="Not ok"/>
  </r>
  <r>
    <n v="749"/>
    <x v="467"/>
    <s v="Standard Class"/>
    <s v="NZ-18565"/>
    <x v="91"/>
    <s v="Home Office"/>
    <s v="Hyderabad"/>
    <s v="Telangana"/>
    <s v="India"/>
    <x v="2"/>
    <s v="TEC-MA-10003351"/>
    <s v="Technology"/>
    <s v="Machines"/>
    <x v="291"/>
    <x v="703"/>
    <n v="5"/>
    <n v="357.15"/>
    <n v="30.82"/>
    <s v="Medium"/>
    <n v="348"/>
    <s v="Ramesh"/>
    <s v="Radha"/>
    <s v="Male"/>
    <d v="2024-11-17T00:00:00"/>
    <d v="2024-11-20T00:00:00"/>
    <s v="Ok"/>
    <s v="Greater than 200"/>
    <s v="Greater than 200"/>
    <s v="Not ok"/>
  </r>
  <r>
    <n v="750"/>
    <x v="467"/>
    <s v="Standard Class"/>
    <s v="NZ-18565"/>
    <x v="91"/>
    <s v="Home Office"/>
    <s v="Hyderabad"/>
    <s v="Telangana"/>
    <s v="India"/>
    <x v="2"/>
    <s v="TEC-MA-10004064"/>
    <s v="Technology"/>
    <s v="Machines"/>
    <x v="611"/>
    <x v="704"/>
    <n v="2"/>
    <n v="33.18"/>
    <n v="6.12"/>
    <s v="Medium"/>
    <n v="711"/>
    <s v="Ramesh"/>
    <s v="Renuka"/>
    <s v="Female"/>
    <d v="2022-02-11T00:00:00"/>
    <d v="2022-06-11T00:00:00"/>
    <s v="Not Ok"/>
    <s v="Between 200 and 500"/>
    <s v="Between 200 to 500"/>
    <s v="Not ok"/>
  </r>
  <r>
    <n v="751"/>
    <x v="351"/>
    <s v="Standard Class"/>
    <s v="TB-21190"/>
    <x v="291"/>
    <s v="Home Office"/>
    <s v="Allahabad"/>
    <s v="Uttar Pradesh"/>
    <s v="India"/>
    <x v="3"/>
    <s v="TEC-CO-10003410"/>
    <s v="Technology"/>
    <s v="Copiers"/>
    <x v="612"/>
    <x v="705"/>
    <n v="6"/>
    <n v="384.12"/>
    <n v="75.290000000000006"/>
    <s v="Medium"/>
    <n v="184"/>
    <s v="Ramesh"/>
    <s v="Ram"/>
    <s v="Male"/>
    <d v="2024-05-20T00:00:00"/>
    <d v="2024-05-22T00:00:00"/>
    <s v="Ok"/>
    <s v="Greater than 200"/>
    <s v="Greater than 200"/>
    <s v="Not ok"/>
  </r>
  <r>
    <n v="752"/>
    <x v="468"/>
    <s v="Standard Class"/>
    <s v="AP-10720"/>
    <x v="203"/>
    <s v="Home Office"/>
    <s v="Nagpur"/>
    <s v="Maharashtra"/>
    <s v="India"/>
    <x v="0"/>
    <s v="TEC-AC-10002172"/>
    <s v="Technology"/>
    <s v="Accessories"/>
    <x v="537"/>
    <x v="706"/>
    <n v="7"/>
    <n v="71.19"/>
    <n v="24.51"/>
    <s v="Medium"/>
    <n v="218"/>
    <s v="Ramesh"/>
    <s v="Rohit"/>
    <s v="Male"/>
    <d v="2021-05-09T00:00:00"/>
    <d v="2021-07-09T00:00:00"/>
    <s v="Ok"/>
    <s v="Greater than 200"/>
    <s v="Greater than 200"/>
    <s v="Not ok"/>
  </r>
  <r>
    <n v="753"/>
    <x v="61"/>
    <s v="Standard Class"/>
    <s v="BD-11560"/>
    <x v="54"/>
    <s v="Home Office"/>
    <s v="Nagercoil"/>
    <s v="Tamil Nadu"/>
    <s v="India"/>
    <x v="2"/>
    <s v="TEC-AC-10001438"/>
    <s v="Technology"/>
    <s v="Accessories"/>
    <x v="613"/>
    <x v="707"/>
    <n v="3"/>
    <n v="20.88"/>
    <n v="11.2"/>
    <s v="Medium"/>
    <n v="12"/>
    <s v="Ramesh"/>
    <s v="Radha"/>
    <s v="Female"/>
    <d v="2021-04-14T00:00:00"/>
    <d v="2021-04-14T00:00:00"/>
    <s v="Not Ok"/>
    <s v="Between 200 and 500"/>
    <s v="Between 200 to 500"/>
    <s v="Not ok"/>
  </r>
  <r>
    <n v="754"/>
    <x v="247"/>
    <s v="Standard Class"/>
    <s v="MA-17995"/>
    <x v="218"/>
    <s v="Home Office"/>
    <s v="Pimpri"/>
    <s v="Maharashtra"/>
    <s v="India"/>
    <x v="0"/>
    <s v="TEC-AC-10002688"/>
    <s v="Technology"/>
    <s v="Accessories"/>
    <x v="614"/>
    <x v="708"/>
    <n v="2"/>
    <n v="94.08"/>
    <n v="16.690000000000001"/>
    <s v="Medium"/>
    <n v="324"/>
    <s v="Ramesh"/>
    <s v="Ram"/>
    <s v="Male"/>
    <d v="2024-05-06T00:00:00"/>
    <d v="2024-07-06T00:00:00"/>
    <s v="Not Ok"/>
    <s v="Greater than 200"/>
    <s v="Greater than 200"/>
    <s v="Not ok"/>
  </r>
  <r>
    <n v="755"/>
    <x v="64"/>
    <s v="Standard Class"/>
    <s v="CL-12700"/>
    <x v="57"/>
    <s v="Home Office"/>
    <s v="Kulti"/>
    <s v="West Bengal"/>
    <s v="India"/>
    <x v="1"/>
    <s v="TEC-PH-10000499"/>
    <s v="Technology"/>
    <s v="Phones"/>
    <x v="615"/>
    <x v="709"/>
    <n v="7"/>
    <n v="674.73"/>
    <n v="323.75"/>
    <s v="Medium"/>
    <n v="227"/>
    <s v="Ramesh"/>
    <s v="Rohit"/>
    <s v="Female"/>
    <d v="2022-04-06T00:00:00"/>
    <d v="2022-06-06T00:00:00"/>
    <s v="Ok"/>
    <s v="Greater than 200"/>
    <s v="Greater than 200"/>
    <s v="Not ok"/>
  </r>
  <r>
    <n v="756"/>
    <x v="469"/>
    <s v="Standard Class"/>
    <s v="DH-13675"/>
    <x v="335"/>
    <s v="Home Office"/>
    <s v="Gorakhpur"/>
    <s v="Uttar Pradesh"/>
    <s v="India"/>
    <x v="3"/>
    <s v="TEC-PH-10003002"/>
    <s v="Technology"/>
    <s v="Phones"/>
    <x v="205"/>
    <x v="710"/>
    <n v="3"/>
    <n v="312.66000000000003"/>
    <n v="148.65"/>
    <s v="Medium"/>
    <n v="398"/>
    <s v="Ramesh"/>
    <s v="Radha"/>
    <s v="Male"/>
    <d v="2024-06-17T00:00:00"/>
    <d v="2024-06-21T00:00:00"/>
    <s v="Ok"/>
    <s v="Greater than 200"/>
    <s v="Greater than 200"/>
    <s v="Not ok"/>
  </r>
  <r>
    <n v="757"/>
    <x v="335"/>
    <s v="Standard Class"/>
    <s v="SC-20770"/>
    <x v="53"/>
    <s v="Corporate"/>
    <s v="Bhopal"/>
    <s v="Madhya Pradesh"/>
    <s v="India"/>
    <x v="0"/>
    <s v="FUR-FU-10001674"/>
    <s v="Furniture"/>
    <s v="Furnishings"/>
    <x v="616"/>
    <x v="711"/>
    <n v="7"/>
    <n v="158.55000000000001"/>
    <n v="14.2"/>
    <s v="Medium"/>
    <n v="126"/>
    <s v="Ramesh"/>
    <s v="Ram"/>
    <s v="Female"/>
    <d v="2021-08-31T00:00:00"/>
    <d v="2021-04-09T00:00:00"/>
    <s v="Not Ok"/>
    <s v="Greater than 200"/>
    <s v="Greater than 200"/>
    <s v="Not ok"/>
  </r>
  <r>
    <n v="758"/>
    <x v="470"/>
    <s v="Standard Class"/>
    <s v="SP-20545"/>
    <x v="227"/>
    <s v="Corporate"/>
    <s v="Nagpur"/>
    <s v="Maharashtra"/>
    <s v="India"/>
    <x v="0"/>
    <s v="FUR-FU-10004182"/>
    <s v="Furniture"/>
    <s v="Furnishings"/>
    <x v="617"/>
    <x v="712"/>
    <n v="3"/>
    <n v="40.590000000000003"/>
    <n v="5.99"/>
    <s v="Medium"/>
    <n v="603"/>
    <s v="Ramesh"/>
    <s v="Renuka"/>
    <s v="Male"/>
    <d v="2022-08-16T00:00:00"/>
    <d v="2022-08-18T00:00:00"/>
    <s v="Not Ok"/>
    <s v="Between 200 and 500"/>
    <s v="Between 200 to 500"/>
    <s v="Not ok"/>
  </r>
  <r>
    <n v="759"/>
    <x v="323"/>
    <s v="Standard Class"/>
    <s v="AH-10690"/>
    <x v="269"/>
    <s v="Corporate"/>
    <s v="Raipur"/>
    <s v="Uttarakhand"/>
    <s v="India"/>
    <x v="3"/>
    <s v="FUR-BO-10004806"/>
    <s v="Furniture"/>
    <s v="Bookcases"/>
    <x v="618"/>
    <x v="713"/>
    <n v="5"/>
    <n v="283.95"/>
    <n v="50.73"/>
    <s v="Medium"/>
    <n v="576"/>
    <s v="Ramesh"/>
    <s v="Ram"/>
    <s v="Male"/>
    <d v="2024-05-06T00:00:00"/>
    <d v="2024-07-06T00:00:00"/>
    <s v="Ok"/>
    <s v="Greater than 200"/>
    <s v="Greater than 200"/>
    <s v="Not ok"/>
  </r>
  <r>
    <n v="760"/>
    <x v="471"/>
    <s v="Standard Class"/>
    <s v="NC-18625"/>
    <x v="355"/>
    <s v="Corporate"/>
    <s v="Allahabad"/>
    <s v="Uttar Pradesh"/>
    <s v="India"/>
    <x v="3"/>
    <s v="FUR-CH-10002060"/>
    <s v="Furniture"/>
    <s v="Chairs"/>
    <x v="619"/>
    <x v="714"/>
    <n v="7"/>
    <n v="163.38"/>
    <n v="82.58"/>
    <s v="Medium"/>
    <n v="661"/>
    <s v="Ramesh"/>
    <s v="Radha"/>
    <s v="Male"/>
    <d v="2021-05-31T00:00:00"/>
    <d v="2021-05-31T00:00:00"/>
    <s v="Ok"/>
    <s v="Greater than 200"/>
    <s v="Greater than 200"/>
    <s v="Not ok"/>
  </r>
  <r>
    <n v="761"/>
    <x v="472"/>
    <s v="Standard Class"/>
    <s v="TB-21175"/>
    <x v="356"/>
    <s v="Corporate"/>
    <s v="Pune"/>
    <s v="Maharashtra"/>
    <s v="India"/>
    <x v="0"/>
    <s v="FUR-CH-10001913"/>
    <s v="Furniture"/>
    <s v="Chairs"/>
    <x v="620"/>
    <x v="715"/>
    <n v="3"/>
    <n v="68.760000000000005"/>
    <n v="20.51"/>
    <s v="Medium"/>
    <n v="406"/>
    <s v="Ramesh"/>
    <s v="Ram"/>
    <s v="Male"/>
    <d v="2024-08-08T00:00:00"/>
    <d v="2024-08-08T00:00:00"/>
    <s v="Ok"/>
    <s v="Greater than 200"/>
    <s v="Greater than 200"/>
    <s v="Not ok"/>
  </r>
  <r>
    <n v="762"/>
    <x v="50"/>
    <s v="Standard Class"/>
    <s v="GH-14485"/>
    <x v="44"/>
    <s v="Corporate"/>
    <s v="Visakhapatnam"/>
    <s v="Andhra Pradesh"/>
    <s v="India"/>
    <x v="2"/>
    <s v="FUR-CH-10001756"/>
    <s v="Furniture"/>
    <s v="Chairs"/>
    <x v="621"/>
    <x v="716"/>
    <n v="6"/>
    <n v="124.92"/>
    <n v="16.16"/>
    <s v="Medium"/>
    <n v="331"/>
    <s v="Ramesh"/>
    <s v="Rohit"/>
    <s v="Female"/>
    <d v="2022-06-25T00:00:00"/>
    <d v="2022-06-27T00:00:00"/>
    <s v="Not Ok"/>
    <s v="Greater than 200"/>
    <s v="Greater than 200"/>
    <s v="Not ok"/>
  </r>
  <r>
    <n v="763"/>
    <x v="266"/>
    <s v="Standard Class"/>
    <s v="DW-13585"/>
    <x v="206"/>
    <s v="Corporate"/>
    <s v="Surat"/>
    <s v="Gujarat"/>
    <s v="India"/>
    <x v="0"/>
    <s v="FUR-CH-10004082"/>
    <s v="Furniture"/>
    <s v="Chairs"/>
    <x v="622"/>
    <x v="717"/>
    <n v="8"/>
    <n v="182.4"/>
    <n v="8.4600000000000009"/>
    <s v="Medium"/>
    <n v="116"/>
    <s v="Ramesh"/>
    <s v="Radha"/>
    <s v="Male"/>
    <d v="2022-06-15T00:00:00"/>
    <d v="2022-06-17T00:00:00"/>
    <s v="Ok"/>
    <s v="Greater than 200"/>
    <s v="Greater than 200"/>
    <s v="Not ok"/>
  </r>
  <r>
    <n v="764"/>
    <x v="265"/>
    <s v="Standard Class"/>
    <s v="JG-15805"/>
    <x v="233"/>
    <s v="Corporate"/>
    <s v="Agra"/>
    <s v="Uttar Pradesh"/>
    <s v="India"/>
    <x v="3"/>
    <s v="TEC-AC-10004487"/>
    <s v="Technology"/>
    <s v="Accessories"/>
    <x v="623"/>
    <x v="718"/>
    <n v="4"/>
    <n v="361.08"/>
    <n v="51.72"/>
    <s v="Medium"/>
    <n v="97"/>
    <s v="Ramesh"/>
    <s v="Ram"/>
    <s v="Male"/>
    <d v="2024-03-20T00:00:00"/>
    <d v="2024-03-23T00:00:00"/>
    <s v="Ok"/>
    <s v="Greater than 200"/>
    <s v="Greater than 200"/>
    <s v="Not ok"/>
  </r>
  <r>
    <n v="765"/>
    <x v="334"/>
    <s v="Standard Class"/>
    <s v="MF-18250"/>
    <x v="279"/>
    <s v="Corporate"/>
    <s v="Allahabad"/>
    <s v="Uttar Pradesh"/>
    <s v="India"/>
    <x v="3"/>
    <s v="TEC-AC-10004652"/>
    <s v="Technology"/>
    <s v="Accessories"/>
    <x v="624"/>
    <x v="719"/>
    <n v="1"/>
    <n v="8.4600000000000009"/>
    <n v="3.3"/>
    <s v="Medium"/>
    <n v="466"/>
    <s v="Ramesh"/>
    <s v="Rohit"/>
    <s v="Female"/>
    <d v="2021-09-26T00:00:00"/>
    <d v="2021-09-28T00:00:00"/>
    <s v="Not Ok"/>
    <s v="Between 200 and 500"/>
    <s v="Between 200 to 500"/>
    <s v="Not ok"/>
  </r>
  <r>
    <n v="766"/>
    <x v="330"/>
    <s v="Standard Class"/>
    <s v="BO-11350"/>
    <x v="276"/>
    <s v="Corporate"/>
    <s v="Bangalore"/>
    <s v="Karnataka"/>
    <s v="India"/>
    <x v="2"/>
    <s v="TEC-CO-10000208"/>
    <s v="Technology"/>
    <s v="Copiers"/>
    <x v="625"/>
    <x v="720"/>
    <n v="3"/>
    <n v="0"/>
    <n v="119.46"/>
    <s v="Medium"/>
    <n v="740"/>
    <s v="Ramesh"/>
    <s v="Radha"/>
    <s v="Female"/>
    <d v="2023-01-22T00:00:00"/>
    <d v="2023-01-24T00:00:00"/>
    <s v="Ok"/>
    <s v="Greater than 200"/>
    <s v="Greater than 200"/>
    <s v="Not ok"/>
  </r>
  <r>
    <n v="767"/>
    <x v="473"/>
    <s v="Standard Class"/>
    <s v="AO-10810"/>
    <x v="151"/>
    <s v="Corporate"/>
    <s v="Agra"/>
    <s v="Uttar Pradesh"/>
    <s v="India"/>
    <x v="3"/>
    <s v="TEC-MA-10003553"/>
    <s v="Technology"/>
    <s v="Machines"/>
    <x v="626"/>
    <x v="721"/>
    <n v="4"/>
    <n v="93.48"/>
    <n v="71.180000000000007"/>
    <s v="Medium"/>
    <n v="197"/>
    <s v="Ramesh"/>
    <s v="Ram"/>
    <s v="Male"/>
    <d v="2023-02-22T00:00:00"/>
    <d v="2023-02-27T00:00:00"/>
    <s v="Ok"/>
    <s v="Greater than 200"/>
    <s v="Greater than 200"/>
    <s v="Not ok"/>
  </r>
  <r>
    <n v="768"/>
    <x v="256"/>
    <s v="Standard Class"/>
    <s v="DR-12880"/>
    <x v="226"/>
    <s v="Corporate"/>
    <s v="Mumbai"/>
    <s v="Maharashtra"/>
    <s v="India"/>
    <x v="0"/>
    <s v="TEC-PH-10003813"/>
    <s v="Technology"/>
    <s v="Phones"/>
    <x v="627"/>
    <x v="722"/>
    <n v="4"/>
    <n v="-246.12"/>
    <n v="22.58"/>
    <s v="Medium"/>
    <n v="254"/>
    <s v="Ramesh"/>
    <s v="Rohit"/>
    <s v="Male"/>
    <d v="2023-01-22T00:00:00"/>
    <d v="2023-01-24T00:00:00"/>
    <s v="Not Ok"/>
    <s v="Greater than 200"/>
    <s v="Greater than 200"/>
    <s v="Not ok"/>
  </r>
  <r>
    <n v="769"/>
    <x v="474"/>
    <s v="Standard Class"/>
    <s v="MG-18205"/>
    <x v="189"/>
    <s v="Corporate"/>
    <s v="Panihati"/>
    <s v="West Bengal"/>
    <s v="India"/>
    <x v="1"/>
    <s v="TEC-PH-10003723"/>
    <s v="Technology"/>
    <s v="Phones"/>
    <x v="628"/>
    <x v="723"/>
    <n v="1"/>
    <n v="11.67"/>
    <n v="7.11"/>
    <s v="Medium"/>
    <n v="190"/>
    <s v="Ramesh"/>
    <s v="Radha"/>
    <s v="Male"/>
    <d v="2023-11-25T00:00:00"/>
    <d v="2023-11-29T00:00:00"/>
    <s v="Not Ok"/>
    <s v="Between 200 and 500"/>
    <s v="Between 200 to 500"/>
    <s v="Not ok"/>
  </r>
  <r>
    <n v="770"/>
    <x v="41"/>
    <s v="Standard Class"/>
    <s v="JS-15685"/>
    <x v="36"/>
    <s v="Corporate"/>
    <s v="Delhi"/>
    <s v="Delhi"/>
    <s v="India"/>
    <x v="3"/>
    <s v="TEC-CO-10000427"/>
    <s v="Technology"/>
    <s v="Copiers"/>
    <x v="629"/>
    <x v="724"/>
    <n v="2"/>
    <n v="186.84"/>
    <n v="36.450000000000003"/>
    <s v="Medium"/>
    <n v="468"/>
    <s v="Ramesh"/>
    <s v="Renuka"/>
    <s v="Female"/>
    <d v="2024-06-08T00:00:00"/>
    <d v="2024-09-08T00:00:00"/>
    <s v="Ok"/>
    <s v="Greater than 200"/>
    <s v="Greater than 200"/>
    <s v="Not ok"/>
  </r>
  <r>
    <n v="771"/>
    <x v="259"/>
    <s v="Standard Class"/>
    <s v="KB-16600"/>
    <x v="154"/>
    <s v="Corporate"/>
    <s v="Lucknow"/>
    <s v="Uttar Pradesh"/>
    <s v="India"/>
    <x v="3"/>
    <s v="FUR-FU-10001770"/>
    <s v="Furniture"/>
    <s v="Furnishings"/>
    <x v="630"/>
    <x v="725"/>
    <n v="2"/>
    <n v="48.9"/>
    <n v="7.98"/>
    <s v="Medium"/>
    <n v="227"/>
    <s v="Ramesh"/>
    <s v="Radha"/>
    <s v="Female"/>
    <d v="2023-01-10T00:00:00"/>
    <d v="2023-04-10T00:00:00"/>
    <s v="Not Ok"/>
    <s v="Between 200 and 500"/>
    <s v="Between 200 to 500"/>
    <s v="Not ok"/>
  </r>
  <r>
    <n v="772"/>
    <x v="52"/>
    <s v="Standard Class"/>
    <s v="VG-21805"/>
    <x v="46"/>
    <s v="Corporate"/>
    <s v="Surat"/>
    <s v="Gujarat"/>
    <s v="India"/>
    <x v="0"/>
    <s v="FUR-CH-10000660"/>
    <s v="Furniture"/>
    <s v="Chairs"/>
    <x v="631"/>
    <x v="726"/>
    <n v="2"/>
    <n v="282.42"/>
    <n v="83.97"/>
    <s v="Medium"/>
    <n v="564"/>
    <s v="Ramesh"/>
    <s v="Renuka"/>
    <s v="Female"/>
    <d v="2024-11-27T00:00:00"/>
    <d v="2024-11-30T00:00:00"/>
    <s v="Ok"/>
    <s v="Greater than 200"/>
    <s v="Greater than 200"/>
    <s v="Not ok"/>
  </r>
  <r>
    <n v="773"/>
    <x v="55"/>
    <s v="Standard Class"/>
    <s v="JO-15145"/>
    <x v="49"/>
    <s v="Corporate"/>
    <s v="Kozhikode"/>
    <s v="Kerala"/>
    <s v="India"/>
    <x v="2"/>
    <s v="FUR-CH-10000994"/>
    <s v="Furniture"/>
    <s v="Chairs"/>
    <x v="558"/>
    <x v="727"/>
    <n v="2"/>
    <n v="49.14"/>
    <n v="29.2"/>
    <s v="Medium"/>
    <n v="327"/>
    <s v="Ramesh"/>
    <s v="Ram"/>
    <s v="Female"/>
    <d v="2022-01-23T00:00:00"/>
    <d v="2022-01-27T00:00:00"/>
    <s v="Not Ok"/>
    <s v="Greater than 200"/>
    <s v="Greater than 200"/>
    <s v="Not ok"/>
  </r>
  <r>
    <n v="774"/>
    <x v="24"/>
    <s v="Standard Class"/>
    <s v="JJ-15445"/>
    <x v="22"/>
    <s v="Consumer"/>
    <s v="Kolhapur"/>
    <s v="Maharashtra"/>
    <s v="India"/>
    <x v="0"/>
    <s v="FUR-CH-10000027"/>
    <s v="Furniture"/>
    <s v="Chairs"/>
    <x v="632"/>
    <x v="728"/>
    <n v="3"/>
    <n v="179.01"/>
    <n v="131.91999999999999"/>
    <s v="Medium"/>
    <n v="110"/>
    <s v="Ramesh"/>
    <s v="Rohit"/>
    <s v="Male"/>
    <d v="2024-11-27T00:00:00"/>
    <d v="2024-11-29T00:00:00"/>
    <s v="Ok"/>
    <s v="Greater than 200"/>
    <s v="Greater than 200"/>
    <s v="Not ok"/>
  </r>
  <r>
    <n v="775"/>
    <x v="312"/>
    <s v="Standard Class"/>
    <s v="JM-15535"/>
    <x v="6"/>
    <s v="Consumer"/>
    <s v="Thane"/>
    <s v="Maharashtra"/>
    <s v="India"/>
    <x v="0"/>
    <s v="FUR-CH-10002224"/>
    <s v="Furniture"/>
    <s v="Chairs"/>
    <x v="226"/>
    <x v="241"/>
    <n v="3"/>
    <n v="15.93"/>
    <n v="33.33"/>
    <s v="Medium"/>
    <n v="76"/>
    <s v="Ramesh"/>
    <s v="Radha"/>
    <s v="Female"/>
    <d v="2021-11-22T00:00:00"/>
    <d v="2021-11-22T00:00:00"/>
    <s v="Not Ok"/>
    <s v="Greater than 200"/>
    <s v="Greater than 200"/>
    <s v="Not ok"/>
  </r>
  <r>
    <n v="776"/>
    <x v="1"/>
    <s v="Standard Class"/>
    <s v="AR-10510"/>
    <x v="1"/>
    <s v="Consumer"/>
    <s v="Durg"/>
    <s v="Chhattisgarh"/>
    <s v="India"/>
    <x v="1"/>
    <s v="FUR-FU-10002928"/>
    <s v="Furniture"/>
    <s v="Furnishings"/>
    <x v="633"/>
    <x v="729"/>
    <n v="3"/>
    <n v="49.5"/>
    <n v="10.59"/>
    <s v="Medium"/>
    <n v="264"/>
    <s v="Ramesh"/>
    <s v="Ram"/>
    <s v="Female"/>
    <d v="2023-02-20T00:00:00"/>
    <d v="2023-02-23T00:00:00"/>
    <s v="Not Ok"/>
    <s v="Between 200 and 500"/>
    <s v="Between 200 to 500"/>
    <s v="Not ok"/>
  </r>
  <r>
    <n v="777"/>
    <x v="475"/>
    <s v="Standard Class"/>
    <s v="JL-15235"/>
    <x v="118"/>
    <s v="Consumer"/>
    <s v="Rajkot"/>
    <s v="Gujarat"/>
    <s v="India"/>
    <x v="0"/>
    <s v="FUR-FU-10004464"/>
    <s v="Furniture"/>
    <s v="Furnishings"/>
    <x v="251"/>
    <x v="267"/>
    <n v="3"/>
    <n v="2.79"/>
    <n v="8.92"/>
    <s v="Medium"/>
    <n v="113"/>
    <s v="Ramesh"/>
    <s v="Rohit"/>
    <s v="Female"/>
    <d v="2023-01-10T00:00:00"/>
    <d v="2023-04-10T00:00:00"/>
    <s v="Not Ok"/>
    <s v="Between 200 and 500"/>
    <s v="Between 200 to 500"/>
    <s v="Not ok"/>
  </r>
  <r>
    <n v="778"/>
    <x v="476"/>
    <s v="Standard Class"/>
    <s v="PK-19075"/>
    <x v="357"/>
    <s v="Consumer"/>
    <s v="Jamnagar"/>
    <s v="Gujarat"/>
    <s v="India"/>
    <x v="0"/>
    <s v="FUR-FU-10003447"/>
    <s v="Furniture"/>
    <s v="Furnishings"/>
    <x v="634"/>
    <x v="730"/>
    <n v="3"/>
    <n v="30.24"/>
    <n v="4.8499999999999996"/>
    <s v="Medium"/>
    <n v="117"/>
    <s v="Ramesh"/>
    <s v="Renuka"/>
    <s v="Female"/>
    <d v="2022-05-24T00:00:00"/>
    <d v="2022-05-26T00:00:00"/>
    <s v="Not Ok"/>
    <s v="Between 200 and 500"/>
    <s v="Between 200 to 500"/>
    <s v="Not ok"/>
  </r>
  <r>
    <n v="779"/>
    <x v="34"/>
    <s v="Standard Class"/>
    <s v="Co-12640"/>
    <x v="32"/>
    <s v="Consumer"/>
    <s v="Bangalore"/>
    <s v="Karnataka"/>
    <s v="India"/>
    <x v="2"/>
    <s v="FUR-FU-10001351"/>
    <s v="Furniture"/>
    <s v="Furnishings"/>
    <x v="635"/>
    <x v="731"/>
    <n v="3"/>
    <n v="24.84"/>
    <n v="0.52"/>
    <s v="Medium"/>
    <n v="217"/>
    <s v="Ramesh"/>
    <s v="Ram"/>
    <s v="Female"/>
    <d v="2022-11-05T00:00:00"/>
    <d v="2022-05-16T00:00:00"/>
    <s v="Not Ok"/>
    <s v="Between 200 and 500"/>
    <s v="Between 200 to 500"/>
    <s v="Not ok"/>
  </r>
  <r>
    <n v="780"/>
    <x v="33"/>
    <s v="Standard Class"/>
    <s v="CA-12775"/>
    <x v="31"/>
    <s v="Consumer"/>
    <s v="Satna"/>
    <s v="Madhya Pradesh"/>
    <s v="India"/>
    <x v="0"/>
    <s v="TEC-CO-10000972"/>
    <s v="Technology"/>
    <s v="Copiers"/>
    <x v="636"/>
    <x v="732"/>
    <n v="3"/>
    <n v="232.11"/>
    <n v="32.89"/>
    <s v="Medium"/>
    <n v="525"/>
    <s v="Ramesh"/>
    <s v="Radha"/>
    <s v="Female"/>
    <d v="2024-01-05T00:00:00"/>
    <d v="2024-01-05T00:00:00"/>
    <s v="Ok"/>
    <s v="Greater than 200"/>
    <s v="Greater than 200"/>
    <s v="Not ok"/>
  </r>
  <r>
    <n v="781"/>
    <x v="318"/>
    <s v="Standard Class"/>
    <s v="TS-21505"/>
    <x v="265"/>
    <s v="Consumer"/>
    <s v="Solapur"/>
    <s v="Maharashtra"/>
    <s v="India"/>
    <x v="0"/>
    <s v="TEC-CO-10001482"/>
    <s v="Technology"/>
    <s v="Copiers"/>
    <x v="637"/>
    <x v="733"/>
    <n v="3"/>
    <n v="47.79"/>
    <n v="29.82"/>
    <s v="Medium"/>
    <n v="221"/>
    <s v="Ramesh"/>
    <s v="Renuka"/>
    <s v="Female"/>
    <d v="2023-09-08T00:00:00"/>
    <d v="2023-09-08T00:00:00"/>
    <s v="Not Ok"/>
    <s v="Greater than 200"/>
    <s v="Greater than 200"/>
    <s v="Not ok"/>
  </r>
  <r>
    <n v="782"/>
    <x v="477"/>
    <s v="Standard Class"/>
    <s v="ML-17410"/>
    <x v="358"/>
    <s v="Consumer"/>
    <s v="Tiruchchirappalli"/>
    <s v="Tamil Nadu"/>
    <s v="India"/>
    <x v="2"/>
    <s v="TEC-AC-10000861"/>
    <s v="Technology"/>
    <s v="Accessories"/>
    <x v="638"/>
    <x v="734"/>
    <n v="3"/>
    <n v="121.95"/>
    <n v="47.41"/>
    <s v="Medium"/>
    <n v="582"/>
    <s v="Ramesh"/>
    <s v="Rohit"/>
    <s v="Male"/>
    <d v="2023-09-17T00:00:00"/>
    <d v="2023-09-20T00:00:00"/>
    <s v="Ok"/>
    <s v="Greater than 200"/>
    <s v="Greater than 200"/>
    <s v="Not ok"/>
  </r>
  <r>
    <n v="783"/>
    <x v="294"/>
    <s v="Standard Class"/>
    <s v="AF-10870"/>
    <x v="163"/>
    <s v="Consumer"/>
    <s v="Saharanpur"/>
    <s v="Uttar Pradesh"/>
    <s v="India"/>
    <x v="3"/>
    <s v="FUR-BO-10003408"/>
    <s v="Furniture"/>
    <s v="Bookcases"/>
    <x v="639"/>
    <x v="735"/>
    <n v="4"/>
    <n v="113.52"/>
    <n v="48.63"/>
    <s v="Medium"/>
    <n v="614"/>
    <s v="Ramesh"/>
    <s v="Ram"/>
    <s v="Male"/>
    <d v="2022-11-28T00:00:00"/>
    <d v="2022-11-30T00:00:00"/>
    <s v="Ok"/>
    <s v="Greater than 200"/>
    <s v="Greater than 200"/>
    <s v="Not ok"/>
  </r>
  <r>
    <n v="784"/>
    <x v="312"/>
    <s v="Standard Class"/>
    <s v="JM-15535"/>
    <x v="6"/>
    <s v="Consumer"/>
    <s v="Thane"/>
    <s v="Maharashtra"/>
    <s v="India"/>
    <x v="0"/>
    <s v="FUR-BO-10002308"/>
    <s v="Furniture"/>
    <s v="Bookcases"/>
    <x v="640"/>
    <x v="736"/>
    <n v="4"/>
    <n v="156.96"/>
    <n v="42.97"/>
    <s v="Medium"/>
    <n v="617"/>
    <s v="Ramesh"/>
    <s v="Rohit"/>
    <s v="Male"/>
    <d v="2024-08-10T00:00:00"/>
    <d v="2024-10-10T00:00:00"/>
    <s v="Ok"/>
    <s v="Greater than 200"/>
    <s v="Greater than 200"/>
    <s v="Not ok"/>
  </r>
  <r>
    <n v="785"/>
    <x v="478"/>
    <s v="Standard Class"/>
    <s v="AA-10315"/>
    <x v="19"/>
    <s v="Consumer"/>
    <s v="Agra"/>
    <s v="Uttar Pradesh"/>
    <s v="India"/>
    <x v="3"/>
    <s v="FUR-BO-10000961"/>
    <s v="Furniture"/>
    <s v="Bookcases"/>
    <x v="243"/>
    <x v="737"/>
    <n v="4"/>
    <n v="179.76"/>
    <n v="30.63"/>
    <s v="Medium"/>
    <n v="301"/>
    <s v="Ramesh"/>
    <s v="Radha"/>
    <s v="Female"/>
    <d v="2022-06-25T00:00:00"/>
    <d v="2022-06-27T00:00:00"/>
    <s v="Not Ok"/>
    <s v="Greater than 200"/>
    <s v="Greater than 200"/>
    <s v="Not ok"/>
  </r>
  <r>
    <n v="786"/>
    <x v="29"/>
    <s v="Standard Class"/>
    <s v="IL-15100"/>
    <x v="27"/>
    <s v="Consumer"/>
    <s v="Bhilai"/>
    <s v="Chhattisgarh"/>
    <s v="India"/>
    <x v="1"/>
    <s v="FUR-BO-10003793"/>
    <s v="Furniture"/>
    <s v="Bookcases"/>
    <x v="344"/>
    <x v="738"/>
    <n v="4"/>
    <n v="251.28"/>
    <n v="23.86"/>
    <s v="Medium"/>
    <n v="777"/>
    <s v="Ramesh"/>
    <s v="Renuka"/>
    <s v="Male"/>
    <d v="2022-06-29T00:00:00"/>
    <d v="2022-01-07T00:00:00"/>
    <s v="Ok"/>
    <s v="Greater than 200"/>
    <s v="Greater than 200"/>
    <s v="Not ok"/>
  </r>
  <r>
    <n v="787"/>
    <x v="288"/>
    <s v="Standard Class"/>
    <s v="SS-20590"/>
    <x v="249"/>
    <s v="Consumer"/>
    <s v="Gorakhpur"/>
    <s v="Uttar Pradesh"/>
    <s v="India"/>
    <x v="3"/>
    <s v="FUR-BO-10000610"/>
    <s v="Furniture"/>
    <s v="Bookcases"/>
    <x v="641"/>
    <x v="739"/>
    <n v="4"/>
    <n v="245.16"/>
    <n v="12.32"/>
    <s v="Medium"/>
    <n v="90"/>
    <s v="Ramesh"/>
    <s v="Ram"/>
    <s v="Male"/>
    <d v="2021-08-31T00:00:00"/>
    <d v="2021-04-09T00:00:00"/>
    <s v="Ok"/>
    <s v="Greater than 200"/>
    <s v="Greater than 200"/>
    <s v="Not ok"/>
  </r>
  <r>
    <n v="788"/>
    <x v="479"/>
    <s v="Standard Class"/>
    <s v="KH-16510"/>
    <x v="123"/>
    <s v="Consumer"/>
    <s v="Patiala"/>
    <s v="Punjab"/>
    <s v="India"/>
    <x v="3"/>
    <s v="FUR-FU-10001619"/>
    <s v="Furniture"/>
    <s v="Furnishings"/>
    <x v="287"/>
    <x v="740"/>
    <n v="4"/>
    <n v="78"/>
    <n v="10.98"/>
    <s v="Medium"/>
    <n v="710"/>
    <s v="Ramesh"/>
    <s v="Rohit"/>
    <s v="Male"/>
    <d v="2021-09-17T00:00:00"/>
    <d v="2021-09-19T00:00:00"/>
    <s v="Not Ok"/>
    <s v="Greater than 200"/>
    <s v="Greater than 200"/>
    <s v="Not ok"/>
  </r>
  <r>
    <n v="789"/>
    <x v="32"/>
    <s v="Standard Class"/>
    <s v="KW-16570"/>
    <x v="30"/>
    <s v="Consumer"/>
    <s v="Meerut"/>
    <s v="Uttar Pradesh"/>
    <s v="India"/>
    <x v="3"/>
    <s v="TEC-CO-10004535"/>
    <s v="Technology"/>
    <s v="Copiers"/>
    <x v="185"/>
    <x v="741"/>
    <n v="4"/>
    <n v="458.04"/>
    <n v="123.23"/>
    <s v="Medium"/>
    <n v="185"/>
    <s v="Ramesh"/>
    <s v="Radha"/>
    <s v="Female"/>
    <d v="2022-04-06T00:00:00"/>
    <d v="2022-06-06T00:00:00"/>
    <s v="Ok"/>
    <s v="Greater than 200"/>
    <s v="Greater than 200"/>
    <s v="Not ok"/>
  </r>
  <r>
    <n v="790"/>
    <x v="271"/>
    <s v="Standard Class"/>
    <s v="BM-11785"/>
    <x v="237"/>
    <s v="Consumer"/>
    <s v="Tiruchchirappalli"/>
    <s v="Tamil Nadu"/>
    <s v="India"/>
    <x v="2"/>
    <s v="TEC-CO-10001204"/>
    <s v="Technology"/>
    <s v="Copiers"/>
    <x v="189"/>
    <x v="203"/>
    <n v="4"/>
    <n v="154.08000000000001"/>
    <n v="87.26"/>
    <s v="Medium"/>
    <n v="578"/>
    <s v="Ramesh"/>
    <s v="Renuka"/>
    <s v="Male"/>
    <d v="2022-09-15T00:00:00"/>
    <d v="2022-09-17T00:00:00"/>
    <s v="Ok"/>
    <s v="Greater than 200"/>
    <s v="Greater than 200"/>
    <s v="Not ok"/>
  </r>
  <r>
    <n v="791"/>
    <x v="480"/>
    <s v="Standard Class"/>
    <s v="CJ-12010"/>
    <x v="359"/>
    <s v="Consumer"/>
    <s v="Ghaziabad"/>
    <s v="Uttar Pradesh"/>
    <s v="India"/>
    <x v="3"/>
    <s v="TEC-AC-10004012"/>
    <s v="Technology"/>
    <s v="Accessories"/>
    <x v="338"/>
    <x v="742"/>
    <n v="4"/>
    <n v="66"/>
    <n v="9.17"/>
    <s v="Medium"/>
    <n v="229"/>
    <s v="Ramesh"/>
    <s v="Rohit"/>
    <s v="Male"/>
    <d v="2021-05-30T00:00:00"/>
    <d v="2021-03-06T00:00:00"/>
    <s v="Not Ok"/>
    <s v="Between 200 and 500"/>
    <s v="Between 200 to 500"/>
    <s v="Not ok"/>
  </r>
  <r>
    <n v="792"/>
    <x v="12"/>
    <s v="Standard Class"/>
    <s v="JF-15190"/>
    <x v="12"/>
    <s v="Consumer"/>
    <s v="Indore"/>
    <s v="Madhya Pradesh"/>
    <s v="India"/>
    <x v="0"/>
    <s v="TEC-PH-10001805"/>
    <s v="Technology"/>
    <s v="Phones"/>
    <x v="642"/>
    <x v="743"/>
    <n v="4"/>
    <n v="94.56"/>
    <n v="52.63"/>
    <s v="Medium"/>
    <n v="790"/>
    <s v="Ramesh"/>
    <s v="Radha"/>
    <s v="Female"/>
    <d v="2022-12-31T00:00:00"/>
    <d v="2023-04-01T00:00:00"/>
    <s v="Not Ok"/>
    <s v="Greater than 200"/>
    <s v="Greater than 200"/>
    <s v="Not ok"/>
  </r>
  <r>
    <n v="793"/>
    <x v="12"/>
    <s v="Standard Class"/>
    <s v="JF-15190"/>
    <x v="12"/>
    <s v="Consumer"/>
    <s v="Indore"/>
    <s v="Madhya Pradesh"/>
    <s v="India"/>
    <x v="0"/>
    <s v="FUR-FU-10001447"/>
    <s v="Furniture"/>
    <s v="Furnishings"/>
    <x v="643"/>
    <x v="744"/>
    <n v="5"/>
    <n v="12.6"/>
    <n v="10.79"/>
    <s v="Medium"/>
    <n v="563"/>
    <s v="Ramesh"/>
    <s v="Renuka"/>
    <s v="Female"/>
    <d v="2024-01-05T00:00:00"/>
    <d v="2024-01-05T00:00:00"/>
    <s v="Not Ok"/>
    <s v="Between 200 and 500"/>
    <s v="Between 200 to 500"/>
    <s v="Not ok"/>
  </r>
  <r>
    <n v="794"/>
    <x v="481"/>
    <s v="Standard Class"/>
    <s v="ML-18265"/>
    <x v="208"/>
    <s v="Consumer"/>
    <s v="Delhi"/>
    <s v="Delhi"/>
    <s v="India"/>
    <x v="3"/>
    <s v="TEC-CO-10001726"/>
    <s v="Technology"/>
    <s v="Copiers"/>
    <x v="293"/>
    <x v="745"/>
    <n v="5"/>
    <n v="205.2"/>
    <n v="19.95"/>
    <s v="Medium"/>
    <n v="670"/>
    <s v="Ramesh"/>
    <s v="Ram"/>
    <s v="Male"/>
    <d v="2023-12-03T00:00:00"/>
    <d v="2023-12-03T00:00:00"/>
    <s v="Ok"/>
    <s v="Greater than 200"/>
    <s v="Greater than 200"/>
    <s v="Not ok"/>
  </r>
  <r>
    <n v="795"/>
    <x v="482"/>
    <s v="Standard Class"/>
    <s v="LT-17110"/>
    <x v="360"/>
    <s v="Consumer"/>
    <s v="Durgapur"/>
    <s v="Maharashtra"/>
    <s v="India"/>
    <x v="0"/>
    <s v="TEC-PH-10003488"/>
    <s v="Technology"/>
    <s v="Phones"/>
    <x v="556"/>
    <x v="746"/>
    <n v="6"/>
    <n v="139.32"/>
    <n v="41.57"/>
    <s v="Medium"/>
    <n v="533"/>
    <s v="Ramesh"/>
    <s v="Rohit"/>
    <s v="Female"/>
    <d v="2024-03-09T00:00:00"/>
    <d v="2024-06-09T00:00:00"/>
    <s v="Ok"/>
    <s v="Greater than 200"/>
    <s v="Greater than 200"/>
    <s v="Not ok"/>
  </r>
  <r>
    <n v="796"/>
    <x v="483"/>
    <s v="Standard Class"/>
    <s v="BS-11755"/>
    <x v="361"/>
    <s v="Consumer"/>
    <s v="Asansol"/>
    <s v="West Bengal"/>
    <s v="India"/>
    <x v="1"/>
    <s v="TEC-CO-10001482"/>
    <s v="Technology"/>
    <s v="Copiers"/>
    <x v="637"/>
    <x v="747"/>
    <n v="6"/>
    <n v="95.58"/>
    <n v="36.89"/>
    <s v="Medium"/>
    <n v="455"/>
    <s v="Ramesh"/>
    <s v="Radha"/>
    <s v="Male"/>
    <d v="2022-01-23T00:00:00"/>
    <d v="2022-01-27T00:00:00"/>
    <s v="Ok"/>
    <s v="Greater than 200"/>
    <s v="Greater than 200"/>
    <s v="Not ok"/>
  </r>
  <r>
    <n v="797"/>
    <x v="484"/>
    <s v="Standard Class"/>
    <s v="PR-18880"/>
    <x v="343"/>
    <s v="Consumer"/>
    <s v="Mumbai"/>
    <s v="Maharashtra"/>
    <s v="India"/>
    <x v="0"/>
    <s v="TEC-PH-10000688"/>
    <s v="Technology"/>
    <s v="Phones"/>
    <x v="644"/>
    <x v="748"/>
    <n v="6"/>
    <n v="-140.58000000000001"/>
    <n v="33.020000000000003"/>
    <s v="Medium"/>
    <n v="582"/>
    <s v="Ramesh"/>
    <s v="Renuka"/>
    <s v="Male"/>
    <d v="2024-04-12T00:00:00"/>
    <d v="2024-08-12T00:00:00"/>
    <s v="Not Ok"/>
    <s v="Greater than 200"/>
    <s v="Greater than 200"/>
    <s v="Not ok"/>
  </r>
  <r>
    <n v="798"/>
    <x v="293"/>
    <s v="Standard Class"/>
    <s v="SC-20020"/>
    <x v="150"/>
    <s v="Consumer"/>
    <s v="Delhi"/>
    <s v="Delhi"/>
    <s v="India"/>
    <x v="3"/>
    <s v="FUR-CH-10002209"/>
    <s v="Furniture"/>
    <s v="Chairs"/>
    <x v="645"/>
    <x v="749"/>
    <n v="6"/>
    <n v="94.5"/>
    <n v="18.91"/>
    <s v="Medium"/>
    <n v="506"/>
    <s v="Ramesh"/>
    <s v="Ram"/>
    <s v="Female"/>
    <d v="2022-11-06T00:00:00"/>
    <d v="2022-06-15T00:00:00"/>
    <s v="Not Ok"/>
    <s v="Greater than 200"/>
    <s v="Greater than 200"/>
    <s v="Not ok"/>
  </r>
  <r>
    <n v="799"/>
    <x v="293"/>
    <s v="Standard Class"/>
    <s v="SC-20020"/>
    <x v="150"/>
    <s v="Consumer"/>
    <s v="Delhi"/>
    <s v="Delhi"/>
    <s v="India"/>
    <x v="3"/>
    <s v="FUR-CH-10003822"/>
    <s v="Furniture"/>
    <s v="Chairs"/>
    <x v="646"/>
    <x v="750"/>
    <n v="8"/>
    <n v="331.44"/>
    <n v="31.87"/>
    <s v="Medium"/>
    <n v="709"/>
    <s v="Ramesh"/>
    <s v="Rohit"/>
    <s v="Female"/>
    <d v="2021-12-08T00:00:00"/>
    <d v="2021-08-14T00:00:00"/>
    <s v="Ok"/>
    <s v="Greater than 200"/>
    <s v="Greater than 200"/>
    <s v="Not ok"/>
  </r>
  <r>
    <n v="800"/>
    <x v="17"/>
    <s v="Standard Class"/>
    <s v="KD-16345"/>
    <x v="17"/>
    <s v="Consumer"/>
    <s v="Surat"/>
    <s v="Gujarat"/>
    <s v="India"/>
    <x v="0"/>
    <s v="FUR-CH-10004339"/>
    <s v="Furniture"/>
    <s v="Chairs"/>
    <x v="647"/>
    <x v="751"/>
    <n v="9"/>
    <n v="154.16999999999999"/>
    <n v="18.940000000000001"/>
    <s v="Medium"/>
    <n v="605"/>
    <s v="Ramesh"/>
    <s v="Radha"/>
    <s v="Female"/>
    <d v="2024-10-23T00:00:00"/>
    <d v="2024-10-25T00:00:00"/>
    <s v="Ok"/>
    <s v="Greater than 200"/>
    <s v="Greater than 200"/>
    <s v="Not ok"/>
  </r>
  <r>
    <n v="801"/>
    <x v="321"/>
    <s v="Standard Class"/>
    <s v="CS-12460"/>
    <x v="268"/>
    <s v="Consumer"/>
    <s v="Aligarh"/>
    <s v="Uttar Pradesh"/>
    <s v="India"/>
    <x v="3"/>
    <s v="TEC-CO-10004027"/>
    <s v="Technology"/>
    <s v="Copiers"/>
    <x v="648"/>
    <x v="752"/>
    <n v="9"/>
    <n v="26.73"/>
    <n v="237.05"/>
    <s v="Medium"/>
    <n v="56"/>
    <s v="Ramesh"/>
    <s v="Ram"/>
    <s v="Female"/>
    <d v="2022-10-05T00:00:00"/>
    <d v="2022-12-05T00:00:00"/>
    <s v="Ok"/>
    <s v="Greater than 200"/>
    <s v="Greater than 200"/>
    <s v="Not ok"/>
  </r>
  <r>
    <n v="802"/>
    <x v="485"/>
    <s v="Standard Class"/>
    <s v="JM-16195"/>
    <x v="137"/>
    <s v="Consumer"/>
    <s v="Gulbarga"/>
    <s v="Karnataka"/>
    <s v="India"/>
    <x v="2"/>
    <s v="FUR-BO-10002204"/>
    <s v="Furniture"/>
    <s v="Bookcases"/>
    <x v="649"/>
    <x v="753"/>
    <n v="1"/>
    <n v="169.74"/>
    <n v="22.44"/>
    <s v="Medium"/>
    <n v="269"/>
    <s v="Ramesh"/>
    <s v="Radha"/>
    <s v="Male"/>
    <d v="2023-08-16T00:00:00"/>
    <d v="2023-08-18T00:00:00"/>
    <s v="Not Ok"/>
    <s v="Greater than 200"/>
    <s v="Greater than 200"/>
    <s v="Not ok"/>
  </r>
  <r>
    <n v="803"/>
    <x v="39"/>
    <s v="Standard Class"/>
    <s v="BD-11620"/>
    <x v="34"/>
    <s v="Consumer"/>
    <s v="Malegaon"/>
    <s v="Maharashtra"/>
    <s v="India"/>
    <x v="0"/>
    <s v="FUR-BO-10001641"/>
    <s v="Furniture"/>
    <s v="Bookcases"/>
    <x v="599"/>
    <x v="754"/>
    <n v="1"/>
    <n v="50.16"/>
    <n v="10.46"/>
    <s v="Medium"/>
    <n v="584"/>
    <s v="Ramesh"/>
    <s v="Renuka"/>
    <s v="Male"/>
    <d v="2023-12-24T00:00:00"/>
    <d v="2023-12-24T00:00:00"/>
    <s v="Not Ok"/>
    <s v="Between 200 and 500"/>
    <s v="Between 200 to 500"/>
    <s v="Not ok"/>
  </r>
  <r>
    <n v="804"/>
    <x v="294"/>
    <s v="Standard Class"/>
    <s v="AF-10870"/>
    <x v="163"/>
    <s v="Consumer"/>
    <s v="Saharanpur"/>
    <s v="Uttar Pradesh"/>
    <s v="India"/>
    <x v="3"/>
    <s v="FUR-BO-10001598"/>
    <s v="Furniture"/>
    <s v="Bookcases"/>
    <x v="240"/>
    <x v="755"/>
    <n v="1"/>
    <n v="56.4"/>
    <n v="6.4"/>
    <s v="Medium"/>
    <n v="740"/>
    <s v="Ramesh"/>
    <s v="Ram"/>
    <s v="Female"/>
    <d v="2022-05-30T00:00:00"/>
    <d v="2022-05-31T00:00:00"/>
    <s v="Not Ok"/>
    <s v="Between 200 and 500"/>
    <s v="Between 200 to 500"/>
    <s v="Not ok"/>
  </r>
  <r>
    <n v="805"/>
    <x v="486"/>
    <s v="Standard Class"/>
    <s v="BN-11515"/>
    <x v="362"/>
    <s v="Consumer"/>
    <s v="Salem"/>
    <s v="Tamil Nadu"/>
    <s v="India"/>
    <x v="2"/>
    <s v="FUR-TA-10002095"/>
    <s v="Furniture"/>
    <s v="Tables"/>
    <x v="650"/>
    <x v="756"/>
    <n v="1"/>
    <n v="10.8"/>
    <n v="25.28"/>
    <s v="Medium"/>
    <n v="346"/>
    <s v="Ramesh"/>
    <s v="Rohit"/>
    <s v="Female"/>
    <d v="2024-06-18T00:00:00"/>
    <d v="2024-06-21T00:00:00"/>
    <s v="Not Ok"/>
    <s v="Greater than 200"/>
    <s v="Greater than 200"/>
    <s v="Not ok"/>
  </r>
  <r>
    <n v="806"/>
    <x v="281"/>
    <s v="Standard Class"/>
    <s v="AR-10570"/>
    <x v="244"/>
    <s v="Consumer"/>
    <s v="Tiruppur"/>
    <s v="Tamil Nadu"/>
    <s v="India"/>
    <x v="2"/>
    <s v="FUR-CH-10001913"/>
    <s v="Furniture"/>
    <s v="Chairs"/>
    <x v="620"/>
    <x v="757"/>
    <n v="1"/>
    <n v="22.92"/>
    <n v="21.09"/>
    <s v="Medium"/>
    <n v="416"/>
    <s v="Ramesh"/>
    <s v="Radha"/>
    <s v="Female"/>
    <d v="2022-11-05T00:00:00"/>
    <d v="2022-05-16T00:00:00"/>
    <s v="Not Ok"/>
    <s v="Between 200 and 500"/>
    <s v="Between 200 to 500"/>
    <s v="Not ok"/>
  </r>
  <r>
    <n v="807"/>
    <x v="487"/>
    <s v="Standard Class"/>
    <s v="IM-15070"/>
    <x v="363"/>
    <s v="Consumer"/>
    <s v="Akola"/>
    <s v="Maharashtra"/>
    <s v="India"/>
    <x v="0"/>
    <s v="TEC-PH-10002428"/>
    <s v="Technology"/>
    <s v="Phones"/>
    <x v="208"/>
    <x v="758"/>
    <n v="1"/>
    <n v="2.19"/>
    <n v="6.07"/>
    <s v="Medium"/>
    <n v="364"/>
    <s v="Ramesh"/>
    <s v="Renuka"/>
    <s v="Male"/>
    <d v="2023-04-26T00:00:00"/>
    <d v="2023-04-28T00:00:00"/>
    <s v="Not Ok"/>
    <s v="Between 200 and 500"/>
    <s v="Between 200 to 500"/>
    <s v="Not ok"/>
  </r>
  <r>
    <n v="808"/>
    <x v="488"/>
    <s v="Standard Class"/>
    <s v="AS-10090"/>
    <x v="364"/>
    <s v="Consumer"/>
    <s v="Raipur"/>
    <s v="Rajasthan"/>
    <s v="India"/>
    <x v="0"/>
    <s v="TEC-AC-10002255"/>
    <s v="Technology"/>
    <s v="Accessories"/>
    <x v="194"/>
    <x v="759"/>
    <n v="1"/>
    <n v="26.25"/>
    <n v="6.79"/>
    <s v="Medium"/>
    <n v="632"/>
    <s v="Ramesh"/>
    <s v="Ram"/>
    <s v="Male"/>
    <d v="2021-12-28T00:00:00"/>
    <d v="2021-12-29T00:00:00"/>
    <s v="Not Ok"/>
    <s v="Between 200 and 500"/>
    <s v="Between 200 to 500"/>
    <s v="Not ok"/>
  </r>
  <r>
    <n v="809"/>
    <x v="7"/>
    <s v="Standard Class"/>
    <s v="MM-17260"/>
    <x v="7"/>
    <s v="Consumer"/>
    <s v="Puducherry"/>
    <s v="Puducherry"/>
    <s v="India"/>
    <x v="2"/>
    <s v="FUR-BO-10004161"/>
    <s v="Furniture"/>
    <s v="Bookcases"/>
    <x v="651"/>
    <x v="760"/>
    <n v="2"/>
    <n v="5.04"/>
    <n v="13.6"/>
    <s v="Medium"/>
    <n v="24"/>
    <s v="Ramesh"/>
    <s v="Radha"/>
    <s v="Male"/>
    <d v="2023-02-22T00:00:00"/>
    <d v="2023-02-27T00:00:00"/>
    <s v="Not Ok"/>
    <s v="Greater than 200"/>
    <s v="Greater than 200"/>
    <s v="Not ok"/>
  </r>
  <r>
    <n v="810"/>
    <x v="275"/>
    <s v="Standard Class"/>
    <s v="LD-17005"/>
    <x v="193"/>
    <s v="Consumer"/>
    <s v="Kukatpalli"/>
    <s v="Telangana"/>
    <s v="India"/>
    <x v="2"/>
    <s v="FUR-FU-10000514"/>
    <s v="Furniture"/>
    <s v="Furnishings"/>
    <x v="652"/>
    <x v="761"/>
    <n v="2"/>
    <n v="43.44"/>
    <n v="8.42"/>
    <s v="Medium"/>
    <n v="660"/>
    <s v="Ramesh"/>
    <s v="Renuka"/>
    <s v="Male"/>
    <d v="2024-09-30T00:00:00"/>
    <d v="2024-02-10T00:00:00"/>
    <s v="Not Ok"/>
    <s v="Between 200 and 500"/>
    <s v="Between 200 to 500"/>
    <s v="Not ok"/>
  </r>
  <r>
    <n v="811"/>
    <x v="28"/>
    <s v="Standard Class"/>
    <s v="GZ-14470"/>
    <x v="26"/>
    <s v="Consumer"/>
    <s v="Ludhiana"/>
    <s v="Punjab"/>
    <s v="India"/>
    <x v="3"/>
    <s v="FUR-FU-10002722"/>
    <s v="Furniture"/>
    <s v="Furnishings"/>
    <x v="653"/>
    <x v="547"/>
    <n v="2"/>
    <n v="8.0399999999999991"/>
    <n v="6.7"/>
    <s v="Medium"/>
    <n v="174"/>
    <s v="Ramesh"/>
    <s v="Ram"/>
    <s v="Male"/>
    <d v="2024-11-13T00:00:00"/>
    <d v="2024-11-15T00:00:00"/>
    <s v="Not Ok"/>
    <s v="Between 200 and 500"/>
    <s v="Between 200 to 500"/>
    <s v="Not ok"/>
  </r>
  <r>
    <n v="812"/>
    <x v="489"/>
    <s v="Standard Class"/>
    <s v="WB-21850"/>
    <x v="337"/>
    <s v="Consumer"/>
    <s v="Chandigarh"/>
    <s v="Chandigarh"/>
    <s v="India"/>
    <x v="3"/>
    <s v="FUR-CH-10001204"/>
    <s v="Furniture"/>
    <s v="Chairs"/>
    <x v="654"/>
    <x v="762"/>
    <n v="2"/>
    <n v="76.319999999999993"/>
    <n v="13.49"/>
    <s v="Medium"/>
    <n v="644"/>
    <s v="Ramesh"/>
    <s v="Radha"/>
    <s v="Female"/>
    <d v="2022-10-05T00:00:00"/>
    <d v="2022-12-05T00:00:00"/>
    <s v="Not Ok"/>
    <s v="Between 200 and 500"/>
    <s v="Between 200 to 500"/>
    <s v="Not ok"/>
  </r>
  <r>
    <n v="813"/>
    <x v="292"/>
    <s v="Standard Class"/>
    <s v="JK-16090"/>
    <x v="252"/>
    <s v="Consumer"/>
    <s v="Ajmer"/>
    <s v="Rajasthan"/>
    <s v="India"/>
    <x v="0"/>
    <s v="FUR-CH-10004163"/>
    <s v="Furniture"/>
    <s v="Chairs"/>
    <x v="563"/>
    <x v="763"/>
    <n v="2"/>
    <n v="33.840000000000003"/>
    <n v="12.29"/>
    <s v="Medium"/>
    <n v="51"/>
    <s v="Ramesh"/>
    <s v="Renuka"/>
    <s v="Male"/>
    <d v="2021-05-12T00:00:00"/>
    <d v="2021-09-12T00:00:00"/>
    <s v="Not Ok"/>
    <s v="Between 200 and 500"/>
    <s v="Between 200 to 500"/>
    <s v="Not ok"/>
  </r>
  <r>
    <n v="814"/>
    <x v="17"/>
    <s v="Standard Class"/>
    <s v="KD-16345"/>
    <x v="17"/>
    <s v="Consumer"/>
    <s v="Surat"/>
    <s v="Gujarat"/>
    <s v="India"/>
    <x v="0"/>
    <s v="TEC-AC-10004081"/>
    <s v="Technology"/>
    <s v="Accessories"/>
    <x v="655"/>
    <x v="120"/>
    <n v="2"/>
    <n v="72.42"/>
    <n v="10.87"/>
    <s v="Medium"/>
    <n v="745"/>
    <s v="Ramesh"/>
    <s v="Ram"/>
    <s v="Female"/>
    <d v="2021-09-23T00:00:00"/>
    <d v="2021-09-27T00:00:00"/>
    <s v="Not Ok"/>
    <s v="Between 200 and 500"/>
    <s v="Between 200 to 500"/>
    <s v="Not ok"/>
  </r>
  <r>
    <n v="815"/>
    <x v="33"/>
    <s v="Standard Class"/>
    <s v="CA-12775"/>
    <x v="31"/>
    <s v="Consumer"/>
    <s v="Satna"/>
    <s v="Madhya Pradesh"/>
    <s v="India"/>
    <x v="0"/>
    <s v="TEC-AC-10000398"/>
    <s v="Technology"/>
    <s v="Accessories"/>
    <x v="656"/>
    <x v="764"/>
    <n v="2"/>
    <n v="0"/>
    <n v="8.4"/>
    <s v="Medium"/>
    <n v="464"/>
    <s v="Ramesh"/>
    <s v="Rohit"/>
    <s v="Male"/>
    <d v="2024-11-18T00:00:00"/>
    <d v="2024-11-20T00:00:00"/>
    <s v="Not Ok"/>
    <s v="Greater than 200"/>
    <s v="Greater than 200"/>
    <s v="Not ok"/>
  </r>
  <r>
    <n v="816"/>
    <x v="490"/>
    <s v="Standard Class"/>
    <s v="MS-17770"/>
    <x v="365"/>
    <s v="Consumer"/>
    <s v="Delhi"/>
    <s v="Delhi"/>
    <s v="India"/>
    <x v="3"/>
    <s v="TEC-PH-10003062"/>
    <s v="Technology"/>
    <s v="Phones"/>
    <x v="657"/>
    <x v="765"/>
    <n v="2"/>
    <n v="117.72"/>
    <n v="20.49"/>
    <s v="Medium"/>
    <n v="666"/>
    <s v="Ramesh"/>
    <s v="Radha"/>
    <s v="Female"/>
    <d v="2024-07-17T00:00:00"/>
    <d v="2024-07-20T00:00:00"/>
    <s v="Not Ok"/>
    <s v="Greater than 200"/>
    <s v="Greater than 200"/>
    <s v="Not ok"/>
  </r>
  <r>
    <n v="817"/>
    <x v="491"/>
    <s v="Standard Class"/>
    <s v="CR-12730"/>
    <x v="329"/>
    <s v="Consumer"/>
    <s v="Moradabad"/>
    <s v="Uttar Pradesh"/>
    <s v="India"/>
    <x v="3"/>
    <s v="TEC-PH-10002154"/>
    <s v="Technology"/>
    <s v="Phones"/>
    <x v="658"/>
    <x v="766"/>
    <n v="2"/>
    <n v="43.02"/>
    <n v="12.58"/>
    <s v="Medium"/>
    <n v="598"/>
    <s v="Ramesh"/>
    <s v="Renuka"/>
    <s v="Female"/>
    <d v="2024-05-05T00:00:00"/>
    <d v="2024-07-05T00:00:00"/>
    <s v="Not Ok"/>
    <s v="Between 200 and 500"/>
    <s v="Between 200 to 500"/>
    <s v="Not ok"/>
  </r>
  <r>
    <n v="818"/>
    <x v="302"/>
    <s v="Standard Class"/>
    <s v="JF-15565"/>
    <x v="257"/>
    <s v="Consumer"/>
    <s v="Pune"/>
    <s v="Maharashtra"/>
    <s v="India"/>
    <x v="0"/>
    <s v="OFF-BI-10001867"/>
    <s v="Office Supplies"/>
    <s v="Binders"/>
    <x v="659"/>
    <x v="767"/>
    <n v="2"/>
    <n v="8.6999999999999993"/>
    <n v="0.6"/>
    <s v="Medium"/>
    <n v="297"/>
    <s v="Suresh"/>
    <s v="Sunil"/>
    <s v="Female"/>
    <d v="2021-08-25T00:00:00"/>
    <d v="2021-08-27T00:00:00"/>
    <s v="Not Ok"/>
    <s v="Between 200 and 500"/>
    <s v="Between 200 to 500"/>
    <s v="Not ok"/>
  </r>
  <r>
    <n v="819"/>
    <x v="295"/>
    <s v="Standard Class"/>
    <s v="JR-15700"/>
    <x v="4"/>
    <s v="Consumer"/>
    <s v="Coimbatore"/>
    <s v="Tamil Nadu"/>
    <s v="India"/>
    <x v="2"/>
    <s v="OFF-BI-10002684"/>
    <s v="Office Supplies"/>
    <s v="Binders"/>
    <x v="22"/>
    <x v="768"/>
    <n v="2"/>
    <n v="3.66"/>
    <n v="0.42"/>
    <s v="Medium"/>
    <n v="795"/>
    <s v="Suresh"/>
    <s v="Sumita"/>
    <s v="Male"/>
    <d v="2024-03-07T00:00:00"/>
    <d v="2024-06-07T00:00:00"/>
    <s v="Not Ok"/>
    <s v="Between 200 and 500"/>
    <s v="Between 200 to 500"/>
    <s v="Not ok"/>
  </r>
  <r>
    <n v="820"/>
    <x v="492"/>
    <s v="Standard Class"/>
    <s v="TS-21655"/>
    <x v="366"/>
    <s v="Consumer"/>
    <s v="Bhatinda"/>
    <s v="Punjab"/>
    <s v="India"/>
    <x v="3"/>
    <s v="OFF-AR-10002109"/>
    <s v="Office Supplies"/>
    <s v="Art"/>
    <x v="99"/>
    <x v="769"/>
    <n v="2"/>
    <n v="26.64"/>
    <n v="4.7699999999999996"/>
    <s v="Medium"/>
    <n v="253"/>
    <s v="Suresh"/>
    <s v="Suma"/>
    <s v="Male"/>
    <d v="2024-09-26T00:00:00"/>
    <d v="2024-09-29T00:00:00"/>
    <s v="Not Ok"/>
    <s v="Between 200 and 500"/>
    <s v="Between 200 to 500"/>
    <s v="Not ok"/>
  </r>
  <r>
    <n v="821"/>
    <x v="25"/>
    <s v="Standard Class"/>
    <s v="DC-12850"/>
    <x v="23"/>
    <s v="Consumer"/>
    <s v="Kanpur"/>
    <s v="Uttar Pradesh"/>
    <s v="India"/>
    <x v="3"/>
    <s v="OFF-AR-10001266"/>
    <s v="Office Supplies"/>
    <s v="Art"/>
    <x v="499"/>
    <x v="770"/>
    <n v="2"/>
    <n v="40.74"/>
    <n v="4.25"/>
    <s v="Medium"/>
    <n v="676"/>
    <s v="Suresh"/>
    <s v="Suraj"/>
    <s v="Male"/>
    <d v="2022-05-30T00:00:00"/>
    <d v="2022-05-31T00:00:00"/>
    <s v="Not Ok"/>
    <s v="Between 200 and 500"/>
    <s v="Between 200 to 500"/>
    <s v="Not ok"/>
  </r>
  <r>
    <n v="822"/>
    <x v="26"/>
    <s v="Standard Class"/>
    <s v="CT-11995"/>
    <x v="24"/>
    <s v="Consumer"/>
    <s v="Bharatpur"/>
    <s v="Rajasthan"/>
    <s v="India"/>
    <x v="0"/>
    <s v="OFF-ST-10003606"/>
    <s v="Office Supplies"/>
    <s v="Storage"/>
    <x v="660"/>
    <x v="8"/>
    <n v="2"/>
    <n v="5.4"/>
    <n v="0.47"/>
    <s v="Medium"/>
    <n v="361"/>
    <s v="Suresh"/>
    <s v="Sunil"/>
    <s v="Male"/>
    <d v="2024-02-13T00:00:00"/>
    <d v="2024-02-15T00:00:00"/>
    <s v="Not Ok"/>
    <s v="Between 200 and 500"/>
    <s v="Between 200 to 500"/>
    <s v="Not ok"/>
  </r>
  <r>
    <n v="823"/>
    <x v="312"/>
    <s v="Standard Class"/>
    <s v="JM-15535"/>
    <x v="6"/>
    <s v="Consumer"/>
    <s v="Thane"/>
    <s v="Maharashtra"/>
    <s v="India"/>
    <x v="0"/>
    <s v="OFF-LA-10003435"/>
    <s v="Office Supplies"/>
    <s v="Labels"/>
    <x v="370"/>
    <x v="265"/>
    <n v="2"/>
    <n v="6.06"/>
    <n v="1.63"/>
    <s v="Medium"/>
    <n v="251"/>
    <s v="Suresh"/>
    <s v="Sumita"/>
    <s v="Male"/>
    <d v="2022-06-19T00:00:00"/>
    <d v="2022-06-21T00:00:00"/>
    <s v="Not Ok"/>
    <s v="Between 200 and 500"/>
    <s v="Between 200 to 500"/>
    <s v="Not ok"/>
  </r>
  <r>
    <n v="824"/>
    <x v="274"/>
    <s v="Standard Class"/>
    <s v="AG-10900"/>
    <x v="146"/>
    <s v="Consumer"/>
    <s v="Lucknow"/>
    <s v="Uttar Pradesh"/>
    <s v="India"/>
    <x v="3"/>
    <s v="OFF-PA-10004187"/>
    <s v="Office Supplies"/>
    <s v="Paper"/>
    <x v="661"/>
    <x v="771"/>
    <n v="2"/>
    <n v="2.58"/>
    <n v="4.38"/>
    <s v="Medium"/>
    <n v="159"/>
    <s v="Suresh"/>
    <s v="Suraj"/>
    <s v="Male"/>
    <d v="2023-01-11T00:00:00"/>
    <d v="2023-05-11T00:00:00"/>
    <s v="Not Ok"/>
    <s v="Between 200 and 500"/>
    <s v="Between 200 to 500"/>
    <s v="Not ok"/>
  </r>
  <r>
    <n v="825"/>
    <x v="275"/>
    <s v="Standard Class"/>
    <s v="LD-17005"/>
    <x v="193"/>
    <s v="Consumer"/>
    <s v="Kukatpalli"/>
    <s v="Telangana"/>
    <s v="India"/>
    <x v="2"/>
    <s v="OFF-PA-10004185"/>
    <s v="Office Supplies"/>
    <s v="Paper"/>
    <x v="662"/>
    <x v="772"/>
    <n v="2"/>
    <n v="14.22"/>
    <n v="3.84"/>
    <s v="Medium"/>
    <n v="281"/>
    <s v="Suresh"/>
    <s v="Sunil"/>
    <s v="Female"/>
    <d v="2024-03-20T00:00:00"/>
    <d v="2024-03-23T00:00:00"/>
    <s v="Not Ok"/>
    <s v="Between 200 and 500"/>
    <s v="Between 200 to 500"/>
    <s v="Not ok"/>
  </r>
  <r>
    <n v="826"/>
    <x v="493"/>
    <s v="Standard Class"/>
    <s v="RR-19315"/>
    <x v="256"/>
    <s v="Consumer"/>
    <s v="Kanpur"/>
    <s v="Uttar Pradesh"/>
    <s v="India"/>
    <x v="3"/>
    <s v="OFF-AP-10002793"/>
    <s v="Office Supplies"/>
    <s v="Appliances"/>
    <x v="663"/>
    <x v="773"/>
    <n v="2"/>
    <n v="284.76"/>
    <n v="110.3"/>
    <s v="Medium"/>
    <n v="415"/>
    <s v="Suresh"/>
    <s v="Sumita"/>
    <s v="Male"/>
    <d v="2023-10-28T00:00:00"/>
    <d v="2023-10-30T00:00:00"/>
    <s v="Ok"/>
    <s v="Greater than 200"/>
    <s v="Greater than 200"/>
    <s v="Not ok"/>
  </r>
  <r>
    <n v="827"/>
    <x v="17"/>
    <s v="Standard Class"/>
    <s v="KD-16345"/>
    <x v="17"/>
    <s v="Consumer"/>
    <s v="Surat"/>
    <s v="Gujarat"/>
    <s v="India"/>
    <x v="0"/>
    <s v="OFF-AR-10003774"/>
    <s v="Office Supplies"/>
    <s v="Art"/>
    <x v="29"/>
    <x v="774"/>
    <n v="1"/>
    <n v="18.72"/>
    <n v="3.41"/>
    <s v="Medium"/>
    <n v="511"/>
    <s v="Suresh"/>
    <s v="Suraj"/>
    <s v="Female"/>
    <d v="2022-02-15T00:00:00"/>
    <d v="2022-02-18T00:00:00"/>
    <s v="Not Ok"/>
    <s v="Between 200 and 500"/>
    <s v="Between 200 to 500"/>
    <s v="Not ok"/>
  </r>
  <r>
    <n v="828"/>
    <x v="306"/>
    <s v="Standard Class"/>
    <s v="BD-11635"/>
    <x v="210"/>
    <s v="Consumer"/>
    <s v="Jaipur"/>
    <s v="Rajasthan"/>
    <s v="India"/>
    <x v="0"/>
    <s v="OFF-ST-10003203"/>
    <s v="Office Supplies"/>
    <s v="Storage"/>
    <x v="56"/>
    <x v="775"/>
    <n v="1"/>
    <n v="84.69"/>
    <n v="6.76"/>
    <s v="Medium"/>
    <n v="516"/>
    <s v="Suresh"/>
    <s v="Sunil"/>
    <s v="Female"/>
    <d v="2023-02-01T00:00:00"/>
    <d v="2023-05-01T00:00:00"/>
    <s v="Not Ok"/>
    <s v="Between 200 and 500"/>
    <s v="Between 200 to 500"/>
    <s v="Not ok"/>
  </r>
  <r>
    <n v="829"/>
    <x v="6"/>
    <s v="Standard Class"/>
    <s v="JM-15535"/>
    <x v="6"/>
    <s v="Consumer"/>
    <s v="Solapur"/>
    <s v="Maharashtra"/>
    <s v="India"/>
    <x v="0"/>
    <s v="OFF-LA-10000322"/>
    <s v="Office Supplies"/>
    <s v="Labels"/>
    <x v="664"/>
    <x v="776"/>
    <n v="1"/>
    <n v="1.02"/>
    <n v="0.5"/>
    <s v="Medium"/>
    <n v="547"/>
    <s v="Suresh"/>
    <s v="Sumita"/>
    <s v="Female"/>
    <d v="2021-07-11T00:00:00"/>
    <d v="2021-09-11T00:00:00"/>
    <s v="Not Ok"/>
    <s v="Between 200 and 500"/>
    <s v="Between 200 to 500"/>
    <s v="Not ok"/>
  </r>
  <r>
    <n v="830"/>
    <x v="494"/>
    <s v="Standard Class"/>
    <s v="AC-10450"/>
    <x v="130"/>
    <s v="Consumer"/>
    <s v="Chennai"/>
    <s v="Tamil Nadu"/>
    <s v="India"/>
    <x v="2"/>
    <s v="OFF-LA-10002088"/>
    <s v="Office Supplies"/>
    <s v="Labels"/>
    <x v="665"/>
    <x v="777"/>
    <n v="1"/>
    <n v="2.94"/>
    <n v="0.11"/>
    <s v="Medium"/>
    <n v="799"/>
    <s v="Suresh"/>
    <s v="Suma"/>
    <s v="Male"/>
    <d v="2021-09-11T00:00:00"/>
    <d v="2021-11-11T00:00:00"/>
    <s v="Not Ok"/>
    <s v="Between 200 and 500"/>
    <s v="Between 200 to 500"/>
    <s v="Not ok"/>
  </r>
  <r>
    <n v="831"/>
    <x v="5"/>
    <s v="Standard Class"/>
    <s v="SF-20065"/>
    <x v="5"/>
    <s v="Consumer"/>
    <s v="Ratlam"/>
    <s v="Madhya Pradesh"/>
    <s v="India"/>
    <x v="0"/>
    <s v="OFF-FA-10003962"/>
    <s v="Office Supplies"/>
    <s v="Fasteners"/>
    <x v="666"/>
    <x v="778"/>
    <n v="1"/>
    <n v="0.75"/>
    <n v="1.1399999999999999"/>
    <s v="Medium"/>
    <n v="431"/>
    <s v="Suresh"/>
    <s v="Suraj"/>
    <s v="Male"/>
    <d v="2023-08-14T00:00:00"/>
    <d v="2023-08-16T00:00:00"/>
    <s v="Not Ok"/>
    <s v="Between 200 and 500"/>
    <s v="Between 200 to 500"/>
    <s v="Not ok"/>
  </r>
  <r>
    <n v="832"/>
    <x v="18"/>
    <s v="Standard Class"/>
    <s v="GT-14755"/>
    <x v="18"/>
    <s v="Consumer"/>
    <s v="Bilaspur"/>
    <s v="Uttar Pradesh"/>
    <s v="India"/>
    <x v="3"/>
    <s v="OFF-FA-10004910"/>
    <s v="Office Supplies"/>
    <s v="Fasteners"/>
    <x v="667"/>
    <x v="779"/>
    <n v="1"/>
    <n v="0.56999999999999995"/>
    <n v="0.25"/>
    <s v="Medium"/>
    <n v="120"/>
    <s v="Suresh"/>
    <s v="Sunil"/>
    <s v="Male"/>
    <d v="2023-02-01T00:00:00"/>
    <d v="2023-05-01T00:00:00"/>
    <s v="Not Ok"/>
    <s v="Between 200 and 500"/>
    <s v="Between 200 to 500"/>
    <s v="Not ok"/>
  </r>
  <r>
    <n v="833"/>
    <x v="495"/>
    <s v="Standard Class"/>
    <s v="KA-16525"/>
    <x v="367"/>
    <s v="Consumer"/>
    <s v="Rajkot"/>
    <s v="Gujarat"/>
    <s v="India"/>
    <x v="0"/>
    <s v="OFF-PA-10000776"/>
    <s v="Office Supplies"/>
    <s v="Paper"/>
    <x v="14"/>
    <x v="780"/>
    <n v="1"/>
    <n v="21.12"/>
    <n v="2.0099999999999998"/>
    <s v="Medium"/>
    <n v="162"/>
    <s v="Suresh"/>
    <s v="Sumita"/>
    <s v="Male"/>
    <d v="2023-09-13T00:00:00"/>
    <d v="2023-09-13T00:00:00"/>
    <s v="Not Ok"/>
    <s v="Between 200 and 500"/>
    <s v="Between 200 to 500"/>
    <s v="Not ok"/>
  </r>
  <r>
    <n v="834"/>
    <x v="17"/>
    <s v="Standard Class"/>
    <s v="KD-16345"/>
    <x v="17"/>
    <s v="Consumer"/>
    <s v="Surat"/>
    <s v="Gujarat"/>
    <s v="India"/>
    <x v="0"/>
    <s v="OFF-BI-10002243"/>
    <s v="Office Supplies"/>
    <s v="Binders"/>
    <x v="72"/>
    <x v="781"/>
    <n v="3"/>
    <n v="37.979999999999997"/>
    <n v="5.05"/>
    <s v="Medium"/>
    <n v="744"/>
    <s v="Suresh"/>
    <s v="Suraj"/>
    <s v="Female"/>
    <d v="2023-11-11T00:00:00"/>
    <d v="2023-11-11T00:00:00"/>
    <s v="Not Ok"/>
    <s v="Between 200 and 500"/>
    <s v="Between 200 to 500"/>
    <s v="Not ok"/>
  </r>
  <r>
    <n v="835"/>
    <x v="39"/>
    <s v="Standard Class"/>
    <s v="BD-11620"/>
    <x v="34"/>
    <s v="Consumer"/>
    <s v="Malegaon"/>
    <s v="Maharashtra"/>
    <s v="India"/>
    <x v="0"/>
    <s v="OFF-BI-10001967"/>
    <s v="Office Supplies"/>
    <s v="Binders"/>
    <x v="19"/>
    <x v="20"/>
    <n v="3"/>
    <n v="1.8"/>
    <n v="1.55"/>
    <s v="Medium"/>
    <n v="201"/>
    <s v="Suresh"/>
    <s v="Sunil"/>
    <s v="Female"/>
    <d v="2024-04-23T00:00:00"/>
    <d v="2024-04-26T00:00:00"/>
    <s v="Not Ok"/>
    <s v="Between 200 and 500"/>
    <s v="Between 200 to 500"/>
    <s v="Not ok"/>
  </r>
  <r>
    <n v="836"/>
    <x v="496"/>
    <s v="Standard Class"/>
    <s v="GH-14425"/>
    <x v="139"/>
    <s v="Consumer"/>
    <s v="Bangalore"/>
    <s v="Karnataka"/>
    <s v="India"/>
    <x v="2"/>
    <s v="OFF-ST-10004464"/>
    <s v="Office Supplies"/>
    <s v="Storage"/>
    <x v="668"/>
    <x v="782"/>
    <n v="3"/>
    <n v="63.27"/>
    <n v="11.96"/>
    <s v="Medium"/>
    <n v="460"/>
    <s v="Suresh"/>
    <s v="Suma"/>
    <s v="Female"/>
    <d v="2022-05-15T00:00:00"/>
    <d v="2022-05-18T00:00:00"/>
    <s v="Not Ok"/>
    <s v="Between 200 and 500"/>
    <s v="Between 200 to 500"/>
    <s v="Not ok"/>
  </r>
  <r>
    <n v="837"/>
    <x v="15"/>
    <s v="Standard Class"/>
    <s v="SC-20305"/>
    <x v="15"/>
    <s v="Consumer"/>
    <s v="Dhule"/>
    <s v="Maharashtra"/>
    <s v="India"/>
    <x v="0"/>
    <s v="OFF-ST-10001824"/>
    <s v="Office Supplies"/>
    <s v="Storage"/>
    <x v="129"/>
    <x v="139"/>
    <n v="3"/>
    <n v="4.32"/>
    <n v="6.26"/>
    <s v="Medium"/>
    <n v="109"/>
    <s v="Suresh"/>
    <s v="Sunil"/>
    <s v="Male"/>
    <d v="2021-03-08T00:00:00"/>
    <d v="2021-06-08T00:00:00"/>
    <s v="Not Ok"/>
    <s v="Between 200 and 500"/>
    <s v="Between 200 to 500"/>
    <s v="Not ok"/>
  </r>
  <r>
    <n v="838"/>
    <x v="3"/>
    <s v="Standard Class"/>
    <s v="MM-17920"/>
    <x v="3"/>
    <s v="Consumer"/>
    <s v="Bijapur"/>
    <s v="Karnataka"/>
    <s v="India"/>
    <x v="2"/>
    <s v="OFF-EN-10002784"/>
    <s v="Office Supplies"/>
    <s v="Envelopes"/>
    <x v="669"/>
    <x v="783"/>
    <n v="3"/>
    <n v="34.83"/>
    <n v="6.68"/>
    <s v="Medium"/>
    <n v="186"/>
    <s v="Suresh"/>
    <s v="Sumita"/>
    <s v="Female"/>
    <d v="2022-06-22T00:00:00"/>
    <d v="2022-06-27T00:00:00"/>
    <s v="Not Ok"/>
    <s v="Between 200 and 500"/>
    <s v="Between 200 to 500"/>
    <s v="Not ok"/>
  </r>
  <r>
    <n v="839"/>
    <x v="24"/>
    <s v="Standard Class"/>
    <s v="JJ-15445"/>
    <x v="22"/>
    <s v="Consumer"/>
    <s v="Kolhapur"/>
    <s v="Maharashtra"/>
    <s v="India"/>
    <x v="0"/>
    <s v="OFF-EN-10004473"/>
    <s v="Office Supplies"/>
    <s v="Envelopes"/>
    <x v="413"/>
    <x v="784"/>
    <n v="3"/>
    <n v="7.29"/>
    <n v="5.97"/>
    <s v="Medium"/>
    <n v="663"/>
    <s v="Suresh"/>
    <s v="Suma"/>
    <s v="Female"/>
    <d v="2021-09-22T00:00:00"/>
    <d v="2021-09-27T00:00:00"/>
    <s v="Not Ok"/>
    <s v="Between 200 and 500"/>
    <s v="Between 200 to 500"/>
    <s v="Not ok"/>
  </r>
  <r>
    <n v="840"/>
    <x v="27"/>
    <s v="Standard Class"/>
    <s v="LR-16915"/>
    <x v="25"/>
    <s v="Consumer"/>
    <s v="Gorakhpur"/>
    <s v="Haryana"/>
    <s v="India"/>
    <x v="3"/>
    <s v="OFF-EN-10001789"/>
    <s v="Office Supplies"/>
    <s v="Envelopes"/>
    <x v="96"/>
    <x v="574"/>
    <n v="3"/>
    <n v="4.8600000000000003"/>
    <n v="5.23"/>
    <s v="Medium"/>
    <n v="58"/>
    <s v="Suresh"/>
    <s v="Suraj"/>
    <s v="Male"/>
    <d v="2023-11-25T00:00:00"/>
    <d v="2023-11-29T00:00:00"/>
    <s v="Not Ok"/>
    <s v="Between 200 and 500"/>
    <s v="Between 200 to 500"/>
    <s v="Not ok"/>
  </r>
  <r>
    <n v="841"/>
    <x v="9"/>
    <s v="Standard Class"/>
    <s v="DK-12985"/>
    <x v="9"/>
    <s v="Consumer"/>
    <s v="Meerut"/>
    <s v="Uttar Pradesh"/>
    <s v="India"/>
    <x v="3"/>
    <s v="OFF-EN-10001975"/>
    <s v="Office Supplies"/>
    <s v="Envelopes"/>
    <x v="369"/>
    <x v="785"/>
    <n v="3"/>
    <n v="6.39"/>
    <n v="3.09"/>
    <s v="Medium"/>
    <n v="601"/>
    <s v="Suresh"/>
    <s v="Sunil"/>
    <s v="Male"/>
    <d v="2024-05-29T00:00:00"/>
    <d v="2024-02-06T00:00:00"/>
    <s v="Not Ok"/>
    <s v="Between 200 and 500"/>
    <s v="Between 200 to 500"/>
    <s v="Not ok"/>
  </r>
  <r>
    <n v="842"/>
    <x v="275"/>
    <s v="Standard Class"/>
    <s v="LD-17005"/>
    <x v="193"/>
    <s v="Consumer"/>
    <s v="Kukatpalli"/>
    <s v="Telangana"/>
    <s v="India"/>
    <x v="2"/>
    <s v="OFF-FA-10000197"/>
    <s v="Office Supplies"/>
    <s v="Fasteners"/>
    <x v="670"/>
    <x v="786"/>
    <n v="3"/>
    <n v="18.63"/>
    <n v="4.3099999999999996"/>
    <s v="Medium"/>
    <n v="779"/>
    <s v="Suresh"/>
    <s v="Sumita"/>
    <s v="Female"/>
    <d v="2021-08-30T00:00:00"/>
    <d v="2021-01-09T00:00:00"/>
    <s v="Not Ok"/>
    <s v="Between 200 and 500"/>
    <s v="Between 200 to 500"/>
    <s v="Not ok"/>
  </r>
  <r>
    <n v="843"/>
    <x v="475"/>
    <s v="Standard Class"/>
    <s v="JL-15235"/>
    <x v="118"/>
    <s v="Consumer"/>
    <s v="Rajkot"/>
    <s v="Gujarat"/>
    <s v="India"/>
    <x v="0"/>
    <s v="OFF-SU-10003723"/>
    <s v="Office Supplies"/>
    <s v="Supplies"/>
    <x v="671"/>
    <x v="787"/>
    <n v="3"/>
    <n v="28.17"/>
    <n v="5.19"/>
    <s v="Medium"/>
    <n v="117"/>
    <s v="Suresh"/>
    <s v="Suma"/>
    <s v="Male"/>
    <d v="2022-12-10T00:00:00"/>
    <d v="2022-10-14T00:00:00"/>
    <s v="Not Ok"/>
    <s v="Between 200 and 500"/>
    <s v="Between 200 to 500"/>
    <s v="Not ok"/>
  </r>
  <r>
    <n v="844"/>
    <x v="292"/>
    <s v="Standard Class"/>
    <s v="JK-16090"/>
    <x v="252"/>
    <s v="Consumer"/>
    <s v="Ajmer"/>
    <s v="Rajasthan"/>
    <s v="India"/>
    <x v="0"/>
    <s v="OFF-SU-10000914"/>
    <s v="Office Supplies"/>
    <s v="Supplies"/>
    <x v="672"/>
    <x v="788"/>
    <n v="3"/>
    <n v="11.34"/>
    <n v="5.0599999999999996"/>
    <s v="Medium"/>
    <n v="177"/>
    <s v="Suresh"/>
    <s v="Suraj"/>
    <s v="Male"/>
    <d v="2021-10-28T00:00:00"/>
    <d v="2021-10-28T00:00:00"/>
    <s v="Not Ok"/>
    <s v="Between 200 and 500"/>
    <s v="Between 200 to 500"/>
    <s v="Not ok"/>
  </r>
  <r>
    <n v="845"/>
    <x v="303"/>
    <s v="Standard Class"/>
    <s v="SJ-20215"/>
    <x v="258"/>
    <s v="Consumer"/>
    <s v="Udaipur"/>
    <s v="Tripura"/>
    <s v="India"/>
    <x v="1"/>
    <s v="OFF-PA-10002618"/>
    <s v="Office Supplies"/>
    <s v="Paper"/>
    <x v="673"/>
    <x v="789"/>
    <n v="3"/>
    <n v="14.04"/>
    <n v="1.43"/>
    <s v="Medium"/>
    <n v="274"/>
    <s v="Suresh"/>
    <s v="Sunil"/>
    <s v="Female"/>
    <d v="2024-01-05T00:00:00"/>
    <d v="2024-01-05T00:00:00"/>
    <s v="Not Ok"/>
    <s v="Between 200 and 500"/>
    <s v="Between 200 to 500"/>
    <s v="Not ok"/>
  </r>
  <r>
    <n v="846"/>
    <x v="321"/>
    <s v="Standard Class"/>
    <s v="CS-12460"/>
    <x v="268"/>
    <s v="Consumer"/>
    <s v="Aligarh"/>
    <s v="Uttar Pradesh"/>
    <s v="India"/>
    <x v="3"/>
    <s v="OFF-AP-10001621"/>
    <s v="Office Supplies"/>
    <s v="Appliances"/>
    <x v="388"/>
    <x v="422"/>
    <n v="3"/>
    <n v="46.71"/>
    <n v="15.23"/>
    <s v="Medium"/>
    <n v="477"/>
    <s v="Suresh"/>
    <s v="Sumita"/>
    <s v="Male"/>
    <d v="2023-01-22T00:00:00"/>
    <d v="2023-01-24T00:00:00"/>
    <s v="Not Ok"/>
    <s v="Greater than 200"/>
    <s v="Greater than 200"/>
    <s v="Not ok"/>
  </r>
  <r>
    <n v="847"/>
    <x v="481"/>
    <s v="Standard Class"/>
    <s v="ML-18265"/>
    <x v="208"/>
    <s v="Consumer"/>
    <s v="Delhi"/>
    <s v="Delhi"/>
    <s v="India"/>
    <x v="3"/>
    <s v="OFF-AP-10000490"/>
    <s v="Office Supplies"/>
    <s v="Appliances"/>
    <x v="674"/>
    <x v="790"/>
    <n v="3"/>
    <n v="32.49"/>
    <n v="10.31"/>
    <s v="Medium"/>
    <n v="669"/>
    <s v="Suresh"/>
    <s v="Suma"/>
    <s v="Female"/>
    <d v="2022-06-06T00:00:00"/>
    <d v="2022-09-06T00:00:00"/>
    <s v="Not Ok"/>
    <s v="Between 200 and 500"/>
    <s v="Between 200 to 500"/>
    <s v="Not ok"/>
  </r>
  <r>
    <n v="848"/>
    <x v="497"/>
    <s v="Standard Class"/>
    <s v="CM-12235"/>
    <x v="368"/>
    <s v="Consumer"/>
    <s v="Nagpur"/>
    <s v="Maharashtra"/>
    <s v="India"/>
    <x v="0"/>
    <s v="OFF-AP-10000935"/>
    <s v="Office Supplies"/>
    <s v="Appliances"/>
    <x v="675"/>
    <x v="791"/>
    <n v="3"/>
    <n v="17.010000000000002"/>
    <n v="7.03"/>
    <s v="Medium"/>
    <n v="571"/>
    <s v="Suresh"/>
    <s v="Suraj"/>
    <s v="Male"/>
    <d v="2022-02-15T00:00:00"/>
    <d v="2022-02-18T00:00:00"/>
    <s v="Not Ok"/>
    <s v="Between 200 and 500"/>
    <s v="Between 200 to 500"/>
    <s v="Not ok"/>
  </r>
  <r>
    <n v="849"/>
    <x v="498"/>
    <s v="Standard Class"/>
    <s v="TZ-21580"/>
    <x v="369"/>
    <s v="Consumer"/>
    <s v="Mumbai"/>
    <s v="Maharashtra"/>
    <s v="India"/>
    <x v="0"/>
    <s v="OFF-PA-10000776"/>
    <s v="Office Supplies"/>
    <s v="Paper"/>
    <x v="14"/>
    <x v="792"/>
    <n v="3"/>
    <n v="-4.0949999999999998"/>
    <n v="4.5999999999999996"/>
    <s v="Medium"/>
    <n v="698"/>
    <s v="Suresh"/>
    <s v="Sunil"/>
    <s v="Female"/>
    <d v="2022-06-22T00:00:00"/>
    <d v="2022-06-27T00:00:00"/>
    <s v="Not Ok"/>
    <s v="Between 200 and 500"/>
    <s v="Between 200 to 500"/>
    <s v="Not ok"/>
  </r>
  <r>
    <n v="850"/>
    <x v="499"/>
    <s v="Standard Class"/>
    <s v="PF-19165"/>
    <x v="168"/>
    <s v="Consumer"/>
    <s v="Lucknow"/>
    <s v="Uttar Pradesh"/>
    <s v="India"/>
    <x v="3"/>
    <s v="OFF-EN-10004053"/>
    <s v="Office Supplies"/>
    <s v="Envelopes"/>
    <x v="676"/>
    <x v="793"/>
    <n v="4"/>
    <n v="33.36"/>
    <n v="7.45"/>
    <s v="Medium"/>
    <n v="245"/>
    <s v="Suresh"/>
    <s v="Sumita"/>
    <s v="Male"/>
    <d v="2024-11-18T00:00:00"/>
    <d v="2024-11-20T00:00:00"/>
    <s v="Not Ok"/>
    <s v="Between 200 and 500"/>
    <s v="Between 200 to 500"/>
    <s v="Not ok"/>
  </r>
  <r>
    <n v="851"/>
    <x v="479"/>
    <s v="Standard Class"/>
    <s v="KH-16510"/>
    <x v="123"/>
    <s v="Consumer"/>
    <s v="Patiala"/>
    <s v="Punjab"/>
    <s v="India"/>
    <x v="3"/>
    <s v="OFF-SU-10002448"/>
    <s v="Office Supplies"/>
    <s v="Supplies"/>
    <x v="677"/>
    <x v="794"/>
    <n v="4"/>
    <n v="32.4"/>
    <n v="13.54"/>
    <s v="Medium"/>
    <n v="364"/>
    <s v="Suresh"/>
    <s v="Suraj"/>
    <s v="Male"/>
    <d v="2023-07-10T00:00:00"/>
    <d v="2023-12-10T00:00:00"/>
    <s v="Not Ok"/>
    <s v="Between 200 and 500"/>
    <s v="Between 200 to 500"/>
    <s v="Not ok"/>
  </r>
  <r>
    <n v="852"/>
    <x v="6"/>
    <s v="Standard Class"/>
    <s v="JM-15535"/>
    <x v="6"/>
    <s v="Consumer"/>
    <s v="Solapur"/>
    <s v="Maharashtra"/>
    <s v="India"/>
    <x v="0"/>
    <s v="OFF-SU-10002709"/>
    <s v="Office Supplies"/>
    <s v="Supplies"/>
    <x v="502"/>
    <x v="564"/>
    <n v="4"/>
    <n v="48.36"/>
    <n v="6.91"/>
    <s v="Medium"/>
    <n v="76"/>
    <s v="Suresh"/>
    <s v="Sunil"/>
    <s v="Female"/>
    <d v="2021-08-25T00:00:00"/>
    <d v="2021-08-27T00:00:00"/>
    <s v="Not Ok"/>
    <s v="Between 200 and 500"/>
    <s v="Between 200 to 500"/>
    <s v="Not ok"/>
  </r>
  <r>
    <n v="853"/>
    <x v="288"/>
    <s v="Standard Class"/>
    <s v="SS-20590"/>
    <x v="249"/>
    <s v="Consumer"/>
    <s v="Gorakhpur"/>
    <s v="Uttar Pradesh"/>
    <s v="India"/>
    <x v="3"/>
    <s v="OFF-SU-10000484"/>
    <s v="Office Supplies"/>
    <s v="Supplies"/>
    <x v="678"/>
    <x v="795"/>
    <n v="4"/>
    <n v="15.72"/>
    <n v="4.3"/>
    <s v="Medium"/>
    <n v="473"/>
    <s v="Suresh"/>
    <s v="Sumita"/>
    <s v="Female"/>
    <d v="2022-03-09T00:00:00"/>
    <d v="2022-06-09T00:00:00"/>
    <s v="Not Ok"/>
    <s v="Between 200 and 500"/>
    <s v="Between 200 to 500"/>
    <s v="Not ok"/>
  </r>
  <r>
    <n v="854"/>
    <x v="7"/>
    <s v="Standard Class"/>
    <s v="MM-17260"/>
    <x v="7"/>
    <s v="Consumer"/>
    <s v="Puducherry"/>
    <s v="Puducherry"/>
    <s v="India"/>
    <x v="2"/>
    <s v="OFF-ST-10002240"/>
    <s v="Office Supplies"/>
    <s v="Storage"/>
    <x v="503"/>
    <x v="567"/>
    <n v="4"/>
    <n v="64.680000000000007"/>
    <n v="12.57"/>
    <s v="Medium"/>
    <n v="432"/>
    <s v="Suresh"/>
    <s v="Sumita"/>
    <s v="Male"/>
    <d v="2023-09-20T00:00:00"/>
    <d v="2023-09-22T00:00:00"/>
    <s v="Not Ok"/>
    <s v="Greater than 200"/>
    <s v="Greater than 200"/>
    <s v="Not ok"/>
  </r>
  <r>
    <n v="855"/>
    <x v="6"/>
    <s v="Standard Class"/>
    <s v="JM-15535"/>
    <x v="6"/>
    <s v="Consumer"/>
    <s v="Solapur"/>
    <s v="Maharashtra"/>
    <s v="India"/>
    <x v="0"/>
    <s v="OFF-BI-10004369"/>
    <s v="Office Supplies"/>
    <s v="Binders"/>
    <x v="21"/>
    <x v="796"/>
    <n v="4"/>
    <n v="10.56"/>
    <n v="1.9"/>
    <s v="Medium"/>
    <n v="245"/>
    <s v="Suresh"/>
    <s v="Suraj"/>
    <s v="Female"/>
    <d v="2023-11-13T00:00:00"/>
    <d v="2023-11-15T00:00:00"/>
    <s v="Not Ok"/>
    <s v="Between 200 and 500"/>
    <s v="Between 200 to 500"/>
    <s v="Not ok"/>
  </r>
  <r>
    <n v="856"/>
    <x v="500"/>
    <s v="Standard Class"/>
    <s v="LH-16900"/>
    <x v="370"/>
    <s v="Consumer"/>
    <s v="Agra"/>
    <s v="Uttar Pradesh"/>
    <s v="India"/>
    <x v="3"/>
    <s v="OFF-EN-10003413"/>
    <s v="Office Supplies"/>
    <s v="Envelopes"/>
    <x v="679"/>
    <x v="797"/>
    <n v="5"/>
    <n v="72.45"/>
    <n v="8.6999999999999993"/>
    <s v="Medium"/>
    <n v="378"/>
    <s v="Suresh"/>
    <s v="Sunil"/>
    <s v="Female"/>
    <d v="2023-09-15T00:00:00"/>
    <d v="2023-09-15T00:00:00"/>
    <s v="Not Ok"/>
    <s v="Greater than 200"/>
    <s v="Greater than 200"/>
    <s v="Not ok"/>
  </r>
  <r>
    <n v="857"/>
    <x v="480"/>
    <s v="Standard Class"/>
    <s v="CJ-12010"/>
    <x v="359"/>
    <s v="Consumer"/>
    <s v="Ghaziabad"/>
    <s v="Uttar Pradesh"/>
    <s v="India"/>
    <x v="3"/>
    <s v="OFF-EN-10004892"/>
    <s v="Office Supplies"/>
    <s v="Envelopes"/>
    <x v="680"/>
    <x v="798"/>
    <n v="5"/>
    <n v="57.75"/>
    <n v="8.2799999999999994"/>
    <s v="Medium"/>
    <n v="508"/>
    <s v="Suresh"/>
    <s v="Sumita"/>
    <s v="Female"/>
    <d v="2024-04-12T00:00:00"/>
    <d v="2024-06-12T00:00:00"/>
    <s v="Not Ok"/>
    <s v="Between 200 and 500"/>
    <s v="Between 200 to 500"/>
    <s v="Not ok"/>
  </r>
  <r>
    <n v="858"/>
    <x v="501"/>
    <s v="Standard Class"/>
    <s v="TM-21010"/>
    <x v="195"/>
    <s v="Consumer"/>
    <s v="Fatehpur"/>
    <s v="Rajasthan"/>
    <s v="India"/>
    <x v="0"/>
    <s v="OFF-EN-10000428"/>
    <s v="Office Supplies"/>
    <s v="Envelopes"/>
    <x v="681"/>
    <x v="799"/>
    <n v="5"/>
    <n v="5.0999999999999996"/>
    <n v="4.09"/>
    <s v="Medium"/>
    <n v="105"/>
    <s v="Suresh"/>
    <s v="Suma"/>
    <s v="Female"/>
    <d v="2024-06-17T00:00:00"/>
    <d v="2024-06-21T00:00:00"/>
    <s v="Not Ok"/>
    <s v="Between 200 and 500"/>
    <s v="Between 200 to 500"/>
    <s v="Not ok"/>
  </r>
  <r>
    <n v="859"/>
    <x v="502"/>
    <s v="Standard Class"/>
    <s v="NP-18700"/>
    <x v="129"/>
    <s v="Consumer"/>
    <s v="Lucknow"/>
    <s v="Uttar Pradesh"/>
    <s v="India"/>
    <x v="3"/>
    <s v="OFF-FA-10003437"/>
    <s v="Office Supplies"/>
    <s v="Fasteners"/>
    <x v="439"/>
    <x v="800"/>
    <n v="5"/>
    <n v="26.1"/>
    <n v="5.18"/>
    <s v="Medium"/>
    <n v="427"/>
    <s v="Suresh"/>
    <s v="Sunil"/>
    <s v="Male"/>
    <d v="2021-04-15T00:00:00"/>
    <d v="2021-04-17T00:00:00"/>
    <s v="Not Ok"/>
    <s v="Between 200 and 500"/>
    <s v="Between 200 to 500"/>
    <s v="Not ok"/>
  </r>
  <r>
    <n v="860"/>
    <x v="503"/>
    <s v="Standard Class"/>
    <s v="CD-12280"/>
    <x v="371"/>
    <s v="Consumer"/>
    <s v="Amritsar"/>
    <s v="Punjab"/>
    <s v="India"/>
    <x v="3"/>
    <s v="OFF-FA-10002156"/>
    <s v="Office Supplies"/>
    <s v="Fasteners"/>
    <x v="162"/>
    <x v="801"/>
    <n v="5"/>
    <n v="8.6999999999999993"/>
    <n v="3.63"/>
    <s v="Medium"/>
    <n v="332"/>
    <s v="Suresh"/>
    <s v="Sumita"/>
    <s v="Male"/>
    <d v="2024-03-20T00:00:00"/>
    <d v="2024-03-23T00:00:00"/>
    <s v="Not Ok"/>
    <s v="Between 200 and 500"/>
    <s v="Between 200 to 500"/>
    <s v="Not ok"/>
  </r>
  <r>
    <n v="861"/>
    <x v="34"/>
    <s v="Standard Class"/>
    <s v="Co-12640"/>
    <x v="32"/>
    <s v="Consumer"/>
    <s v="Bangalore"/>
    <s v="Karnataka"/>
    <s v="India"/>
    <x v="2"/>
    <s v="OFF-FA-10001026"/>
    <s v="Office Supplies"/>
    <s v="Fasteners"/>
    <x v="438"/>
    <x v="450"/>
    <n v="5"/>
    <n v="6.75"/>
    <n v="2.23"/>
    <s v="Medium"/>
    <n v="527"/>
    <s v="Suresh"/>
    <s v="Suma"/>
    <s v="Male"/>
    <d v="2023-08-08T00:00:00"/>
    <d v="2023-11-08T00:00:00"/>
    <s v="Not Ok"/>
    <s v="Between 200 and 500"/>
    <s v="Between 200 to 500"/>
    <s v="Not ok"/>
  </r>
  <r>
    <n v="862"/>
    <x v="504"/>
    <s v="Standard Class"/>
    <s v="MS-17530"/>
    <x v="372"/>
    <s v="Consumer"/>
    <s v="Jaipur"/>
    <s v="Rajasthan"/>
    <s v="India"/>
    <x v="0"/>
    <s v="OFF-PA-10003499"/>
    <s v="Office Supplies"/>
    <s v="Paper"/>
    <x v="682"/>
    <x v="802"/>
    <n v="5"/>
    <n v="40.799999999999997"/>
    <n v="6.6"/>
    <s v="Medium"/>
    <n v="747"/>
    <s v="Suresh"/>
    <s v="Sunil"/>
    <s v="Male"/>
    <d v="2024-05-29T00:00:00"/>
    <d v="2024-02-06T00:00:00"/>
    <s v="Not Ok"/>
    <s v="Between 200 and 500"/>
    <s v="Between 200 to 500"/>
    <s v="Not ok"/>
  </r>
  <r>
    <n v="863"/>
    <x v="505"/>
    <s v="Standard Class"/>
    <s v="MM-17260"/>
    <x v="7"/>
    <s v="Consumer"/>
    <s v="Ichalkaranji"/>
    <s v="Maharashtra"/>
    <s v="India"/>
    <x v="0"/>
    <s v="OFF-BI-10002446"/>
    <s v="Office Supplies"/>
    <s v="Binders"/>
    <x v="683"/>
    <x v="803"/>
    <n v="6"/>
    <n v="14.76"/>
    <n v="4.67"/>
    <s v="Medium"/>
    <n v="236"/>
    <s v="Suresh"/>
    <s v="Sumita"/>
    <s v="Female"/>
    <d v="2023-07-12T00:00:00"/>
    <d v="2023-12-12T00:00:00"/>
    <s v="Not Ok"/>
    <s v="Between 200 and 500"/>
    <s v="Between 200 to 500"/>
    <s v="Not ok"/>
  </r>
  <r>
    <n v="864"/>
    <x v="11"/>
    <s v="Standard Class"/>
    <s v="ME-17725"/>
    <x v="11"/>
    <s v="Consumer"/>
    <s v="Raipur"/>
    <s v="Rajasthan"/>
    <s v="India"/>
    <x v="0"/>
    <s v="OFF-LA-10004114"/>
    <s v="Office Supplies"/>
    <s v="Labels"/>
    <x v="483"/>
    <x v="804"/>
    <n v="6"/>
    <n v="15.48"/>
    <n v="2.09"/>
    <s v="Medium"/>
    <n v="340"/>
    <s v="Suresh"/>
    <s v="Suraj"/>
    <s v="Female"/>
    <d v="2024-01-10T00:00:00"/>
    <d v="2024-04-10T00:00:00"/>
    <s v="Not Ok"/>
    <s v="Between 200 and 500"/>
    <s v="Between 200 to 500"/>
    <s v="Not ok"/>
  </r>
  <r>
    <n v="865"/>
    <x v="290"/>
    <s v="Standard Class"/>
    <s v="RL-19615"/>
    <x v="250"/>
    <s v="Consumer"/>
    <s v="Gorakhpur"/>
    <s v="Haryana"/>
    <s v="India"/>
    <x v="3"/>
    <s v="OFF-PA-10003550"/>
    <s v="Office Supplies"/>
    <s v="Paper"/>
    <x v="684"/>
    <x v="805"/>
    <n v="6"/>
    <n v="40.5"/>
    <n v="5.19"/>
    <s v="Medium"/>
    <n v="638"/>
    <s v="Suresh"/>
    <s v="Sunil"/>
    <s v="Female"/>
    <d v="2023-09-05T00:00:00"/>
    <d v="2023-11-05T00:00:00"/>
    <s v="Not Ok"/>
    <s v="Greater than 200"/>
    <s v="Greater than 200"/>
    <s v="Not ok"/>
  </r>
  <r>
    <n v="866"/>
    <x v="475"/>
    <s v="Standard Class"/>
    <s v="JL-15235"/>
    <x v="118"/>
    <s v="Consumer"/>
    <s v="Rajkot"/>
    <s v="Gujarat"/>
    <s v="India"/>
    <x v="0"/>
    <s v="OFF-FA-10001596"/>
    <s v="Office Supplies"/>
    <s v="Fasteners"/>
    <x v="685"/>
    <x v="806"/>
    <n v="7"/>
    <n v="10.29"/>
    <n v="1"/>
    <s v="Medium"/>
    <n v="522"/>
    <s v="Suresh"/>
    <s v="Sumita"/>
    <s v="Male"/>
    <d v="2024-10-31T00:00:00"/>
    <d v="2024-02-11T00:00:00"/>
    <s v="Not Ok"/>
    <s v="Between 200 and 500"/>
    <s v="Between 200 to 500"/>
    <s v="Not ok"/>
  </r>
  <r>
    <n v="867"/>
    <x v="297"/>
    <s v="Standard Class"/>
    <s v="RB-19435"/>
    <x v="253"/>
    <s v="Consumer"/>
    <s v="Jaipur"/>
    <s v="Rajasthan"/>
    <s v="India"/>
    <x v="0"/>
    <s v="OFF-PA-10003332"/>
    <s v="Office Supplies"/>
    <s v="Paper"/>
    <x v="686"/>
    <x v="807"/>
    <n v="7"/>
    <n v="94.08"/>
    <n v="22.66"/>
    <s v="Medium"/>
    <n v="317"/>
    <s v="Suresh"/>
    <s v="Suma"/>
    <s v="Male"/>
    <d v="2022-04-02T00:00:00"/>
    <d v="2022-08-02T00:00:00"/>
    <s v="Not Ok"/>
    <s v="Greater than 200"/>
    <s v="Greater than 200"/>
    <s v="Not ok"/>
  </r>
  <r>
    <n v="868"/>
    <x v="506"/>
    <s v="Standard Class"/>
    <s v="SG-20470"/>
    <x v="239"/>
    <s v="Consumer"/>
    <s v="Kota"/>
    <s v="Rajasthan"/>
    <s v="India"/>
    <x v="0"/>
    <s v="OFF-AP-10002371"/>
    <s v="Office Supplies"/>
    <s v="Appliances"/>
    <x v="687"/>
    <x v="808"/>
    <n v="7"/>
    <n v="297.36"/>
    <n v="41.54"/>
    <s v="Medium"/>
    <n v="37"/>
    <s v="Suresh"/>
    <s v="Suraj"/>
    <s v="Female"/>
    <d v="2022-04-14T00:00:00"/>
    <d v="2022-04-16T00:00:00"/>
    <s v="Ok"/>
    <s v="Greater than 200"/>
    <s v="Greater than 200"/>
    <s v="Not ok"/>
  </r>
  <r>
    <n v="869"/>
    <x v="34"/>
    <s v="Standard Class"/>
    <s v="Co-12640"/>
    <x v="32"/>
    <s v="Consumer"/>
    <s v="Bangalore"/>
    <s v="Karnataka"/>
    <s v="India"/>
    <x v="2"/>
    <s v="OFF-EN-10000699"/>
    <s v="Office Supplies"/>
    <s v="Envelopes"/>
    <x v="688"/>
    <x v="809"/>
    <n v="8"/>
    <n v="174.48"/>
    <n v="34.72"/>
    <s v="Medium"/>
    <n v="396"/>
    <s v="Suresh"/>
    <s v="Sunil"/>
    <s v="Female"/>
    <d v="2024-02-06T00:00:00"/>
    <d v="2024-04-06T00:00:00"/>
    <s v="Not Ok"/>
    <s v="Greater than 200"/>
    <s v="Greater than 200"/>
    <s v="Not ok"/>
  </r>
  <r>
    <n v="870"/>
    <x v="507"/>
    <s v="Standard Class"/>
    <s v="BD-11770"/>
    <x v="373"/>
    <s v="Consumer"/>
    <s v="Bijapur"/>
    <s v="Karnataka"/>
    <s v="India"/>
    <x v="2"/>
    <s v="OFF-EN-10004473"/>
    <s v="Office Supplies"/>
    <s v="Envelopes"/>
    <x v="413"/>
    <x v="810"/>
    <n v="8"/>
    <n v="19.440000000000001"/>
    <n v="17.72"/>
    <s v="Medium"/>
    <n v="30"/>
    <s v="Suresh"/>
    <s v="Sumita"/>
    <s v="Male"/>
    <d v="2022-04-06T00:00:00"/>
    <d v="2022-06-06T00:00:00"/>
    <s v="Not Ok"/>
    <s v="Greater than 200"/>
    <s v="Greater than 200"/>
    <s v="Not ok"/>
  </r>
  <r>
    <n v="871"/>
    <x v="508"/>
    <s v="Standard Class"/>
    <s v="BD-11635"/>
    <x v="210"/>
    <s v="Consumer"/>
    <s v="Mumbai"/>
    <s v="Maharashtra"/>
    <s v="India"/>
    <x v="0"/>
    <s v="OFF-LA-10001803"/>
    <s v="Office Supplies"/>
    <s v="Labels"/>
    <x v="689"/>
    <x v="811"/>
    <n v="8"/>
    <n v="-27.36"/>
    <n v="2.41"/>
    <s v="Medium"/>
    <n v="415"/>
    <s v="Suresh"/>
    <s v="Suma"/>
    <s v="Female"/>
    <d v="2024-06-08T00:00:00"/>
    <d v="2024-07-08T00:00:00"/>
    <s v="Not Ok"/>
    <s v="Between 200 and 500"/>
    <s v="Between 200 to 500"/>
    <s v="Not ok"/>
  </r>
  <r>
    <n v="872"/>
    <x v="24"/>
    <s v="Standard Class"/>
    <s v="JJ-15445"/>
    <x v="22"/>
    <s v="Consumer"/>
    <s v="Kolhapur"/>
    <s v="Maharashtra"/>
    <s v="India"/>
    <x v="0"/>
    <s v="OFF-LA-10000244"/>
    <s v="Office Supplies"/>
    <s v="Labels"/>
    <x v="690"/>
    <x v="812"/>
    <n v="10"/>
    <n v="35.1"/>
    <n v="3.79"/>
    <s v="Medium"/>
    <n v="278"/>
    <s v="Suresh"/>
    <s v="Suraj"/>
    <s v="Female"/>
    <d v="2021-11-22T00:00:00"/>
    <d v="2021-11-22T00:00:00"/>
    <s v="Not Ok"/>
    <s v="Between 200 and 500"/>
    <s v="Between 200 to 500"/>
    <s v="Not ok"/>
  </r>
  <r>
    <n v="873"/>
    <x v="20"/>
    <s v="Standard Class"/>
    <s v="GT-14755"/>
    <x v="18"/>
    <s v="Consumer"/>
    <s v="Ajmer"/>
    <s v="Rajasthan"/>
    <s v="India"/>
    <x v="0"/>
    <s v="OFF-FA-10003745"/>
    <s v="Office Supplies"/>
    <s v="Fasteners"/>
    <x v="174"/>
    <x v="813"/>
    <n v="13"/>
    <n v="69.81"/>
    <n v="14.14"/>
    <s v="Medium"/>
    <n v="704"/>
    <s v="Suresh"/>
    <s v="Sunil"/>
    <s v="Female"/>
    <d v="2021-11-16T00:00:00"/>
    <d v="2021-11-16T00:00:00"/>
    <s v="Not Ok"/>
    <s v="Greater than 200"/>
    <s v="Greater than 200"/>
    <s v="Not ok"/>
  </r>
  <r>
    <n v="874"/>
    <x v="17"/>
    <s v="Standard Class"/>
    <s v="KD-16345"/>
    <x v="17"/>
    <s v="Consumer"/>
    <s v="Surat"/>
    <s v="Gujarat"/>
    <s v="India"/>
    <x v="0"/>
    <s v="OFF-PA-10003455"/>
    <s v="Office Supplies"/>
    <s v="Paper"/>
    <x v="453"/>
    <x v="814"/>
    <n v="11"/>
    <n v="59.07"/>
    <n v="19.420000000000002"/>
    <s v="Medium"/>
    <n v="669"/>
    <s v="Suresh"/>
    <s v="Sumita"/>
    <s v="Female"/>
    <d v="2024-08-08T00:00:00"/>
    <d v="2024-08-08T00:00:00"/>
    <s v="Not Ok"/>
    <s v="Between 200 and 500"/>
    <s v="Between 200 to 500"/>
    <s v="Not ok"/>
  </r>
  <r>
    <n v="875"/>
    <x v="509"/>
    <s v="Standard Class"/>
    <s v="KB-16585"/>
    <x v="374"/>
    <s v="Corporate"/>
    <s v="Puducherry"/>
    <s v="Puducherry"/>
    <s v="India"/>
    <x v="2"/>
    <s v="OFF-FA-10000838"/>
    <s v="Office Supplies"/>
    <s v="Fasteners"/>
    <x v="691"/>
    <x v="564"/>
    <n v="10"/>
    <n v="0.9"/>
    <n v="11.26"/>
    <s v="Medium"/>
    <n v="383"/>
    <s v="Suresh"/>
    <s v="Suma"/>
    <s v="Female"/>
    <d v="2021-10-28T00:00:00"/>
    <d v="2021-10-28T00:00:00"/>
    <s v="Not Ok"/>
    <s v="Between 200 and 500"/>
    <s v="Between 200 to 500"/>
    <s v="Not ok"/>
  </r>
  <r>
    <n v="876"/>
    <x v="42"/>
    <s v="Standard Class"/>
    <s v="CS-12250"/>
    <x v="37"/>
    <s v="Corporate"/>
    <s v="Ajmer"/>
    <s v="Rajasthan"/>
    <s v="India"/>
    <x v="0"/>
    <s v="OFF-PA-10001979"/>
    <s v="Office Supplies"/>
    <s v="Paper"/>
    <x v="692"/>
    <x v="815"/>
    <n v="14"/>
    <n v="91.14"/>
    <n v="25.92"/>
    <s v="Medium"/>
    <n v="302"/>
    <s v="Suresh"/>
    <s v="Suraj"/>
    <s v="Female"/>
    <d v="2023-05-17T00:00:00"/>
    <d v="2023-05-17T00:00:00"/>
    <s v="Not Ok"/>
    <s v="Greater than 200"/>
    <s v="Greater than 200"/>
    <s v="Not ok"/>
  </r>
  <r>
    <n v="877"/>
    <x v="330"/>
    <s v="Standard Class"/>
    <s v="BO-11350"/>
    <x v="276"/>
    <s v="Corporate"/>
    <s v="Bangalore"/>
    <s v="Karnataka"/>
    <s v="India"/>
    <x v="2"/>
    <s v="OFF-PA-10004613"/>
    <s v="Office Supplies"/>
    <s v="Paper"/>
    <x v="93"/>
    <x v="816"/>
    <n v="14"/>
    <n v="45.78"/>
    <n v="2.4900000000000002"/>
    <s v="Medium"/>
    <n v="196"/>
    <s v="Suresh"/>
    <s v="Sunil"/>
    <s v="Male"/>
    <d v="2021-12-28T00:00:00"/>
    <d v="2021-12-29T00:00:00"/>
    <s v="Not Ok"/>
    <s v="Greater than 200"/>
    <s v="Greater than 200"/>
    <s v="Not ok"/>
  </r>
  <r>
    <n v="878"/>
    <x v="265"/>
    <s v="Standard Class"/>
    <s v="JG-15805"/>
    <x v="233"/>
    <s v="Corporate"/>
    <s v="Agra"/>
    <s v="Uttar Pradesh"/>
    <s v="India"/>
    <x v="3"/>
    <s v="OFF-BI-10000721"/>
    <s v="Office Supplies"/>
    <s v="Binders"/>
    <x v="101"/>
    <x v="107"/>
    <n v="8"/>
    <n v="4.32"/>
    <n v="7.02"/>
    <s v="Medium"/>
    <n v="701"/>
    <s v="Suresh"/>
    <s v="Sumita"/>
    <s v="Male"/>
    <d v="2024-08-20T00:00:00"/>
    <d v="2024-08-22T00:00:00"/>
    <s v="Not Ok"/>
    <s v="Between 200 and 500"/>
    <s v="Between 200 to 500"/>
    <s v="Not ok"/>
  </r>
  <r>
    <n v="879"/>
    <x v="510"/>
    <s v="Standard Class"/>
    <s v="AG-10495"/>
    <x v="375"/>
    <s v="Corporate"/>
    <s v="Ludhiana"/>
    <s v="Punjab"/>
    <s v="India"/>
    <x v="3"/>
    <s v="OFF-BI-10003265"/>
    <s v="Office Supplies"/>
    <s v="Binders"/>
    <x v="45"/>
    <x v="817"/>
    <n v="8"/>
    <n v="8.8800000000000008"/>
    <n v="4.6399999999999997"/>
    <s v="Medium"/>
    <n v="328"/>
    <s v="Suresh"/>
    <s v="Suma"/>
    <s v="Female"/>
    <d v="2023-11-09T00:00:00"/>
    <d v="2023-09-14T00:00:00"/>
    <s v="Not Ok"/>
    <s v="Between 200 and 500"/>
    <s v="Between 200 to 500"/>
    <s v="Not ok"/>
  </r>
  <r>
    <n v="880"/>
    <x v="511"/>
    <s v="Standard Class"/>
    <s v="MZ-17515"/>
    <x v="281"/>
    <s v="Corporate"/>
    <s v="Jamnagar"/>
    <s v="Gujarat"/>
    <s v="India"/>
    <x v="0"/>
    <s v="OFF-FA-10000263"/>
    <s v="Office Supplies"/>
    <s v="Fasteners"/>
    <x v="130"/>
    <x v="818"/>
    <n v="7"/>
    <n v="40.32"/>
    <n v="7.99"/>
    <s v="Medium"/>
    <n v="595"/>
    <s v="Suresh"/>
    <s v="Suraj"/>
    <s v="Male"/>
    <d v="2024-06-13T00:00:00"/>
    <d v="2024-06-15T00:00:00"/>
    <s v="Not Ok"/>
    <s v="Between 200 and 500"/>
    <s v="Between 200 to 500"/>
    <s v="Not ok"/>
  </r>
  <r>
    <n v="881"/>
    <x v="263"/>
    <s v="Standard Class"/>
    <s v="AC-10615"/>
    <x v="38"/>
    <s v="Corporate"/>
    <s v="Ajmer"/>
    <s v="Rajasthan"/>
    <s v="India"/>
    <x v="0"/>
    <s v="OFF-ST-10000268"/>
    <s v="Office Supplies"/>
    <s v="Storage"/>
    <x v="63"/>
    <x v="819"/>
    <n v="7"/>
    <n v="21"/>
    <n v="2.7"/>
    <s v="Medium"/>
    <n v="415"/>
    <s v="Suresh"/>
    <s v="Sunil"/>
    <s v="Male"/>
    <d v="2021-09-24T00:00:00"/>
    <d v="2021-09-26T00:00:00"/>
    <s v="Not Ok"/>
    <s v="Between 200 and 500"/>
    <s v="Between 200 to 500"/>
    <s v="Not ok"/>
  </r>
  <r>
    <n v="882"/>
    <x v="262"/>
    <s v="Standard Class"/>
    <s v="FA-14230"/>
    <x v="231"/>
    <s v="Corporate"/>
    <s v="Chennai"/>
    <s v="Tamil Nadu"/>
    <s v="India"/>
    <x v="2"/>
    <s v="OFF-PA-10004946"/>
    <s v="Office Supplies"/>
    <s v="Paper"/>
    <x v="404"/>
    <x v="820"/>
    <n v="6"/>
    <n v="44.82"/>
    <n v="14.44"/>
    <s v="Medium"/>
    <n v="513"/>
    <s v="Suresh"/>
    <s v="Sumita"/>
    <s v="Male"/>
    <d v="2023-12-06T00:00:00"/>
    <d v="2023-06-14T00:00:00"/>
    <s v="Not Ok"/>
    <s v="Greater than 200"/>
    <s v="Greater than 200"/>
    <s v="Not ok"/>
  </r>
  <r>
    <n v="883"/>
    <x v="50"/>
    <s v="Standard Class"/>
    <s v="GH-14485"/>
    <x v="44"/>
    <s v="Corporate"/>
    <s v="Visakhapatnam"/>
    <s v="Andhra Pradesh"/>
    <s v="India"/>
    <x v="2"/>
    <s v="OFF-EN-10004173"/>
    <s v="Office Supplies"/>
    <s v="Envelopes"/>
    <x v="693"/>
    <x v="821"/>
    <n v="5"/>
    <n v="19.2"/>
    <n v="3.95"/>
    <s v="Medium"/>
    <n v="257"/>
    <s v="Suresh"/>
    <s v="Sunil"/>
    <s v="Male"/>
    <d v="2021-04-19T00:00:00"/>
    <d v="2021-04-22T00:00:00"/>
    <s v="Not Ok"/>
    <s v="Between 200 and 500"/>
    <s v="Between 200 to 500"/>
    <s v="Not ok"/>
  </r>
  <r>
    <n v="884"/>
    <x v="512"/>
    <s v="Standard Class"/>
    <s v="GZ-14545"/>
    <x v="111"/>
    <s v="Corporate"/>
    <s v="Tiruchchirappalli"/>
    <s v="Tamil Nadu"/>
    <s v="India"/>
    <x v="2"/>
    <s v="OFF-ST-10002085"/>
    <s v="Office Supplies"/>
    <s v="Storage"/>
    <x v="694"/>
    <x v="822"/>
    <n v="5"/>
    <n v="321.89999999999998"/>
    <n v="23.64"/>
    <s v="Medium"/>
    <n v="475"/>
    <s v="Suresh"/>
    <s v="Suma"/>
    <s v="Male"/>
    <d v="2024-05-17T00:00:00"/>
    <d v="2024-05-22T00:00:00"/>
    <s v="Ok"/>
    <s v="Greater than 200"/>
    <s v="Greater than 200"/>
    <s v="Not ok"/>
  </r>
  <r>
    <n v="885"/>
    <x v="325"/>
    <s v="Standard Class"/>
    <s v="JW-15220"/>
    <x v="271"/>
    <s v="Corporate"/>
    <s v="Barddhaman"/>
    <s v="West Bengal"/>
    <s v="India"/>
    <x v="1"/>
    <s v="OFF-ST-10004325"/>
    <s v="Office Supplies"/>
    <s v="Storage"/>
    <x v="695"/>
    <x v="823"/>
    <n v="5"/>
    <n v="20.55"/>
    <n v="3.14"/>
    <s v="Medium"/>
    <n v="305"/>
    <s v="Suresh"/>
    <s v="Suraj"/>
    <s v="Male"/>
    <d v="2023-11-13T00:00:00"/>
    <d v="2023-11-15T00:00:00"/>
    <s v="Not Ok"/>
    <s v="Between 200 and 500"/>
    <s v="Between 200 to 500"/>
    <s v="Not ok"/>
  </r>
  <r>
    <n v="886"/>
    <x v="513"/>
    <s v="Standard Class"/>
    <s v="BO-11350"/>
    <x v="276"/>
    <s v="Corporate"/>
    <s v="Guwahati"/>
    <s v="Assam"/>
    <s v="India"/>
    <x v="1"/>
    <s v="OFF-EN-10004053"/>
    <s v="Office Supplies"/>
    <s v="Envelopes"/>
    <x v="676"/>
    <x v="793"/>
    <n v="4"/>
    <n v="33.36"/>
    <n v="1.49"/>
    <s v="Medium"/>
    <n v="616"/>
    <s v="Suresh"/>
    <s v="Sumita"/>
    <s v="Female"/>
    <d v="2023-12-20T00:00:00"/>
    <d v="2023-12-23T00:00:00"/>
    <s v="Not Ok"/>
    <s v="Between 200 and 500"/>
    <s v="Between 200 to 500"/>
    <s v="Not ok"/>
  </r>
  <r>
    <n v="887"/>
    <x v="323"/>
    <s v="Standard Class"/>
    <s v="AH-10690"/>
    <x v="269"/>
    <s v="Corporate"/>
    <s v="Raipur"/>
    <s v="Uttarakhand"/>
    <s v="India"/>
    <x v="3"/>
    <s v="OFF-SU-10003717"/>
    <s v="Office Supplies"/>
    <s v="Supplies"/>
    <x v="696"/>
    <x v="824"/>
    <n v="4"/>
    <n v="3.24"/>
    <n v="3.13"/>
    <s v="Medium"/>
    <n v="360"/>
    <s v="Suresh"/>
    <s v="Suma"/>
    <s v="Male"/>
    <d v="2021-12-21T00:00:00"/>
    <d v="2021-12-28T00:00:00"/>
    <s v="Not Ok"/>
    <s v="Between 200 and 500"/>
    <s v="Between 200 to 500"/>
    <s v="Not ok"/>
  </r>
  <r>
    <n v="888"/>
    <x v="332"/>
    <s v="Standard Class"/>
    <s v="RA-19885"/>
    <x v="225"/>
    <s v="Corporate"/>
    <s v="Aurangabad"/>
    <s v="Bihar"/>
    <s v="India"/>
    <x v="1"/>
    <s v="OFF-AR-10001518"/>
    <s v="Office Supplies"/>
    <s v="Art"/>
    <x v="697"/>
    <x v="825"/>
    <n v="4"/>
    <n v="45.24"/>
    <n v="6.99"/>
    <s v="Medium"/>
    <n v="530"/>
    <s v="Suresh"/>
    <s v="Suraj"/>
    <s v="Male"/>
    <d v="2021-06-30T00:00:00"/>
    <d v="2021-07-07T00:00:00"/>
    <s v="Not Ok"/>
    <s v="Between 200 and 500"/>
    <s v="Between 200 to 500"/>
    <s v="Not ok"/>
  </r>
  <r>
    <n v="889"/>
    <x v="514"/>
    <s v="Standard Class"/>
    <s v="EB-13975"/>
    <x v="376"/>
    <s v="Corporate"/>
    <s v="Parbhani"/>
    <s v="Maharashtra"/>
    <s v="India"/>
    <x v="0"/>
    <s v="OFF-AP-10001670"/>
    <s v="Office Supplies"/>
    <s v="Appliances"/>
    <x v="52"/>
    <x v="826"/>
    <n v="3"/>
    <n v="8.01"/>
    <n v="17.77"/>
    <s v="Medium"/>
    <n v="177"/>
    <s v="Suresh"/>
    <s v="Sumita"/>
    <s v="Female"/>
    <d v="2024-06-08T00:00:00"/>
    <d v="2024-12-08T00:00:00"/>
    <s v="Not Ok"/>
    <s v="Greater than 200"/>
    <s v="Greater than 200"/>
    <s v="Not ok"/>
  </r>
  <r>
    <n v="890"/>
    <x v="50"/>
    <s v="Standard Class"/>
    <s v="GH-14485"/>
    <x v="44"/>
    <s v="Corporate"/>
    <s v="Visakhapatnam"/>
    <s v="Andhra Pradesh"/>
    <s v="India"/>
    <x v="2"/>
    <s v="OFF-PA-10001258"/>
    <s v="Office Supplies"/>
    <s v="Paper"/>
    <x v="49"/>
    <x v="827"/>
    <n v="3"/>
    <n v="13.41"/>
    <n v="6.82"/>
    <s v="Medium"/>
    <n v="450"/>
    <s v="Suresh"/>
    <s v="Suma"/>
    <s v="Male"/>
    <d v="2022-08-23T00:00:00"/>
    <d v="2022-08-29T00:00:00"/>
    <s v="Not Ok"/>
    <s v="Between 200 and 500"/>
    <s v="Between 200 to 500"/>
    <s v="Not ok"/>
  </r>
  <r>
    <n v="891"/>
    <x v="260"/>
    <s v="Standard Class"/>
    <s v="SW-20755"/>
    <x v="229"/>
    <s v="Corporate"/>
    <s v="Bangalore"/>
    <s v="Karnataka"/>
    <s v="India"/>
    <x v="2"/>
    <s v="OFF-PA-10003511"/>
    <s v="Office Supplies"/>
    <s v="Paper"/>
    <x v="698"/>
    <x v="828"/>
    <n v="3"/>
    <n v="31.59"/>
    <n v="3.64"/>
    <s v="Medium"/>
    <n v="467"/>
    <s v="Suresh"/>
    <s v="Suraj"/>
    <s v="Female"/>
    <d v="2022-08-23T00:00:00"/>
    <d v="2022-08-29T00:00:00"/>
    <s v="Not Ok"/>
    <s v="Between 200 and 500"/>
    <s v="Between 200 to 500"/>
    <s v="Not ok"/>
  </r>
  <r>
    <n v="892"/>
    <x v="266"/>
    <s v="Standard Class"/>
    <s v="DW-13585"/>
    <x v="206"/>
    <s v="Corporate"/>
    <s v="Surat"/>
    <s v="Gujarat"/>
    <s v="India"/>
    <x v="0"/>
    <s v="OFF-EN-10002700"/>
    <s v="Office Supplies"/>
    <s v="Envelopes"/>
    <x v="699"/>
    <x v="829"/>
    <n v="3"/>
    <n v="52.92"/>
    <n v="14.93"/>
    <s v="Medium"/>
    <n v="381"/>
    <s v="Suresh"/>
    <s v="Sunil"/>
    <s v="Male"/>
    <d v="2022-03-22T00:00:00"/>
    <d v="2022-03-28T00:00:00"/>
    <s v="Not Ok"/>
    <s v="Between 200 and 500"/>
    <s v="Between 200 to 500"/>
    <s v="Not ok"/>
  </r>
  <r>
    <n v="893"/>
    <x v="260"/>
    <s v="Standard Class"/>
    <s v="SW-20755"/>
    <x v="229"/>
    <s v="Corporate"/>
    <s v="Bangalore"/>
    <s v="Karnataka"/>
    <s v="India"/>
    <x v="2"/>
    <s v="OFF-SU-10000866"/>
    <s v="Office Supplies"/>
    <s v="Supplies"/>
    <x v="61"/>
    <x v="64"/>
    <n v="3"/>
    <n v="13.77"/>
    <n v="9.6999999999999993"/>
    <s v="Medium"/>
    <n v="129"/>
    <s v="Suresh"/>
    <s v="Sumita"/>
    <s v="Female"/>
    <d v="2021-06-17T00:00:00"/>
    <d v="2021-06-23T00:00:00"/>
    <s v="Not Ok"/>
    <s v="Between 200 and 500"/>
    <s v="Between 200 to 500"/>
    <s v="Not ok"/>
  </r>
  <r>
    <n v="894"/>
    <x v="515"/>
    <s v="Standard Class"/>
    <s v="DM-12955"/>
    <x v="377"/>
    <s v="Corporate"/>
    <s v="Bhavnagar"/>
    <s v="Gujarat"/>
    <s v="India"/>
    <x v="0"/>
    <s v="OFF-SU-10001731"/>
    <s v="Office Supplies"/>
    <s v="Supplies"/>
    <x v="491"/>
    <x v="41"/>
    <n v="3"/>
    <n v="39.24"/>
    <n v="7.88"/>
    <s v="Medium"/>
    <n v="589"/>
    <s v="Suresh"/>
    <s v="Suma"/>
    <s v="Female"/>
    <d v="2024-03-22T00:00:00"/>
    <d v="2024-03-26T00:00:00"/>
    <s v="Not Ok"/>
    <s v="Between 200 and 500"/>
    <s v="Between 200 to 500"/>
    <s v="Not ok"/>
  </r>
  <r>
    <n v="895"/>
    <x v="265"/>
    <s v="Standard Class"/>
    <s v="JG-15805"/>
    <x v="233"/>
    <s v="Corporate"/>
    <s v="Agra"/>
    <s v="Uttar Pradesh"/>
    <s v="India"/>
    <x v="3"/>
    <s v="OFF-ST-10003017"/>
    <s v="Office Supplies"/>
    <s v="Storage"/>
    <x v="457"/>
    <x v="176"/>
    <n v="3"/>
    <n v="7.56"/>
    <n v="3.21"/>
    <s v="Medium"/>
    <n v="699"/>
    <s v="Suresh"/>
    <s v="Suraj"/>
    <s v="Female"/>
    <d v="2024-09-07T00:00:00"/>
    <d v="2024-07-13T00:00:00"/>
    <s v="Not Ok"/>
    <s v="Between 200 and 500"/>
    <s v="Between 200 to 500"/>
    <s v="Not ok"/>
  </r>
  <r>
    <n v="896"/>
    <x v="514"/>
    <s v="Standard Class"/>
    <s v="EB-13975"/>
    <x v="376"/>
    <s v="Corporate"/>
    <s v="Parbhani"/>
    <s v="Maharashtra"/>
    <s v="India"/>
    <x v="0"/>
    <s v="OFF-BI-10004120"/>
    <s v="Office Supplies"/>
    <s v="Binders"/>
    <x v="700"/>
    <x v="830"/>
    <n v="3"/>
    <n v="22.95"/>
    <n v="8.82"/>
    <s v="Medium"/>
    <n v="766"/>
    <s v="Suresh"/>
    <s v="Sumita"/>
    <s v="Female"/>
    <d v="2024-05-28T00:00:00"/>
    <d v="2024-01-06T00:00:00"/>
    <s v="Not Ok"/>
    <s v="Between 200 and 500"/>
    <s v="Between 200 to 500"/>
    <s v="Not ok"/>
  </r>
  <r>
    <n v="897"/>
    <x v="49"/>
    <s v="Standard Class"/>
    <s v="KN-16450"/>
    <x v="43"/>
    <s v="Corporate"/>
    <s v="Gorakhpur"/>
    <s v="Uttar Pradesh"/>
    <s v="India"/>
    <x v="3"/>
    <s v="OFF-AR-10004900"/>
    <s v="Office Supplies"/>
    <s v="Art"/>
    <x v="701"/>
    <x v="831"/>
    <n v="1"/>
    <n v="10.23"/>
    <n v="3.18"/>
    <s v="Medium"/>
    <n v="740"/>
    <s v="Suresh"/>
    <s v="Sunil"/>
    <s v="Female"/>
    <d v="2024-10-17T00:00:00"/>
    <d v="2024-10-21T00:00:00"/>
    <s v="Not Ok"/>
    <s v="Between 200 and 500"/>
    <s v="Between 200 to 500"/>
    <s v="Not ok"/>
  </r>
  <r>
    <n v="898"/>
    <x v="49"/>
    <s v="Standard Class"/>
    <s v="KN-16450"/>
    <x v="43"/>
    <s v="Corporate"/>
    <s v="Gorakhpur"/>
    <s v="Uttar Pradesh"/>
    <s v="India"/>
    <x v="3"/>
    <s v="OFF-BI-10002907"/>
    <s v="Office Supplies"/>
    <s v="Binders"/>
    <x v="702"/>
    <x v="832"/>
    <n v="1"/>
    <n v="3.9"/>
    <n v="1.97"/>
    <s v="Medium"/>
    <n v="230"/>
    <s v="Suresh"/>
    <s v="Sumita"/>
    <s v="Male"/>
    <d v="2024-10-17T00:00:00"/>
    <d v="2024-10-21T00:00:00"/>
    <s v="Not Ok"/>
    <s v="Between 200 and 500"/>
    <s v="Between 200 to 500"/>
    <s v="Not ok"/>
  </r>
  <r>
    <n v="899"/>
    <x v="260"/>
    <s v="Standard Class"/>
    <s v="SW-20755"/>
    <x v="229"/>
    <s v="Corporate"/>
    <s v="Bangalore"/>
    <s v="Karnataka"/>
    <s v="India"/>
    <x v="2"/>
    <s v="OFF-AP-10002933"/>
    <s v="Office Supplies"/>
    <s v="Appliances"/>
    <x v="703"/>
    <x v="833"/>
    <n v="2"/>
    <n v="36.9"/>
    <n v="15.91"/>
    <s v="Medium"/>
    <n v="470"/>
    <s v="Suresh"/>
    <s v="Suma"/>
    <s v="Male"/>
    <d v="2024-10-17T00:00:00"/>
    <d v="2024-10-21T00:00:00"/>
    <s v="Not Ok"/>
    <s v="Between 200 and 500"/>
    <s v="Between 200 to 500"/>
    <s v="Not ok"/>
  </r>
  <r>
    <n v="900"/>
    <x v="323"/>
    <s v="Standard Class"/>
    <s v="AH-10690"/>
    <x v="269"/>
    <s v="Corporate"/>
    <s v="Raipur"/>
    <s v="Uttarakhand"/>
    <s v="India"/>
    <x v="3"/>
    <s v="OFF-PA-10004943"/>
    <s v="Office Supplies"/>
    <s v="Paper"/>
    <x v="704"/>
    <x v="137"/>
    <n v="2"/>
    <n v="16.98"/>
    <n v="0.85"/>
    <s v="Medium"/>
    <n v="132"/>
    <s v="Suresh"/>
    <s v="Suraj"/>
    <s v="Female"/>
    <d v="2024-07-10T00:00:00"/>
    <d v="2024-11-10T00:00:00"/>
    <s v="Not Ok"/>
    <s v="Between 200 and 500"/>
    <s v="Between 200 to 500"/>
    <s v="Not ok"/>
  </r>
  <r>
    <n v="901"/>
    <x v="516"/>
    <s v="Standard Class"/>
    <s v="SC-20230"/>
    <x v="378"/>
    <s v="Corporate"/>
    <s v="Avadi"/>
    <s v="Tamil Nadu"/>
    <s v="India"/>
    <x v="2"/>
    <s v="OFF-SU-10000178"/>
    <s v="Office Supplies"/>
    <s v="Supplies"/>
    <x v="705"/>
    <x v="834"/>
    <n v="2"/>
    <n v="2.88"/>
    <n v="1"/>
    <s v="Medium"/>
    <n v="175"/>
    <s v="Suresh"/>
    <s v="Sunil"/>
    <s v="Male"/>
    <d v="2024-09-07T00:00:00"/>
    <d v="2024-07-13T00:00:00"/>
    <s v="Not Ok"/>
    <s v="Between 200 and 500"/>
    <s v="Between 200 to 500"/>
    <s v="Not ok"/>
  </r>
  <r>
    <n v="902"/>
    <x v="509"/>
    <s v="Standard Class"/>
    <s v="KB-16585"/>
    <x v="374"/>
    <s v="Corporate"/>
    <s v="Puducherry"/>
    <s v="Puducherry"/>
    <s v="India"/>
    <x v="2"/>
    <s v="OFF-ST-10001694"/>
    <s v="Office Supplies"/>
    <s v="Storage"/>
    <x v="133"/>
    <x v="835"/>
    <n v="2"/>
    <n v="11.16"/>
    <n v="2.65"/>
    <s v="Medium"/>
    <n v="617"/>
    <s v="Suresh"/>
    <s v="Sumita"/>
    <s v="Male"/>
    <d v="2024-11-11T00:00:00"/>
    <d v="2024-11-15T00:00:00"/>
    <s v="Not Ok"/>
    <s v="Between 200 and 500"/>
    <s v="Between 200 to 500"/>
    <s v="Not ok"/>
  </r>
  <r>
    <n v="903"/>
    <x v="254"/>
    <s v="Standard Class"/>
    <s v="TH-21115"/>
    <x v="224"/>
    <s v="Corporate"/>
    <s v="Ulhasnagar"/>
    <s v="Maharashtra"/>
    <s v="India"/>
    <x v="0"/>
    <s v="OFF-AR-10001073"/>
    <s v="Office Supplies"/>
    <s v="Art"/>
    <x v="706"/>
    <x v="836"/>
    <n v="2"/>
    <n v="17.399999999999999"/>
    <n v="3.49"/>
    <s v="Medium"/>
    <n v="639"/>
    <s v="Suresh"/>
    <s v="Suraj"/>
    <s v="Female"/>
    <d v="2024-01-15T00:00:00"/>
    <d v="2024-01-19T00:00:00"/>
    <s v="Not Ok"/>
    <s v="Between 200 and 500"/>
    <s v="Between 200 to 500"/>
    <s v="Not ok"/>
  </r>
  <r>
    <n v="904"/>
    <x v="60"/>
    <s v="Standard Class"/>
    <s v="AC-10615"/>
    <x v="38"/>
    <s v="Corporate"/>
    <s v="Ludhiana"/>
    <s v="Punjab"/>
    <s v="India"/>
    <x v="3"/>
    <s v="OFF-AR-10002260"/>
    <s v="Office Supplies"/>
    <s v="Art"/>
    <x v="707"/>
    <x v="837"/>
    <n v="2"/>
    <n v="0"/>
    <n v="2.75"/>
    <s v="Medium"/>
    <n v="78"/>
    <s v="Suresh"/>
    <s v="Sunil"/>
    <s v="Female"/>
    <d v="2022-09-15T00:00:00"/>
    <d v="2022-09-19T00:00:00"/>
    <s v="Not Ok"/>
    <s v="Between 200 and 500"/>
    <s v="Between 200 to 500"/>
    <s v="Not ok"/>
  </r>
  <r>
    <n v="905"/>
    <x v="257"/>
    <s v="Standard Class"/>
    <s v="SP-20545"/>
    <x v="227"/>
    <s v="Corporate"/>
    <s v="Surat"/>
    <s v="Gujarat"/>
    <s v="India"/>
    <x v="0"/>
    <s v="OFF-BI-10001312"/>
    <s v="Office Supplies"/>
    <s v="Binders"/>
    <x v="0"/>
    <x v="0"/>
    <n v="2"/>
    <n v="23.7"/>
    <n v="2.77"/>
    <s v="Medium"/>
    <n v="780"/>
    <s v="Suresh"/>
    <s v="Sumita"/>
    <s v="Female"/>
    <d v="2023-11-28T00:00:00"/>
    <d v="2023-02-12T00:00:00"/>
    <s v="Not Ok"/>
    <s v="Between 200 and 500"/>
    <s v="Between 200 to 500"/>
    <s v="Not ok"/>
  </r>
  <r>
    <n v="906"/>
    <x v="467"/>
    <s v="Standard Class"/>
    <s v="NZ-18565"/>
    <x v="91"/>
    <s v="Home Office"/>
    <s v="Hyderabad"/>
    <s v="Telangana"/>
    <s v="India"/>
    <x v="2"/>
    <s v="OFF-ST-10004315"/>
    <s v="Office Supplies"/>
    <s v="Storage"/>
    <x v="708"/>
    <x v="838"/>
    <n v="2"/>
    <n v="21.12"/>
    <n v="47.53"/>
    <s v="Medium"/>
    <n v="74"/>
    <s v="Suresh"/>
    <s v="Suma"/>
    <s v="Male"/>
    <d v="2024-11-06T00:00:00"/>
    <d v="2024-06-15T00:00:00"/>
    <s v="Not Ok"/>
    <s v="Greater than 200"/>
    <s v="Greater than 200"/>
    <s v="Not ok"/>
  </r>
  <r>
    <n v="907"/>
    <x v="517"/>
    <s v="Standard Class"/>
    <s v="EK-13795"/>
    <x v="379"/>
    <s v="Home Office"/>
    <s v="Bangalore"/>
    <s v="Karnataka"/>
    <s v="India"/>
    <x v="2"/>
    <s v="OFF-ST-10003837"/>
    <s v="Office Supplies"/>
    <s v="Storage"/>
    <x v="137"/>
    <x v="839"/>
    <n v="2"/>
    <n v="57.12"/>
    <n v="39.770000000000003"/>
    <s v="Medium"/>
    <n v="800"/>
    <s v="Suresh"/>
    <s v="Suraj"/>
    <s v="Female"/>
    <d v="2024-07-04T00:00:00"/>
    <d v="2024-12-04T00:00:00"/>
    <s v="Not Ok"/>
    <s v="Greater than 200"/>
    <s v="Greater than 200"/>
    <s v="Not ok"/>
  </r>
  <r>
    <n v="908"/>
    <x v="244"/>
    <s v="Standard Class"/>
    <s v="PB-18805"/>
    <x v="216"/>
    <s v="Home Office"/>
    <s v="Jhansi"/>
    <s v="Uttar Pradesh"/>
    <s v="India"/>
    <x v="3"/>
    <s v="OFF-ST-10004382"/>
    <s v="Office Supplies"/>
    <s v="Storage"/>
    <x v="30"/>
    <x v="840"/>
    <n v="2"/>
    <n v="9.9"/>
    <n v="3.98"/>
    <s v="Medium"/>
    <n v="632"/>
    <s v="Suresh"/>
    <s v="Sunil"/>
    <s v="Male"/>
    <d v="2024-10-30T00:00:00"/>
    <d v="2024-03-11T00:00:00"/>
    <s v="Not Ok"/>
    <s v="Between 200 and 500"/>
    <s v="Between 200 to 500"/>
    <s v="Not ok"/>
  </r>
  <r>
    <n v="909"/>
    <x v="244"/>
    <s v="Standard Class"/>
    <s v="PB-18805"/>
    <x v="216"/>
    <s v="Home Office"/>
    <s v="Jhansi"/>
    <s v="Uttar Pradesh"/>
    <s v="India"/>
    <x v="3"/>
    <s v="OFF-AR-10002392"/>
    <s v="Office Supplies"/>
    <s v="Art"/>
    <x v="709"/>
    <x v="841"/>
    <n v="2"/>
    <n v="1.98"/>
    <n v="2.52"/>
    <s v="Medium"/>
    <n v="497"/>
    <s v="Suresh"/>
    <s v="Sumita"/>
    <s v="Male"/>
    <d v="2021-11-28T00:00:00"/>
    <d v="2021-02-12T00:00:00"/>
    <s v="Not Ok"/>
    <s v="Between 200 and 500"/>
    <s v="Between 200 to 500"/>
    <s v="Not ok"/>
  </r>
  <r>
    <n v="910"/>
    <x v="346"/>
    <s v="Standard Class"/>
    <s v="HR-14770"/>
    <x v="287"/>
    <s v="Home Office"/>
    <s v="Chandigarh"/>
    <s v="Chandigarh"/>
    <s v="India"/>
    <x v="3"/>
    <s v="OFF-FA-10001246"/>
    <s v="Office Supplies"/>
    <s v="Fasteners"/>
    <x v="710"/>
    <x v="842"/>
    <n v="2"/>
    <n v="10.98"/>
    <n v="1.26"/>
    <s v="Medium"/>
    <n v="540"/>
    <s v="Suresh"/>
    <s v="Suma"/>
    <s v="Female"/>
    <d v="2024-10-16T00:00:00"/>
    <d v="2024-10-20T00:00:00"/>
    <s v="Not Ok"/>
    <s v="Between 200 and 500"/>
    <s v="Between 200 to 500"/>
    <s v="Not ok"/>
  </r>
  <r>
    <n v="911"/>
    <x v="62"/>
    <s v="Standard Class"/>
    <s v="CG-12040"/>
    <x v="55"/>
    <s v="Home Office"/>
    <s v="Ujjain"/>
    <s v="Madhya Pradesh"/>
    <s v="India"/>
    <x v="0"/>
    <s v="OFF-PA-10003139"/>
    <s v="Office Supplies"/>
    <s v="Paper"/>
    <x v="711"/>
    <x v="843"/>
    <n v="2"/>
    <n v="12.24"/>
    <n v="0.83"/>
    <s v="Medium"/>
    <n v="338"/>
    <s v="Suresh"/>
    <s v="Suraj"/>
    <s v="Male"/>
    <d v="2023-09-14T00:00:00"/>
    <d v="2023-09-18T00:00:00"/>
    <s v="Not Ok"/>
    <s v="Between 200 and 500"/>
    <s v="Between 200 to 500"/>
    <s v="Not ok"/>
  </r>
  <r>
    <n v="912"/>
    <x v="63"/>
    <s v="Standard Class"/>
    <s v="RS-19870"/>
    <x v="56"/>
    <s v="Home Office"/>
    <s v="Jodhpur"/>
    <s v="Rajasthan"/>
    <s v="India"/>
    <x v="0"/>
    <s v="OFF-FA-10000038"/>
    <s v="Office Supplies"/>
    <s v="Fasteners"/>
    <x v="712"/>
    <x v="844"/>
    <n v="2"/>
    <n v="15"/>
    <n v="0.82"/>
    <s v="Medium"/>
    <n v="312"/>
    <s v="Suresh"/>
    <s v="Sunil"/>
    <s v="Male"/>
    <d v="2023-08-26T00:00:00"/>
    <d v="2023-08-30T00:00:00"/>
    <s v="Not Ok"/>
    <s v="Between 200 and 500"/>
    <s v="Between 200 to 500"/>
    <s v="Not ok"/>
  </r>
  <r>
    <n v="913"/>
    <x v="518"/>
    <s v="Standard Class"/>
    <s v="AB-10255"/>
    <x v="380"/>
    <s v="Home Office"/>
    <s v="Dewas"/>
    <s v="Madhya Pradesh"/>
    <s v="India"/>
    <x v="0"/>
    <s v="OFF-SU-10004575"/>
    <s v="Office Supplies"/>
    <s v="Supplies"/>
    <x v="713"/>
    <x v="845"/>
    <n v="2"/>
    <n v="4.92"/>
    <n v="0.6"/>
    <s v="Medium"/>
    <n v="224"/>
    <s v="Suresh"/>
    <s v="Sumita"/>
    <s v="Female"/>
    <d v="2024-03-31T00:00:00"/>
    <d v="2024-04-04T00:00:00"/>
    <s v="Not Ok"/>
    <s v="Between 200 and 500"/>
    <s v="Between 200 to 500"/>
    <s v="Not ok"/>
  </r>
  <r>
    <n v="914"/>
    <x v="342"/>
    <s v="Standard Class"/>
    <s v="RB-19465"/>
    <x v="222"/>
    <s v="Home Office"/>
    <s v="Bhiwandi"/>
    <s v="Maharashtra"/>
    <s v="India"/>
    <x v="0"/>
    <s v="OFF-EN-10002425"/>
    <s v="Office Supplies"/>
    <s v="Envelopes"/>
    <x v="170"/>
    <x v="846"/>
    <n v="1"/>
    <n v="0.54"/>
    <n v="1.44"/>
    <s v="Medium"/>
    <n v="110"/>
    <s v="Suresh"/>
    <s v="Suma"/>
    <s v="Female"/>
    <d v="2023-06-25T00:00:00"/>
    <d v="2023-06-30T00:00:00"/>
    <s v="Not Ok"/>
    <s v="Between 200 and 500"/>
    <s v="Between 200 to 500"/>
    <s v="Not ok"/>
  </r>
  <r>
    <n v="915"/>
    <x v="519"/>
    <s v="Standard Class"/>
    <s v="PH-18790"/>
    <x v="381"/>
    <s v="Home Office"/>
    <s v="Durgapur"/>
    <s v="West Bengal"/>
    <s v="India"/>
    <x v="1"/>
    <s v="OFF-LA-10002596"/>
    <s v="Office Supplies"/>
    <s v="Labels"/>
    <x v="468"/>
    <x v="847"/>
    <n v="1"/>
    <n v="1.89"/>
    <n v="0.45"/>
    <s v="Medium"/>
    <n v="688"/>
    <s v="Suresh"/>
    <s v="Suraj"/>
    <s v="Male"/>
    <d v="2021-11-01T00:00:00"/>
    <d v="2021-01-15T00:00:00"/>
    <s v="Not Ok"/>
    <s v="Between 200 and 500"/>
    <s v="Between 200 to 500"/>
    <s v="Not ok"/>
  </r>
  <r>
    <n v="916"/>
    <x v="520"/>
    <s v="Standard Class"/>
    <s v="AW-10930"/>
    <x v="94"/>
    <s v="Home Office"/>
    <s v="Mumbai"/>
    <s v="Maharashtra"/>
    <s v="India"/>
    <x v="0"/>
    <s v="OFF-AR-10004153"/>
    <s v="Office Supplies"/>
    <s v="Art"/>
    <x v="714"/>
    <x v="848"/>
    <n v="1"/>
    <n v="-0.51"/>
    <n v="0.89"/>
    <s v="Medium"/>
    <n v="152"/>
    <s v="Suresh"/>
    <s v="Sunil"/>
    <s v="Male"/>
    <d v="2024-12-15T00:00:00"/>
    <d v="2024-12-19T00:00:00"/>
    <s v="Not Ok"/>
    <s v="Between 200 and 500"/>
    <s v="Between 200 to 500"/>
    <s v="Not ok"/>
  </r>
  <r>
    <n v="917"/>
    <x v="69"/>
    <s v="Standard Class"/>
    <s v="BE-11335"/>
    <x v="62"/>
    <s v="Home Office"/>
    <s v="Hubli"/>
    <s v="Karnataka"/>
    <s v="India"/>
    <x v="2"/>
    <s v="OFF-BI-10003917"/>
    <s v="Office Supplies"/>
    <s v="Binders"/>
    <x v="715"/>
    <x v="849"/>
    <n v="3"/>
    <n v="3.96"/>
    <n v="1.04"/>
    <s v="Medium"/>
    <n v="648"/>
    <s v="Suresh"/>
    <s v="Suma"/>
    <s v="Male"/>
    <d v="2024-12-11T00:00:00"/>
    <d v="2024-11-16T00:00:00"/>
    <s v="Not Ok"/>
    <s v="Between 200 and 500"/>
    <s v="Between 200 to 500"/>
    <s v="Not ok"/>
  </r>
  <r>
    <n v="918"/>
    <x v="521"/>
    <s v="Standard Class"/>
    <s v="VM-21685"/>
    <x v="382"/>
    <s v="Home Office"/>
    <s v="Visakhapatnam"/>
    <s v="Andhra Pradesh"/>
    <s v="India"/>
    <x v="2"/>
    <s v="OFF-ST-10004346"/>
    <s v="Office Supplies"/>
    <s v="Storage"/>
    <x v="716"/>
    <x v="850"/>
    <n v="3"/>
    <n v="21.24"/>
    <n v="12.29"/>
    <s v="Medium"/>
    <n v="763"/>
    <s v="Suresh"/>
    <s v="Sumita"/>
    <s v="Male"/>
    <d v="2022-07-06T00:00:00"/>
    <d v="2022-11-06T00:00:00"/>
    <s v="Not Ok"/>
    <s v="Between 200 and 500"/>
    <s v="Between 200 to 500"/>
    <s v="Not ok"/>
  </r>
  <r>
    <n v="919"/>
    <x v="469"/>
    <s v="Standard Class"/>
    <s v="DH-13675"/>
    <x v="335"/>
    <s v="Home Office"/>
    <s v="Gorakhpur"/>
    <s v="Uttar Pradesh"/>
    <s v="India"/>
    <x v="3"/>
    <s v="OFF-SU-10000866"/>
    <s v="Office Supplies"/>
    <s v="Supplies"/>
    <x v="61"/>
    <x v="64"/>
    <n v="3"/>
    <n v="13.77"/>
    <n v="8.51"/>
    <s v="Medium"/>
    <n v="397"/>
    <s v="Suresh"/>
    <s v="Suma"/>
    <s v="Female"/>
    <d v="2023-06-24T00:00:00"/>
    <d v="2023-06-28T00:00:00"/>
    <s v="Not Ok"/>
    <s v="Between 200 and 500"/>
    <s v="Between 200 to 500"/>
    <s v="Not ok"/>
  </r>
  <r>
    <n v="920"/>
    <x v="244"/>
    <s v="Standard Class"/>
    <s v="PB-18805"/>
    <x v="216"/>
    <s v="Home Office"/>
    <s v="Jhansi"/>
    <s v="Uttar Pradesh"/>
    <s v="India"/>
    <x v="3"/>
    <s v="OFF-SU-10004177"/>
    <s v="Office Supplies"/>
    <s v="Supplies"/>
    <x v="717"/>
    <x v="851"/>
    <n v="3"/>
    <n v="24.48"/>
    <n v="5.52"/>
    <s v="Medium"/>
    <n v="506"/>
    <s v="Suresh"/>
    <s v="Sunil"/>
    <s v="Male"/>
    <d v="2023-12-08T00:00:00"/>
    <d v="2023-08-16T00:00:00"/>
    <s v="Not Ok"/>
    <s v="Between 200 and 500"/>
    <s v="Between 200 to 500"/>
    <s v="Not ok"/>
  </r>
  <r>
    <n v="921"/>
    <x v="522"/>
    <s v="Standard Class"/>
    <s v="CG-12040"/>
    <x v="55"/>
    <s v="Home Office"/>
    <s v="Akola"/>
    <s v="Maharashtra"/>
    <s v="India"/>
    <x v="0"/>
    <s v="OFF-ST-10000485"/>
    <s v="Office Supplies"/>
    <s v="Storage"/>
    <x v="718"/>
    <x v="852"/>
    <n v="3"/>
    <n v="18.18"/>
    <n v="4.5999999999999996"/>
    <s v="Medium"/>
    <n v="432"/>
    <s v="Suresh"/>
    <s v="Suma"/>
    <s v="Male"/>
    <d v="2023-08-23T00:00:00"/>
    <d v="2023-08-27T00:00:00"/>
    <s v="Not Ok"/>
    <s v="Between 200 and 500"/>
    <s v="Between 200 to 500"/>
    <s v="Not ok"/>
  </r>
  <r>
    <n v="922"/>
    <x v="344"/>
    <s v="Standard Class"/>
    <s v="MT-18070"/>
    <x v="286"/>
    <s v="Home Office"/>
    <s v="Delhi"/>
    <s v="Delhi"/>
    <s v="India"/>
    <x v="3"/>
    <s v="OFF-AR-10003023"/>
    <s v="Office Supplies"/>
    <s v="Art"/>
    <x v="719"/>
    <x v="804"/>
    <n v="3"/>
    <n v="11.25"/>
    <n v="4.3899999999999997"/>
    <s v="Medium"/>
    <n v="412"/>
    <s v="Suresh"/>
    <s v="Suraj"/>
    <s v="Female"/>
    <d v="2024-12-16T00:00:00"/>
    <d v="2024-12-21T00:00:00"/>
    <s v="Not Ok"/>
    <s v="Between 200 and 500"/>
    <s v="Between 200 to 500"/>
    <s v="Not ok"/>
  </r>
  <r>
    <n v="923"/>
    <x v="465"/>
    <s v="Standard Class"/>
    <s v="FG-14260"/>
    <x v="84"/>
    <s v="Home Office"/>
    <s v="Nagpur"/>
    <s v="Maharashtra"/>
    <s v="India"/>
    <x v="0"/>
    <s v="OFF-FA-10004171"/>
    <s v="Office Supplies"/>
    <s v="Fasteners"/>
    <x v="720"/>
    <x v="534"/>
    <n v="3"/>
    <n v="9.99"/>
    <n v="2.8"/>
    <s v="Medium"/>
    <n v="720"/>
    <s v="Suresh"/>
    <s v="Sunil"/>
    <s v="Female"/>
    <d v="2024-06-11T00:00:00"/>
    <d v="2024-11-11T00:00:00"/>
    <s v="Not Ok"/>
    <s v="Between 200 and 500"/>
    <s v="Between 200 to 500"/>
    <s v="Not ok"/>
  </r>
  <r>
    <n v="924"/>
    <x v="523"/>
    <s v="Standard Class"/>
    <s v="SU-20665"/>
    <x v="383"/>
    <s v="Home Office"/>
    <s v="Mumbai"/>
    <s v="Maharashtra"/>
    <s v="India"/>
    <x v="0"/>
    <s v="OFF-ST-10003306"/>
    <s v="Office Supplies"/>
    <s v="Storage"/>
    <x v="423"/>
    <x v="853"/>
    <n v="3"/>
    <n v="-154.125"/>
    <n v="9.94"/>
    <s v="Medium"/>
    <n v="382"/>
    <s v="Suresh"/>
    <s v="Sumita"/>
    <s v="Female"/>
    <d v="2023-06-14T00:00:00"/>
    <d v="2023-06-18T00:00:00"/>
    <s v="Not Ok"/>
    <s v="Between 200 and 500"/>
    <s v="Between 200 to 500"/>
    <s v="Not ok"/>
  </r>
  <r>
    <n v="925"/>
    <x v="244"/>
    <s v="Standard Class"/>
    <s v="PB-18805"/>
    <x v="216"/>
    <s v="Home Office"/>
    <s v="Jhansi"/>
    <s v="Uttar Pradesh"/>
    <s v="India"/>
    <x v="3"/>
    <s v="OFF-AP-10004711"/>
    <s v="Office Supplies"/>
    <s v="Appliances"/>
    <x v="721"/>
    <x v="854"/>
    <n v="4"/>
    <n v="603.24"/>
    <n v="113.36"/>
    <s v="Medium"/>
    <n v="624"/>
    <s v="Suresh"/>
    <s v="Suma"/>
    <s v="Female"/>
    <d v="2023-01-08T00:00:00"/>
    <d v="2023-05-08T00:00:00"/>
    <s v="Ok"/>
    <s v="Greater than 200"/>
    <s v="Greater than 200"/>
    <s v="Not ok"/>
  </r>
  <r>
    <n v="926"/>
    <x v="524"/>
    <s v="Standard Class"/>
    <s v="RB-19795"/>
    <x v="384"/>
    <s v="Home Office"/>
    <s v="Bhiwandi"/>
    <s v="Maharashtra"/>
    <s v="India"/>
    <x v="0"/>
    <s v="OFF-EN-10002671"/>
    <s v="Office Supplies"/>
    <s v="Envelopes"/>
    <x v="722"/>
    <x v="855"/>
    <n v="4"/>
    <n v="28.68"/>
    <n v="19.87"/>
    <s v="Medium"/>
    <n v="718"/>
    <s v="Suresh"/>
    <s v="Suraj"/>
    <s v="Male"/>
    <d v="2022-02-27T00:00:00"/>
    <d v="2022-04-03T00:00:00"/>
    <s v="Not Ok"/>
    <s v="Greater than 200"/>
    <s v="Greater than 200"/>
    <s v="Not ok"/>
  </r>
  <r>
    <n v="927"/>
    <x v="525"/>
    <s v="Standard Class"/>
    <s v="LB-16795"/>
    <x v="284"/>
    <s v="Home Office"/>
    <s v="Gorakhpur"/>
    <s v="Haryana"/>
    <s v="India"/>
    <x v="3"/>
    <s v="OFF-PA-10001850"/>
    <s v="Office Supplies"/>
    <s v="Paper"/>
    <x v="489"/>
    <x v="856"/>
    <n v="4"/>
    <n v="31.8"/>
    <n v="9.16"/>
    <s v="Medium"/>
    <n v="621"/>
    <s v="Suresh"/>
    <s v="Sunil"/>
    <s v="Female"/>
    <d v="2024-07-18T00:00:00"/>
    <d v="2024-07-25T00:00:00"/>
    <s v="Not Ok"/>
    <s v="Between 200 and 500"/>
    <s v="Between 200 to 500"/>
    <s v="Not ok"/>
  </r>
  <r>
    <n v="928"/>
    <x v="526"/>
    <s v="Standard Class"/>
    <s v="JK-16120"/>
    <x v="341"/>
    <s v="Home Office"/>
    <s v="Kakinada"/>
    <s v="Andhra Pradesh"/>
    <s v="India"/>
    <x v="2"/>
    <s v="OFF-BI-10002684"/>
    <s v="Office Supplies"/>
    <s v="Binders"/>
    <x v="22"/>
    <x v="857"/>
    <n v="5"/>
    <n v="9.15"/>
    <n v="2.0299999999999998"/>
    <s v="Medium"/>
    <n v="389"/>
    <s v="Suresh"/>
    <s v="Sumita"/>
    <s v="Male"/>
    <d v="2023-04-18T00:00:00"/>
    <d v="2023-04-23T00:00:00"/>
    <s v="Not Ok"/>
    <s v="Between 200 and 500"/>
    <s v="Between 200 to 500"/>
    <s v="Not ok"/>
  </r>
  <r>
    <n v="929"/>
    <x v="527"/>
    <s v="Standard Class"/>
    <s v="CC-12430"/>
    <x v="385"/>
    <s v="Home Office"/>
    <s v="Jabalpur"/>
    <s v="Madhya Pradesh"/>
    <s v="India"/>
    <x v="0"/>
    <s v="OFF-LA-10004430"/>
    <s v="Office Supplies"/>
    <s v="Labels"/>
    <x v="723"/>
    <x v="858"/>
    <n v="5"/>
    <n v="27.75"/>
    <n v="4.2699999999999996"/>
    <s v="Medium"/>
    <n v="402"/>
    <s v="Suresh"/>
    <s v="Suma"/>
    <s v="Male"/>
    <d v="2024-01-29T00:00:00"/>
    <d v="2024-03-02T00:00:00"/>
    <s v="Not Ok"/>
    <s v="Between 200 and 500"/>
    <s v="Between 200 to 500"/>
    <s v="Not ok"/>
  </r>
  <r>
    <n v="930"/>
    <x v="350"/>
    <s v="Standard Class"/>
    <s v="AS-10135"/>
    <x v="290"/>
    <s v="Home Office"/>
    <s v="Bilaspur"/>
    <s v="Uttar Pradesh"/>
    <s v="India"/>
    <x v="3"/>
    <s v="OFF-SU-10002911"/>
    <s v="Office Supplies"/>
    <s v="Supplies"/>
    <x v="724"/>
    <x v="859"/>
    <n v="6"/>
    <n v="37.08"/>
    <n v="7.72"/>
    <s v="Medium"/>
    <n v="706"/>
    <s v="Suresh"/>
    <s v="Suraj"/>
    <s v="Female"/>
    <d v="2023-06-14T00:00:00"/>
    <d v="2023-06-18T00:00:00"/>
    <s v="Not Ok"/>
    <s v="Between 200 and 500"/>
    <s v="Between 200 to 500"/>
    <s v="Not ok"/>
  </r>
  <r>
    <n v="931"/>
    <x v="519"/>
    <s v="Standard Class"/>
    <s v="PH-18790"/>
    <x v="381"/>
    <s v="Home Office"/>
    <s v="Durgapur"/>
    <s v="West Bengal"/>
    <s v="India"/>
    <x v="1"/>
    <s v="OFF-LA-10002364"/>
    <s v="Office Supplies"/>
    <s v="Labels"/>
    <x v="513"/>
    <x v="860"/>
    <n v="11"/>
    <n v="36.299999999999997"/>
    <n v="10.57"/>
    <s v="Medium"/>
    <n v="764"/>
    <s v="Suresh"/>
    <s v="Sunil"/>
    <s v="Female"/>
    <d v="2023-06-14T00:00:00"/>
    <d v="2023-06-18T00:00:00"/>
    <s v="Not Ok"/>
    <s v="Between 200 and 500"/>
    <s v="Between 200 to 500"/>
    <s v="Not ok"/>
  </r>
  <r>
    <n v="932"/>
    <x v="528"/>
    <s v="Standard Class"/>
    <s v="CC-12610"/>
    <x v="278"/>
    <s v="Corporate"/>
    <s v="Kanpur"/>
    <s v="Uttar Pradesh"/>
    <s v="India"/>
    <x v="3"/>
    <s v="OFF-LA-10000195"/>
    <s v="Office Supplies"/>
    <s v="Labels"/>
    <x v="412"/>
    <x v="451"/>
    <n v="4"/>
    <n v="0.24"/>
    <n v="4.4000000000000004"/>
    <s v="High"/>
    <n v="707"/>
    <s v="Suresh"/>
    <s v="Suraj"/>
    <s v="Female"/>
    <d v="2024-05-13T00:00:00"/>
    <d v="2024-05-17T00:00:00"/>
    <s v="Not Ok"/>
    <s v="Between 200 and 500"/>
    <s v="Between 200 to 500"/>
    <s v="Not ok"/>
  </r>
  <r>
    <n v="933"/>
    <x v="73"/>
    <s v="Standard Class"/>
    <s v="AY-10555"/>
    <x v="66"/>
    <s v="Corporate"/>
    <s v="Bareilly"/>
    <s v="Uttar Pradesh"/>
    <s v="India"/>
    <x v="3"/>
    <s v="OFF-FA-10002241"/>
    <s v="Office Supplies"/>
    <s v="Fasteners"/>
    <x v="80"/>
    <x v="0"/>
    <n v="3"/>
    <n v="19.170000000000002"/>
    <n v="4.3"/>
    <s v="High"/>
    <n v="387"/>
    <s v="Suresh"/>
    <s v="Sumita"/>
    <s v="Female"/>
    <d v="2024-05-13T00:00:00"/>
    <d v="2024-05-17T00:00:00"/>
    <s v="Not Ok"/>
    <s v="Between 200 and 500"/>
    <s v="Between 200 to 500"/>
    <s v="Not ok"/>
  </r>
  <r>
    <n v="934"/>
    <x v="232"/>
    <s v="Standard Class"/>
    <s v="DW-13585"/>
    <x v="206"/>
    <s v="Corporate"/>
    <s v="Kanpur"/>
    <s v="Uttar Pradesh"/>
    <s v="India"/>
    <x v="3"/>
    <s v="OFF-PA-10000383"/>
    <s v="Office Supplies"/>
    <s v="Paper"/>
    <x v="93"/>
    <x v="861"/>
    <n v="2"/>
    <n v="3.12"/>
    <n v="8.9"/>
    <s v="High"/>
    <n v="606"/>
    <s v="Suresh"/>
    <s v="Suraj"/>
    <s v="Male"/>
    <d v="2022-05-10T00:00:00"/>
    <d v="2022-09-10T00:00:00"/>
    <s v="Not Ok"/>
    <s v="Between 200 and 500"/>
    <s v="Between 200 to 500"/>
    <s v="Not ok"/>
  </r>
  <r>
    <n v="935"/>
    <x v="230"/>
    <s v="Standard Class"/>
    <s v="VP-21730"/>
    <x v="87"/>
    <s v="Home Office"/>
    <s v="Faridabad"/>
    <s v="Haryana"/>
    <s v="India"/>
    <x v="3"/>
    <s v="OFF-FA-10003596"/>
    <s v="Office Supplies"/>
    <s v="Fasteners"/>
    <x v="725"/>
    <x v="862"/>
    <n v="2"/>
    <n v="8.2799999999999994"/>
    <n v="2.17"/>
    <s v="High"/>
    <n v="244"/>
    <s v="Suresh"/>
    <s v="Suma"/>
    <s v="Female"/>
    <d v="2023-10-14T00:00:00"/>
    <d v="2023-10-19T00:00:00"/>
    <s v="Not Ok"/>
    <s v="Between 200 and 500"/>
    <s v="Between 200 to 500"/>
    <s v="Not ok"/>
  </r>
  <r>
    <n v="936"/>
    <x v="75"/>
    <s v="Standard Class"/>
    <s v="CR-12820"/>
    <x v="68"/>
    <s v="Home Office"/>
    <s v="Patna"/>
    <s v="Bihar"/>
    <s v="India"/>
    <x v="1"/>
    <s v="OFF-AR-10003978"/>
    <s v="Office Supplies"/>
    <s v="Art"/>
    <x v="428"/>
    <x v="468"/>
    <n v="2"/>
    <n v="36.299999999999997"/>
    <n v="10.55"/>
    <s v="High"/>
    <n v="215"/>
    <s v="Suresh"/>
    <s v="Suraj"/>
    <s v="Female"/>
    <d v="2024-11-17T00:00:00"/>
    <d v="2024-11-21T00:00:00"/>
    <s v="Not Ok"/>
    <s v="Between 200 and 500"/>
    <s v="Between 200 to 500"/>
    <s v="Not ok"/>
  </r>
  <r>
    <n v="937"/>
    <x v="75"/>
    <s v="Standard Class"/>
    <s v="CR-12820"/>
    <x v="68"/>
    <s v="Home Office"/>
    <s v="Patna"/>
    <s v="Bihar"/>
    <s v="India"/>
    <x v="1"/>
    <s v="OFF-BI-10002190"/>
    <s v="Office Supplies"/>
    <s v="Binders"/>
    <x v="726"/>
    <x v="863"/>
    <n v="4"/>
    <n v="16.8"/>
    <n v="2.83"/>
    <s v="High"/>
    <n v="152"/>
    <s v="Suresh"/>
    <s v="Sunil"/>
    <s v="Female"/>
    <d v="2023-06-27T00:00:00"/>
    <d v="2023-03-07T00:00:00"/>
    <s v="Not Ok"/>
    <s v="Between 200 and 500"/>
    <s v="Between 200 to 500"/>
    <s v="Not ok"/>
  </r>
  <r>
    <n v="938"/>
    <x v="355"/>
    <s v="Standard Class"/>
    <s v="BF-11005"/>
    <x v="295"/>
    <s v="Home Office"/>
    <s v="Gorakhpur"/>
    <s v="Haryana"/>
    <s v="India"/>
    <x v="3"/>
    <s v="OFF-ST-10001554"/>
    <s v="Office Supplies"/>
    <s v="Storage"/>
    <x v="727"/>
    <x v="864"/>
    <n v="14"/>
    <n v="7.14"/>
    <n v="32.729999999999997"/>
    <s v="High"/>
    <n v="739"/>
    <s v="Suresh"/>
    <s v="Sumita"/>
    <s v="Male"/>
    <d v="2022-10-18T00:00:00"/>
    <d v="2022-10-24T00:00:00"/>
    <s v="Not Ok"/>
    <s v="Greater than 200"/>
    <s v="Greater than 200"/>
    <s v="Not ok"/>
  </r>
  <r>
    <n v="939"/>
    <x v="529"/>
    <s v="Standard Class"/>
    <s v="CR-12625"/>
    <x v="386"/>
    <s v="Home Office"/>
    <s v="Pune"/>
    <s v="Maharashtra"/>
    <s v="India"/>
    <x v="0"/>
    <s v="OFF-SU-10003651"/>
    <s v="Office Supplies"/>
    <s v="Supplies"/>
    <x v="728"/>
    <x v="712"/>
    <n v="9"/>
    <n v="10.26"/>
    <n v="11.99"/>
    <s v="High"/>
    <n v="662"/>
    <s v="Suresh"/>
    <s v="Suma"/>
    <s v="Male"/>
    <d v="2021-11-14T00:00:00"/>
    <d v="2021-11-20T00:00:00"/>
    <s v="Not Ok"/>
    <s v="Between 200 and 500"/>
    <s v="Between 200 to 500"/>
    <s v="Not ok"/>
  </r>
  <r>
    <n v="940"/>
    <x v="79"/>
    <s v="Standard Class"/>
    <s v="AF-10885"/>
    <x v="72"/>
    <s v="Consumer"/>
    <s v="Solapur"/>
    <s v="Maharashtra"/>
    <s v="India"/>
    <x v="0"/>
    <s v="OFF-SU-10001686"/>
    <s v="Office Supplies"/>
    <s v="Supplies"/>
    <x v="729"/>
    <x v="865"/>
    <n v="6"/>
    <n v="46.44"/>
    <n v="33.5"/>
    <s v="High"/>
    <n v="607"/>
    <s v="Suresh"/>
    <s v="Suraj"/>
    <s v="Male"/>
    <d v="2021-11-21T00:00:00"/>
    <d v="2021-11-26T00:00:00"/>
    <s v="Not Ok"/>
    <s v="Greater than 200"/>
    <s v="Greater than 200"/>
    <s v="Not ok"/>
  </r>
  <r>
    <n v="941"/>
    <x v="530"/>
    <s v="Standard Class"/>
    <s v="MC-17575"/>
    <x v="336"/>
    <s v="Consumer"/>
    <s v="Ludhiana"/>
    <s v="Punjab"/>
    <s v="India"/>
    <x v="3"/>
    <s v="OFF-EN-10004849"/>
    <s v="Office Supplies"/>
    <s v="Envelopes"/>
    <x v="730"/>
    <x v="866"/>
    <n v="6"/>
    <n v="80.28"/>
    <n v="26.74"/>
    <s v="High"/>
    <n v="584"/>
    <s v="Suresh"/>
    <s v="Sunil"/>
    <s v="Female"/>
    <d v="2023-11-09T00:00:00"/>
    <d v="2023-09-16T00:00:00"/>
    <s v="Not Ok"/>
    <s v="Greater than 200"/>
    <s v="Greater than 200"/>
    <s v="Not ok"/>
  </r>
  <r>
    <n v="942"/>
    <x v="241"/>
    <s v="Standard Class"/>
    <s v="JM-15865"/>
    <x v="214"/>
    <s v="Consumer"/>
    <s v="Thane"/>
    <s v="Maharashtra"/>
    <s v="India"/>
    <x v="0"/>
    <s v="OFF-LA-10000861"/>
    <s v="Office Supplies"/>
    <s v="Labels"/>
    <x v="445"/>
    <x v="867"/>
    <n v="5"/>
    <n v="28.8"/>
    <n v="7.73"/>
    <s v="High"/>
    <n v="324"/>
    <s v="Suresh"/>
    <s v="Sumita"/>
    <s v="Female"/>
    <d v="2021-02-09T00:00:00"/>
    <d v="2021-06-09T00:00:00"/>
    <s v="Not Ok"/>
    <s v="Between 200 and 500"/>
    <s v="Between 200 to 500"/>
    <s v="Not ok"/>
  </r>
  <r>
    <n v="943"/>
    <x v="531"/>
    <s v="Standard Class"/>
    <s v="VG-21790"/>
    <x v="246"/>
    <s v="Consumer"/>
    <s v="Moradabad"/>
    <s v="Uttar Pradesh"/>
    <s v="India"/>
    <x v="3"/>
    <s v="OFF-FA-10003980"/>
    <s v="Office Supplies"/>
    <s v="Fasteners"/>
    <x v="731"/>
    <x v="801"/>
    <n v="5"/>
    <n v="5.7"/>
    <n v="12.37"/>
    <s v="High"/>
    <n v="395"/>
    <s v="Suresh"/>
    <s v="Suma"/>
    <s v="Female"/>
    <d v="2023-08-07T00:00:00"/>
    <d v="2023-07-13T00:00:00"/>
    <s v="Not Ok"/>
    <s v="Between 200 and 500"/>
    <s v="Between 200 to 500"/>
    <s v="Not ok"/>
  </r>
  <r>
    <n v="944"/>
    <x v="238"/>
    <s v="Standard Class"/>
    <s v="DB-13405"/>
    <x v="211"/>
    <s v="Consumer"/>
    <s v="Jaipur"/>
    <s v="Rajasthan"/>
    <s v="India"/>
    <x v="0"/>
    <s v="OFF-PA-10003350"/>
    <s v="Office Supplies"/>
    <s v="Paper"/>
    <x v="732"/>
    <x v="868"/>
    <n v="4"/>
    <n v="37.56"/>
    <n v="15.36"/>
    <s v="High"/>
    <n v="296"/>
    <s v="Suresh"/>
    <s v="Suraj"/>
    <s v="Male"/>
    <d v="2023-08-07T00:00:00"/>
    <d v="2023-07-13T00:00:00"/>
    <s v="Not Ok"/>
    <s v="Between 200 and 500"/>
    <s v="Between 200 to 500"/>
    <s v="Not ok"/>
  </r>
  <r>
    <n v="945"/>
    <x v="530"/>
    <s v="Standard Class"/>
    <s v="MC-17575"/>
    <x v="336"/>
    <s v="Consumer"/>
    <s v="Ludhiana"/>
    <s v="Punjab"/>
    <s v="India"/>
    <x v="3"/>
    <s v="OFF-PA-10000383"/>
    <s v="Office Supplies"/>
    <s v="Paper"/>
    <x v="93"/>
    <x v="861"/>
    <n v="2"/>
    <n v="3.12"/>
    <n v="12.47"/>
    <s v="High"/>
    <n v="128"/>
    <s v="Suresh"/>
    <s v="Sumita"/>
    <s v="Male"/>
    <d v="2024-05-11T00:00:00"/>
    <d v="2024-09-11T00:00:00"/>
    <s v="Not Ok"/>
    <s v="Between 200 and 500"/>
    <s v="Between 200 to 500"/>
    <s v="Not ok"/>
  </r>
  <r>
    <n v="946"/>
    <x v="532"/>
    <s v="Standard Class"/>
    <s v="TG-21640"/>
    <x v="297"/>
    <s v="Consumer"/>
    <s v="Hyderabad"/>
    <s v="Telangana"/>
    <s v="India"/>
    <x v="2"/>
    <s v="OFF-FA-10003437"/>
    <s v="Office Supplies"/>
    <s v="Fasteners"/>
    <x v="439"/>
    <x v="869"/>
    <n v="2"/>
    <n v="10.44"/>
    <n v="3.49"/>
    <s v="High"/>
    <n v="447"/>
    <s v="Suresh"/>
    <s v="Suma"/>
    <s v="Female"/>
    <d v="2021-09-26T00:00:00"/>
    <d v="2021-09-30T00:00:00"/>
    <s v="Not Ok"/>
    <s v="Between 200 and 500"/>
    <s v="Between 200 to 500"/>
    <s v="Not ok"/>
  </r>
  <r>
    <n v="947"/>
    <x v="533"/>
    <s v="Standard Class"/>
    <s v="DF-13135"/>
    <x v="387"/>
    <s v="Consumer"/>
    <s v="Shahjahanpur"/>
    <s v="Uttar Pradesh"/>
    <s v="India"/>
    <x v="3"/>
    <s v="OFF-LA-10002272"/>
    <s v="Office Supplies"/>
    <s v="Labels"/>
    <x v="9"/>
    <x v="9"/>
    <n v="2"/>
    <n v="1.38"/>
    <n v="1.38"/>
    <s v="High"/>
    <n v="602"/>
    <s v="Suresh"/>
    <s v="Sunil"/>
    <s v="Male"/>
    <d v="2024-05-28T00:00:00"/>
    <d v="2024-02-06T00:00:00"/>
    <s v="Not Ok"/>
    <s v="Between 200 and 500"/>
    <s v="Between 200 to 500"/>
    <s v="Not ok"/>
  </r>
  <r>
    <n v="948"/>
    <x v="358"/>
    <s v="Standard Class"/>
    <s v="TG-21640"/>
    <x v="297"/>
    <s v="Consumer"/>
    <s v="Bhiwandi"/>
    <s v="Maharashtra"/>
    <s v="India"/>
    <x v="0"/>
    <s v="OFF-AR-10003554"/>
    <s v="Office Supplies"/>
    <s v="Art"/>
    <x v="733"/>
    <x v="870"/>
    <n v="5"/>
    <n v="56.85"/>
    <n v="36.56"/>
    <s v="High"/>
    <n v="511"/>
    <s v="Suresh"/>
    <s v="Suma"/>
    <s v="Female"/>
    <d v="2021-10-18T00:00:00"/>
    <d v="2021-10-23T00:00:00"/>
    <s v="Not Ok"/>
    <s v="Greater than 200"/>
    <s v="Greater than 200"/>
    <s v="Not ok"/>
  </r>
  <r>
    <n v="949"/>
    <x v="235"/>
    <s v="Standard Class"/>
    <s v="TT-21070"/>
    <x v="209"/>
    <s v="Consumer"/>
    <s v="Agra"/>
    <s v="Uttar Pradesh"/>
    <s v="India"/>
    <x v="3"/>
    <s v="OFF-AR-10002109"/>
    <s v="Office Supplies"/>
    <s v="Art"/>
    <x v="99"/>
    <x v="871"/>
    <n v="6"/>
    <n v="79.92"/>
    <n v="35.94"/>
    <s v="High"/>
    <n v="369"/>
    <s v="Suresh"/>
    <s v="Suraj"/>
    <s v="Male"/>
    <d v="2024-12-09T00:00:00"/>
    <d v="2024-09-16T00:00:00"/>
    <s v="Not Ok"/>
    <s v="Greater than 200"/>
    <s v="Greater than 200"/>
    <s v="Not ok"/>
  </r>
  <r>
    <n v="950"/>
    <x v="235"/>
    <s v="Standard Class"/>
    <s v="TT-21070"/>
    <x v="209"/>
    <s v="Consumer"/>
    <s v="Agra"/>
    <s v="Uttar Pradesh"/>
    <s v="India"/>
    <x v="3"/>
    <s v="OFF-AR-10004900"/>
    <s v="Office Supplies"/>
    <s v="Art"/>
    <x v="701"/>
    <x v="872"/>
    <n v="5"/>
    <n v="51.15"/>
    <n v="30.39"/>
    <s v="High"/>
    <n v="76"/>
    <s v="Suresh"/>
    <s v="Sunil"/>
    <s v="Female"/>
    <d v="2024-11-16T00:00:00"/>
    <d v="2024-11-22T00:00:00"/>
    <s v="Not Ok"/>
    <s v="Greater than 200"/>
    <s v="Greater than 200"/>
    <s v="Not ok"/>
  </r>
  <r>
    <n v="951"/>
    <x v="358"/>
    <s v="Standard Class"/>
    <s v="TG-21640"/>
    <x v="297"/>
    <s v="Consumer"/>
    <s v="Bhiwandi"/>
    <s v="Maharashtra"/>
    <s v="India"/>
    <x v="0"/>
    <s v="OFF-AR-10002727"/>
    <s v="Office Supplies"/>
    <s v="Art"/>
    <x v="734"/>
    <x v="873"/>
    <n v="4"/>
    <n v="27.72"/>
    <n v="8.67"/>
    <s v="High"/>
    <n v="515"/>
    <s v="Suresh"/>
    <s v="Suma"/>
    <s v="Female"/>
    <d v="2021-10-10T00:00:00"/>
    <d v="2021-10-16T00:00:00"/>
    <s v="Not Ok"/>
    <s v="Between 200 and 500"/>
    <s v="Between 200 to 500"/>
    <s v="Not ok"/>
  </r>
  <r>
    <n v="952"/>
    <x v="534"/>
    <s v="Standard Class"/>
    <s v="AR-10540"/>
    <x v="162"/>
    <s v="Consumer"/>
    <s v="Jodhpur"/>
    <s v="Rajasthan"/>
    <s v="India"/>
    <x v="0"/>
    <s v="OFF-AR-10002036"/>
    <s v="Office Supplies"/>
    <s v="Art"/>
    <x v="735"/>
    <x v="874"/>
    <n v="1"/>
    <n v="11.46"/>
    <n v="1.5"/>
    <s v="High"/>
    <n v="459"/>
    <s v="Suresh"/>
    <s v="Sumita"/>
    <s v="Female"/>
    <d v="2024-10-24T00:00:00"/>
    <d v="2024-10-28T00:00:00"/>
    <s v="Not Ok"/>
    <s v="Between 200 and 500"/>
    <s v="Between 200 to 500"/>
    <s v="Not ok"/>
  </r>
  <r>
    <n v="953"/>
    <x v="362"/>
    <s v="Standard Class"/>
    <s v="AB-10015"/>
    <x v="128"/>
    <s v="Consumer"/>
    <s v="Hyderabad"/>
    <s v="Telangana"/>
    <s v="India"/>
    <x v="2"/>
    <s v="OFF-ST-10004802"/>
    <s v="Office Supplies"/>
    <s v="Storage"/>
    <x v="736"/>
    <x v="875"/>
    <n v="4"/>
    <n v="135.84"/>
    <n v="88.98"/>
    <s v="High"/>
    <n v="502"/>
    <s v="Suresh"/>
    <s v="Suma"/>
    <s v="Female"/>
    <d v="2022-06-27T00:00:00"/>
    <d v="2022-02-07T00:00:00"/>
    <s v="Ok"/>
    <s v="Greater than 200"/>
    <s v="Greater than 200"/>
    <s v="Not ok"/>
  </r>
  <r>
    <n v="954"/>
    <x v="80"/>
    <s v="Standard Class"/>
    <s v="RD-19585"/>
    <x v="73"/>
    <s v="Consumer"/>
    <s v="Patiala"/>
    <s v="Punjab"/>
    <s v="India"/>
    <x v="3"/>
    <s v="OFF-ST-10004837"/>
    <s v="Office Supplies"/>
    <s v="Storage"/>
    <x v="423"/>
    <x v="876"/>
    <n v="4"/>
    <n v="30.6"/>
    <n v="58.79"/>
    <s v="High"/>
    <n v="7"/>
    <s v="Suresh"/>
    <s v="Sunil"/>
    <s v="Male"/>
    <d v="2021-02-06T00:00:00"/>
    <d v="2021-07-06T00:00:00"/>
    <s v="Ok"/>
    <s v="Greater than 200"/>
    <s v="Greater than 200"/>
    <s v="Not ok"/>
  </r>
  <r>
    <n v="955"/>
    <x v="239"/>
    <s v="Standard Class"/>
    <s v="AA-10645"/>
    <x v="212"/>
    <s v="Consumer"/>
    <s v="Chennai"/>
    <s v="Tamil Nadu"/>
    <s v="India"/>
    <x v="2"/>
    <s v="OFF-ST-10003141"/>
    <s v="Office Supplies"/>
    <s v="Storage"/>
    <x v="509"/>
    <x v="877"/>
    <n v="5"/>
    <n v="54.9"/>
    <n v="22.79"/>
    <s v="High"/>
    <n v="281"/>
    <s v="Suresh"/>
    <s v="Sumita"/>
    <s v="Female"/>
    <d v="2022-05-07T00:00:00"/>
    <d v="2022-12-07T00:00:00"/>
    <s v="Not Ok"/>
    <s v="Greater than 200"/>
    <s v="Greater than 200"/>
    <s v="Not ok"/>
  </r>
  <r>
    <n v="956"/>
    <x v="363"/>
    <s v="Standard Class"/>
    <s v="SV-20935"/>
    <x v="301"/>
    <s v="Consumer"/>
    <s v="Bhavnagar"/>
    <s v="Gujarat"/>
    <s v="India"/>
    <x v="0"/>
    <s v="OFF-ST-10003445"/>
    <s v="Office Supplies"/>
    <s v="Storage"/>
    <x v="456"/>
    <x v="878"/>
    <n v="4"/>
    <n v="3.72"/>
    <n v="17.690000000000001"/>
    <s v="High"/>
    <n v="531"/>
    <s v="Suresh"/>
    <s v="Suma"/>
    <s v="Male"/>
    <d v="2023-05-24T00:00:00"/>
    <d v="2023-05-30T00:00:00"/>
    <s v="Not Ok"/>
    <s v="Between 200 and 500"/>
    <s v="Between 200 to 500"/>
    <s v="Not ok"/>
  </r>
  <r>
    <n v="957"/>
    <x v="535"/>
    <s v="Standard Class"/>
    <s v="ME-17725"/>
    <x v="11"/>
    <s v="Consumer"/>
    <s v="Ratlam"/>
    <s v="Madhya Pradesh"/>
    <s v="India"/>
    <x v="0"/>
    <s v="OFF-ST-10000103"/>
    <s v="Office Supplies"/>
    <s v="Storage"/>
    <x v="465"/>
    <x v="879"/>
    <n v="2"/>
    <n v="55.68"/>
    <n v="81.69"/>
    <s v="High"/>
    <n v="451"/>
    <s v="Suresh"/>
    <s v="Suraj"/>
    <s v="Female"/>
    <d v="2023-07-30T00:00:00"/>
    <d v="2023-03-08T00:00:00"/>
    <s v="Not Ok"/>
    <s v="Greater than 200"/>
    <s v="Greater than 200"/>
    <s v="Not ok"/>
  </r>
  <r>
    <n v="958"/>
    <x v="357"/>
    <s v="Standard Class"/>
    <s v="HG-14845"/>
    <x v="0"/>
    <s v="Consumer"/>
    <s v="Jaipur"/>
    <s v="Rajasthan"/>
    <s v="India"/>
    <x v="0"/>
    <s v="OFF-ST-10003810"/>
    <s v="Office Supplies"/>
    <s v="Storage"/>
    <x v="83"/>
    <x v="880"/>
    <n v="2"/>
    <n v="11.52"/>
    <n v="5.19"/>
    <s v="High"/>
    <n v="759"/>
    <s v="Suresh"/>
    <s v="Sunil"/>
    <s v="Female"/>
    <d v="2024-08-08T00:00:00"/>
    <d v="2024-08-15T00:00:00"/>
    <s v="Not Ok"/>
    <s v="Between 200 and 500"/>
    <s v="Between 200 to 500"/>
    <s v="Not ok"/>
  </r>
  <r>
    <n v="959"/>
    <x v="79"/>
    <s v="Standard Class"/>
    <s v="AF-10885"/>
    <x v="72"/>
    <s v="Consumer"/>
    <s v="Solapur"/>
    <s v="Maharashtra"/>
    <s v="India"/>
    <x v="0"/>
    <s v="OFF-BI-10003098"/>
    <s v="Office Supplies"/>
    <s v="Binders"/>
    <x v="737"/>
    <x v="881"/>
    <n v="3"/>
    <n v="60.12"/>
    <n v="11.91"/>
    <s v="High"/>
    <n v="154"/>
    <s v="Suresh"/>
    <s v="Sumita"/>
    <s v="Female"/>
    <d v="2023-08-19T00:00:00"/>
    <d v="2023-08-24T00:00:00"/>
    <s v="Not Ok"/>
    <s v="Between 200 and 500"/>
    <s v="Between 200 to 500"/>
    <s v="Not ok"/>
  </r>
  <r>
    <n v="960"/>
    <x v="536"/>
    <s v="Standard Class"/>
    <s v="PC-19000"/>
    <x v="388"/>
    <s v="Home Office"/>
    <s v="Ratlam"/>
    <s v="Madhya Pradesh"/>
    <s v="India"/>
    <x v="0"/>
    <s v="OFF-FA-10002241"/>
    <s v="Office Supplies"/>
    <s v="Fasteners"/>
    <x v="80"/>
    <x v="882"/>
    <n v="4"/>
    <n v="25.56"/>
    <n v="12.21"/>
    <s v="Low"/>
    <n v="311"/>
    <s v="Suresh"/>
    <s v="Suraj"/>
    <s v="Male"/>
    <d v="2023-09-12T00:00:00"/>
    <d v="2023-12-16T00:00:00"/>
    <s v="Not Ok"/>
    <s v="Between 200 and 500"/>
    <s v="Between 200 to 500"/>
    <s v="Not ok"/>
  </r>
  <r>
    <n v="961"/>
    <x v="537"/>
    <s v="Standard Class"/>
    <s v="GG-14650"/>
    <x v="389"/>
    <s v="Corporate"/>
    <s v="Jodhpur"/>
    <s v="Gujarat"/>
    <s v="India"/>
    <x v="0"/>
    <s v="OFF-ST-10003121"/>
    <s v="Office Supplies"/>
    <s v="Storage"/>
    <x v="738"/>
    <x v="883"/>
    <n v="4"/>
    <n v="13.68"/>
    <n v="7.66"/>
    <s v="Low"/>
    <n v="645"/>
    <s v="Suresh"/>
    <s v="Sunil"/>
    <s v="Male"/>
    <d v="2022-07-04T00:00:00"/>
    <d v="2022-12-04T00:00:00"/>
    <s v="Not Ok"/>
    <s v="Between 200 and 500"/>
    <s v="Between 200 to 500"/>
    <s v="Not ok"/>
  </r>
  <r>
    <n v="962"/>
    <x v="225"/>
    <s v="Standard Class"/>
    <s v="GT-14755"/>
    <x v="18"/>
    <s v="Consumer"/>
    <s v="Brahmapur"/>
    <s v="Odisha"/>
    <s v="India"/>
    <x v="1"/>
    <s v="OFF-FA-10003745"/>
    <s v="Office Supplies"/>
    <s v="Fasteners"/>
    <x v="174"/>
    <x v="884"/>
    <n v="1"/>
    <n v="5.37"/>
    <n v="1.94"/>
    <s v="Low"/>
    <n v="608"/>
    <s v="Suresh"/>
    <s v="Suraj"/>
    <s v="Female"/>
    <d v="2023-08-07T00:00:00"/>
    <d v="2023-07-13T00:00:00"/>
    <s v="Not Ok"/>
    <s v="Between 200 and 500"/>
    <s v="Between 200 to 500"/>
    <s v="Not ok"/>
  </r>
  <r>
    <n v="963"/>
    <x v="93"/>
    <s v="Standard Class"/>
    <s v="FG-14260"/>
    <x v="84"/>
    <s v="Home Office"/>
    <s v="Jabalpur"/>
    <s v="Madhya Pradesh"/>
    <s v="India"/>
    <x v="0"/>
    <s v="OFF-BI-10000389"/>
    <s v="Office Supplies"/>
    <s v="Binders"/>
    <x v="478"/>
    <x v="885"/>
    <n v="2"/>
    <n v="0"/>
    <n v="15.04"/>
    <s v="Low"/>
    <n v="357"/>
    <s v="Suresh"/>
    <s v="Sunil"/>
    <s v="Female"/>
    <d v="2024-11-26T00:00:00"/>
    <d v="2024-02-12T00:00:00"/>
    <s v="Not Ok"/>
    <s v="Between 200 and 500"/>
    <s v="Between 200 to 500"/>
    <s v="Not ok"/>
  </r>
  <r>
    <n v="964"/>
    <x v="538"/>
    <s v="First Class"/>
    <s v="PO-19195"/>
    <x v="390"/>
    <s v="Home Office"/>
    <s v="Lucknow"/>
    <s v="Uttar Pradesh"/>
    <s v="India"/>
    <x v="3"/>
    <s v="OFF-LA-10000615"/>
    <s v="Office Supplies"/>
    <s v="Labels"/>
    <x v="739"/>
    <x v="886"/>
    <n v="7"/>
    <n v="17.850000000000001"/>
    <n v="12.29"/>
    <s v="Medium"/>
    <n v="248"/>
    <s v="Suresh"/>
    <s v="Suma"/>
    <s v="Female"/>
    <d v="2021-08-16T00:00:00"/>
    <d v="2021-08-20T00:00:00"/>
    <s v="Not Ok"/>
    <s v="Between 200 and 500"/>
    <s v="Between 200 to 500"/>
    <s v="Not ok"/>
  </r>
  <r>
    <n v="965"/>
    <x v="539"/>
    <s v="Second Class"/>
    <s v="SR-20740"/>
    <x v="391"/>
    <s v="Home Office"/>
    <s v="Kalyan"/>
    <s v="Maharashtra"/>
    <s v="India"/>
    <x v="0"/>
    <s v="OFF-EN-10004418"/>
    <s v="Office Supplies"/>
    <s v="Envelopes"/>
    <x v="740"/>
    <x v="887"/>
    <n v="5"/>
    <n v="6"/>
    <n v="15.52"/>
    <s v="Critical"/>
    <n v="249"/>
    <s v="Suresh"/>
    <s v="Suraj"/>
    <s v="Female"/>
    <d v="2021-02-08T00:00:00"/>
    <d v="2021-07-08T00:00:00"/>
    <s v="Not Ok"/>
    <s v="Between 200 and 500"/>
    <s v="Between 200 to 500"/>
    <s v="Not ok"/>
  </r>
  <r>
    <n v="966"/>
    <x v="446"/>
    <s v="First Class"/>
    <s v="MH-18115"/>
    <x v="345"/>
    <s v="Home Office"/>
    <s v="Kozhikode"/>
    <s v="Kerala"/>
    <s v="India"/>
    <x v="2"/>
    <s v="OFF-PA-10003390"/>
    <s v="Office Supplies"/>
    <s v="Paper"/>
    <x v="134"/>
    <x v="888"/>
    <n v="4"/>
    <n v="6.72"/>
    <n v="20.29"/>
    <s v="Critical"/>
    <n v="599"/>
    <s v="Suresh"/>
    <s v="Sumita"/>
    <s v="Male"/>
    <d v="2024-07-08T00:00:00"/>
    <d v="2024-12-08T00:00:00"/>
    <s v="Not Ok"/>
    <s v="Between 200 and 500"/>
    <s v="Between 200 to 500"/>
    <s v="Not ok"/>
  </r>
  <r>
    <n v="967"/>
    <x v="442"/>
    <s v="First Class"/>
    <s v="HJ-14875"/>
    <x v="288"/>
    <s v="Home Office"/>
    <s v="Mangalore"/>
    <s v="Karnataka"/>
    <s v="India"/>
    <x v="2"/>
    <s v="OFF-PA-10003115"/>
    <s v="Office Supplies"/>
    <s v="Paper"/>
    <x v="741"/>
    <x v="889"/>
    <n v="4"/>
    <n v="45.6"/>
    <n v="20.149999999999999"/>
    <s v="Medium"/>
    <n v="69"/>
    <s v="Suresh"/>
    <s v="Suma"/>
    <s v="Female"/>
    <d v="2024-01-16T00:00:00"/>
    <d v="2024-01-23T00:00:00"/>
    <s v="Not Ok"/>
    <s v="Between 200 and 500"/>
    <s v="Between 200 to 500"/>
    <s v="Not ok"/>
  </r>
  <r>
    <n v="968"/>
    <x v="436"/>
    <s v="Second Class"/>
    <s v="EL-13735"/>
    <x v="340"/>
    <s v="Home Office"/>
    <s v="Mathura"/>
    <s v="Uttar Pradesh"/>
    <s v="India"/>
    <x v="3"/>
    <s v="OFF-PA-10002047"/>
    <s v="Office Supplies"/>
    <s v="Paper"/>
    <x v="84"/>
    <x v="890"/>
    <n v="4"/>
    <n v="25.2"/>
    <n v="5.34"/>
    <s v="Medium"/>
    <n v="430"/>
    <s v="Suresh"/>
    <s v="Suraj"/>
    <s v="Female"/>
    <d v="2022-10-20T00:00:00"/>
    <d v="2022-10-24T00:00:00"/>
    <s v="Not Ok"/>
    <s v="Greater than 200"/>
    <s v="Greater than 200"/>
    <s v="Not ok"/>
  </r>
  <r>
    <n v="969"/>
    <x v="222"/>
    <s v="Second Class"/>
    <s v="CW-11905"/>
    <x v="95"/>
    <s v="Home Office"/>
    <s v="Guntur"/>
    <s v="Andhra Pradesh"/>
    <s v="India"/>
    <x v="2"/>
    <s v="OFF-LA-10001191"/>
    <s v="Office Supplies"/>
    <s v="Labels"/>
    <x v="742"/>
    <x v="419"/>
    <n v="4"/>
    <n v="12.6"/>
    <n v="5.32"/>
    <s v="High"/>
    <n v="786"/>
    <s v="Suresh"/>
    <s v="Sunil"/>
    <s v="Female"/>
    <d v="2022-11-27T00:00:00"/>
    <d v="2022-03-12T00:00:00"/>
    <s v="Not Ok"/>
    <s v="Between 200 and 500"/>
    <s v="Between 200 to 500"/>
    <s v="Not ok"/>
  </r>
  <r>
    <n v="970"/>
    <x v="106"/>
    <s v="Second Class"/>
    <s v="CW-11905"/>
    <x v="95"/>
    <s v="Home Office"/>
    <s v="Jalna"/>
    <s v="Maharashtra"/>
    <s v="India"/>
    <x v="0"/>
    <s v="OFF-FA-10003833"/>
    <s v="Office Supplies"/>
    <s v="Fasteners"/>
    <x v="743"/>
    <x v="891"/>
    <n v="4"/>
    <n v="3.96"/>
    <n v="3.35"/>
    <s v="Medium"/>
    <n v="247"/>
    <s v="Suresh"/>
    <s v="Sumita"/>
    <s v="Female"/>
    <d v="2023-12-27T00:00:00"/>
    <d v="2023-12-31T00:00:00"/>
    <s v="Not Ok"/>
    <s v="Between 200 and 500"/>
    <s v="Between 200 to 500"/>
    <s v="Not ok"/>
  </r>
  <r>
    <n v="971"/>
    <x v="205"/>
    <s v="First Class"/>
    <s v="DW-13480"/>
    <x v="184"/>
    <s v="Home Office"/>
    <s v="Mirzapur"/>
    <s v="Uttar Pradesh"/>
    <s v="India"/>
    <x v="3"/>
    <s v="OFF-ST-10000287"/>
    <s v="Office Supplies"/>
    <s v="Storage"/>
    <x v="744"/>
    <x v="892"/>
    <n v="3"/>
    <n v="20.79"/>
    <n v="17.72"/>
    <s v="Critical"/>
    <n v="138"/>
    <s v="Suresh"/>
    <s v="Suma"/>
    <s v="Male"/>
    <d v="2023-08-11T00:00:00"/>
    <d v="2023-11-13T00:00:00"/>
    <s v="Not Ok"/>
    <s v="Between 200 and 500"/>
    <s v="Between 200 to 500"/>
    <s v="Not ok"/>
  </r>
  <r>
    <n v="972"/>
    <x v="540"/>
    <s v="Second Class"/>
    <s v="NM-18445"/>
    <x v="89"/>
    <s v="Home Office"/>
    <s v="Hyderabad"/>
    <s v="Telangana"/>
    <s v="India"/>
    <x v="2"/>
    <s v="OFF-PA-10000070"/>
    <s v="Office Supplies"/>
    <s v="Paper"/>
    <x v="745"/>
    <x v="893"/>
    <n v="3"/>
    <n v="25.38"/>
    <n v="13.82"/>
    <s v="High"/>
    <n v="628"/>
    <s v="Suresh"/>
    <s v="Suraj"/>
    <s v="Male"/>
    <d v="2022-11-30T00:00:00"/>
    <d v="2022-04-12T00:00:00"/>
    <s v="Not Ok"/>
    <s v="Between 200 and 500"/>
    <s v="Between 200 to 500"/>
    <s v="Not ok"/>
  </r>
  <r>
    <n v="973"/>
    <x v="221"/>
    <s v="Second Class"/>
    <s v="MH-17290"/>
    <x v="198"/>
    <s v="Home Office"/>
    <s v="Tirunelveli"/>
    <s v="Tamil Nadu"/>
    <s v="India"/>
    <x v="2"/>
    <s v="OFF-SU-10000283"/>
    <s v="Office Supplies"/>
    <s v="Supplies"/>
    <x v="746"/>
    <x v="556"/>
    <n v="3"/>
    <n v="13.59"/>
    <n v="10.86"/>
    <s v="Medium"/>
    <n v="116"/>
    <s v="Suresh"/>
    <s v="Sunil"/>
    <s v="Male"/>
    <d v="2022-11-14T00:00:00"/>
    <d v="2022-11-18T00:00:00"/>
    <s v="Not Ok"/>
    <s v="Between 200 and 500"/>
    <s v="Between 200 to 500"/>
    <s v="Not ok"/>
  </r>
  <r>
    <n v="974"/>
    <x v="435"/>
    <s v="Same Day"/>
    <s v="MR-17545"/>
    <x v="339"/>
    <s v="Home Office"/>
    <s v="Jodhpur"/>
    <s v="Rajasthan"/>
    <s v="India"/>
    <x v="0"/>
    <s v="OFF-LA-10003132"/>
    <s v="Office Supplies"/>
    <s v="Labels"/>
    <x v="405"/>
    <x v="894"/>
    <n v="1"/>
    <n v="1.83"/>
    <n v="1.5"/>
    <s v="Critical"/>
    <n v="617"/>
    <s v="Suresh"/>
    <s v="Suma"/>
    <s v="Female"/>
    <d v="2024-11-18T00:00:00"/>
    <d v="2024-11-22T00:00:00"/>
    <s v="Not Ok"/>
    <s v="Between 200 and 500"/>
    <s v="Between 200 to 500"/>
    <s v="Not ok"/>
  </r>
  <r>
    <n v="975"/>
    <x v="541"/>
    <s v="First Class"/>
    <s v="MT-18070"/>
    <x v="286"/>
    <s v="Home Office"/>
    <s v="Bangalore"/>
    <s v="Karnataka"/>
    <s v="India"/>
    <x v="2"/>
    <s v="OFF-ST-10004331"/>
    <s v="Office Supplies"/>
    <s v="Storage"/>
    <x v="747"/>
    <x v="895"/>
    <n v="2"/>
    <n v="3.36"/>
    <n v="13.61"/>
    <s v="Critical"/>
    <n v="211"/>
    <s v="Suresh"/>
    <s v="Suraj"/>
    <s v="Female"/>
    <d v="2022-11-26T00:00:00"/>
    <d v="2022-03-12T00:00:00"/>
    <s v="Not Ok"/>
    <s v="Between 200 and 500"/>
    <s v="Between 200 to 500"/>
    <s v="Not ok"/>
  </r>
  <r>
    <n v="976"/>
    <x v="104"/>
    <s v="First Class"/>
    <s v="DR-12940"/>
    <x v="93"/>
    <s v="Home Office"/>
    <s v="Hubli"/>
    <s v="Karnataka"/>
    <s v="India"/>
    <x v="2"/>
    <s v="OFF-PA-10004648"/>
    <s v="Office Supplies"/>
    <s v="Paper"/>
    <x v="748"/>
    <x v="896"/>
    <n v="2"/>
    <n v="2.82"/>
    <n v="1.22"/>
    <s v="High"/>
    <n v="149"/>
    <s v="Suresh"/>
    <s v="Sunil"/>
    <s v="Male"/>
    <d v="2021-02-11T00:00:00"/>
    <d v="2021-07-11T00:00:00"/>
    <s v="Not Ok"/>
    <s v="Between 200 and 500"/>
    <s v="Between 200 to 500"/>
    <s v="Not ok"/>
  </r>
  <r>
    <n v="977"/>
    <x v="542"/>
    <s v="Second Class"/>
    <s v="NP-18685"/>
    <x v="392"/>
    <s v="Home Office"/>
    <s v="Salem"/>
    <s v="Tamil Nadu"/>
    <s v="India"/>
    <x v="2"/>
    <s v="OFF-ST-10003256"/>
    <s v="Office Supplies"/>
    <s v="Storage"/>
    <x v="749"/>
    <x v="897"/>
    <n v="2"/>
    <n v="0"/>
    <n v="10.86"/>
    <s v="Medium"/>
    <n v="445"/>
    <s v="Suresh"/>
    <s v="Suma"/>
    <s v="Male"/>
    <d v="2022-08-14T00:00:00"/>
    <d v="2022-08-19T00:00:00"/>
    <s v="Not Ok"/>
    <s v="Between 200 and 500"/>
    <s v="Between 200 to 500"/>
    <s v="Not ok"/>
  </r>
  <r>
    <n v="978"/>
    <x v="201"/>
    <s v="Second Class"/>
    <s v="BE-11455"/>
    <x v="180"/>
    <s v="Home Office"/>
    <s v="Moradabad"/>
    <s v="Uttar Pradesh"/>
    <s v="India"/>
    <x v="3"/>
    <s v="OFF-PA-10002022"/>
    <s v="Office Supplies"/>
    <s v="Paper"/>
    <x v="750"/>
    <x v="898"/>
    <n v="2"/>
    <n v="1.44"/>
    <n v="10.73"/>
    <s v="High"/>
    <n v="361"/>
    <s v="Suresh"/>
    <s v="Suraj"/>
    <s v="Male"/>
    <d v="2021-05-30T00:00:00"/>
    <d v="2021-04-06T00:00:00"/>
    <s v="Not Ok"/>
    <s v="Between 200 and 500"/>
    <s v="Between 200 to 500"/>
    <s v="Not ok"/>
  </r>
  <r>
    <n v="979"/>
    <x v="96"/>
    <s v="Second Class"/>
    <s v="BT-11485"/>
    <x v="86"/>
    <s v="Home Office"/>
    <s v="Kulti"/>
    <s v="West Bengal"/>
    <s v="India"/>
    <x v="1"/>
    <s v="OFF-EN-10002434"/>
    <s v="Office Supplies"/>
    <s v="Envelopes"/>
    <x v="751"/>
    <x v="899"/>
    <n v="2"/>
    <n v="15.66"/>
    <n v="6.68"/>
    <s v="High"/>
    <n v="45"/>
    <s v="Suresh"/>
    <s v="Sunil"/>
    <s v="Male"/>
    <d v="2022-10-25T00:00:00"/>
    <d v="2022-10-29T00:00:00"/>
    <s v="Not Ok"/>
    <s v="Between 200 and 500"/>
    <s v="Between 200 to 500"/>
    <s v="Not ok"/>
  </r>
  <r>
    <n v="980"/>
    <x v="201"/>
    <s v="Second Class"/>
    <s v="BE-11455"/>
    <x v="180"/>
    <s v="Home Office"/>
    <s v="Moradabad"/>
    <s v="Uttar Pradesh"/>
    <s v="India"/>
    <x v="3"/>
    <s v="OFF-SU-10004846"/>
    <s v="Office Supplies"/>
    <s v="Supplies"/>
    <x v="752"/>
    <x v="900"/>
    <n v="2"/>
    <n v="19.32"/>
    <n v="6.56"/>
    <s v="High"/>
    <n v="771"/>
    <s v="Suresh"/>
    <s v="Sumita"/>
    <s v="Male"/>
    <d v="2022-08-28T00:00:00"/>
    <d v="2022-02-09T00:00:00"/>
    <s v="Not Ok"/>
    <s v="Between 200 and 500"/>
    <s v="Between 200 to 500"/>
    <s v="Not ok"/>
  </r>
  <r>
    <n v="981"/>
    <x v="425"/>
    <s v="Second Class"/>
    <s v="RB-19465"/>
    <x v="222"/>
    <s v="Home Office"/>
    <s v="Agra"/>
    <s v="Uttar Pradesh"/>
    <s v="India"/>
    <x v="3"/>
    <s v="OFF-PA-10001236"/>
    <s v="Office Supplies"/>
    <s v="Paper"/>
    <x v="753"/>
    <x v="901"/>
    <n v="2"/>
    <n v="2.64"/>
    <n v="6.24"/>
    <s v="High"/>
    <n v="301"/>
    <s v="Suresh"/>
    <s v="Suma"/>
    <s v="Female"/>
    <d v="2021-09-27T00:00:00"/>
    <d v="2021-01-10T00:00:00"/>
    <s v="Not Ok"/>
    <s v="Between 200 and 500"/>
    <s v="Between 200 to 500"/>
    <s v="Not ok"/>
  </r>
  <r>
    <n v="982"/>
    <x v="98"/>
    <s v="Second Class"/>
    <s v="HP-14815"/>
    <x v="88"/>
    <s v="Home Office"/>
    <s v="Pune"/>
    <s v="Maharashtra"/>
    <s v="India"/>
    <x v="0"/>
    <s v="OFF-ST-10003088"/>
    <s v="Office Supplies"/>
    <s v="Storage"/>
    <x v="754"/>
    <x v="902"/>
    <n v="2"/>
    <n v="6"/>
    <n v="3.62"/>
    <s v="Medium"/>
    <n v="160"/>
    <s v="Suresh"/>
    <s v="Suraj"/>
    <s v="Male"/>
    <d v="2024-04-17T00:00:00"/>
    <d v="2024-04-22T00:00:00"/>
    <s v="Not Ok"/>
    <s v="Between 200 and 500"/>
    <s v="Between 200 to 500"/>
    <s v="Not ok"/>
  </r>
  <r>
    <n v="983"/>
    <x v="543"/>
    <s v="Same Day"/>
    <s v="AH-10195"/>
    <x v="157"/>
    <s v="Corporate"/>
    <s v="Guwahati"/>
    <s v="Assam"/>
    <s v="India"/>
    <x v="1"/>
    <s v="OFF-ST-10001534"/>
    <s v="Office Supplies"/>
    <s v="Storage"/>
    <x v="755"/>
    <x v="831"/>
    <n v="3"/>
    <n v="24.75"/>
    <n v="12.35"/>
    <s v="High"/>
    <n v="764"/>
    <s v="Suresh"/>
    <s v="Sumita"/>
    <s v="Male"/>
    <d v="2022-10-20T00:00:00"/>
    <d v="2022-10-24T00:00:00"/>
    <s v="Not Ok"/>
    <s v="Between 200 and 500"/>
    <s v="Between 200 to 500"/>
    <s v="Not ok"/>
  </r>
  <r>
    <n v="984"/>
    <x v="117"/>
    <s v="First Class"/>
    <s v="BW-11110"/>
    <x v="106"/>
    <s v="Corporate"/>
    <s v="Jhansi"/>
    <s v="Uttar Pradesh"/>
    <s v="India"/>
    <x v="3"/>
    <s v="OFF-EN-10000328"/>
    <s v="Office Supplies"/>
    <s v="Envelopes"/>
    <x v="756"/>
    <x v="903"/>
    <n v="9"/>
    <n v="68.31"/>
    <n v="32.15"/>
    <s v="High"/>
    <n v="106"/>
    <s v="Suresh"/>
    <s v="Suma"/>
    <s v="Male"/>
    <d v="2023-12-31T00:00:00"/>
    <d v="2024-06-01T00:00:00"/>
    <s v="Not Ok"/>
    <s v="Between 200 and 500"/>
    <s v="Between 200 to 500"/>
    <s v="Not ok"/>
  </r>
  <r>
    <n v="985"/>
    <x v="377"/>
    <s v="First Class"/>
    <s v="RA-19885"/>
    <x v="225"/>
    <s v="Corporate"/>
    <s v="Vadodara"/>
    <s v="Gujarat"/>
    <s v="India"/>
    <x v="0"/>
    <s v="OFF-BI-10001399"/>
    <s v="Office Supplies"/>
    <s v="Binders"/>
    <x v="757"/>
    <x v="904"/>
    <n v="5"/>
    <n v="8.85"/>
    <n v="13.73"/>
    <s v="High"/>
    <n v="657"/>
    <s v="Suresh"/>
    <s v="Suraj"/>
    <s v="Female"/>
    <d v="2024-07-08T00:00:00"/>
    <d v="2024-12-08T00:00:00"/>
    <s v="Not Ok"/>
    <s v="Between 200 and 500"/>
    <s v="Between 200 to 500"/>
    <s v="Not ok"/>
  </r>
  <r>
    <n v="986"/>
    <x v="196"/>
    <s v="First Class"/>
    <s v="KB-16240"/>
    <x v="175"/>
    <s v="Corporate"/>
    <s v="Kalyan"/>
    <s v="Maharashtra"/>
    <s v="India"/>
    <x v="0"/>
    <s v="OFF-AR-10002022"/>
    <s v="Office Supplies"/>
    <s v="Art"/>
    <x v="758"/>
    <x v="905"/>
    <n v="4"/>
    <n v="32.28"/>
    <n v="26.14"/>
    <s v="Medium"/>
    <n v="407"/>
    <s v="Suresh"/>
    <s v="Sunil"/>
    <s v="Male"/>
    <d v="2024-04-21T00:00:00"/>
    <d v="2024-04-25T00:00:00"/>
    <s v="Not Ok"/>
    <s v="Between 200 and 500"/>
    <s v="Between 200 to 500"/>
    <s v="Not ok"/>
  </r>
  <r>
    <n v="987"/>
    <x v="544"/>
    <s v="First Class"/>
    <s v="CM-12715"/>
    <x v="393"/>
    <s v="Corporate"/>
    <s v="Sangli"/>
    <s v="Maharashtra"/>
    <s v="India"/>
    <x v="0"/>
    <s v="OFF-PA-10003906"/>
    <s v="Office Supplies"/>
    <s v="Paper"/>
    <x v="160"/>
    <x v="172"/>
    <n v="3"/>
    <n v="18.54"/>
    <n v="12.3"/>
    <s v="Critical"/>
    <n v="448"/>
    <s v="Suresh"/>
    <s v="Sumita"/>
    <s v="Male"/>
    <d v="2023-06-08T00:00:00"/>
    <d v="2023-10-08T00:00:00"/>
    <s v="Not Ok"/>
    <s v="Between 200 and 500"/>
    <s v="Between 200 to 500"/>
    <s v="Not ok"/>
  </r>
  <r>
    <n v="988"/>
    <x v="545"/>
    <s v="First Class"/>
    <s v="CA-12310"/>
    <x v="394"/>
    <s v="Corporate"/>
    <s v="Meerut"/>
    <s v="Uttar Pradesh"/>
    <s v="India"/>
    <x v="3"/>
    <s v="OFF-AR-10004780"/>
    <s v="Office Supplies"/>
    <s v="Art"/>
    <x v="759"/>
    <x v="906"/>
    <n v="3"/>
    <n v="31.95"/>
    <n v="12.25"/>
    <s v="Medium"/>
    <n v="744"/>
    <s v="Suresh"/>
    <s v="Suma"/>
    <s v="Female"/>
    <d v="2024-03-20T00:00:00"/>
    <d v="2024-03-24T00:00:00"/>
    <s v="Not Ok"/>
    <s v="Between 200 and 500"/>
    <s v="Between 200 to 500"/>
    <s v="Not ok"/>
  </r>
  <r>
    <n v="989"/>
    <x v="376"/>
    <s v="First Class"/>
    <s v="SP-20620"/>
    <x v="293"/>
    <s v="Corporate"/>
    <s v="Ludhiana"/>
    <s v="Punjab"/>
    <s v="India"/>
    <x v="3"/>
    <s v="OFF-AR-10000058"/>
    <s v="Office Supplies"/>
    <s v="Art"/>
    <x v="760"/>
    <x v="904"/>
    <n v="1"/>
    <n v="17.88"/>
    <n v="24.3"/>
    <s v="Critical"/>
    <n v="583"/>
    <s v="Suresh"/>
    <s v="Suraj"/>
    <s v="Male"/>
    <d v="2021-04-08T00:00:00"/>
    <d v="2021-08-08T00:00:00"/>
    <s v="Not Ok"/>
    <s v="Between 200 and 500"/>
    <s v="Between 200 to 500"/>
    <s v="Not ok"/>
  </r>
  <r>
    <n v="990"/>
    <x v="544"/>
    <s v="First Class"/>
    <s v="CM-12715"/>
    <x v="393"/>
    <s v="Corporate"/>
    <s v="Sangli"/>
    <s v="Maharashtra"/>
    <s v="India"/>
    <x v="0"/>
    <s v="OFF-SU-10004236"/>
    <s v="Office Supplies"/>
    <s v="Supplies"/>
    <x v="761"/>
    <x v="7"/>
    <n v="1"/>
    <n v="8.25"/>
    <n v="7.09"/>
    <s v="Critical"/>
    <n v="151"/>
    <s v="Suresh"/>
    <s v="Sunil"/>
    <s v="Male"/>
    <d v="2022-11-01T00:00:00"/>
    <d v="2022-01-15T00:00:00"/>
    <s v="Not Ok"/>
    <s v="Between 200 and 500"/>
    <s v="Between 200 to 500"/>
    <s v="Not ok"/>
  </r>
  <r>
    <n v="991"/>
    <x v="546"/>
    <s v="First Class"/>
    <s v="KN-16390"/>
    <x v="315"/>
    <s v="Corporate"/>
    <s v="Durgapur"/>
    <s v="West Bengal"/>
    <s v="India"/>
    <x v="1"/>
    <s v="OFF-PA-10001818"/>
    <s v="Office Supplies"/>
    <s v="Paper"/>
    <x v="91"/>
    <x v="907"/>
    <n v="1"/>
    <n v="7.8"/>
    <n v="4.47"/>
    <s v="Medium"/>
    <n v="662"/>
    <s v="Suresh"/>
    <s v="Sumita"/>
    <s v="Female"/>
    <d v="2023-08-14T00:00:00"/>
    <d v="2023-08-18T00:00:00"/>
    <s v="Not Ok"/>
    <s v="Between 200 and 500"/>
    <s v="Between 200 to 500"/>
    <s v="Not ok"/>
  </r>
  <r>
    <n v="992"/>
    <x v="545"/>
    <s v="First Class"/>
    <s v="CA-12310"/>
    <x v="394"/>
    <s v="Corporate"/>
    <s v="Meerut"/>
    <s v="Uttar Pradesh"/>
    <s v="India"/>
    <x v="3"/>
    <s v="OFF-FA-10004795"/>
    <s v="Office Supplies"/>
    <s v="Fasteners"/>
    <x v="139"/>
    <x v="169"/>
    <n v="2"/>
    <n v="0.18"/>
    <n v="2.56"/>
    <s v="Medium"/>
    <n v="607"/>
    <s v="Suresh"/>
    <s v="Suma"/>
    <s v="Female"/>
    <d v="2023-09-18T00:00:00"/>
    <d v="2023-09-24T00:00:00"/>
    <s v="Not Ok"/>
    <s v="Between 200 and 500"/>
    <s v="Between 200 to 500"/>
    <s v="Not ok"/>
  </r>
  <r>
    <n v="993"/>
    <x v="547"/>
    <s v="First Class"/>
    <s v="AR-10345"/>
    <x v="234"/>
    <s v="Corporate"/>
    <s v="Amritsar"/>
    <s v="Punjab"/>
    <s v="India"/>
    <x v="3"/>
    <s v="OFF-AR-10000720"/>
    <s v="Office Supplies"/>
    <s v="Art"/>
    <x v="118"/>
    <x v="126"/>
    <n v="2"/>
    <n v="10.14"/>
    <n v="15.16"/>
    <s v="High"/>
    <n v="319"/>
    <s v="Suresh"/>
    <s v="Suraj"/>
    <s v="Female"/>
    <d v="2023-09-18T00:00:00"/>
    <d v="2023-09-24T00:00:00"/>
    <s v="Not Ok"/>
    <s v="Between 200 and 500"/>
    <s v="Between 200 to 500"/>
    <s v="Not ok"/>
  </r>
  <r>
    <n v="994"/>
    <x v="210"/>
    <s v="First Class"/>
    <s v="MG-18205"/>
    <x v="189"/>
    <s v="Corporate"/>
    <s v="Thane"/>
    <s v="Maharashtra"/>
    <s v="India"/>
    <x v="0"/>
    <s v="OFF-EN-10000224"/>
    <s v="Office Supplies"/>
    <s v="Envelopes"/>
    <x v="37"/>
    <x v="908"/>
    <n v="2"/>
    <n v="3.3"/>
    <n v="3.97"/>
    <s v="High"/>
    <n v="630"/>
    <s v="Suresh"/>
    <s v="Sumita"/>
    <s v="Female"/>
    <d v="2022-08-17T00:00:00"/>
    <d v="2022-08-22T00:00:00"/>
    <s v="Not Ok"/>
    <s v="Between 200 and 500"/>
    <s v="Between 200 to 500"/>
    <s v="Not ok"/>
  </r>
  <r>
    <n v="995"/>
    <x v="548"/>
    <s v="Second Class"/>
    <s v="MW-18235"/>
    <x v="395"/>
    <s v="Corporate"/>
    <s v="Hyderabad"/>
    <s v="Telangana"/>
    <s v="India"/>
    <x v="2"/>
    <s v="OFF-BI-10004120"/>
    <s v="Office Supplies"/>
    <s v="Binders"/>
    <x v="700"/>
    <x v="830"/>
    <n v="3"/>
    <n v="22.95"/>
    <n v="11.06"/>
    <s v="Medium"/>
    <n v="116"/>
    <s v="Suresh"/>
    <s v="Suraj"/>
    <s v="Male"/>
    <d v="2024-02-05T00:00:00"/>
    <d v="2024-06-05T00:00:00"/>
    <s v="Not Ok"/>
    <s v="Between 200 and 500"/>
    <s v="Between 200 to 500"/>
    <s v="Not ok"/>
  </r>
  <r>
    <n v="996"/>
    <x v="437"/>
    <s v="Second Class"/>
    <s v="DM-13525"/>
    <x v="228"/>
    <s v="Corporate"/>
    <s v="Muzaffarpur"/>
    <s v="Bihar"/>
    <s v="India"/>
    <x v="1"/>
    <s v="OFF-FA-10003819"/>
    <s v="Office Supplies"/>
    <s v="Fasteners"/>
    <x v="139"/>
    <x v="909"/>
    <n v="3"/>
    <n v="14.22"/>
    <n v="8.74"/>
    <s v="Critical"/>
    <n v="76"/>
    <s v="Suresh"/>
    <s v="Sunil"/>
    <s v="Male"/>
    <d v="2024-01-03T00:00:00"/>
    <d v="2024-08-03T00:00:00"/>
    <s v="Not Ok"/>
    <s v="Between 200 and 500"/>
    <s v="Between 200 to 500"/>
    <s v="Not ok"/>
  </r>
  <r>
    <n v="997"/>
    <x v="437"/>
    <s v="Second Class"/>
    <s v="DM-13525"/>
    <x v="228"/>
    <s v="Corporate"/>
    <s v="Muzaffarpur"/>
    <s v="Bihar"/>
    <s v="India"/>
    <x v="1"/>
    <s v="OFF-EN-10000296"/>
    <s v="Office Supplies"/>
    <s v="Envelopes"/>
    <x v="492"/>
    <x v="910"/>
    <n v="3"/>
    <n v="4.05"/>
    <n v="6.3"/>
    <s v="Critical"/>
    <n v="526"/>
    <s v="Suresh"/>
    <s v="Sumita"/>
    <s v="Female"/>
    <d v="2023-11-21T00:00:00"/>
    <d v="2023-11-26T00:00:00"/>
    <s v="Not Ok"/>
    <s v="Between 200 and 500"/>
    <s v="Between 200 to 500"/>
    <s v="Not ok"/>
  </r>
  <r>
    <n v="998"/>
    <x v="125"/>
    <s v="Second Class"/>
    <s v="EM-13810"/>
    <x v="113"/>
    <s v="Corporate"/>
    <s v="Bhubaneswar"/>
    <s v="Odisha"/>
    <s v="India"/>
    <x v="1"/>
    <s v="OFF-AR-10001922"/>
    <s v="Office Supplies"/>
    <s v="Art"/>
    <x v="762"/>
    <x v="911"/>
    <n v="3"/>
    <n v="5.94"/>
    <n v="2.81"/>
    <s v="High"/>
    <n v="172"/>
    <s v="Suresh"/>
    <s v="Suraj"/>
    <s v="Female"/>
    <d v="2023-07-22T00:00:00"/>
    <d v="2023-07-26T00:00:00"/>
    <s v="Not Ok"/>
    <s v="Between 200 and 500"/>
    <s v="Between 200 to 500"/>
    <s v="Not ok"/>
  </r>
  <r>
    <n v="999"/>
    <x v="549"/>
    <s v="Second Class"/>
    <s v="PC-18745"/>
    <x v="396"/>
    <s v="Corporate"/>
    <s v="Mumbai"/>
    <s v="Maharashtra"/>
    <s v="India"/>
    <x v="0"/>
    <s v="OFF-ST-10002240"/>
    <s v="Office Supplies"/>
    <s v="Storage"/>
    <x v="503"/>
    <x v="912"/>
    <n v="3"/>
    <n v="-38.25"/>
    <n v="10.16"/>
    <s v="Medium"/>
    <n v="749"/>
    <s v="Suresh"/>
    <s v="Sunil"/>
    <s v="Male"/>
    <d v="2023-07-22T00:00:00"/>
    <d v="2023-07-26T00:00:00"/>
    <s v="Not Ok"/>
    <s v="Between 200 and 500"/>
    <s v="Between 200 to 500"/>
    <s v="Not ok"/>
  </r>
  <r>
    <n v="1000"/>
    <x v="384"/>
    <s v="Second Class"/>
    <s v="DM-13345"/>
    <x v="314"/>
    <s v="Corporate"/>
    <s v="Bokaro"/>
    <s v="Jharkhand"/>
    <s v="India"/>
    <x v="1"/>
    <s v="OFF-BI-10003098"/>
    <s v="Office Supplies"/>
    <s v="Binders"/>
    <x v="737"/>
    <x v="913"/>
    <n v="4"/>
    <n v="80.16"/>
    <n v="62.34"/>
    <s v="Critical"/>
    <n v="604"/>
    <s v="Suresh"/>
    <s v="Sumita"/>
    <s v="Male"/>
    <d v="2024-01-25T00:00:00"/>
    <d v="2024-01-29T00:00:00"/>
    <s v="Not Ok"/>
    <s v="Greater than 200"/>
    <s v="Greater than 200"/>
    <s v="Not ok"/>
  </r>
  <r>
    <n v="1001"/>
    <x v="192"/>
    <s v="Second Class"/>
    <s v="GP-14740"/>
    <x v="172"/>
    <s v="Corporate"/>
    <s v="Delhi"/>
    <s v="Delhi"/>
    <s v="India"/>
    <x v="3"/>
    <s v="OFF-LA-10001658"/>
    <s v="Office Supplies"/>
    <s v="Labels"/>
    <x v="763"/>
    <x v="914"/>
    <n v="4"/>
    <n v="3.84"/>
    <n v="5.44"/>
    <s v="Critical"/>
    <n v="426"/>
    <s v="Suresh"/>
    <s v="Suma"/>
    <s v="Female"/>
    <d v="2023-12-06T00:00:00"/>
    <d v="2023-06-17T00:00:00"/>
    <s v="Not Ok"/>
    <s v="Between 200 and 500"/>
    <s v="Between 200 to 500"/>
    <s v="Not ok"/>
  </r>
  <r>
    <n v="1002"/>
    <x v="192"/>
    <s v="Second Class"/>
    <s v="GP-14740"/>
    <x v="172"/>
    <s v="Corporate"/>
    <s v="Delhi"/>
    <s v="Delhi"/>
    <s v="India"/>
    <x v="3"/>
    <s v="OFF-EN-10002556"/>
    <s v="Office Supplies"/>
    <s v="Envelopes"/>
    <x v="495"/>
    <x v="915"/>
    <n v="4"/>
    <n v="29.28"/>
    <n v="5.16"/>
    <s v="Critical"/>
    <n v="699"/>
    <s v="Suresh"/>
    <s v="Suraj"/>
    <s v="Male"/>
    <d v="2022-01-12T00:00:00"/>
    <d v="2022-07-12T00:00:00"/>
    <s v="Not Ok"/>
    <s v="Between 200 and 500"/>
    <s v="Between 200 to 500"/>
    <s v="Not ok"/>
  </r>
  <r>
    <n v="1003"/>
    <x v="379"/>
    <s v="Second Class"/>
    <s v="NH-18610"/>
    <x v="312"/>
    <s v="Corporate"/>
    <s v="Thiruvananthapuram"/>
    <s v="Kerala"/>
    <s v="India"/>
    <x v="2"/>
    <s v="OFF-EN-10002425"/>
    <s v="Office Supplies"/>
    <s v="Envelopes"/>
    <x v="170"/>
    <x v="916"/>
    <n v="4"/>
    <n v="2.16"/>
    <n v="11.97"/>
    <s v="High"/>
    <n v="687"/>
    <s v="Suresh"/>
    <s v="Sunil"/>
    <s v="Female"/>
    <d v="2023-08-30T00:00:00"/>
    <d v="2023-05-09T00:00:00"/>
    <s v="Not Ok"/>
    <s v="Between 200 and 500"/>
    <s v="Between 200 to 500"/>
    <s v="Not ok"/>
  </r>
  <r>
    <n v="1004"/>
    <x v="550"/>
    <s v="Second Class"/>
    <s v="SC-20770"/>
    <x v="53"/>
    <s v="Corporate"/>
    <s v="Bhiwandi"/>
    <s v="Maharashtra"/>
    <s v="India"/>
    <x v="0"/>
    <s v="OFF-BI-10004436"/>
    <s v="Office Supplies"/>
    <s v="Binders"/>
    <x v="2"/>
    <x v="917"/>
    <n v="4"/>
    <n v="0.48"/>
    <n v="3.39"/>
    <s v="Medium"/>
    <n v="397"/>
    <s v="Suresh"/>
    <s v="Sumita"/>
    <s v="Female"/>
    <d v="2023-12-19T00:00:00"/>
    <d v="2023-12-24T00:00:00"/>
    <s v="Not Ok"/>
    <s v="Between 200 and 500"/>
    <s v="Between 200 to 500"/>
    <s v="Not ok"/>
  </r>
  <r>
    <n v="1005"/>
    <x v="551"/>
    <s v="Second Class"/>
    <s v="KD-16615"/>
    <x v="397"/>
    <s v="Corporate"/>
    <s v="Chennai"/>
    <s v="Tamil Nadu"/>
    <s v="India"/>
    <x v="2"/>
    <s v="OFF-LA-10000658"/>
    <s v="Office Supplies"/>
    <s v="Labels"/>
    <x v="764"/>
    <x v="433"/>
    <n v="5"/>
    <n v="21.9"/>
    <n v="7.39"/>
    <s v="High"/>
    <n v="390"/>
    <s v="Suresh"/>
    <s v="Suma"/>
    <s v="Female"/>
    <d v="2023-12-31T00:00:00"/>
    <d v="2024-04-01T00:00:00"/>
    <s v="Not Ok"/>
    <s v="Between 200 and 500"/>
    <s v="Between 200 to 500"/>
    <s v="Not ok"/>
  </r>
  <r>
    <n v="1006"/>
    <x v="381"/>
    <s v="Second Class"/>
    <s v="JG-15310"/>
    <x v="313"/>
    <s v="Corporate"/>
    <s v="Bihar Sharif"/>
    <s v="Bihar"/>
    <s v="India"/>
    <x v="1"/>
    <s v="OFF-BI-10003806"/>
    <s v="Office Supplies"/>
    <s v="Binders"/>
    <x v="177"/>
    <x v="918"/>
    <n v="7"/>
    <n v="21.21"/>
    <n v="3.98"/>
    <s v="Medium"/>
    <n v="476"/>
    <s v="Suresh"/>
    <s v="Sumita"/>
    <s v="Male"/>
    <d v="2024-04-17T00:00:00"/>
    <d v="2024-04-22T00:00:00"/>
    <s v="Not Ok"/>
    <s v="Between 200 and 500"/>
    <s v="Between 200 to 500"/>
    <s v="Not ok"/>
  </r>
  <r>
    <n v="1007"/>
    <x v="119"/>
    <s v="Second Class"/>
    <s v="BS-11365"/>
    <x v="108"/>
    <s v="Corporate"/>
    <s v="Vijayawada"/>
    <s v="Andhra Pradesh"/>
    <s v="India"/>
    <x v="2"/>
    <s v="OFF-SU-10001618"/>
    <s v="Office Supplies"/>
    <s v="Supplies"/>
    <x v="463"/>
    <x v="919"/>
    <n v="9"/>
    <n v="92.88"/>
    <n v="46.11"/>
    <s v="Medium"/>
    <n v="124"/>
    <s v="Suresh"/>
    <s v="Suma"/>
    <s v="Male"/>
    <d v="2024-10-17T00:00:00"/>
    <d v="2024-10-23T00:00:00"/>
    <s v="Not Ok"/>
    <s v="Greater than 200"/>
    <s v="Greater than 200"/>
    <s v="Not ok"/>
  </r>
  <r>
    <n v="1008"/>
    <x v="550"/>
    <s v="Second Class"/>
    <s v="SC-20770"/>
    <x v="53"/>
    <s v="Corporate"/>
    <s v="Bhiwandi"/>
    <s v="Maharashtra"/>
    <s v="India"/>
    <x v="0"/>
    <s v="OFF-BI-10001312"/>
    <s v="Office Supplies"/>
    <s v="Binders"/>
    <x v="0"/>
    <x v="920"/>
    <n v="9"/>
    <n v="106.65"/>
    <n v="18.649999999999999"/>
    <s v="Medium"/>
    <n v="15"/>
    <s v="Suresh"/>
    <s v="Suraj"/>
    <s v="Male"/>
    <d v="2022-12-24T00:00:00"/>
    <d v="2022-12-28T00:00:00"/>
    <s v="Not Ok"/>
    <s v="Greater than 200"/>
    <s v="Greater than 200"/>
    <s v="Not ok"/>
  </r>
  <r>
    <n v="1009"/>
    <x v="550"/>
    <s v="Second Class"/>
    <s v="SC-20770"/>
    <x v="53"/>
    <s v="Corporate"/>
    <s v="Bhiwandi"/>
    <s v="Maharashtra"/>
    <s v="India"/>
    <x v="0"/>
    <s v="OFF-BI-10001659"/>
    <s v="Office Supplies"/>
    <s v="Binders"/>
    <x v="154"/>
    <x v="921"/>
    <n v="9"/>
    <n v="11.61"/>
    <n v="8.16"/>
    <s v="Medium"/>
    <n v="570"/>
    <s v="Suresh"/>
    <s v="Sunil"/>
    <s v="Female"/>
    <d v="2023-06-22T00:00:00"/>
    <d v="2023-06-27T00:00:00"/>
    <s v="Not Ok"/>
    <s v="Between 200 and 500"/>
    <s v="Between 200 to 500"/>
    <s v="Not ok"/>
  </r>
  <r>
    <n v="1010"/>
    <x v="121"/>
    <s v="Second Class"/>
    <s v="VG-21805"/>
    <x v="46"/>
    <s v="Corporate"/>
    <s v="Thiruvananthapuram"/>
    <s v="Kerala"/>
    <s v="India"/>
    <x v="2"/>
    <s v="OFF-EN-10002427"/>
    <s v="Office Supplies"/>
    <s v="Envelopes"/>
    <x v="765"/>
    <x v="922"/>
    <n v="1"/>
    <n v="1.62"/>
    <n v="2.36"/>
    <s v="Medium"/>
    <n v="88"/>
    <s v="Suresh"/>
    <s v="Sumita"/>
    <s v="Female"/>
    <d v="2021-08-16T00:00:00"/>
    <d v="2021-08-20T00:00:00"/>
    <s v="Not Ok"/>
    <s v="Between 200 and 500"/>
    <s v="Between 200 to 500"/>
    <s v="Not ok"/>
  </r>
  <r>
    <n v="1011"/>
    <x v="193"/>
    <s v="Second Class"/>
    <s v="FH-14275"/>
    <x v="173"/>
    <s v="Corporate"/>
    <s v="Durgapur"/>
    <s v="Maharashtra"/>
    <s v="India"/>
    <x v="0"/>
    <s v="OFF-AR-10004424"/>
    <s v="Office Supplies"/>
    <s v="Art"/>
    <x v="766"/>
    <x v="457"/>
    <n v="1"/>
    <n v="1.29"/>
    <n v="2.02"/>
    <s v="Medium"/>
    <n v="685"/>
    <s v="Suresh"/>
    <s v="Suma"/>
    <s v="Male"/>
    <d v="2023-03-29T00:00:00"/>
    <d v="2023-02-04T00:00:00"/>
    <s v="Not Ok"/>
    <s v="Between 200 and 500"/>
    <s v="Between 200 to 500"/>
    <s v="Not ok"/>
  </r>
  <r>
    <n v="1012"/>
    <x v="550"/>
    <s v="Second Class"/>
    <s v="SC-20770"/>
    <x v="53"/>
    <s v="Corporate"/>
    <s v="Bhiwandi"/>
    <s v="Maharashtra"/>
    <s v="India"/>
    <x v="0"/>
    <s v="OFF-AR-10004614"/>
    <s v="Office Supplies"/>
    <s v="Art"/>
    <x v="767"/>
    <x v="923"/>
    <n v="2"/>
    <n v="19.260000000000002"/>
    <n v="0.09"/>
    <s v="Medium"/>
    <n v="286"/>
    <s v="Suresh"/>
    <s v="Sunil"/>
    <s v="Male"/>
    <d v="2022-01-24T00:00:00"/>
    <d v="2022-01-30T00:00:00"/>
    <s v="Not Ok"/>
    <s v="Between 200 and 500"/>
    <s v="Between 200 to 500"/>
    <s v="Not ok"/>
  </r>
  <r>
    <n v="1013"/>
    <x v="549"/>
    <s v="Second Class"/>
    <s v="PC-18745"/>
    <x v="396"/>
    <s v="Corporate"/>
    <s v="Mumbai"/>
    <s v="Maharashtra"/>
    <s v="India"/>
    <x v="0"/>
    <s v="OFF-EN-10002613"/>
    <s v="Office Supplies"/>
    <s v="Envelopes"/>
    <x v="768"/>
    <x v="924"/>
    <n v="2"/>
    <n v="-7.32"/>
    <n v="0.94"/>
    <s v="Medium"/>
    <n v="632"/>
    <s v="Suresh"/>
    <s v="Sumita"/>
    <s v="Male"/>
    <d v="2024-07-04T00:00:00"/>
    <d v="2024-11-04T00:00:00"/>
    <s v="Not Ok"/>
    <s v="Between 200 and 500"/>
    <s v="Between 200 to 500"/>
    <s v="Not ok"/>
  </r>
  <r>
    <n v="1014"/>
    <x v="194"/>
    <s v="Same Day"/>
    <s v="BP-11230"/>
    <x v="174"/>
    <s v="Consumer"/>
    <s v="Surat"/>
    <s v="Gujarat"/>
    <s v="India"/>
    <x v="0"/>
    <s v="OFF-EN-10000657"/>
    <s v="Office Supplies"/>
    <s v="Envelopes"/>
    <x v="769"/>
    <x v="925"/>
    <n v="5"/>
    <n v="38.85"/>
    <n v="29.42"/>
    <s v="Critical"/>
    <n v="21"/>
    <s v="Suresh"/>
    <s v="Suma"/>
    <s v="Male"/>
    <d v="2023-03-23T00:00:00"/>
    <d v="2023-03-27T00:00:00"/>
    <s v="Not Ok"/>
    <s v="Between 200 and 500"/>
    <s v="Between 200 to 500"/>
    <s v="Not ok"/>
  </r>
  <r>
    <n v="1015"/>
    <x v="413"/>
    <s v="First Class"/>
    <s v="JH-16180"/>
    <x v="158"/>
    <s v="Consumer"/>
    <s v="Kalyan"/>
    <s v="Maharashtra"/>
    <s v="India"/>
    <x v="0"/>
    <s v="OFF-FA-10003893"/>
    <s v="Office Supplies"/>
    <s v="Fasteners"/>
    <x v="770"/>
    <x v="586"/>
    <n v="5"/>
    <n v="11.7"/>
    <n v="26.79"/>
    <s v="Critical"/>
    <n v="316"/>
    <s v="Suresh"/>
    <s v="Suraj"/>
    <s v="Female"/>
    <d v="2024-08-07T00:00:00"/>
    <d v="2024-07-13T00:00:00"/>
    <s v="Not Ok"/>
    <s v="Between 200 and 500"/>
    <s v="Between 200 to 500"/>
    <s v="Not ok"/>
  </r>
  <r>
    <n v="1016"/>
    <x v="185"/>
    <s v="First Class"/>
    <s v="NC-18340"/>
    <x v="166"/>
    <s v="Consumer"/>
    <s v="Agra"/>
    <s v="Uttar Pradesh"/>
    <s v="India"/>
    <x v="3"/>
    <s v="OFF-EN-10001946"/>
    <s v="Office Supplies"/>
    <s v="Envelopes"/>
    <x v="16"/>
    <x v="926"/>
    <n v="5"/>
    <n v="94.05"/>
    <n v="6.21"/>
    <s v="High"/>
    <n v="115"/>
    <s v="Suresh"/>
    <s v="Sunil"/>
    <s v="Male"/>
    <d v="2022-10-15T00:00:00"/>
    <d v="2022-10-20T00:00:00"/>
    <s v="Not Ok"/>
    <s v="Greater than 200"/>
    <s v="Greater than 200"/>
    <s v="Not ok"/>
  </r>
  <r>
    <n v="1017"/>
    <x v="211"/>
    <s v="First Class"/>
    <s v="JO-15280"/>
    <x v="190"/>
    <s v="Consumer"/>
    <s v="Hyderabad"/>
    <s v="Telangana"/>
    <s v="India"/>
    <x v="2"/>
    <s v="OFF-SU-10001535"/>
    <s v="Office Supplies"/>
    <s v="Supplies"/>
    <x v="401"/>
    <x v="927"/>
    <n v="5"/>
    <n v="27.9"/>
    <n v="27.08"/>
    <s v="High"/>
    <n v="595"/>
    <s v="Suresh"/>
    <s v="Sumita"/>
    <s v="Female"/>
    <d v="2024-08-22T00:00:00"/>
    <d v="2024-08-26T00:00:00"/>
    <s v="Not Ok"/>
    <s v="Between 200 and 500"/>
    <s v="Between 200 to 500"/>
    <s v="Not ok"/>
  </r>
  <r>
    <n v="1018"/>
    <x v="397"/>
    <s v="Second Class"/>
    <s v="JC-15775"/>
    <x v="320"/>
    <s v="Consumer"/>
    <s v="Satna"/>
    <s v="Madhya Pradesh"/>
    <s v="India"/>
    <x v="0"/>
    <s v="OFF-LA-10000879"/>
    <s v="Office Supplies"/>
    <s v="Labels"/>
    <x v="771"/>
    <x v="928"/>
    <n v="5"/>
    <n v="19.350000000000001"/>
    <n v="6.95"/>
    <s v="High"/>
    <n v="422"/>
    <s v="Suresh"/>
    <s v="Suraj"/>
    <s v="Male"/>
    <d v="2024-01-25T00:00:00"/>
    <d v="2024-01-29T00:00:00"/>
    <s v="Not Ok"/>
    <s v="Between 200 and 500"/>
    <s v="Between 200 to 500"/>
    <s v="Not ok"/>
  </r>
  <r>
    <n v="1019"/>
    <x v="182"/>
    <s v="Second Class"/>
    <s v="AF-10870"/>
    <x v="163"/>
    <s v="Consumer"/>
    <s v="Aurangabad"/>
    <s v="Bihar"/>
    <s v="India"/>
    <x v="1"/>
    <s v="OFF-LA-10000425"/>
    <s v="Office Supplies"/>
    <s v="Labels"/>
    <x v="772"/>
    <x v="929"/>
    <n v="5"/>
    <n v="23.25"/>
    <n v="6.92"/>
    <s v="Medium"/>
    <n v="760"/>
    <s v="Suresh"/>
    <s v="Sunil"/>
    <s v="Male"/>
    <d v="2021-02-11T00:00:00"/>
    <d v="2021-07-11T00:00:00"/>
    <s v="Not Ok"/>
    <s v="Between 200 and 500"/>
    <s v="Between 200 to 500"/>
    <s v="Not ok"/>
  </r>
  <r>
    <n v="1020"/>
    <x v="552"/>
    <s v="Same Day"/>
    <s v="SW-20275"/>
    <x v="328"/>
    <s v="Consumer"/>
    <s v="Barddhaman"/>
    <s v="West Bengal"/>
    <s v="India"/>
    <x v="1"/>
    <s v="OFF-BI-10003367"/>
    <s v="Office Supplies"/>
    <s v="Binders"/>
    <x v="377"/>
    <x v="930"/>
    <n v="5"/>
    <n v="29.4"/>
    <n v="10.24"/>
    <s v="High"/>
    <n v="437"/>
    <s v="Suresh"/>
    <s v="Sumita"/>
    <s v="Male"/>
    <d v="2024-02-08T00:00:00"/>
    <d v="2024-07-08T00:00:00"/>
    <s v="Not Ok"/>
    <s v="Between 200 and 500"/>
    <s v="Between 200 to 500"/>
    <s v="Not ok"/>
  </r>
  <r>
    <n v="1021"/>
    <x v="553"/>
    <s v="Second Class"/>
    <s v="DL-12865"/>
    <x v="398"/>
    <s v="Consumer"/>
    <s v="Mumbai"/>
    <s v="Maharashtra"/>
    <s v="India"/>
    <x v="0"/>
    <s v="OFF-LA-10003848"/>
    <s v="Office Supplies"/>
    <s v="Labels"/>
    <x v="773"/>
    <x v="931"/>
    <n v="5"/>
    <n v="-21.524999999999999"/>
    <n v="1.45"/>
    <s v="Medium"/>
    <n v="108"/>
    <s v="Suresh"/>
    <s v="Suma"/>
    <s v="Female"/>
    <d v="2023-06-19T00:00:00"/>
    <d v="2023-06-23T00:00:00"/>
    <s v="Not Ok"/>
    <s v="Between 200 and 500"/>
    <s v="Between 200 to 500"/>
    <s v="Not ok"/>
  </r>
  <r>
    <n v="1022"/>
    <x v="554"/>
    <s v="Same Day"/>
    <s v="AS-10240"/>
    <x v="115"/>
    <s v="Consumer"/>
    <s v="Nagpur"/>
    <s v="Maharashtra"/>
    <s v="India"/>
    <x v="0"/>
    <s v="OFF-LA-10001658"/>
    <s v="Office Supplies"/>
    <s v="Labels"/>
    <x v="763"/>
    <x v="932"/>
    <n v="6"/>
    <n v="5.76"/>
    <n v="4.8899999999999997"/>
    <s v="Medium"/>
    <n v="128"/>
    <s v="Suresh"/>
    <s v="Suraj"/>
    <s v="Male"/>
    <d v="2024-12-13T00:00:00"/>
    <d v="2024-12-18T00:00:00"/>
    <s v="Not Ok"/>
    <s v="Between 200 and 500"/>
    <s v="Between 200 to 500"/>
    <s v="Not ok"/>
  </r>
  <r>
    <n v="1023"/>
    <x v="555"/>
    <s v="Second Class"/>
    <s v="PS-18760"/>
    <x v="117"/>
    <s v="Consumer"/>
    <s v="Moradabad"/>
    <s v="Uttar Pradesh"/>
    <s v="India"/>
    <x v="3"/>
    <s v="OFF-SU-10001346"/>
    <s v="Office Supplies"/>
    <s v="Supplies"/>
    <x v="774"/>
    <x v="933"/>
    <n v="6"/>
    <n v="28.44"/>
    <n v="28.36"/>
    <s v="Medium"/>
    <n v="697"/>
    <s v="Suresh"/>
    <s v="Sunil"/>
    <s v="Female"/>
    <d v="2024-10-13T00:00:00"/>
    <d v="2024-10-17T00:00:00"/>
    <s v="Not Ok"/>
    <s v="Greater than 200"/>
    <s v="Greater than 200"/>
    <s v="Not ok"/>
  </r>
  <r>
    <n v="1024"/>
    <x v="163"/>
    <s v="Second Class"/>
    <s v="AG-10900"/>
    <x v="146"/>
    <s v="Consumer"/>
    <s v="Pune"/>
    <s v="Maharashtra"/>
    <s v="India"/>
    <x v="0"/>
    <s v="OFF-SU-10003085"/>
    <s v="Office Supplies"/>
    <s v="Supplies"/>
    <x v="775"/>
    <x v="934"/>
    <n v="6"/>
    <n v="7.92"/>
    <n v="19.579999999999998"/>
    <s v="High"/>
    <n v="234"/>
    <s v="Suresh"/>
    <s v="Sumita"/>
    <s v="Female"/>
    <d v="2022-11-19T00:00:00"/>
    <d v="2022-11-25T00:00:00"/>
    <s v="Not Ok"/>
    <s v="Between 200 and 500"/>
    <s v="Between 200 to 500"/>
    <s v="Not ok"/>
  </r>
  <r>
    <n v="1025"/>
    <x v="390"/>
    <s v="Second Class"/>
    <s v="MV-18190"/>
    <x v="78"/>
    <s v="Consumer"/>
    <s v="Delhi"/>
    <s v="Delhi"/>
    <s v="India"/>
    <x v="3"/>
    <s v="OFF-AP-10003032"/>
    <s v="Office Supplies"/>
    <s v="Appliances"/>
    <x v="432"/>
    <x v="935"/>
    <n v="6"/>
    <n v="136.26"/>
    <n v="12.64"/>
    <s v="Medium"/>
    <n v="748"/>
    <s v="Suresh"/>
    <s v="Suma"/>
    <s v="Female"/>
    <d v="2024-09-25T00:00:00"/>
    <d v="2024-09-29T00:00:00"/>
    <s v="Ok"/>
    <s v="Greater than 200"/>
    <s v="Greater than 200"/>
    <s v="Not ok"/>
  </r>
  <r>
    <n v="1026"/>
    <x v="556"/>
    <s v="First Class"/>
    <s v="LF-17185"/>
    <x v="399"/>
    <s v="Consumer"/>
    <s v="Panihati"/>
    <s v="West Bengal"/>
    <s v="India"/>
    <x v="1"/>
    <s v="OFF-LA-10004398"/>
    <s v="Office Supplies"/>
    <s v="Labels"/>
    <x v="776"/>
    <x v="936"/>
    <n v="7"/>
    <n v="0"/>
    <n v="26.93"/>
    <s v="Critical"/>
    <n v="564"/>
    <s v="Suresh"/>
    <s v="Sunil"/>
    <s v="Male"/>
    <d v="2021-06-21T00:00:00"/>
    <d v="2021-06-25T00:00:00"/>
    <s v="Not Ok"/>
    <s v="Between 200 and 500"/>
    <s v="Between 200 to 500"/>
    <s v="Not ok"/>
  </r>
  <r>
    <n v="1027"/>
    <x v="127"/>
    <s v="Second Class"/>
    <s v="AS-10240"/>
    <x v="115"/>
    <s v="Consumer"/>
    <s v="Aligarh"/>
    <s v="Uttar Pradesh"/>
    <s v="India"/>
    <x v="3"/>
    <s v="OFF-PA-10000453"/>
    <s v="Office Supplies"/>
    <s v="Paper"/>
    <x v="151"/>
    <x v="937"/>
    <n v="7"/>
    <n v="120.12"/>
    <n v="9.9"/>
    <s v="Medium"/>
    <n v="392"/>
    <s v="Suresh"/>
    <s v="Sumita"/>
    <s v="Female"/>
    <d v="2022-10-20T00:00:00"/>
    <d v="2022-10-24T00:00:00"/>
    <s v="Not Ok"/>
    <s v="Greater than 200"/>
    <s v="Greater than 200"/>
    <s v="Not ok"/>
  </r>
  <r>
    <n v="1028"/>
    <x v="187"/>
    <s v="First Class"/>
    <s v="PF-19165"/>
    <x v="168"/>
    <s v="Consumer"/>
    <s v="Nagpur"/>
    <s v="Maharashtra"/>
    <s v="India"/>
    <x v="0"/>
    <s v="OFF-BI-10000168"/>
    <s v="Office Supplies"/>
    <s v="Binders"/>
    <x v="23"/>
    <x v="938"/>
    <n v="7"/>
    <n v="9.8699999999999992"/>
    <n v="5.95"/>
    <s v="High"/>
    <n v="557"/>
    <s v="Suresh"/>
    <s v="Suma"/>
    <s v="Female"/>
    <d v="2023-09-08T00:00:00"/>
    <d v="2023-08-15T00:00:00"/>
    <s v="Not Ok"/>
    <s v="Between 200 and 500"/>
    <s v="Between 200 to 500"/>
    <s v="Not ok"/>
  </r>
  <r>
    <n v="1029"/>
    <x v="555"/>
    <s v="Second Class"/>
    <s v="PS-18760"/>
    <x v="117"/>
    <s v="Consumer"/>
    <s v="Moradabad"/>
    <s v="Uttar Pradesh"/>
    <s v="India"/>
    <x v="3"/>
    <s v="OFF-SU-10002445"/>
    <s v="Office Supplies"/>
    <s v="Supplies"/>
    <x v="777"/>
    <x v="939"/>
    <n v="8"/>
    <n v="97.92"/>
    <n v="11.72"/>
    <s v="Medium"/>
    <n v="443"/>
    <s v="Suresh"/>
    <s v="Suraj"/>
    <s v="Female"/>
    <d v="2024-06-17T00:00:00"/>
    <d v="2024-06-23T00:00:00"/>
    <s v="Not Ok"/>
    <s v="Greater than 200"/>
    <s v="Greater than 200"/>
    <s v="Not ok"/>
  </r>
  <r>
    <n v="1030"/>
    <x v="189"/>
    <s v="Same Day"/>
    <s v="SW-20245"/>
    <x v="169"/>
    <s v="Consumer"/>
    <s v="Fatehpur"/>
    <s v="Rajasthan"/>
    <s v="India"/>
    <x v="0"/>
    <s v="OFF-BI-10003806"/>
    <s v="Office Supplies"/>
    <s v="Binders"/>
    <x v="177"/>
    <x v="940"/>
    <n v="8"/>
    <n v="24.24"/>
    <n v="11.68"/>
    <s v="High"/>
    <n v="693"/>
    <s v="Suresh"/>
    <s v="Sunil"/>
    <s v="Male"/>
    <d v="2024-07-04T00:00:00"/>
    <d v="2024-11-04T00:00:00"/>
    <s v="Not Ok"/>
    <s v="Between 200 and 500"/>
    <s v="Between 200 to 500"/>
    <s v="Not ok"/>
  </r>
  <r>
    <n v="1031"/>
    <x v="207"/>
    <s v="Second Class"/>
    <s v="SF-20200"/>
    <x v="186"/>
    <s v="Consumer"/>
    <s v="Kanpur"/>
    <s v="Uttar Pradesh"/>
    <s v="India"/>
    <x v="3"/>
    <s v="OFF-PA-10003731"/>
    <s v="Office Supplies"/>
    <s v="Paper"/>
    <x v="741"/>
    <x v="941"/>
    <n v="12"/>
    <n v="143.28"/>
    <n v="24.92"/>
    <s v="Medium"/>
    <n v="692"/>
    <s v="Suresh"/>
    <s v="Sumita"/>
    <s v="Female"/>
    <d v="2021-10-13T00:00:00"/>
    <d v="2021-10-19T00:00:00"/>
    <s v="Not Ok"/>
    <s v="Greater than 200"/>
    <s v="Greater than 200"/>
    <s v="Not ok"/>
  </r>
  <r>
    <n v="1032"/>
    <x v="556"/>
    <s v="First Class"/>
    <s v="LF-17185"/>
    <x v="399"/>
    <s v="Consumer"/>
    <s v="Panihati"/>
    <s v="West Bengal"/>
    <s v="India"/>
    <x v="1"/>
    <s v="OFF-SU-10000062"/>
    <s v="Office Supplies"/>
    <s v="Supplies"/>
    <x v="387"/>
    <x v="942"/>
    <n v="4"/>
    <n v="1.8"/>
    <n v="34.799999999999997"/>
    <s v="Critical"/>
    <n v="325"/>
    <s v="Suresh"/>
    <s v="Suma"/>
    <s v="Female"/>
    <d v="2022-11-26T00:00:00"/>
    <d v="2022-03-12T00:00:00"/>
    <s v="Not Ok"/>
    <s v="Between 200 and 500"/>
    <s v="Between 200 to 500"/>
    <s v="Not ok"/>
  </r>
  <r>
    <n v="1033"/>
    <x v="163"/>
    <s v="Second Class"/>
    <s v="AG-10900"/>
    <x v="146"/>
    <s v="Consumer"/>
    <s v="Pune"/>
    <s v="Maharashtra"/>
    <s v="India"/>
    <x v="0"/>
    <s v="OFF-ST-10000622"/>
    <s v="Office Supplies"/>
    <s v="Storage"/>
    <x v="778"/>
    <x v="943"/>
    <n v="4"/>
    <n v="45.36"/>
    <n v="83.03"/>
    <s v="High"/>
    <n v="791"/>
    <s v="Suresh"/>
    <s v="Suraj"/>
    <s v="Female"/>
    <d v="2024-01-25T00:00:00"/>
    <d v="2024-01-29T00:00:00"/>
    <s v="Ok"/>
    <s v="Greater than 200"/>
    <s v="Greater than 200"/>
    <s v="Not ok"/>
  </r>
  <r>
    <n v="1034"/>
    <x v="163"/>
    <s v="Second Class"/>
    <s v="AG-10900"/>
    <x v="146"/>
    <s v="Consumer"/>
    <s v="Pune"/>
    <s v="Maharashtra"/>
    <s v="India"/>
    <x v="0"/>
    <s v="OFF-ST-10003206"/>
    <s v="Office Supplies"/>
    <s v="Storage"/>
    <x v="443"/>
    <x v="944"/>
    <n v="4"/>
    <n v="90.96"/>
    <n v="33.42"/>
    <s v="High"/>
    <n v="330"/>
    <s v="Suresh"/>
    <s v="Sunil"/>
    <s v="Male"/>
    <d v="2021-12-17T00:00:00"/>
    <d v="2021-12-21T00:00:00"/>
    <s v="Not Ok"/>
    <s v="Between 200 and 500"/>
    <s v="Between 200 to 500"/>
    <s v="Not ok"/>
  </r>
  <r>
    <n v="1035"/>
    <x v="407"/>
    <s v="Second Class"/>
    <s v="AF-10885"/>
    <x v="72"/>
    <s v="Consumer"/>
    <s v="Salem"/>
    <s v="Tamil Nadu"/>
    <s v="India"/>
    <x v="2"/>
    <s v="OFF-ST-10004228"/>
    <s v="Office Supplies"/>
    <s v="Storage"/>
    <x v="168"/>
    <x v="945"/>
    <n v="4"/>
    <n v="68.28"/>
    <n v="26.61"/>
    <s v="High"/>
    <n v="364"/>
    <s v="Suresh"/>
    <s v="Sumita"/>
    <s v="Female"/>
    <d v="2021-05-09T00:00:00"/>
    <d v="2021-11-09T00:00:00"/>
    <s v="Not Ok"/>
    <s v="Greater than 200"/>
    <s v="Greater than 200"/>
    <s v="Not ok"/>
  </r>
  <r>
    <n v="1036"/>
    <x v="451"/>
    <s v="Second Class"/>
    <s v="BM-11785"/>
    <x v="237"/>
    <s v="Consumer"/>
    <s v="Durgapur"/>
    <s v="Maharashtra"/>
    <s v="India"/>
    <x v="0"/>
    <s v="OFF-BI-10001659"/>
    <s v="Office Supplies"/>
    <s v="Binders"/>
    <x v="154"/>
    <x v="946"/>
    <n v="4"/>
    <n v="5.16"/>
    <n v="3.34"/>
    <s v="Medium"/>
    <n v="189"/>
    <s v="Suresh"/>
    <s v="Suma"/>
    <s v="Female"/>
    <d v="2024-03-11T00:00:00"/>
    <d v="2024-07-11T00:00:00"/>
    <s v="Not Ok"/>
    <s v="Between 200 and 500"/>
    <s v="Between 200 to 500"/>
    <s v="Not ok"/>
  </r>
  <r>
    <n v="1037"/>
    <x v="135"/>
    <s v="First Class"/>
    <s v="SS-20410"/>
    <x v="122"/>
    <s v="Consumer"/>
    <s v="Karimnagar"/>
    <s v="Telangana"/>
    <s v="India"/>
    <x v="2"/>
    <s v="OFF-SU-10000375"/>
    <s v="Office Supplies"/>
    <s v="Supplies"/>
    <x v="779"/>
    <x v="947"/>
    <n v="3"/>
    <n v="17.28"/>
    <n v="7.62"/>
    <s v="High"/>
    <n v="334"/>
    <s v="Suresh"/>
    <s v="Suraj"/>
    <s v="Female"/>
    <d v="2023-05-14T00:00:00"/>
    <d v="2023-05-20T00:00:00"/>
    <s v="Not Ok"/>
    <s v="Between 200 and 500"/>
    <s v="Between 200 to 500"/>
    <s v="Not ok"/>
  </r>
  <r>
    <n v="1038"/>
    <x v="557"/>
    <s v="Second Class"/>
    <s v="DB-13615"/>
    <x v="178"/>
    <s v="Consumer"/>
    <s v="Kalyan"/>
    <s v="Maharashtra"/>
    <s v="India"/>
    <x v="0"/>
    <s v="OFF-PA-10000344"/>
    <s v="Office Supplies"/>
    <s v="Paper"/>
    <x v="399"/>
    <x v="948"/>
    <n v="3"/>
    <n v="31.68"/>
    <n v="6.96"/>
    <s v="Medium"/>
    <n v="494"/>
    <s v="Suresh"/>
    <s v="Sunil"/>
    <s v="Female"/>
    <d v="2021-12-30T00:00:00"/>
    <d v="2022-03-01T00:00:00"/>
    <s v="Not Ok"/>
    <s v="Between 200 and 500"/>
    <s v="Between 200 to 500"/>
    <s v="Not ok"/>
  </r>
  <r>
    <n v="1039"/>
    <x v="405"/>
    <s v="Second Class"/>
    <s v="TD-20995"/>
    <x v="323"/>
    <s v="Consumer"/>
    <s v="Nasik"/>
    <s v="Maharashtra"/>
    <s v="India"/>
    <x v="0"/>
    <s v="OFF-FA-10000757"/>
    <s v="Office Supplies"/>
    <s v="Fasteners"/>
    <x v="438"/>
    <x v="949"/>
    <n v="3"/>
    <n v="13.41"/>
    <n v="11.11"/>
    <s v="Critical"/>
    <n v="42"/>
    <s v="Suresh"/>
    <s v="Sumita"/>
    <s v="Male"/>
    <d v="2024-05-11T00:00:00"/>
    <d v="2024-11-11T00:00:00"/>
    <s v="Not Ok"/>
    <s v="Between 200 and 500"/>
    <s v="Between 200 to 500"/>
    <s v="Not ok"/>
  </r>
  <r>
    <n v="1040"/>
    <x v="417"/>
    <s v="Second Class"/>
    <s v="TM-21010"/>
    <x v="195"/>
    <s v="Consumer"/>
    <s v="Jaipur"/>
    <s v="Rajasthan"/>
    <s v="India"/>
    <x v="0"/>
    <s v="OFF-FA-10003893"/>
    <s v="Office Supplies"/>
    <s v="Fasteners"/>
    <x v="770"/>
    <x v="950"/>
    <n v="3"/>
    <n v="7.02"/>
    <n v="5.63"/>
    <s v="Critical"/>
    <n v="500"/>
    <s v="Suresh"/>
    <s v="Suma"/>
    <s v="Female"/>
    <d v="2021-09-27T00:00:00"/>
    <d v="2021-01-10T00:00:00"/>
    <s v="Not Ok"/>
    <s v="Between 200 and 500"/>
    <s v="Between 200 to 500"/>
    <s v="Not ok"/>
  </r>
  <r>
    <n v="1041"/>
    <x v="151"/>
    <s v="Second Class"/>
    <s v="CC-12145"/>
    <x v="135"/>
    <s v="Consumer"/>
    <s v="Pimpri"/>
    <s v="Maharashtra"/>
    <s v="India"/>
    <x v="0"/>
    <s v="OFF-FA-10004910"/>
    <s v="Office Supplies"/>
    <s v="Fasteners"/>
    <x v="667"/>
    <x v="951"/>
    <n v="3"/>
    <n v="1.71"/>
    <n v="3.12"/>
    <s v="High"/>
    <n v="78"/>
    <s v="Suresh"/>
    <s v="Suraj"/>
    <s v="Male"/>
    <d v="2024-01-25T00:00:00"/>
    <d v="2024-01-29T00:00:00"/>
    <s v="Not Ok"/>
    <s v="Between 200 and 500"/>
    <s v="Between 200 to 500"/>
    <s v="Not ok"/>
  </r>
  <r>
    <n v="1042"/>
    <x v="555"/>
    <s v="Second Class"/>
    <s v="PS-18760"/>
    <x v="117"/>
    <s v="Consumer"/>
    <s v="Moradabad"/>
    <s v="Uttar Pradesh"/>
    <s v="India"/>
    <x v="3"/>
    <s v="OFF-AP-10000904"/>
    <s v="Office Supplies"/>
    <s v="Appliances"/>
    <x v="780"/>
    <x v="952"/>
    <n v="3"/>
    <n v="25.92"/>
    <n v="12.11"/>
    <s v="Medium"/>
    <n v="441"/>
    <s v="Suresh"/>
    <s v="Sunil"/>
    <s v="Male"/>
    <d v="2023-12-31T00:00:00"/>
    <d v="2024-04-01T00:00:00"/>
    <s v="Not Ok"/>
    <s v="Between 200 and 500"/>
    <s v="Between 200 to 500"/>
    <s v="Not ok"/>
  </r>
  <r>
    <n v="1043"/>
    <x v="558"/>
    <s v="Second Class"/>
    <s v="LE-16810"/>
    <x v="400"/>
    <s v="Consumer"/>
    <s v="Patna"/>
    <s v="Bihar"/>
    <s v="India"/>
    <x v="1"/>
    <s v="OFF-AR-10003684"/>
    <s v="Office Supplies"/>
    <s v="Art"/>
    <x v="781"/>
    <x v="953"/>
    <n v="3"/>
    <n v="53.91"/>
    <n v="35.979999999999997"/>
    <s v="Critical"/>
    <n v="619"/>
    <s v="Suresh"/>
    <s v="Suraj"/>
    <s v="Male"/>
    <d v="2024-11-28T00:00:00"/>
    <d v="2024-02-12T00:00:00"/>
    <s v="Not Ok"/>
    <s v="Between 200 and 500"/>
    <s v="Between 200 to 500"/>
    <s v="Not ok"/>
  </r>
  <r>
    <n v="1044"/>
    <x v="407"/>
    <s v="Second Class"/>
    <s v="AF-10885"/>
    <x v="72"/>
    <s v="Consumer"/>
    <s v="Salem"/>
    <s v="Tamil Nadu"/>
    <s v="India"/>
    <x v="2"/>
    <s v="OFF-AR-10002144"/>
    <s v="Office Supplies"/>
    <s v="Art"/>
    <x v="782"/>
    <x v="954"/>
    <n v="3"/>
    <n v="13.5"/>
    <n v="0.87"/>
    <s v="High"/>
    <n v="101"/>
    <s v="Suresh"/>
    <s v="Sunil"/>
    <s v="Male"/>
    <d v="2022-04-16T00:00:00"/>
    <d v="2022-04-22T00:00:00"/>
    <s v="Not Ok"/>
    <s v="Between 200 and 500"/>
    <s v="Between 200 to 500"/>
    <s v="Not ok"/>
  </r>
  <r>
    <n v="1045"/>
    <x v="395"/>
    <s v="Second Class"/>
    <s v="JG-15160"/>
    <x v="83"/>
    <s v="Consumer"/>
    <s v="Chandigarh"/>
    <s v="Chandigarh"/>
    <s v="India"/>
    <x v="3"/>
    <s v="OFF-BI-10002562"/>
    <s v="Office Supplies"/>
    <s v="Binders"/>
    <x v="783"/>
    <x v="955"/>
    <n v="3"/>
    <n v="65.069999999999993"/>
    <n v="34.51"/>
    <s v="Critical"/>
    <n v="451"/>
    <s v="Suresh"/>
    <s v="Sumita"/>
    <s v="Male"/>
    <d v="2022-11-26T00:00:00"/>
    <d v="2022-03-12T00:00:00"/>
    <s v="Not Ok"/>
    <s v="Between 200 and 500"/>
    <s v="Between 200 to 500"/>
    <s v="Not ok"/>
  </r>
  <r>
    <n v="1046"/>
    <x v="412"/>
    <s v="First Class"/>
    <s v="JH-15820"/>
    <x v="327"/>
    <s v="Consumer"/>
    <s v="Bhilai"/>
    <s v="Chhattisgarh"/>
    <s v="India"/>
    <x v="1"/>
    <s v="OFF-BI-10003018"/>
    <s v="Office Supplies"/>
    <s v="Binders"/>
    <x v="784"/>
    <x v="956"/>
    <n v="3"/>
    <n v="17.73"/>
    <n v="7.46"/>
    <s v="High"/>
    <n v="192"/>
    <s v="Suresh"/>
    <s v="Suma"/>
    <s v="Female"/>
    <d v="2024-06-10T00:00:00"/>
    <d v="2024-10-10T00:00:00"/>
    <s v="Not Ok"/>
    <s v="Between 200 and 500"/>
    <s v="Between 200 to 500"/>
    <s v="Not ok"/>
  </r>
  <r>
    <n v="1047"/>
    <x v="142"/>
    <s v="Same Day"/>
    <s v="AB-10015"/>
    <x v="128"/>
    <s v="Consumer"/>
    <s v="Hubli"/>
    <s v="Karnataka"/>
    <s v="India"/>
    <x v="2"/>
    <s v="OFF-BI-10004666"/>
    <s v="Office Supplies"/>
    <s v="Binders"/>
    <x v="490"/>
    <x v="957"/>
    <n v="1"/>
    <n v="22.68"/>
    <n v="10.54"/>
    <s v="Critical"/>
    <n v="626"/>
    <s v="Suresh"/>
    <s v="Suraj"/>
    <s v="Male"/>
    <d v="2024-10-22T00:00:00"/>
    <d v="2024-10-28T00:00:00"/>
    <s v="Not Ok"/>
    <s v="Between 200 and 500"/>
    <s v="Between 200 to 500"/>
    <s v="Not ok"/>
  </r>
  <r>
    <n v="1048"/>
    <x v="155"/>
    <s v="First Class"/>
    <s v="GH-14425"/>
    <x v="139"/>
    <s v="Consumer"/>
    <s v="Dewas"/>
    <s v="Madhya Pradesh"/>
    <s v="India"/>
    <x v="0"/>
    <s v="OFF-FA-10003745"/>
    <s v="Office Supplies"/>
    <s v="Fasteners"/>
    <x v="174"/>
    <x v="884"/>
    <n v="1"/>
    <n v="5.37"/>
    <n v="5.25"/>
    <s v="Critical"/>
    <n v="510"/>
    <s v="Suresh"/>
    <s v="Sunil"/>
    <s v="Male"/>
    <d v="2024-01-16T00:00:00"/>
    <d v="2024-01-23T00:00:00"/>
    <s v="Not Ok"/>
    <s v="Between 200 and 500"/>
    <s v="Between 200 to 500"/>
    <s v="Not ok"/>
  </r>
  <r>
    <n v="1049"/>
    <x v="559"/>
    <s v="First Class"/>
    <s v="JK-15625"/>
    <x v="401"/>
    <s v="Consumer"/>
    <s v="Bokaro"/>
    <s v="Jharkhand"/>
    <s v="India"/>
    <x v="1"/>
    <s v="OFF-FA-10004171"/>
    <s v="Office Supplies"/>
    <s v="Fasteners"/>
    <x v="720"/>
    <x v="958"/>
    <n v="1"/>
    <n v="3.33"/>
    <n v="0.18"/>
    <s v="Medium"/>
    <n v="774"/>
    <s v="Suresh"/>
    <s v="Sumita"/>
    <s v="Male"/>
    <d v="2023-07-02T00:00:00"/>
    <d v="2023-11-02T00:00:00"/>
    <s v="Not Ok"/>
    <s v="Between 200 and 500"/>
    <s v="Between 200 to 500"/>
    <s v="Not ok"/>
  </r>
  <r>
    <n v="1050"/>
    <x v="130"/>
    <s v="Second Class"/>
    <s v="JL-15235"/>
    <x v="118"/>
    <s v="Consumer"/>
    <s v="Kalyan"/>
    <s v="Maharashtra"/>
    <s v="India"/>
    <x v="0"/>
    <s v="OFF-FA-10001272"/>
    <s v="Office Supplies"/>
    <s v="Fasteners"/>
    <x v="785"/>
    <x v="959"/>
    <n v="1"/>
    <n v="3.78"/>
    <n v="0.94"/>
    <s v="Medium"/>
    <n v="580"/>
    <s v="Suresh"/>
    <s v="Suma"/>
    <s v="Female"/>
    <d v="2021-03-18T00:00:00"/>
    <d v="2021-03-23T00:00:00"/>
    <s v="Not Ok"/>
    <s v="Between 200 and 500"/>
    <s v="Between 200 to 500"/>
    <s v="Not ok"/>
  </r>
  <r>
    <n v="1051"/>
    <x v="392"/>
    <s v="Same Day"/>
    <s v="LR-16915"/>
    <x v="25"/>
    <s v="Consumer"/>
    <s v="Pune"/>
    <s v="Maharashtra"/>
    <s v="India"/>
    <x v="0"/>
    <s v="OFF-PA-10000302"/>
    <s v="Office Supplies"/>
    <s v="Paper"/>
    <x v="786"/>
    <x v="960"/>
    <n v="2"/>
    <n v="20.64"/>
    <n v="7.86"/>
    <s v="Medium"/>
    <n v="636"/>
    <s v="Suresh"/>
    <s v="Suraj"/>
    <s v="Female"/>
    <d v="2024-07-04T00:00:00"/>
    <d v="2024-11-04T00:00:00"/>
    <s v="Not Ok"/>
    <s v="Between 200 and 500"/>
    <s v="Between 200 to 500"/>
    <s v="Not ok"/>
  </r>
  <r>
    <n v="1052"/>
    <x v="194"/>
    <s v="Same Day"/>
    <s v="BP-11230"/>
    <x v="174"/>
    <s v="Consumer"/>
    <s v="Surat"/>
    <s v="Gujarat"/>
    <s v="India"/>
    <x v="0"/>
    <s v="OFF-EN-10004144"/>
    <s v="Office Supplies"/>
    <s v="Envelopes"/>
    <x v="787"/>
    <x v="961"/>
    <n v="2"/>
    <n v="8.52"/>
    <n v="5.93"/>
    <s v="Critical"/>
    <n v="311"/>
    <s v="Suresh"/>
    <s v="Sunil"/>
    <s v="Male"/>
    <d v="2023-08-11T00:00:00"/>
    <d v="2023-11-13T00:00:00"/>
    <s v="Not Ok"/>
    <s v="Between 200 and 500"/>
    <s v="Between 200 to 500"/>
    <s v="Not ok"/>
  </r>
  <r>
    <n v="1053"/>
    <x v="155"/>
    <s v="First Class"/>
    <s v="GH-14425"/>
    <x v="139"/>
    <s v="Consumer"/>
    <s v="Dewas"/>
    <s v="Madhya Pradesh"/>
    <s v="India"/>
    <x v="0"/>
    <s v="OFF-PA-10000924"/>
    <s v="Office Supplies"/>
    <s v="Paper"/>
    <x v="788"/>
    <x v="962"/>
    <n v="2"/>
    <n v="3"/>
    <n v="13.89"/>
    <s v="Critical"/>
    <n v="364"/>
    <s v="Suresh"/>
    <s v="Sumita"/>
    <s v="Female"/>
    <d v="2024-08-22T00:00:00"/>
    <d v="2024-08-26T00:00:00"/>
    <s v="Not Ok"/>
    <s v="Between 200 and 500"/>
    <s v="Between 200 to 500"/>
    <s v="Not ok"/>
  </r>
  <r>
    <n v="1054"/>
    <x v="560"/>
    <s v="First Class"/>
    <s v="AB-10165"/>
    <x v="85"/>
    <s v="Consumer"/>
    <s v="Mumbai"/>
    <s v="Maharashtra"/>
    <s v="India"/>
    <x v="0"/>
    <s v="OFF-SU-10001731"/>
    <s v="Office Supplies"/>
    <s v="Supplies"/>
    <x v="789"/>
    <x v="963"/>
    <n v="2"/>
    <n v="-6.51"/>
    <n v="5.5"/>
    <s v="High"/>
    <n v="344"/>
    <s v="Suresh"/>
    <s v="Suma"/>
    <s v="Male"/>
    <d v="2024-05-16T00:00:00"/>
    <d v="2024-05-22T00:00:00"/>
    <s v="Not Ok"/>
    <s v="Between 200 and 500"/>
    <s v="Between 200 to 500"/>
    <s v="Not ok"/>
  </r>
  <r>
    <n v="1055"/>
    <x v="561"/>
    <s v="Second Class"/>
    <s v="RW-19690"/>
    <x v="262"/>
    <s v="Consumer"/>
    <s v="Jammu"/>
    <s v="Jammu and Kashmir"/>
    <s v="India"/>
    <x v="3"/>
    <s v="OFF-ST-10000268"/>
    <s v="Office Supplies"/>
    <s v="Storage"/>
    <x v="63"/>
    <x v="964"/>
    <n v="2"/>
    <n v="6"/>
    <n v="1.83"/>
    <s v="Medium"/>
    <n v="455"/>
    <s v="Suresh"/>
    <s v="Suraj"/>
    <s v="Female"/>
    <d v="2022-01-12T00:00:00"/>
    <d v="2022-07-12T00:00:00"/>
    <s v="Not Ok"/>
    <s v="Between 200 and 500"/>
    <s v="Between 200 to 500"/>
    <s v="Not ok"/>
  </r>
  <r>
    <n v="1056"/>
    <x v="562"/>
    <s v="Second Class"/>
    <s v="RM-19375"/>
    <x v="71"/>
    <s v="Consumer"/>
    <s v="Durgapur"/>
    <s v="West Bengal"/>
    <s v="India"/>
    <x v="1"/>
    <s v="OFF-FA-10004606"/>
    <s v="Office Supplies"/>
    <s v="Fasteners"/>
    <x v="790"/>
    <x v="965"/>
    <n v="2"/>
    <n v="1.02"/>
    <n v="7.03"/>
    <s v="Critical"/>
    <n v="498"/>
    <s v="Suresh"/>
    <s v="Sunil"/>
    <s v="Female"/>
    <d v="2022-08-17T00:00:00"/>
    <d v="2022-08-22T00:00:00"/>
    <s v="Not Ok"/>
    <s v="Between 200 and 500"/>
    <s v="Between 200 to 500"/>
    <s v="Not ok"/>
  </r>
  <r>
    <n v="1057"/>
    <x v="207"/>
    <s v="Second Class"/>
    <s v="SF-20200"/>
    <x v="186"/>
    <s v="Consumer"/>
    <s v="Kanpur"/>
    <s v="Uttar Pradesh"/>
    <s v="India"/>
    <x v="3"/>
    <s v="OFF-FA-10003604"/>
    <s v="Office Supplies"/>
    <s v="Fasteners"/>
    <x v="438"/>
    <x v="464"/>
    <n v="2"/>
    <n v="3.12"/>
    <n v="1.51"/>
    <s v="Medium"/>
    <n v="655"/>
    <s v="Suresh"/>
    <s v="Sumita"/>
    <s v="Male"/>
    <d v="2024-11-17T00:00:00"/>
    <d v="2024-11-22T00:00:00"/>
    <s v="Not Ok"/>
    <s v="Between 200 and 500"/>
    <s v="Between 200 to 500"/>
    <s v="Not ok"/>
  </r>
  <r>
    <n v="1058"/>
    <x v="182"/>
    <s v="Second Class"/>
    <s v="AF-10870"/>
    <x v="163"/>
    <s v="Consumer"/>
    <s v="Aurangabad"/>
    <s v="Bihar"/>
    <s v="India"/>
    <x v="1"/>
    <s v="OFF-EN-10000947"/>
    <s v="Office Supplies"/>
    <s v="Envelopes"/>
    <x v="791"/>
    <x v="966"/>
    <n v="2"/>
    <n v="33.54"/>
    <n v="7.41"/>
    <s v="Medium"/>
    <n v="799"/>
    <s v="Suresh"/>
    <s v="Suma"/>
    <s v="Female"/>
    <d v="2021-06-13T00:00:00"/>
    <d v="2021-06-19T00:00:00"/>
    <s v="Not Ok"/>
    <s v="Between 200 and 500"/>
    <s v="Between 200 to 500"/>
    <s v="Not ok"/>
  </r>
  <r>
    <n v="1059"/>
    <x v="563"/>
    <s v="Second Class"/>
    <s v="AS-10090"/>
    <x v="364"/>
    <s v="Consumer"/>
    <s v="Mumbai"/>
    <s v="Maharashtra"/>
    <s v="India"/>
    <x v="0"/>
    <s v="OFF-SU-10001343"/>
    <s v="Office Supplies"/>
    <s v="Supplies"/>
    <x v="792"/>
    <x v="967"/>
    <n v="2"/>
    <n v="-17.13"/>
    <n v="4.66"/>
    <s v="Critical"/>
    <n v="191"/>
    <s v="Suresh"/>
    <s v="Suraj"/>
    <s v="Male"/>
    <d v="2022-03-10T00:00:00"/>
    <d v="2022-09-10T00:00:00"/>
    <s v="Not Ok"/>
    <s v="Between 200 and 500"/>
    <s v="Between 200 to 500"/>
    <s v="Not ok"/>
  </r>
  <r>
    <n v="1060"/>
    <x v="399"/>
    <s v="Second Class"/>
    <s v="TB-21055"/>
    <x v="136"/>
    <s v="Consumer"/>
    <s v="Mumbai"/>
    <s v="Maharashtra"/>
    <s v="India"/>
    <x v="0"/>
    <s v="OFF-FA-10000697"/>
    <s v="Office Supplies"/>
    <s v="Fasteners"/>
    <x v="40"/>
    <x v="968"/>
    <n v="2"/>
    <n v="-11.58"/>
    <n v="4.34"/>
    <s v="Critical"/>
    <n v="140"/>
    <s v="Suresh"/>
    <s v="Sunil"/>
    <s v="Female"/>
    <d v="2022-11-27T00:00:00"/>
    <d v="2022-03-12T00:00:00"/>
    <s v="Not Ok"/>
    <s v="Between 200 and 500"/>
    <s v="Between 200 to 500"/>
    <s v="Not ok"/>
  </r>
  <r>
    <n v="1061"/>
    <x v="128"/>
    <s v="Second Class"/>
    <s v="RO-19780"/>
    <x v="116"/>
    <s v="Consumer"/>
    <s v="Kollam"/>
    <s v="Kerala"/>
    <s v="India"/>
    <x v="2"/>
    <s v="OFF-BI-10001096"/>
    <s v="Office Supplies"/>
    <s v="Binders"/>
    <x v="364"/>
    <x v="396"/>
    <n v="2"/>
    <n v="10.56"/>
    <n v="1.25"/>
    <s v="Medium"/>
    <n v="557"/>
    <s v="Suresh"/>
    <s v="Sumita"/>
    <s v="Female"/>
    <d v="2023-06-08T00:00:00"/>
    <d v="2023-10-08T00:00:00"/>
    <s v="Not Ok"/>
    <s v="Between 200 and 500"/>
    <s v="Between 200 to 500"/>
    <s v="Not ok"/>
  </r>
  <r>
    <n v="1062"/>
    <x v="163"/>
    <s v="Second Class"/>
    <s v="AG-10900"/>
    <x v="146"/>
    <s v="Consumer"/>
    <s v="Pune"/>
    <s v="Maharashtra"/>
    <s v="India"/>
    <x v="0"/>
    <s v="OFF-AR-10000249"/>
    <s v="Office Supplies"/>
    <s v="Art"/>
    <x v="86"/>
    <x v="895"/>
    <n v="2"/>
    <n v="11.22"/>
    <n v="4.3899999999999997"/>
    <s v="High"/>
    <n v="751"/>
    <s v="Suresh"/>
    <s v="Suraj"/>
    <s v="Male"/>
    <d v="2021-05-09T00:00:00"/>
    <d v="2021-11-09T00:00:00"/>
    <s v="Not Ok"/>
    <s v="Between 200 and 500"/>
    <s v="Between 200 to 500"/>
    <s v="Not ok"/>
  </r>
  <r>
    <n v="1063"/>
    <x v="183"/>
    <s v="Second Class"/>
    <s v="AW-10840"/>
    <x v="164"/>
    <s v="Consumer"/>
    <s v="Ganganagar"/>
    <s v="Rajasthan"/>
    <s v="India"/>
    <x v="0"/>
    <s v="OFF-AR-10002109"/>
    <s v="Office Supplies"/>
    <s v="Art"/>
    <x v="99"/>
    <x v="769"/>
    <n v="2"/>
    <n v="26.64"/>
    <n v="6.43"/>
    <s v="Medium"/>
    <n v="306"/>
    <s v="Suresh"/>
    <s v="Sunil"/>
    <s v="Male"/>
    <d v="2024-04-21T00:00:00"/>
    <d v="2024-04-25T00:00:00"/>
    <s v="Not Ok"/>
    <s v="Between 200 and 500"/>
    <s v="Between 200 to 500"/>
    <s v="Not ok"/>
  </r>
  <r>
    <n v="1064"/>
    <x v="564"/>
    <s v="First Class"/>
    <s v="SP-20920"/>
    <x v="402"/>
    <s v="Consumer"/>
    <s v="Warangal"/>
    <s v="Telangana"/>
    <s v="India"/>
    <x v="2"/>
    <s v="TEC-MA-10001267"/>
    <s v="Technology"/>
    <s v="Machines"/>
    <x v="793"/>
    <x v="969"/>
    <n v="2"/>
    <n v="22.62"/>
    <n v="24.26"/>
    <s v="High"/>
    <n v="743"/>
    <s v="Suresh"/>
    <s v="Sumita"/>
    <s v="Male"/>
    <d v="2024-11-27T00:00:00"/>
    <d v="2024-01-12T00:00:00"/>
    <s v="Not Ok"/>
    <s v="Between 200 and 500"/>
    <s v="Between 200 to 500"/>
    <s v="Not ok"/>
  </r>
  <r>
    <n v="1065"/>
    <x v="565"/>
    <s v="Same Day"/>
    <s v="RE-19450"/>
    <x v="82"/>
    <s v="Consumer"/>
    <s v="Brahmapur"/>
    <s v="Odisha"/>
    <s v="India"/>
    <x v="1"/>
    <s v="TEC-MA-10001711"/>
    <s v="Technology"/>
    <s v="Machines"/>
    <x v="603"/>
    <x v="970"/>
    <n v="8"/>
    <n v="162.24"/>
    <n v="106.29"/>
    <s v="High"/>
    <n v="386"/>
    <s v="Suresh"/>
    <s v="Suma"/>
    <s v="Female"/>
    <d v="2022-10-09T00:00:00"/>
    <d v="2022-09-17T00:00:00"/>
    <s v="Ok"/>
    <s v="Greater than 200"/>
    <s v="Greater than 200"/>
    <s v="Not ok"/>
  </r>
  <r>
    <n v="1066"/>
    <x v="115"/>
    <s v="First Class"/>
    <s v="CP-12340"/>
    <x v="104"/>
    <s v="Corporate"/>
    <s v="Aurangabad"/>
    <s v="Bihar"/>
    <s v="India"/>
    <x v="1"/>
    <s v="TEC-MA-10004997"/>
    <s v="Technology"/>
    <s v="Machines"/>
    <x v="794"/>
    <x v="971"/>
    <n v="5"/>
    <n v="77.55"/>
    <n v="40.880000000000003"/>
    <s v="Medium"/>
    <n v="599"/>
    <s v="Suresh"/>
    <s v="Suraj"/>
    <s v="Female"/>
    <d v="2022-09-05T00:00:00"/>
    <d v="2022-05-14T00:00:00"/>
    <s v="Ok"/>
    <s v="Greater than 200"/>
    <s v="Greater than 200"/>
    <s v="Not ok"/>
  </r>
  <r>
    <n v="1067"/>
    <x v="384"/>
    <s v="Second Class"/>
    <s v="DM-13345"/>
    <x v="314"/>
    <s v="Corporate"/>
    <s v="Bokaro"/>
    <s v="Jharkhand"/>
    <s v="India"/>
    <x v="1"/>
    <s v="TEC-MA-10001358"/>
    <s v="Technology"/>
    <s v="Machines"/>
    <x v="795"/>
    <x v="972"/>
    <n v="2"/>
    <n v="65.52"/>
    <n v="15.65"/>
    <s v="Critical"/>
    <n v="407"/>
    <s v="Suresh"/>
    <s v="Sunil"/>
    <s v="Female"/>
    <d v="2022-01-24T00:00:00"/>
    <d v="2022-01-30T00:00:00"/>
    <s v="Not Ok"/>
    <s v="Between 200 and 500"/>
    <s v="Between 200 to 500"/>
    <s v="Not ok"/>
  </r>
  <r>
    <n v="1068"/>
    <x v="566"/>
    <s v="Second Class"/>
    <s v="GH-14410"/>
    <x v="403"/>
    <s v="Home Office"/>
    <s v="Faridabad"/>
    <s v="Haryana"/>
    <s v="India"/>
    <x v="3"/>
    <s v="TEC-MA-10002155"/>
    <s v="Technology"/>
    <s v="Machines"/>
    <x v="796"/>
    <x v="973"/>
    <n v="3"/>
    <n v="32.67"/>
    <n v="25.66"/>
    <s v="Medium"/>
    <n v="255"/>
    <s v="Suresh"/>
    <s v="Sumita"/>
    <s v="Female"/>
    <d v="2023-11-09T00:00:00"/>
    <d v="2023-09-16T00:00:00"/>
    <s v="Not Ok"/>
    <s v="Greater than 200"/>
    <s v="Greater than 200"/>
    <s v="Not ok"/>
  </r>
  <r>
    <n v="1069"/>
    <x v="435"/>
    <s v="Same Day"/>
    <s v="MR-17545"/>
    <x v="339"/>
    <s v="Home Office"/>
    <s v="Jodhpur"/>
    <s v="Rajasthan"/>
    <s v="India"/>
    <x v="0"/>
    <s v="TEC-CO-10002150"/>
    <s v="Technology"/>
    <s v="Copiers"/>
    <x v="797"/>
    <x v="974"/>
    <n v="4"/>
    <n v="381.96"/>
    <n v="313.66000000000003"/>
    <s v="Critical"/>
    <n v="425"/>
    <s v="Suresh"/>
    <s v="Suma"/>
    <s v="Female"/>
    <d v="2021-05-09T00:00:00"/>
    <d v="2021-11-09T00:00:00"/>
    <s v="Ok"/>
    <s v="Greater than 200"/>
    <s v="Greater than 200"/>
    <s v="Not ok"/>
  </r>
  <r>
    <n v="1070"/>
    <x v="171"/>
    <s v="First Class"/>
    <s v="EH-14125"/>
    <x v="153"/>
    <s v="Home Office"/>
    <s v="Bilaspur"/>
    <s v="Uttar Pradesh"/>
    <s v="India"/>
    <x v="3"/>
    <s v="TEC-CO-10000269"/>
    <s v="Technology"/>
    <s v="Copiers"/>
    <x v="798"/>
    <x v="975"/>
    <n v="3"/>
    <n v="27"/>
    <n v="87.16"/>
    <s v="High"/>
    <n v="647"/>
    <s v="Suresh"/>
    <s v="Suraj"/>
    <s v="Male"/>
    <d v="2022-06-25T00:00:00"/>
    <d v="2022-06-30T00:00:00"/>
    <s v="Not Ok"/>
    <s v="Greater than 200"/>
    <s v="Greater than 200"/>
    <s v="Not ok"/>
  </r>
  <r>
    <n v="1071"/>
    <x v="449"/>
    <s v="Same Day"/>
    <s v="SZ-20035"/>
    <x v="347"/>
    <s v="Home Office"/>
    <s v="Kalyan"/>
    <s v="Maharashtra"/>
    <s v="India"/>
    <x v="0"/>
    <s v="TEC-CO-10002788"/>
    <s v="Technology"/>
    <s v="Copiers"/>
    <x v="799"/>
    <x v="976"/>
    <n v="4"/>
    <n v="270.48"/>
    <n v="86.47"/>
    <s v="High"/>
    <n v="165"/>
    <s v="Suresh"/>
    <s v="Sunil"/>
    <s v="Male"/>
    <d v="2023-08-14T00:00:00"/>
    <d v="2023-08-18T00:00:00"/>
    <s v="Ok"/>
    <s v="Greater than 200"/>
    <s v="Greater than 200"/>
    <s v="Not ok"/>
  </r>
  <r>
    <n v="1072"/>
    <x v="425"/>
    <s v="Second Class"/>
    <s v="RB-19465"/>
    <x v="222"/>
    <s v="Home Office"/>
    <s v="Agra"/>
    <s v="Uttar Pradesh"/>
    <s v="India"/>
    <x v="3"/>
    <s v="TEC-CO-10004689"/>
    <s v="Technology"/>
    <s v="Copiers"/>
    <x v="800"/>
    <x v="977"/>
    <n v="1"/>
    <n v="28.23"/>
    <n v="15.09"/>
    <s v="High"/>
    <n v="229"/>
    <s v="Suresh"/>
    <s v="Sumita"/>
    <s v="Female"/>
    <d v="2023-09-13T00:00:00"/>
    <d v="2023-09-19T00:00:00"/>
    <s v="Not Ok"/>
    <s v="Between 200 and 500"/>
    <s v="Between 200 to 500"/>
    <s v="Not ok"/>
  </r>
  <r>
    <n v="1073"/>
    <x v="210"/>
    <s v="First Class"/>
    <s v="MG-18205"/>
    <x v="189"/>
    <s v="Corporate"/>
    <s v="Thane"/>
    <s v="Maharashtra"/>
    <s v="India"/>
    <x v="0"/>
    <s v="TEC-CO-10004997"/>
    <s v="Technology"/>
    <s v="Copiers"/>
    <x v="529"/>
    <x v="600"/>
    <n v="4"/>
    <n v="732.72"/>
    <n v="319.52999999999997"/>
    <s v="High"/>
    <n v="715"/>
    <s v="Suresh"/>
    <s v="Suma"/>
    <s v="Male"/>
    <d v="2022-09-08T00:00:00"/>
    <d v="2022-08-14T00:00:00"/>
    <s v="Ok"/>
    <s v="Greater than 200"/>
    <s v="Greater than 200"/>
    <s v="Not ok"/>
  </r>
  <r>
    <n v="1074"/>
    <x v="400"/>
    <s v="Second Class"/>
    <s v="CC-12370"/>
    <x v="28"/>
    <s v="Consumer"/>
    <s v="Solapur"/>
    <s v="Maharashtra"/>
    <s v="India"/>
    <x v="0"/>
    <s v="TEC-CO-10000791"/>
    <s v="Technology"/>
    <s v="Copiers"/>
    <x v="182"/>
    <x v="978"/>
    <n v="11"/>
    <n v="488.4"/>
    <n v="98.79"/>
    <s v="Medium"/>
    <n v="208"/>
    <s v="Suresh"/>
    <s v="Sunil"/>
    <s v="Female"/>
    <d v="2023-08-23T00:00:00"/>
    <d v="2023-08-29T00:00:00"/>
    <s v="Ok"/>
    <s v="Greater than 200"/>
    <s v="Greater than 200"/>
    <s v="Not ok"/>
  </r>
  <r>
    <n v="1075"/>
    <x v="388"/>
    <s v="First Class"/>
    <s v="JD-16015"/>
    <x v="316"/>
    <s v="Consumer"/>
    <s v="Coimbatore"/>
    <s v="Tamil Nadu"/>
    <s v="India"/>
    <x v="2"/>
    <s v="TEC-CO-10000560"/>
    <s v="Technology"/>
    <s v="Copiers"/>
    <x v="801"/>
    <x v="578"/>
    <n v="1"/>
    <n v="2.91"/>
    <n v="27.59"/>
    <s v="Medium"/>
    <n v="49"/>
    <s v="Suresh"/>
    <s v="Sumita"/>
    <s v="Female"/>
    <d v="2022-07-02T00:00:00"/>
    <d v="2022-12-02T00:00:00"/>
    <s v="Not Ok"/>
    <s v="Between 200 and 500"/>
    <s v="Between 200 to 500"/>
    <s v="Not ok"/>
  </r>
  <r>
    <n v="1076"/>
    <x v="567"/>
    <s v="Second Class"/>
    <s v="GM-14440"/>
    <x v="302"/>
    <s v="Consumer"/>
    <s v="Allahabad"/>
    <s v="Uttar Pradesh"/>
    <s v="India"/>
    <x v="3"/>
    <s v="TEC-CO-10000778"/>
    <s v="Technology"/>
    <s v="Copiers"/>
    <x v="359"/>
    <x v="390"/>
    <n v="2"/>
    <n v="33.96"/>
    <n v="20.49"/>
    <s v="High"/>
    <n v="634"/>
    <s v="Suresh"/>
    <s v="Suma"/>
    <s v="Female"/>
    <d v="2024-11-18T00:00:00"/>
    <d v="2024-11-22T00:00:00"/>
    <s v="Not Ok"/>
    <s v="Greater than 200"/>
    <s v="Greater than 200"/>
    <s v="Not ok"/>
  </r>
  <r>
    <n v="1077"/>
    <x v="568"/>
    <s v="Second Class"/>
    <s v="MG-18205"/>
    <x v="189"/>
    <s v="Corporate"/>
    <s v="Pune"/>
    <s v="Maharashtra"/>
    <s v="India"/>
    <x v="0"/>
    <s v="TEC-AC-10000866"/>
    <s v="Technology"/>
    <s v="Accessories"/>
    <x v="311"/>
    <x v="979"/>
    <n v="5"/>
    <n v="217.95"/>
    <n v="134.52000000000001"/>
    <s v="High"/>
    <n v="127"/>
    <s v="Suresh"/>
    <s v="Sunil"/>
    <s v="Female"/>
    <d v="2024-08-07T00:00:00"/>
    <d v="2024-07-13T00:00:00"/>
    <s v="Ok"/>
    <s v="Greater than 200"/>
    <s v="Greater than 200"/>
    <s v="Not ok"/>
  </r>
  <r>
    <n v="1078"/>
    <x v="568"/>
    <s v="Second Class"/>
    <s v="MG-18205"/>
    <x v="189"/>
    <s v="Corporate"/>
    <s v="Pune"/>
    <s v="Maharashtra"/>
    <s v="India"/>
    <x v="0"/>
    <s v="TEC-AC-10002884"/>
    <s v="Technology"/>
    <s v="Accessories"/>
    <x v="802"/>
    <x v="980"/>
    <n v="6"/>
    <n v="186.66"/>
    <n v="56.05"/>
    <s v="High"/>
    <n v="571"/>
    <s v="Suresh"/>
    <s v="Sumita"/>
    <s v="Male"/>
    <d v="2024-10-22T00:00:00"/>
    <d v="2024-10-27T00:00:00"/>
    <s v="Ok"/>
    <s v="Greater than 200"/>
    <s v="Greater than 200"/>
    <s v="Not ok"/>
  </r>
  <r>
    <n v="1079"/>
    <x v="569"/>
    <s v="Second Class"/>
    <s v="BS-11590"/>
    <x v="404"/>
    <s v="Corporate"/>
    <s v="Meerut"/>
    <s v="Uttar Pradesh"/>
    <s v="India"/>
    <x v="3"/>
    <s v="TEC-AC-10004566"/>
    <s v="Technology"/>
    <s v="Accessories"/>
    <x v="803"/>
    <x v="981"/>
    <n v="1"/>
    <n v="13.89"/>
    <n v="3.38"/>
    <s v="Medium"/>
    <n v="16"/>
    <s v="Suresh"/>
    <s v="Suma"/>
    <s v="Male"/>
    <d v="2021-06-05T00:00:00"/>
    <d v="2021-10-05T00:00:00"/>
    <s v="Not Ok"/>
    <s v="Between 200 and 500"/>
    <s v="Between 200 to 500"/>
    <s v="Not ok"/>
  </r>
  <r>
    <n v="1080"/>
    <x v="201"/>
    <s v="Second Class"/>
    <s v="BE-11455"/>
    <x v="180"/>
    <s v="Home Office"/>
    <s v="Moradabad"/>
    <s v="Uttar Pradesh"/>
    <s v="India"/>
    <x v="3"/>
    <s v="TEC-AC-10002833"/>
    <s v="Technology"/>
    <s v="Accessories"/>
    <x v="804"/>
    <x v="982"/>
    <n v="8"/>
    <n v="51.84"/>
    <n v="44.16"/>
    <s v="High"/>
    <n v="165"/>
    <s v="Suresh"/>
    <s v="Suraj"/>
    <s v="Male"/>
    <d v="2023-05-28T00:00:00"/>
    <d v="2023-01-06T00:00:00"/>
    <s v="Not Ok"/>
    <s v="Greater than 200"/>
    <s v="Greater than 200"/>
    <s v="Not ok"/>
  </r>
  <r>
    <n v="1081"/>
    <x v="191"/>
    <s v="Second Class"/>
    <s v="CC-12100"/>
    <x v="171"/>
    <s v="Home Office"/>
    <s v="Bhubaneswar"/>
    <s v="Odisha"/>
    <s v="India"/>
    <x v="1"/>
    <s v="TEC-AC-10001664"/>
    <s v="Technology"/>
    <s v="Accessories"/>
    <x v="805"/>
    <x v="983"/>
    <n v="2"/>
    <n v="45.72"/>
    <n v="21.21"/>
    <s v="High"/>
    <n v="337"/>
    <s v="Suresh"/>
    <s v="Sunil"/>
    <s v="Female"/>
    <d v="2021-09-15T00:00:00"/>
    <d v="2021-09-20T00:00:00"/>
    <s v="Not Ok"/>
    <s v="Between 200 and 500"/>
    <s v="Between 200 to 500"/>
    <s v="Not ok"/>
  </r>
  <r>
    <n v="1082"/>
    <x v="570"/>
    <s v="Same Day"/>
    <s v="DR-12940"/>
    <x v="93"/>
    <s v="Home Office"/>
    <s v="Srinagar"/>
    <s v="Uttarakhand"/>
    <s v="India"/>
    <x v="3"/>
    <s v="TEC-AC-10003989"/>
    <s v="Technology"/>
    <s v="Accessories"/>
    <x v="327"/>
    <x v="984"/>
    <n v="3"/>
    <n v="58.68"/>
    <n v="45.18"/>
    <s v="Critical"/>
    <n v="627"/>
    <s v="Suresh"/>
    <s v="Sumita"/>
    <s v="Female"/>
    <d v="2022-03-10T00:00:00"/>
    <d v="2022-07-10T00:00:00"/>
    <s v="Not Ok"/>
    <s v="Between 200 and 500"/>
    <s v="Between 200 to 500"/>
    <s v="Not ok"/>
  </r>
  <r>
    <n v="1083"/>
    <x v="171"/>
    <s v="First Class"/>
    <s v="EH-14125"/>
    <x v="153"/>
    <s v="Home Office"/>
    <s v="Bilaspur"/>
    <s v="Uttar Pradesh"/>
    <s v="India"/>
    <x v="3"/>
    <s v="TEC-AC-10003895"/>
    <s v="Technology"/>
    <s v="Accessories"/>
    <x v="806"/>
    <x v="985"/>
    <n v="3"/>
    <n v="53.1"/>
    <n v="17.84"/>
    <s v="High"/>
    <n v="114"/>
    <s v="Suresh"/>
    <s v="Suma"/>
    <s v="Male"/>
    <d v="2023-08-11T00:00:00"/>
    <d v="2023-11-13T00:00:00"/>
    <s v="Not Ok"/>
    <s v="Between 200 and 500"/>
    <s v="Between 200 to 500"/>
    <s v="Not ok"/>
  </r>
  <r>
    <n v="1084"/>
    <x v="571"/>
    <s v="Second Class"/>
    <s v="JO-15280"/>
    <x v="190"/>
    <s v="Consumer"/>
    <s v="Kalyan"/>
    <s v="Maharashtra"/>
    <s v="India"/>
    <x v="0"/>
    <s v="TEC-AC-10001500"/>
    <s v="Technology"/>
    <s v="Accessories"/>
    <x v="807"/>
    <x v="986"/>
    <n v="6"/>
    <n v="36.36"/>
    <n v="93.82"/>
    <s v="High"/>
    <n v="107"/>
    <s v="Suresh"/>
    <s v="Suraj"/>
    <s v="Male"/>
    <d v="2023-07-23T00:00:00"/>
    <d v="2023-07-29T00:00:00"/>
    <s v="Ok"/>
    <s v="Greater than 200"/>
    <s v="Greater than 200"/>
    <s v="Not ok"/>
  </r>
  <r>
    <n v="1085"/>
    <x v="207"/>
    <s v="Second Class"/>
    <s v="SF-20200"/>
    <x v="186"/>
    <s v="Consumer"/>
    <s v="Kanpur"/>
    <s v="Uttar Pradesh"/>
    <s v="India"/>
    <x v="3"/>
    <s v="TEC-AC-10003276"/>
    <s v="Technology"/>
    <s v="Accessories"/>
    <x v="808"/>
    <x v="987"/>
    <n v="3"/>
    <n v="224.91"/>
    <n v="23.79"/>
    <s v="Medium"/>
    <n v="222"/>
    <s v="Suresh"/>
    <s v="Sumita"/>
    <s v="Male"/>
    <d v="2023-09-26T00:00:00"/>
    <d v="2023-09-30T00:00:00"/>
    <s v="Ok"/>
    <s v="Greater than 200"/>
    <s v="Greater than 200"/>
    <s v="Not ok"/>
  </r>
  <r>
    <n v="1086"/>
    <x v="375"/>
    <s v="First Class"/>
    <s v="LS-17200"/>
    <x v="310"/>
    <s v="Corporate"/>
    <s v="Agra"/>
    <s v="Uttar Pradesh"/>
    <s v="India"/>
    <x v="3"/>
    <s v="TEC-PH-10001585"/>
    <s v="Technology"/>
    <s v="Phones"/>
    <x v="809"/>
    <x v="988"/>
    <n v="2"/>
    <n v="52.92"/>
    <n v="35.86"/>
    <s v="High"/>
    <n v="573"/>
    <s v="Suresh"/>
    <s v="Sumita"/>
    <s v="Male"/>
    <d v="2024-11-18T00:00:00"/>
    <d v="2024-11-22T00:00:00"/>
    <s v="Not Ok"/>
    <s v="Greater than 200"/>
    <s v="Greater than 200"/>
    <s v="Not ok"/>
  </r>
  <r>
    <n v="1087"/>
    <x v="572"/>
    <s v="First Class"/>
    <s v="JK-15625"/>
    <x v="401"/>
    <s v="Consumer"/>
    <s v="Sangli"/>
    <s v="Maharashtra"/>
    <s v="India"/>
    <x v="0"/>
    <s v="TEC-PH-10000297"/>
    <s v="Technology"/>
    <s v="Phones"/>
    <x v="207"/>
    <x v="221"/>
    <n v="2"/>
    <n v="50.88"/>
    <n v="29.83"/>
    <s v="High"/>
    <n v="508"/>
    <s v="Suresh"/>
    <s v="Suma"/>
    <s v="Female"/>
    <d v="2024-10-17T00:00:00"/>
    <d v="2024-10-23T00:00:00"/>
    <s v="Not Ok"/>
    <s v="Between 200 and 500"/>
    <s v="Between 200 to 500"/>
    <s v="Not ok"/>
  </r>
  <r>
    <n v="1088"/>
    <x v="573"/>
    <s v="Second Class"/>
    <s v="TC-21475"/>
    <x v="405"/>
    <s v="Home Office"/>
    <s v="Bangalore"/>
    <s v="Karnataka"/>
    <s v="India"/>
    <x v="2"/>
    <s v="TEC-PH-10003784"/>
    <s v="Technology"/>
    <s v="Phones"/>
    <x v="810"/>
    <x v="989"/>
    <n v="2"/>
    <n v="19.98"/>
    <n v="62"/>
    <s v="Critical"/>
    <n v="436"/>
    <s v="Suresh"/>
    <s v="Suraj"/>
    <s v="Female"/>
    <d v="2024-05-05T00:00:00"/>
    <d v="2024-11-05T00:00:00"/>
    <s v="Not Ok"/>
    <s v="Greater than 200"/>
    <s v="Greater than 200"/>
    <s v="Not ok"/>
  </r>
  <r>
    <n v="1089"/>
    <x v="372"/>
    <s v="Second Class"/>
    <s v="ED-13885"/>
    <x v="307"/>
    <s v="Home Office"/>
    <s v="Indore"/>
    <s v="Madhya Pradesh"/>
    <s v="India"/>
    <x v="0"/>
    <s v="TEC-PH-10001619"/>
    <s v="Technology"/>
    <s v="Phones"/>
    <x v="811"/>
    <x v="990"/>
    <n v="7"/>
    <n v="107.1"/>
    <n v="61.15"/>
    <s v="Medium"/>
    <n v="35"/>
    <s v="Suresh"/>
    <s v="Sunil"/>
    <s v="Female"/>
    <d v="2024-01-16T00:00:00"/>
    <d v="2024-01-23T00:00:00"/>
    <s v="Ok"/>
    <s v="Greater than 200"/>
    <s v="Greater than 200"/>
    <s v="Not ok"/>
  </r>
  <r>
    <n v="1090"/>
    <x v="407"/>
    <s v="Second Class"/>
    <s v="AF-10885"/>
    <x v="72"/>
    <s v="Consumer"/>
    <s v="Salem"/>
    <s v="Tamil Nadu"/>
    <s v="India"/>
    <x v="2"/>
    <s v="TEC-PH-10001457"/>
    <s v="Technology"/>
    <s v="Phones"/>
    <x v="812"/>
    <x v="991"/>
    <n v="4"/>
    <n v="280.44"/>
    <n v="326.32"/>
    <s v="High"/>
    <n v="152"/>
    <s v="Suresh"/>
    <s v="Sumita"/>
    <s v="Male"/>
    <d v="2021-03-30T00:00:00"/>
    <d v="2021-06-04T00:00:00"/>
    <s v="Ok"/>
    <s v="Greater than 200"/>
    <s v="Greater than 200"/>
    <s v="Not ok"/>
  </r>
  <r>
    <n v="1091"/>
    <x v="574"/>
    <s v="Second Class"/>
    <s v="JE-15715"/>
    <x v="138"/>
    <s v="Consumer"/>
    <s v="Madurai"/>
    <s v="Tamil Nadu"/>
    <s v="India"/>
    <x v="2"/>
    <s v="TEC-PH-10002154"/>
    <s v="Technology"/>
    <s v="Phones"/>
    <x v="658"/>
    <x v="992"/>
    <n v="5"/>
    <n v="107.55"/>
    <n v="22.01"/>
    <s v="Medium"/>
    <n v="301"/>
    <s v="Suresh"/>
    <s v="Suma"/>
    <s v="Female"/>
    <d v="2024-01-25T00:00:00"/>
    <d v="2024-01-29T00:00:00"/>
    <s v="Not Ok"/>
    <s v="Greater than 200"/>
    <s v="Greater than 200"/>
    <s v="Not ok"/>
  </r>
  <r>
    <n v="1092"/>
    <x v="150"/>
    <s v="Second Class"/>
    <s v="LT-16765"/>
    <x v="133"/>
    <s v="Consumer"/>
    <s v="Bikaner"/>
    <s v="Rajasthan"/>
    <s v="India"/>
    <x v="0"/>
    <s v="FUR-CH-10002060"/>
    <s v="Furniture"/>
    <s v="Chairs"/>
    <x v="619"/>
    <x v="714"/>
    <n v="7"/>
    <n v="163.38"/>
    <n v="126.91"/>
    <s v="Medium"/>
    <n v="441"/>
    <s v="Suresh"/>
    <s v="Suraj"/>
    <s v="Female"/>
    <d v="2023-12-21T00:00:00"/>
    <d v="2023-12-26T00:00:00"/>
    <s v="Ok"/>
    <s v="Greater than 200"/>
    <s v="Greater than 200"/>
    <s v="Not ok"/>
  </r>
  <r>
    <n v="1093"/>
    <x v="575"/>
    <s v="First Class"/>
    <s v="AP-10915"/>
    <x v="182"/>
    <s v="Consumer"/>
    <s v="Thane"/>
    <s v="Maharashtra"/>
    <s v="India"/>
    <x v="0"/>
    <s v="FUR-CH-10002573"/>
    <s v="Furniture"/>
    <s v="Chairs"/>
    <x v="221"/>
    <x v="993"/>
    <n v="2"/>
    <n v="158.1"/>
    <n v="112.76"/>
    <s v="Medium"/>
    <n v="698"/>
    <s v="Suresh"/>
    <s v="Sunil"/>
    <s v="Female"/>
    <d v="2024-07-11T00:00:00"/>
    <d v="2024-12-11T00:00:00"/>
    <s v="Ok"/>
    <s v="Greater than 200"/>
    <s v="Greater than 200"/>
    <s v="Not ok"/>
  </r>
  <r>
    <n v="1094"/>
    <x v="576"/>
    <s v="First Class"/>
    <s v="GT-14635"/>
    <x v="406"/>
    <s v="Corporate"/>
    <s v="Bareilly"/>
    <s v="Uttar Pradesh"/>
    <s v="India"/>
    <x v="3"/>
    <s v="FUR-CH-10004810"/>
    <s v="Furniture"/>
    <s v="Chairs"/>
    <x v="813"/>
    <x v="994"/>
    <n v="2"/>
    <n v="69.66"/>
    <n v="74.98"/>
    <s v="High"/>
    <n v="23"/>
    <s v="Suresh"/>
    <s v="Sumita"/>
    <s v="Male"/>
    <d v="2023-05-24T00:00:00"/>
    <d v="2023-05-30T00:00:00"/>
    <s v="Not Ok"/>
    <s v="Greater than 200"/>
    <s v="Greater than 200"/>
    <s v="Not ok"/>
  </r>
  <r>
    <n v="1095"/>
    <x v="131"/>
    <s v="Second Class"/>
    <s v="EB-14170"/>
    <x v="119"/>
    <s v="Consumer"/>
    <s v="Allahabad"/>
    <s v="Uttar Pradesh"/>
    <s v="India"/>
    <x v="3"/>
    <s v="FUR-CH-10004694"/>
    <s v="Furniture"/>
    <s v="Chairs"/>
    <x v="218"/>
    <x v="995"/>
    <n v="4"/>
    <n v="199.32"/>
    <n v="72.930000000000007"/>
    <s v="High"/>
    <n v="306"/>
    <s v="Suresh"/>
    <s v="Suma"/>
    <s v="Female"/>
    <d v="2021-02-06T00:00:00"/>
    <d v="2021-07-06T00:00:00"/>
    <s v="Ok"/>
    <s v="Greater than 200"/>
    <s v="Greater than 200"/>
    <s v="Not ok"/>
  </r>
  <r>
    <n v="1096"/>
    <x v="573"/>
    <s v="Second Class"/>
    <s v="TC-21475"/>
    <x v="405"/>
    <s v="Home Office"/>
    <s v="Bangalore"/>
    <s v="Karnataka"/>
    <s v="India"/>
    <x v="2"/>
    <s v="FUR-CH-10001477"/>
    <s v="Furniture"/>
    <s v="Chairs"/>
    <x v="275"/>
    <x v="996"/>
    <n v="4"/>
    <n v="92.64"/>
    <n v="45.63"/>
    <s v="Critical"/>
    <n v="216"/>
    <s v="Suresh"/>
    <s v="Sunil"/>
    <s v="Female"/>
    <d v="2021-05-26T00:00:00"/>
    <d v="2021-05-31T00:00:00"/>
    <s v="Not Ok"/>
    <s v="Greater than 200"/>
    <s v="Greater than 200"/>
    <s v="Not ok"/>
  </r>
  <r>
    <n v="1097"/>
    <x v="375"/>
    <s v="First Class"/>
    <s v="LS-17200"/>
    <x v="310"/>
    <s v="Corporate"/>
    <s v="Agra"/>
    <s v="Uttar Pradesh"/>
    <s v="India"/>
    <x v="3"/>
    <s v="FUR-CH-10001895"/>
    <s v="Furniture"/>
    <s v="Chairs"/>
    <x v="310"/>
    <x v="997"/>
    <n v="2"/>
    <n v="58.02"/>
    <n v="30.39"/>
    <s v="High"/>
    <n v="787"/>
    <s v="Suresh"/>
    <s v="Sumita"/>
    <s v="Male"/>
    <d v="2023-05-16T00:00:00"/>
    <d v="2023-05-22T00:00:00"/>
    <s v="Not Ok"/>
    <s v="Between 200 and 500"/>
    <s v="Between 200 to 500"/>
    <s v="Not ok"/>
  </r>
  <r>
    <n v="1098"/>
    <x v="577"/>
    <s v="Second Class"/>
    <s v="KB-16600"/>
    <x v="154"/>
    <s v="Corporate"/>
    <s v="Surat"/>
    <s v="Gujarat"/>
    <s v="India"/>
    <x v="0"/>
    <s v="FUR-CH-10004339"/>
    <s v="Furniture"/>
    <s v="Chairs"/>
    <x v="647"/>
    <x v="998"/>
    <n v="2"/>
    <n v="34.26"/>
    <n v="25.97"/>
    <s v="Medium"/>
    <n v="391"/>
    <s v="Suresh"/>
    <s v="Suma"/>
    <s v="Male"/>
    <d v="2024-04-03T00:00:00"/>
    <d v="2024-09-03T00:00:00"/>
    <s v="Not Ok"/>
    <s v="Between 200 and 500"/>
    <s v="Between 200 to 500"/>
    <s v="Not ok"/>
  </r>
  <r>
    <n v="1099"/>
    <x v="449"/>
    <s v="Same Day"/>
    <s v="SZ-20035"/>
    <x v="347"/>
    <s v="Home Office"/>
    <s v="Kalyan"/>
    <s v="Maharashtra"/>
    <s v="India"/>
    <x v="0"/>
    <s v="FUR-CH-10000825"/>
    <s v="Furniture"/>
    <s v="Chairs"/>
    <x v="814"/>
    <x v="999"/>
    <n v="2"/>
    <n v="46.62"/>
    <n v="12.96"/>
    <s v="High"/>
    <n v="328"/>
    <s v="Suresh"/>
    <s v="Suraj"/>
    <s v="Male"/>
    <d v="2023-06-17T00:00:00"/>
    <d v="2023-06-21T00:00:00"/>
    <s v="Not Ok"/>
    <s v="Between 200 and 500"/>
    <s v="Between 200 to 500"/>
    <s v="Not ok"/>
  </r>
  <r>
    <n v="1100"/>
    <x v="121"/>
    <s v="Second Class"/>
    <s v="VG-21805"/>
    <x v="46"/>
    <s v="Corporate"/>
    <s v="Thiruvananthapuram"/>
    <s v="Kerala"/>
    <s v="India"/>
    <x v="2"/>
    <s v="FUR-BO-10004852"/>
    <s v="Furniture"/>
    <s v="Bookcases"/>
    <x v="815"/>
    <x v="1000"/>
    <n v="13"/>
    <n v="2097.0300000000002"/>
    <n v="658.35"/>
    <s v="Medium"/>
    <n v="220"/>
    <s v="Suresh"/>
    <s v="Sumita"/>
    <s v="Male"/>
    <d v="2022-06-27T00:00:00"/>
    <d v="2022-02-07T00:00:00"/>
    <s v="Ok"/>
    <s v="Greater than 200"/>
    <s v="Greater than 200"/>
    <s v="Not ok"/>
  </r>
  <r>
    <n v="1101"/>
    <x v="563"/>
    <s v="Second Class"/>
    <s v="AS-10090"/>
    <x v="364"/>
    <s v="Consumer"/>
    <s v="Mumbai"/>
    <s v="Maharashtra"/>
    <s v="India"/>
    <x v="0"/>
    <s v="FUR-BO-10000961"/>
    <s v="Furniture"/>
    <s v="Bookcases"/>
    <x v="243"/>
    <x v="1001"/>
    <n v="5"/>
    <n v="-87.45"/>
    <n v="30.24"/>
    <s v="Critical"/>
    <n v="90"/>
    <s v="Suresh"/>
    <s v="Suma"/>
    <s v="Female"/>
    <d v="2024-08-28T00:00:00"/>
    <d v="2024-01-09T00:00:00"/>
    <s v="Not Ok"/>
    <s v="Greater than 200"/>
    <s v="Greater than 200"/>
    <s v="Not ok"/>
  </r>
  <r>
    <n v="1102"/>
    <x v="578"/>
    <s v="Second Class"/>
    <s v="CR-12625"/>
    <x v="386"/>
    <s v="Home Office"/>
    <s v="Surat"/>
    <s v="Gujarat"/>
    <s v="India"/>
    <x v="0"/>
    <s v="FUR-BO-10004679"/>
    <s v="Furniture"/>
    <s v="Bookcases"/>
    <x v="816"/>
    <x v="1002"/>
    <n v="4"/>
    <n v="172.08"/>
    <n v="160.28"/>
    <s v="High"/>
    <n v="402"/>
    <s v="Suresh"/>
    <s v="Suraj"/>
    <s v="Male"/>
    <d v="2021-10-10T00:00:00"/>
    <d v="2021-10-16T00:00:00"/>
    <s v="Ok"/>
    <s v="Greater than 200"/>
    <s v="Greater than 200"/>
    <s v="Not ok"/>
  </r>
  <r>
    <n v="1103"/>
    <x v="165"/>
    <s v="Second Class"/>
    <s v="DP-13165"/>
    <x v="148"/>
    <s v="Consumer"/>
    <s v="Thane"/>
    <s v="Maharashtra"/>
    <s v="India"/>
    <x v="0"/>
    <s v="FUR-BO-10004537"/>
    <s v="Furniture"/>
    <s v="Bookcases"/>
    <x v="576"/>
    <x v="1003"/>
    <n v="4"/>
    <n v="254.28"/>
    <n v="88.59"/>
    <s v="High"/>
    <n v="221"/>
    <s v="Suresh"/>
    <s v="Sunil"/>
    <s v="Female"/>
    <d v="2024-11-30T00:00:00"/>
    <d v="2024-04-12T00:00:00"/>
    <s v="Ok"/>
    <s v="Greater than 200"/>
    <s v="Greater than 200"/>
    <s v="Not ok"/>
  </r>
  <r>
    <n v="1104"/>
    <x v="579"/>
    <s v="First Class"/>
    <s v="PV-18985"/>
    <x v="407"/>
    <s v="Home Office"/>
    <s v="Pimpri"/>
    <s v="Maharashtra"/>
    <s v="India"/>
    <x v="0"/>
    <s v="FUR-BO-10001326"/>
    <s v="Furniture"/>
    <s v="Bookcases"/>
    <x v="305"/>
    <x v="325"/>
    <n v="3"/>
    <n v="73.8"/>
    <n v="94.83"/>
    <s v="High"/>
    <n v="218"/>
    <s v="Suresh"/>
    <s v="Sumita"/>
    <s v="Male"/>
    <d v="2023-04-04T00:00:00"/>
    <d v="2023-10-04T00:00:00"/>
    <s v="Not Ok"/>
    <s v="Greater than 200"/>
    <s v="Greater than 200"/>
    <s v="Not ok"/>
  </r>
  <r>
    <n v="1105"/>
    <x v="119"/>
    <s v="Second Class"/>
    <s v="BS-11365"/>
    <x v="108"/>
    <s v="Corporate"/>
    <s v="Vijayawada"/>
    <s v="Andhra Pradesh"/>
    <s v="India"/>
    <x v="2"/>
    <s v="FUR-BO-10000670"/>
    <s v="Furniture"/>
    <s v="Bookcases"/>
    <x v="343"/>
    <x v="1004"/>
    <n v="3"/>
    <n v="153.09"/>
    <n v="4.12"/>
    <s v="Medium"/>
    <n v="243"/>
    <s v="Suresh"/>
    <s v="Suma"/>
    <s v="Male"/>
    <d v="2024-09-23T00:00:00"/>
    <d v="2024-09-27T00:00:00"/>
    <s v="Not Ok"/>
    <s v="Greater than 200"/>
    <s v="Greater than 200"/>
    <s v="Not ok"/>
  </r>
  <r>
    <n v="1106"/>
    <x v="384"/>
    <s v="Second Class"/>
    <s v="DM-13345"/>
    <x v="314"/>
    <s v="Corporate"/>
    <s v="Bokaro"/>
    <s v="Jharkhand"/>
    <s v="India"/>
    <x v="1"/>
    <s v="FUR-BO-10004806"/>
    <s v="Furniture"/>
    <s v="Bookcases"/>
    <x v="618"/>
    <x v="1005"/>
    <n v="1"/>
    <n v="56.79"/>
    <n v="39.29"/>
    <s v="Critical"/>
    <n v="463"/>
    <s v="Suresh"/>
    <s v="Suraj"/>
    <s v="Male"/>
    <d v="2023-07-30T00:00:00"/>
    <d v="2023-03-08T00:00:00"/>
    <s v="Not Ok"/>
    <s v="Between 200 and 500"/>
    <s v="Between 200 to 500"/>
    <s v="Not ok"/>
  </r>
  <r>
    <n v="1107"/>
    <x v="580"/>
    <s v="Same Day"/>
    <s v="TC-20980"/>
    <x v="408"/>
    <s v="Corporate"/>
    <s v="Guntur"/>
    <s v="Andhra Pradesh"/>
    <s v="India"/>
    <x v="2"/>
    <s v="FUR-FU-10002928"/>
    <s v="Furniture"/>
    <s v="Furnishings"/>
    <x v="817"/>
    <x v="1006"/>
    <n v="2"/>
    <n v="19.5"/>
    <n v="12.22"/>
    <s v="High"/>
    <n v="507"/>
    <s v="Suresh"/>
    <s v="Sunil"/>
    <s v="Male"/>
    <d v="2022-08-26T00:00:00"/>
    <d v="2022-08-31T00:00:00"/>
    <s v="Not Ok"/>
    <s v="Between 200 and 500"/>
    <s v="Between 200 to 500"/>
    <s v="Not ok"/>
  </r>
  <r>
    <n v="1108"/>
    <x v="581"/>
    <s v="Same Day"/>
    <s v="JF-15355"/>
    <x v="326"/>
    <s v="Consumer"/>
    <s v="Firozabad"/>
    <s v="Uttar Pradesh"/>
    <s v="India"/>
    <x v="3"/>
    <s v="FUR-FU-10004797"/>
    <s v="Furniture"/>
    <s v="Furnishings"/>
    <x v="254"/>
    <x v="1007"/>
    <n v="2"/>
    <n v="7.56"/>
    <n v="8.18"/>
    <s v="High"/>
    <n v="666"/>
    <s v="Suresh"/>
    <s v="Sumita"/>
    <s v="Female"/>
    <d v="2021-09-26T00:00:00"/>
    <d v="2021-09-30T00:00:00"/>
    <s v="Not Ok"/>
    <s v="Between 200 and 500"/>
    <s v="Between 200 to 500"/>
    <s v="Not ok"/>
  </r>
  <r>
    <n v="1109"/>
    <x v="115"/>
    <s v="First Class"/>
    <s v="CP-12340"/>
    <x v="104"/>
    <s v="Corporate"/>
    <s v="Aurangabad"/>
    <s v="Bihar"/>
    <s v="India"/>
    <x v="1"/>
    <s v="FUR-FU-10001557"/>
    <s v="Furniture"/>
    <s v="Furnishings"/>
    <x v="818"/>
    <x v="1008"/>
    <n v="2"/>
    <n v="15.42"/>
    <n v="24.57"/>
    <s v="Medium"/>
    <n v="342"/>
    <s v="Suresh"/>
    <s v="Suma"/>
    <s v="Female"/>
    <d v="2023-11-18T00:00:00"/>
    <d v="2023-11-23T00:00:00"/>
    <s v="Not Ok"/>
    <s v="Between 200 and 500"/>
    <s v="Between 200 to 500"/>
    <s v="Not ok"/>
  </r>
  <r>
    <n v="1110"/>
    <x v="170"/>
    <s v="First Class"/>
    <s v="SC-20050"/>
    <x v="152"/>
    <s v="Home Office"/>
    <s v="Asansol"/>
    <s v="West Bengal"/>
    <s v="India"/>
    <x v="1"/>
    <s v="FUR-FU-10001557"/>
    <s v="Furniture"/>
    <s v="Furnishings"/>
    <x v="818"/>
    <x v="1009"/>
    <n v="4"/>
    <n v="30.84"/>
    <n v="72.37"/>
    <s v="Critical"/>
    <n v="667"/>
    <s v="Suresh"/>
    <s v="Suraj"/>
    <s v="Male"/>
    <d v="2022-11-05T00:00:00"/>
    <d v="2022-05-15T00:00:00"/>
    <s v="Not Ok"/>
    <s v="Greater than 200"/>
    <s v="Greater than 200"/>
    <s v="Not ok"/>
  </r>
  <r>
    <n v="1111"/>
    <x v="176"/>
    <s v="First Class"/>
    <s v="AH-10195"/>
    <x v="157"/>
    <s v="Corporate"/>
    <s v="Delhi"/>
    <s v="Delhi"/>
    <s v="India"/>
    <x v="3"/>
    <s v="FUR-FU-10003094"/>
    <s v="Furniture"/>
    <s v="Furnishings"/>
    <x v="819"/>
    <x v="945"/>
    <n v="4"/>
    <n v="110.28"/>
    <n v="58.28"/>
    <s v="Critical"/>
    <n v="179"/>
    <s v="Suresh"/>
    <s v="Sunil"/>
    <s v="Male"/>
    <d v="2022-08-23T00:00:00"/>
    <d v="2022-08-27T00:00:00"/>
    <s v="Not Ok"/>
    <s v="Greater than 200"/>
    <s v="Greater than 200"/>
    <s v="Not ok"/>
  </r>
  <r>
    <n v="1112"/>
    <x v="179"/>
    <s v="First Class"/>
    <s v="AB-10105"/>
    <x v="160"/>
    <s v="Consumer"/>
    <s v="Kochi"/>
    <s v="Kerala"/>
    <s v="India"/>
    <x v="2"/>
    <s v="FUR-FU-10000606"/>
    <s v="Furniture"/>
    <s v="Furnishings"/>
    <x v="820"/>
    <x v="1010"/>
    <n v="4"/>
    <n v="74.28"/>
    <n v="57.65"/>
    <s v="Critical"/>
    <n v="38"/>
    <s v="Suresh"/>
    <s v="Sumita"/>
    <s v="Male"/>
    <d v="2021-10-10T00:00:00"/>
    <d v="2021-10-16T00:00:00"/>
    <s v="Not Ok"/>
    <s v="Between 200 and 500"/>
    <s v="Between 200 to 500"/>
    <s v="Not ok"/>
  </r>
  <r>
    <n v="1113"/>
    <x v="220"/>
    <s v="First Class"/>
    <s v="KT-16465"/>
    <x v="197"/>
    <s v="Consumer"/>
    <s v="Belgaum"/>
    <s v="Karnataka"/>
    <s v="India"/>
    <x v="2"/>
    <s v="FUR-FU-10003414"/>
    <s v="Furniture"/>
    <s v="Furnishings"/>
    <x v="821"/>
    <x v="1011"/>
    <n v="5"/>
    <n v="98.1"/>
    <n v="41.55"/>
    <s v="High"/>
    <n v="736"/>
    <s v="Suresh"/>
    <s v="Suma"/>
    <s v="Male"/>
    <d v="2024-10-18T00:00:00"/>
    <d v="2024-10-23T00:00:00"/>
    <s v="Not Ok"/>
    <s v="Greater than 200"/>
    <s v="Greater than 200"/>
    <s v="Not ok"/>
  </r>
  <r>
    <n v="1114"/>
    <x v="582"/>
    <s v="First Class"/>
    <s v="RH-19510"/>
    <x v="221"/>
    <s v="Home Office"/>
    <s v="Coimbatore"/>
    <s v="Tamil Nadu"/>
    <s v="India"/>
    <x v="2"/>
    <s v="FUR-FU-10002829"/>
    <s v="Furniture"/>
    <s v="Furnishings"/>
    <x v="822"/>
    <x v="1011"/>
    <n v="5"/>
    <n v="17.55"/>
    <n v="30.56"/>
    <s v="High"/>
    <n v="302"/>
    <s v="Suresh"/>
    <s v="Suraj"/>
    <s v="Female"/>
    <d v="2024-10-24T00:00:00"/>
    <d v="2024-10-28T00:00:00"/>
    <s v="Not Ok"/>
    <s v="Greater than 200"/>
    <s v="Greater than 200"/>
    <s v="Not ok"/>
  </r>
  <r>
    <n v="1115"/>
    <x v="544"/>
    <s v="First Class"/>
    <s v="CM-12715"/>
    <x v="393"/>
    <s v="Corporate"/>
    <s v="Sangli"/>
    <s v="Maharashtra"/>
    <s v="India"/>
    <x v="0"/>
    <s v="FUR-FU-10002292"/>
    <s v="Furniture"/>
    <s v="Furnishings"/>
    <x v="584"/>
    <x v="667"/>
    <n v="3"/>
    <n v="54.09"/>
    <n v="25.39"/>
    <s v="Critical"/>
    <n v="65"/>
    <s v="Suresh"/>
    <s v="Sunil"/>
    <s v="Female"/>
    <d v="2024-10-18T00:00:00"/>
    <d v="2024-10-23T00:00:00"/>
    <s v="Not Ok"/>
    <s v="Between 200 and 500"/>
    <s v="Between 200 to 500"/>
    <s v="Not ok"/>
  </r>
  <r>
    <n v="1116"/>
    <x v="583"/>
    <s v="Second Class"/>
    <s v="HJ-14875"/>
    <x v="288"/>
    <s v="Home Office"/>
    <s v="Coimbatore"/>
    <s v="Tamil Nadu"/>
    <s v="India"/>
    <x v="2"/>
    <s v="FUR-FU-10004811"/>
    <s v="Furniture"/>
    <s v="Furnishings"/>
    <x v="823"/>
    <x v="1012"/>
    <n v="9"/>
    <n v="105.3"/>
    <n v="56.01"/>
    <s v="Critical"/>
    <n v="41"/>
    <s v="Suresh"/>
    <s v="Sumita"/>
    <s v="Female"/>
    <d v="2021-08-22T00:00:00"/>
    <d v="2021-08-28T00:00:00"/>
    <s v="Not Ok"/>
    <s v="Greater than 200"/>
    <s v="Greater than 200"/>
    <s v="Not ok"/>
  </r>
  <r>
    <n v="1117"/>
    <x v="584"/>
    <s v="Second Class"/>
    <s v="TB-21175"/>
    <x v="356"/>
    <s v="Corporate"/>
    <s v="Delhi"/>
    <s v="Delhi"/>
    <s v="India"/>
    <x v="3"/>
    <s v="FUR-FU-10000666"/>
    <s v="Furniture"/>
    <s v="Furnishings"/>
    <x v="824"/>
    <x v="1013"/>
    <n v="1"/>
    <n v="29.67"/>
    <n v="14.39"/>
    <s v="Medium"/>
    <n v="379"/>
    <s v="Suresh"/>
    <s v="Suma"/>
    <s v="Female"/>
    <d v="2021-02-06T00:00:00"/>
    <d v="2021-07-06T00:00:00"/>
    <s v="Not Ok"/>
    <s v="Between 200 and 500"/>
    <s v="Between 200 to 500"/>
    <s v="Not ok"/>
  </r>
  <r>
    <n v="1118"/>
    <x v="163"/>
    <s v="Second Class"/>
    <s v="AG-10900"/>
    <x v="146"/>
    <s v="Consumer"/>
    <s v="Pune"/>
    <s v="Maharashtra"/>
    <s v="India"/>
    <x v="0"/>
    <s v="FUR-FU-10002459"/>
    <s v="Furniture"/>
    <s v="Furnishings"/>
    <x v="353"/>
    <x v="1014"/>
    <n v="1"/>
    <n v="5.25"/>
    <n v="4.82"/>
    <s v="High"/>
    <n v="150"/>
    <s v="Suresh"/>
    <s v="Sunil"/>
    <s v="Female"/>
    <d v="2024-12-09T00:00:00"/>
    <d v="2024-09-16T00:00:00"/>
    <s v="Not Ok"/>
    <s v="Between 200 and 500"/>
    <s v="Between 200 to 500"/>
    <s v="Not ok"/>
  </r>
  <r>
    <n v="1119"/>
    <x v="127"/>
    <s v="Second Class"/>
    <s v="AS-10240"/>
    <x v="115"/>
    <s v="Consumer"/>
    <s v="Aligarh"/>
    <s v="Uttar Pradesh"/>
    <s v="India"/>
    <x v="3"/>
    <s v="FUR-FU-10000714"/>
    <s v="Furniture"/>
    <s v="Furnishings"/>
    <x v="302"/>
    <x v="1015"/>
    <n v="5"/>
    <n v="14.1"/>
    <n v="7.06"/>
    <s v="Medium"/>
    <n v="545"/>
    <s v="Suresh"/>
    <s v="Sumita"/>
    <s v="Female"/>
    <d v="2022-08-23T00:00:00"/>
    <d v="2022-08-27T00:00:00"/>
    <s v="Not Ok"/>
    <s v="Between 200 and 500"/>
    <s v="Between 200 to 500"/>
    <s v="Not ok"/>
  </r>
  <r>
    <n v="1120"/>
    <x v="192"/>
    <s v="Second Class"/>
    <s v="GP-14740"/>
    <x v="172"/>
    <s v="Corporate"/>
    <s v="Delhi"/>
    <s v="Delhi"/>
    <s v="India"/>
    <x v="3"/>
    <s v="FUR-TA-10000226"/>
    <s v="Furniture"/>
    <s v="Tables"/>
    <x v="825"/>
    <x v="1016"/>
    <n v="2"/>
    <n v="226.86"/>
    <n v="616.27"/>
    <s v="Critical"/>
    <n v="127"/>
    <s v="Suresh"/>
    <s v="Suma"/>
    <s v="Male"/>
    <d v="2023-10-05T00:00:00"/>
    <d v="2023-05-16T00:00:00"/>
    <s v="Ok"/>
    <s v="Greater than 200"/>
    <s v="Greater than 200"/>
    <s v="Not ok"/>
  </r>
  <r>
    <n v="1121"/>
    <x v="224"/>
    <s v="Standard Class"/>
    <s v="AB-10600"/>
    <x v="200"/>
    <s v="Corporate"/>
    <s v="Lucknow"/>
    <s v="Uttar Pradesh"/>
    <s v="India"/>
    <x v="3"/>
    <s v="FUR-BO-10004529"/>
    <s v="Furniture"/>
    <s v="Bookcases"/>
    <x v="826"/>
    <x v="626"/>
    <n v="5"/>
    <n v="100.8"/>
    <n v="172.19"/>
    <s v="Low"/>
    <n v="104"/>
    <s v="Suresh"/>
    <s v="Suraj"/>
    <s v="Male"/>
    <d v="2022-08-29T00:00:00"/>
    <d v="2022-02-09T00:00:00"/>
    <s v="Ok"/>
    <s v="Greater than 200"/>
    <s v="Greater than 200"/>
    <s v="Not ok"/>
  </r>
  <r>
    <n v="1122"/>
    <x v="585"/>
    <s v="Standard Class"/>
    <s v="DV-13465"/>
    <x v="409"/>
    <s v="Consumer"/>
    <s v="Hyderabad"/>
    <s v="Telangana"/>
    <s v="India"/>
    <x v="2"/>
    <s v="FUR-BO-10000210"/>
    <s v="Furniture"/>
    <s v="Bookcases"/>
    <x v="574"/>
    <x v="655"/>
    <n v="3"/>
    <n v="328.23"/>
    <n v="111.17"/>
    <s v="Low"/>
    <n v="760"/>
    <s v="Suresh"/>
    <s v="Sunil"/>
    <s v="Female"/>
    <d v="2024-04-15T00:00:00"/>
    <d v="2024-04-19T00:00:00"/>
    <s v="Ok"/>
    <s v="Greater than 200"/>
    <s v="Greater than 200"/>
    <s v="Not ok"/>
  </r>
  <r>
    <n v="1123"/>
    <x v="586"/>
    <s v="Standard Class"/>
    <s v="PH-18790"/>
    <x v="381"/>
    <s v="Home Office"/>
    <s v="Jodhpur"/>
    <s v="Rajasthan"/>
    <s v="India"/>
    <x v="0"/>
    <s v="FUR-CH-10002966"/>
    <s v="Furniture"/>
    <s v="Chairs"/>
    <x v="232"/>
    <x v="329"/>
    <n v="1"/>
    <n v="5.4"/>
    <n v="30.91"/>
    <s v="Low"/>
    <n v="225"/>
    <s v="Suresh"/>
    <s v="Sumita"/>
    <s v="Male"/>
    <d v="2024-04-15T00:00:00"/>
    <d v="2024-04-19T00:00:00"/>
    <s v="Not Ok"/>
    <s v="Between 200 and 500"/>
    <s v="Between 200 to 500"/>
    <s v="Not ok"/>
  </r>
  <r>
    <n v="1124"/>
    <x v="454"/>
    <s v="Standard Class"/>
    <s v="TT-21460"/>
    <x v="349"/>
    <s v="Home Office"/>
    <s v="Ludhiana"/>
    <s v="Punjab"/>
    <s v="India"/>
    <x v="3"/>
    <s v="TEC-CO-10001410"/>
    <s v="Technology"/>
    <s v="Copiers"/>
    <x v="281"/>
    <x v="1017"/>
    <n v="3"/>
    <n v="12.6"/>
    <n v="48.5"/>
    <s v="Low"/>
    <n v="439"/>
    <s v="Suresh"/>
    <s v="Suraj"/>
    <s v="Male"/>
    <d v="2024-10-18T00:00:00"/>
    <d v="2024-10-23T00:00:00"/>
    <s v="Not Ok"/>
    <s v="Greater than 200"/>
    <s v="Greater than 200"/>
    <s v="Not ok"/>
  </r>
  <r>
    <n v="1125"/>
    <x v="587"/>
    <s v="Standard Class"/>
    <s v="SB-20290"/>
    <x v="350"/>
    <s v="Corporate"/>
    <s v="Guntur"/>
    <s v="Andhra Pradesh"/>
    <s v="India"/>
    <x v="2"/>
    <s v="FUR-CH-10000025"/>
    <s v="Furniture"/>
    <s v="Chairs"/>
    <x v="571"/>
    <x v="1018"/>
    <n v="2"/>
    <n v="57.24"/>
    <n v="16.29"/>
    <s v="Low"/>
    <n v="727"/>
    <s v="Suresh"/>
    <s v="Sumita"/>
    <s v="Female"/>
    <d v="2021-09-26T00:00:00"/>
    <d v="2021-09-30T00:00:00"/>
    <s v="Not Ok"/>
    <s v="Greater than 200"/>
    <s v="Greater than 200"/>
    <s v="Not ok"/>
  </r>
  <r>
    <n v="1126"/>
    <x v="229"/>
    <s v="Standard Class"/>
    <s v="CA-12055"/>
    <x v="204"/>
    <s v="Home Office"/>
    <s v="Indore"/>
    <s v="Madhya Pradesh"/>
    <s v="India"/>
    <x v="0"/>
    <s v="FUR-BO-10001326"/>
    <s v="Furniture"/>
    <s v="Bookcases"/>
    <x v="305"/>
    <x v="325"/>
    <n v="3"/>
    <n v="73.8"/>
    <n v="56.04"/>
    <s v="High"/>
    <n v="385"/>
    <s v="Suresh"/>
    <s v="Sunil"/>
    <s v="Female"/>
    <d v="2021-06-22T00:00:00"/>
    <d v="2021-06-26T00:00:00"/>
    <s v="Not Ok"/>
    <s v="Greater than 200"/>
    <s v="Greater than 200"/>
    <s v="Not ok"/>
  </r>
  <r>
    <n v="1127"/>
    <x v="227"/>
    <s v="Standard Class"/>
    <s v="LS-16975"/>
    <x v="202"/>
    <s v="Home Office"/>
    <s v="Ujjain"/>
    <s v="Madhya Pradesh"/>
    <s v="India"/>
    <x v="0"/>
    <s v="FUR-BO-10001147"/>
    <s v="Furniture"/>
    <s v="Bookcases"/>
    <x v="827"/>
    <x v="1019"/>
    <n v="2"/>
    <n v="88.74"/>
    <n v="27.28"/>
    <s v="High"/>
    <n v="455"/>
    <s v="Suresh"/>
    <s v="Sumita"/>
    <s v="Female"/>
    <d v="2023-12-21T00:00:00"/>
    <d v="2023-12-26T00:00:00"/>
    <s v="Not Ok"/>
    <s v="Greater than 200"/>
    <s v="Greater than 200"/>
    <s v="Not ok"/>
  </r>
  <r>
    <n v="1128"/>
    <x v="529"/>
    <s v="Standard Class"/>
    <s v="CR-12625"/>
    <x v="386"/>
    <s v="Home Office"/>
    <s v="Pune"/>
    <s v="Maharashtra"/>
    <s v="India"/>
    <x v="0"/>
    <s v="FUR-BO-10000071"/>
    <s v="Furniture"/>
    <s v="Bookcases"/>
    <x v="828"/>
    <x v="1020"/>
    <n v="1"/>
    <n v="79.08"/>
    <n v="14.76"/>
    <s v="High"/>
    <n v="384"/>
    <s v="Suresh"/>
    <s v="Suma"/>
    <s v="Male"/>
    <d v="2023-06-25T00:00:00"/>
    <d v="2023-01-07T00:00:00"/>
    <s v="Not Ok"/>
    <s v="Between 200 and 500"/>
    <s v="Between 200 to 500"/>
    <s v="Not ok"/>
  </r>
  <r>
    <n v="1129"/>
    <x v="230"/>
    <s v="Standard Class"/>
    <s v="VP-21730"/>
    <x v="87"/>
    <s v="Home Office"/>
    <s v="Faridabad"/>
    <s v="Haryana"/>
    <s v="India"/>
    <x v="3"/>
    <s v="FUR-FU-10002210"/>
    <s v="Furniture"/>
    <s v="Furnishings"/>
    <x v="829"/>
    <x v="1021"/>
    <n v="2"/>
    <n v="17.04"/>
    <n v="5.9"/>
    <s v="High"/>
    <n v="696"/>
    <s v="Suresh"/>
    <s v="Suraj"/>
    <s v="Female"/>
    <d v="2022-02-08T00:00:00"/>
    <d v="2022-08-08T00:00:00"/>
    <s v="Not Ok"/>
    <s v="Between 200 and 500"/>
    <s v="Between 200 to 500"/>
    <s v="Not ok"/>
  </r>
  <r>
    <n v="1130"/>
    <x v="529"/>
    <s v="Standard Class"/>
    <s v="CR-12625"/>
    <x v="386"/>
    <s v="Home Office"/>
    <s v="Pune"/>
    <s v="Maharashtra"/>
    <s v="India"/>
    <x v="0"/>
    <s v="FUR-CH-10002250"/>
    <s v="Furniture"/>
    <s v="Chairs"/>
    <x v="354"/>
    <x v="1022"/>
    <n v="4"/>
    <n v="878.76"/>
    <n v="169.79"/>
    <s v="High"/>
    <n v="143"/>
    <s v="Suresh"/>
    <s v="Sunil"/>
    <s v="Male"/>
    <d v="2023-06-18T00:00:00"/>
    <d v="2023-06-22T00:00:00"/>
    <s v="Ok"/>
    <s v="Greater than 200"/>
    <s v="Greater than 200"/>
    <s v="Not ok"/>
  </r>
  <r>
    <n v="1131"/>
    <x v="75"/>
    <s v="Standard Class"/>
    <s v="CR-12820"/>
    <x v="68"/>
    <s v="Home Office"/>
    <s v="Patna"/>
    <s v="Bihar"/>
    <s v="India"/>
    <x v="1"/>
    <s v="FUR-CH-10003822"/>
    <s v="Furniture"/>
    <s v="Chairs"/>
    <x v="646"/>
    <x v="1023"/>
    <n v="2"/>
    <n v="82.86"/>
    <n v="9.44"/>
    <s v="High"/>
    <n v="431"/>
    <s v="Suresh"/>
    <s v="Sumita"/>
    <s v="Female"/>
    <d v="2023-12-30T00:00:00"/>
    <d v="2024-04-01T00:00:00"/>
    <s v="Not Ok"/>
    <s v="Between 200 and 500"/>
    <s v="Between 200 to 500"/>
    <s v="Not ok"/>
  </r>
  <r>
    <n v="1132"/>
    <x v="355"/>
    <s v="Standard Class"/>
    <s v="BF-11005"/>
    <x v="295"/>
    <s v="Home Office"/>
    <s v="Gorakhpur"/>
    <s v="Haryana"/>
    <s v="India"/>
    <x v="3"/>
    <s v="TEC-PH-10003856"/>
    <s v="Technology"/>
    <s v="Phones"/>
    <x v="268"/>
    <x v="1024"/>
    <n v="7"/>
    <n v="632.52"/>
    <n v="658.69"/>
    <s v="High"/>
    <n v="30"/>
    <s v="Suresh"/>
    <s v="Suma"/>
    <s v="Female"/>
    <d v="2024-05-13T00:00:00"/>
    <d v="2024-05-17T00:00:00"/>
    <s v="Ok"/>
    <s v="Greater than 200"/>
    <s v="Greater than 200"/>
    <s v="Not ok"/>
  </r>
  <r>
    <n v="1133"/>
    <x v="355"/>
    <s v="Standard Class"/>
    <s v="BF-11005"/>
    <x v="295"/>
    <s v="Home Office"/>
    <s v="Gorakhpur"/>
    <s v="Haryana"/>
    <s v="India"/>
    <x v="3"/>
    <s v="TEC-PH-10003813"/>
    <s v="Technology"/>
    <s v="Phones"/>
    <x v="627"/>
    <x v="1025"/>
    <n v="5"/>
    <n v="34.049999999999997"/>
    <n v="68.42"/>
    <s v="High"/>
    <n v="779"/>
    <s v="Suresh"/>
    <s v="Suraj"/>
    <s v="Male"/>
    <d v="2024-09-09T00:00:00"/>
    <d v="2024-09-14T00:00:00"/>
    <s v="Ok"/>
    <s v="Greater than 200"/>
    <s v="Greater than 200"/>
    <s v="Not ok"/>
  </r>
  <r>
    <n v="1134"/>
    <x v="588"/>
    <s v="Standard Class"/>
    <s v="PK-18910"/>
    <x v="410"/>
    <s v="Home Office"/>
    <s v="Pune"/>
    <s v="Maharashtra"/>
    <s v="India"/>
    <x v="0"/>
    <s v="TEC-PH-10004559"/>
    <s v="Technology"/>
    <s v="Phones"/>
    <x v="548"/>
    <x v="621"/>
    <n v="3"/>
    <n v="84.96"/>
    <n v="58.13"/>
    <s v="High"/>
    <n v="494"/>
    <s v="Suresh"/>
    <s v="Sunil"/>
    <s v="Male"/>
    <d v="2024-06-11T00:00:00"/>
    <d v="2024-11-11T00:00:00"/>
    <s v="Not Ok"/>
    <s v="Greater than 200"/>
    <s v="Greater than 200"/>
    <s v="Not ok"/>
  </r>
  <r>
    <n v="1135"/>
    <x v="228"/>
    <s v="Standard Class"/>
    <s v="AP-10720"/>
    <x v="203"/>
    <s v="Home Office"/>
    <s v="Jabalpur"/>
    <s v="Madhya Pradesh"/>
    <s v="India"/>
    <x v="0"/>
    <s v="TEC-PH-10004358"/>
    <s v="Technology"/>
    <s v="Phones"/>
    <x v="594"/>
    <x v="1026"/>
    <n v="5"/>
    <n v="33.9"/>
    <n v="56.5"/>
    <s v="High"/>
    <n v="460"/>
    <s v="Suresh"/>
    <s v="Suma"/>
    <s v="Female"/>
    <d v="2024-06-11T00:00:00"/>
    <d v="2024-11-11T00:00:00"/>
    <s v="Not Ok"/>
    <s v="Greater than 200"/>
    <s v="Greater than 200"/>
    <s v="Not ok"/>
  </r>
  <r>
    <n v="1136"/>
    <x v="589"/>
    <s v="Standard Class"/>
    <s v="NZ-18565"/>
    <x v="91"/>
    <s v="Home Office"/>
    <s v="Jamnagar"/>
    <s v="Gujarat"/>
    <s v="India"/>
    <x v="0"/>
    <s v="TEC-PH-10000922"/>
    <s v="Technology"/>
    <s v="Phones"/>
    <x v="216"/>
    <x v="1027"/>
    <n v="3"/>
    <n v="78.930000000000007"/>
    <n v="11.59"/>
    <s v="High"/>
    <n v="245"/>
    <s v="Suresh"/>
    <s v="Suraj"/>
    <s v="Male"/>
    <d v="2022-12-31T00:00:00"/>
    <d v="2023-05-01T00:00:00"/>
    <s v="Not Ok"/>
    <s v="Greater than 200"/>
    <s v="Greater than 200"/>
    <s v="Not ok"/>
  </r>
  <r>
    <n v="1137"/>
    <x v="457"/>
    <s v="Standard Class"/>
    <s v="JW-15220"/>
    <x v="271"/>
    <s v="Corporate"/>
    <s v="Mangalore"/>
    <s v="Karnataka"/>
    <s v="India"/>
    <x v="2"/>
    <s v="TEC-PH-10000780"/>
    <s v="Technology"/>
    <s v="Phones"/>
    <x v="347"/>
    <x v="1028"/>
    <n v="5"/>
    <n v="1341.15"/>
    <n v="232.45"/>
    <s v="High"/>
    <n v="458"/>
    <s v="Suresh"/>
    <s v="Sunil"/>
    <s v="Male"/>
    <d v="2024-04-17T00:00:00"/>
    <d v="2024-04-21T00:00:00"/>
    <s v="Ok"/>
    <s v="Greater than 200"/>
    <s v="Greater than 200"/>
    <s v="Not ok"/>
  </r>
  <r>
    <n v="1138"/>
    <x v="460"/>
    <s v="Standard Class"/>
    <s v="AS-10285"/>
    <x v="107"/>
    <s v="Corporate"/>
    <s v="Avadi"/>
    <s v="Tamil Nadu"/>
    <s v="India"/>
    <x v="2"/>
    <s v="TEC-PH-10001457"/>
    <s v="Technology"/>
    <s v="Phones"/>
    <x v="812"/>
    <x v="1029"/>
    <n v="3"/>
    <n v="210.33"/>
    <n v="161.94999999999999"/>
    <s v="High"/>
    <n v="315"/>
    <s v="Suresh"/>
    <s v="Sumita"/>
    <s v="Female"/>
    <d v="2024-06-24T00:00:00"/>
    <d v="2024-06-30T00:00:00"/>
    <s v="Ok"/>
    <s v="Greater than 200"/>
    <s v="Greater than 200"/>
    <s v="Not ok"/>
  </r>
  <r>
    <n v="1139"/>
    <x v="233"/>
    <s v="Standard Class"/>
    <s v="SC-20800"/>
    <x v="207"/>
    <s v="Consumer"/>
    <s v="Bhilai"/>
    <s v="Chhattisgarh"/>
    <s v="India"/>
    <x v="1"/>
    <s v="FUR-BO-10004679"/>
    <s v="Furniture"/>
    <s v="Bookcases"/>
    <x v="816"/>
    <x v="1030"/>
    <n v="7"/>
    <n v="301.14"/>
    <n v="136.46"/>
    <s v="High"/>
    <n v="355"/>
    <s v="Suresh"/>
    <s v="Suma"/>
    <s v="Male"/>
    <d v="2021-04-10T00:00:00"/>
    <d v="2021-09-10T00:00:00"/>
    <s v="Ok"/>
    <s v="Greater than 200"/>
    <s v="Greater than 200"/>
    <s v="Not ok"/>
  </r>
  <r>
    <n v="1140"/>
    <x v="590"/>
    <s v="Standard Class"/>
    <s v="ME-17725"/>
    <x v="11"/>
    <s v="Consumer"/>
    <s v="Gaya"/>
    <s v="Bihar"/>
    <s v="India"/>
    <x v="1"/>
    <s v="FUR-BO-10004541"/>
    <s v="Furniture"/>
    <s v="Bookcases"/>
    <x v="830"/>
    <x v="1031"/>
    <n v="1"/>
    <n v="62.01"/>
    <n v="63.15"/>
    <s v="High"/>
    <n v="748"/>
    <s v="Suresh"/>
    <s v="Sunil"/>
    <s v="Male"/>
    <d v="2024-05-27T00:00:00"/>
    <d v="2024-05-31T00:00:00"/>
    <s v="Not Ok"/>
    <s v="Greater than 200"/>
    <s v="Greater than 200"/>
    <s v="Not ok"/>
  </r>
  <r>
    <n v="1141"/>
    <x v="591"/>
    <s v="Standard Class"/>
    <s v="BD-11620"/>
    <x v="34"/>
    <s v="Consumer"/>
    <s v="Ranchi"/>
    <s v="Jharkhand"/>
    <s v="India"/>
    <x v="1"/>
    <s v="FUR-CH-10002188"/>
    <s v="Furniture"/>
    <s v="Chairs"/>
    <x v="831"/>
    <x v="1032"/>
    <n v="2"/>
    <n v="73.86"/>
    <n v="20.149999999999999"/>
    <s v="High"/>
    <n v="439"/>
    <s v="Suresh"/>
    <s v="Suma"/>
    <s v="Female"/>
    <d v="2022-08-23T00:00:00"/>
    <d v="2022-08-28T00:00:00"/>
    <s v="Not Ok"/>
    <s v="Between 200 and 500"/>
    <s v="Between 200 to 500"/>
    <s v="Not ok"/>
  </r>
  <r>
    <n v="1142"/>
    <x v="238"/>
    <s v="Standard Class"/>
    <s v="DB-13405"/>
    <x v="211"/>
    <s v="Consumer"/>
    <s v="Jaipur"/>
    <s v="Rajasthan"/>
    <s v="India"/>
    <x v="0"/>
    <s v="FUR-FU-10000548"/>
    <s v="Furniture"/>
    <s v="Furnishings"/>
    <x v="581"/>
    <x v="957"/>
    <n v="2"/>
    <n v="18.66"/>
    <n v="3.78"/>
    <s v="High"/>
    <n v="775"/>
    <s v="Suresh"/>
    <s v="Sumita"/>
    <s v="Female"/>
    <d v="2022-06-19T00:00:00"/>
    <d v="2022-06-23T00:00:00"/>
    <s v="Not Ok"/>
    <s v="Between 200 and 500"/>
    <s v="Between 200 to 500"/>
    <s v="Not ok"/>
  </r>
  <r>
    <n v="1143"/>
    <x v="238"/>
    <s v="Standard Class"/>
    <s v="DB-13405"/>
    <x v="211"/>
    <s v="Consumer"/>
    <s v="Jaipur"/>
    <s v="Rajasthan"/>
    <s v="India"/>
    <x v="0"/>
    <s v="TEC-AC-10001352"/>
    <s v="Technology"/>
    <s v="Accessories"/>
    <x v="539"/>
    <x v="689"/>
    <n v="2"/>
    <n v="12.12"/>
    <n v="11.76"/>
    <s v="High"/>
    <n v="563"/>
    <s v="Suresh"/>
    <s v="Suma"/>
    <s v="Female"/>
    <d v="2023-08-29T00:00:00"/>
    <d v="2023-02-09T00:00:00"/>
    <s v="Not Ok"/>
    <s v="Between 200 and 500"/>
    <s v="Between 200 to 500"/>
    <s v="Not ok"/>
  </r>
  <r>
    <n v="1144"/>
    <x v="83"/>
    <s v="Standard Class"/>
    <s v="DK-13090"/>
    <x v="76"/>
    <s v="Consumer"/>
    <s v="Tirunelveli"/>
    <s v="Tamil Nadu"/>
    <s v="India"/>
    <x v="2"/>
    <s v="TEC-AC-10003407"/>
    <s v="Technology"/>
    <s v="Accessories"/>
    <x v="832"/>
    <x v="1033"/>
    <n v="4"/>
    <n v="14.52"/>
    <n v="9.15"/>
    <s v="High"/>
    <n v="712"/>
    <s v="Suresh"/>
    <s v="Suraj"/>
    <s v="Female"/>
    <d v="2023-10-23T00:00:00"/>
    <d v="2023-10-28T00:00:00"/>
    <s v="Not Ok"/>
    <s v="Between 200 and 500"/>
    <s v="Between 200 to 500"/>
    <s v="Not ok"/>
  </r>
  <r>
    <n v="1145"/>
    <x v="363"/>
    <s v="Standard Class"/>
    <s v="SV-20935"/>
    <x v="301"/>
    <s v="Consumer"/>
    <s v="Bhavnagar"/>
    <s v="Gujarat"/>
    <s v="India"/>
    <x v="0"/>
    <s v="TEC-AC-10002172"/>
    <s v="Technology"/>
    <s v="Accessories"/>
    <x v="537"/>
    <x v="1034"/>
    <n v="1"/>
    <n v="10.17"/>
    <n v="4.45"/>
    <s v="High"/>
    <n v="800"/>
    <s v="Suresh"/>
    <s v="Sunil"/>
    <s v="Female"/>
    <d v="2023-10-30T00:00:00"/>
    <d v="2023-03-11T00:00:00"/>
    <s v="Not Ok"/>
    <s v="Between 200 and 500"/>
    <s v="Between 200 to 500"/>
    <s v="Not ok"/>
  </r>
  <r>
    <n v="1146"/>
    <x v="85"/>
    <s v="Standard Class"/>
    <s v="MV-18190"/>
    <x v="78"/>
    <s v="Consumer"/>
    <s v="Nellore"/>
    <s v="Andhra Pradesh"/>
    <s v="India"/>
    <x v="2"/>
    <s v="TEC-CO-10003992"/>
    <s v="Technology"/>
    <s v="Copiers"/>
    <x v="833"/>
    <x v="1035"/>
    <n v="6"/>
    <n v="54.54"/>
    <n v="87.05"/>
    <s v="High"/>
    <n v="536"/>
    <s v="Suresh"/>
    <s v="Sumita"/>
    <s v="Female"/>
    <d v="2024-05-30T00:00:00"/>
    <d v="2024-04-06T00:00:00"/>
    <s v="Ok"/>
    <s v="Greater than 200"/>
    <s v="Greater than 200"/>
    <s v="Not ok"/>
  </r>
  <r>
    <n v="1147"/>
    <x v="237"/>
    <s v="Standard Class"/>
    <s v="EH-13990"/>
    <x v="181"/>
    <s v="Consumer"/>
    <s v="Pune"/>
    <s v="Maharashtra"/>
    <s v="India"/>
    <x v="0"/>
    <s v="TEC-PH-10003348"/>
    <s v="Technology"/>
    <s v="Phones"/>
    <x v="834"/>
    <x v="242"/>
    <n v="3"/>
    <n v="170.28"/>
    <n v="76.709999999999994"/>
    <s v="High"/>
    <n v="630"/>
    <s v="Suresh"/>
    <s v="Sumita"/>
    <s v="Female"/>
    <d v="2022-01-25T00:00:00"/>
    <d v="2022-01-31T00:00:00"/>
    <s v="Not Ok"/>
    <s v="Greater than 200"/>
    <s v="Greater than 200"/>
    <s v="Not ok"/>
  </r>
  <r>
    <n v="1148"/>
    <x v="534"/>
    <s v="Standard Class"/>
    <s v="AR-10540"/>
    <x v="162"/>
    <s v="Consumer"/>
    <s v="Jodhpur"/>
    <s v="Rajasthan"/>
    <s v="India"/>
    <x v="0"/>
    <s v="TEC-PH-10004261"/>
    <s v="Technology"/>
    <s v="Phones"/>
    <x v="550"/>
    <x v="1036"/>
    <n v="3"/>
    <n v="115.74"/>
    <n v="74.73"/>
    <s v="High"/>
    <n v="263"/>
    <s v="Suresh"/>
    <s v="Suma"/>
    <s v="Male"/>
    <d v="2021-11-21T00:00:00"/>
    <d v="2021-11-26T00:00:00"/>
    <s v="Not Ok"/>
    <s v="Greater than 200"/>
    <s v="Greater than 200"/>
    <s v="Not ok"/>
  </r>
  <r>
    <n v="1149"/>
    <x v="83"/>
    <s v="Standard Class"/>
    <s v="DK-13090"/>
    <x v="76"/>
    <s v="Consumer"/>
    <s v="Tirunelveli"/>
    <s v="Tamil Nadu"/>
    <s v="India"/>
    <x v="2"/>
    <s v="TEC-PH-10000840"/>
    <s v="Technology"/>
    <s v="Phones"/>
    <x v="835"/>
    <x v="1037"/>
    <n v="2"/>
    <n v="112.92"/>
    <n v="50.45"/>
    <s v="High"/>
    <n v="582"/>
    <s v="Suresh"/>
    <s v="Suraj"/>
    <s v="Female"/>
    <d v="2022-12-09T00:00:00"/>
    <d v="2022-09-16T00:00:00"/>
    <s v="Not Ok"/>
    <s v="Greater than 200"/>
    <s v="Greater than 200"/>
    <s v="Not ok"/>
  </r>
  <r>
    <n v="1150"/>
    <x v="87"/>
    <s v="Standard Class"/>
    <s v="PO-18850"/>
    <x v="80"/>
    <s v="Consumer"/>
    <s v="Chennai"/>
    <s v="Tamil Nadu"/>
    <s v="India"/>
    <x v="2"/>
    <s v="TEC-PH-10001917"/>
    <s v="Technology"/>
    <s v="Phones"/>
    <x v="298"/>
    <x v="1038"/>
    <n v="3"/>
    <n v="33.479999999999997"/>
    <n v="35.79"/>
    <s v="High"/>
    <n v="775"/>
    <s v="Suresh"/>
    <s v="Sunil"/>
    <s v="Male"/>
    <d v="2024-06-11T00:00:00"/>
    <d v="2024-11-11T00:00:00"/>
    <s v="Not Ok"/>
    <s v="Greater than 200"/>
    <s v="Greater than 200"/>
    <s v="Not ok"/>
  </r>
  <r>
    <n v="1151"/>
    <x v="592"/>
    <s v="Standard Class"/>
    <s v="PF-19165"/>
    <x v="168"/>
    <s v="Consumer"/>
    <s v="Lucknow"/>
    <s v="Uttar Pradesh"/>
    <s v="India"/>
    <x v="3"/>
    <s v="TEC-PH-10000822"/>
    <s v="Technology"/>
    <s v="Phones"/>
    <x v="836"/>
    <x v="1039"/>
    <n v="2"/>
    <n v="59.76"/>
    <n v="28.98"/>
    <s v="High"/>
    <n v="780"/>
    <s v="Suresh"/>
    <s v="Sumita"/>
    <s v="Female"/>
    <d v="2023-08-29T00:00:00"/>
    <d v="2023-02-09T00:00:00"/>
    <s v="Not Ok"/>
    <s v="Greater than 200"/>
    <s v="Greater than 200"/>
    <s v="Not ok"/>
  </r>
  <r>
    <n v="1152"/>
    <x v="593"/>
    <s v="Standard Class"/>
    <s v="JP-16135"/>
    <x v="411"/>
    <s v="Home Office"/>
    <s v="Bikaner"/>
    <s v="Rajasthan"/>
    <s v="India"/>
    <x v="0"/>
    <s v="FUR-CH-10000994"/>
    <s v="Furniture"/>
    <s v="Chairs"/>
    <x v="558"/>
    <x v="1040"/>
    <n v="1"/>
    <n v="24.57"/>
    <n v="11.81"/>
    <s v="Medium"/>
    <n v="255"/>
    <s v="Suresh"/>
    <s v="Suma"/>
    <s v="Male"/>
    <d v="2024-11-23T00:00:00"/>
    <d v="2024-11-27T00:00:00"/>
    <s v="Not Ok"/>
    <s v="Between 200 and 500"/>
    <s v="Between 200 to 500"/>
    <s v="Not ok"/>
  </r>
  <r>
    <n v="1153"/>
    <x v="342"/>
    <s v="Standard Class"/>
    <s v="RB-19465"/>
    <x v="222"/>
    <s v="Home Office"/>
    <s v="Bhiwandi"/>
    <s v="Maharashtra"/>
    <s v="India"/>
    <x v="0"/>
    <s v="FUR-FU-10004730"/>
    <s v="Furniture"/>
    <s v="Furnishings"/>
    <x v="249"/>
    <x v="1041"/>
    <n v="6"/>
    <n v="3.06"/>
    <n v="6.99"/>
    <s v="Medium"/>
    <n v="177"/>
    <s v="Suresh"/>
    <s v="Sumita"/>
    <s v="Male"/>
    <d v="2021-06-10T00:00:00"/>
    <d v="2021-11-10T00:00:00"/>
    <s v="Not Ok"/>
    <s v="Between 200 and 500"/>
    <s v="Between 200 to 500"/>
    <s v="Not ok"/>
  </r>
  <r>
    <n v="1154"/>
    <x v="67"/>
    <s v="Standard Class"/>
    <s v="DA-13450"/>
    <x v="60"/>
    <s v="Home Office"/>
    <s v="Guwahati"/>
    <s v="Assam"/>
    <s v="India"/>
    <x v="1"/>
    <s v="FUR-FU-10002972"/>
    <s v="Furniture"/>
    <s v="Furnishings"/>
    <x v="837"/>
    <x v="1042"/>
    <n v="2"/>
    <n v="4.0199999999999996"/>
    <n v="1.24"/>
    <s v="Medium"/>
    <n v="573"/>
    <s v="Suresh"/>
    <s v="Suma"/>
    <s v="Female"/>
    <d v="2023-04-18T00:00:00"/>
    <d v="2023-04-23T00:00:00"/>
    <s v="Not Ok"/>
    <s v="Between 200 and 500"/>
    <s v="Between 200 to 500"/>
    <s v="Not ok"/>
  </r>
  <r>
    <n v="1155"/>
    <x v="70"/>
    <s v="Standard Class"/>
    <s v="VT-21700"/>
    <x v="63"/>
    <s v="Home Office"/>
    <s v="Ajmer"/>
    <s v="Rajasthan"/>
    <s v="India"/>
    <x v="0"/>
    <s v="FUR-BO-10001212"/>
    <s v="Furniture"/>
    <s v="Bookcases"/>
    <x v="838"/>
    <x v="1043"/>
    <n v="3"/>
    <n v="145.35"/>
    <n v="83.03"/>
    <s v="Medium"/>
    <n v="40"/>
    <s v="Suresh"/>
    <s v="Suraj"/>
    <s v="Male"/>
    <d v="2024-12-27T00:00:00"/>
    <d v="2024-12-31T00:00:00"/>
    <s v="Ok"/>
    <s v="Greater than 200"/>
    <s v="Greater than 200"/>
    <s v="Not ok"/>
  </r>
  <r>
    <n v="1156"/>
    <x v="525"/>
    <s v="Standard Class"/>
    <s v="LB-16795"/>
    <x v="284"/>
    <s v="Home Office"/>
    <s v="Gorakhpur"/>
    <s v="Haryana"/>
    <s v="India"/>
    <x v="3"/>
    <s v="FUR-BO-10003945"/>
    <s v="Furniture"/>
    <s v="Bookcases"/>
    <x v="577"/>
    <x v="1044"/>
    <n v="5"/>
    <n v="373.8"/>
    <n v="64"/>
    <s v="Medium"/>
    <n v="304"/>
    <s v="Suresh"/>
    <s v="Sunil"/>
    <s v="Female"/>
    <d v="2024-06-11T00:00:00"/>
    <d v="2024-11-11T00:00:00"/>
    <s v="Ok"/>
    <s v="Greater than 200"/>
    <s v="Greater than 200"/>
    <s v="Not ok"/>
  </r>
  <r>
    <n v="1157"/>
    <x v="64"/>
    <s v="Standard Class"/>
    <s v="CL-12700"/>
    <x v="57"/>
    <s v="Home Office"/>
    <s v="Kulti"/>
    <s v="West Bengal"/>
    <s v="India"/>
    <x v="1"/>
    <s v="FUR-BO-10004852"/>
    <s v="Furniture"/>
    <s v="Bookcases"/>
    <x v="815"/>
    <x v="1045"/>
    <n v="3"/>
    <n v="483.93"/>
    <n v="53.2"/>
    <s v="Medium"/>
    <n v="197"/>
    <s v="Suresh"/>
    <s v="Sumita"/>
    <s v="Male"/>
    <d v="2021-10-11T00:00:00"/>
    <d v="2021-11-15T00:00:00"/>
    <s v="Ok"/>
    <s v="Greater than 200"/>
    <s v="Greater than 200"/>
    <s v="Not ok"/>
  </r>
  <r>
    <n v="1158"/>
    <x v="344"/>
    <s v="Standard Class"/>
    <s v="MT-18070"/>
    <x v="286"/>
    <s v="Home Office"/>
    <s v="Delhi"/>
    <s v="Delhi"/>
    <s v="India"/>
    <x v="3"/>
    <s v="FUR-BO-10004699"/>
    <s v="Furniture"/>
    <s v="Bookcases"/>
    <x v="247"/>
    <x v="1046"/>
    <n v="4"/>
    <n v="0"/>
    <n v="25.47"/>
    <s v="Medium"/>
    <n v="444"/>
    <s v="Suresh"/>
    <s v="Suma"/>
    <s v="Male"/>
    <d v="2021-07-11T00:00:00"/>
    <d v="2021-12-11T00:00:00"/>
    <s v="Ok"/>
    <s v="Greater than 200"/>
    <s v="Greater than 200"/>
    <s v="Not ok"/>
  </r>
  <r>
    <n v="1159"/>
    <x v="464"/>
    <s v="Standard Class"/>
    <s v="BT-11530"/>
    <x v="59"/>
    <s v="Home Office"/>
    <s v="Muzaffarpur"/>
    <s v="Bihar"/>
    <s v="India"/>
    <x v="1"/>
    <s v="FUR-TA-10001116"/>
    <s v="Furniture"/>
    <s v="Tables"/>
    <x v="839"/>
    <x v="1047"/>
    <n v="6"/>
    <n v="327.06"/>
    <n v="320.27"/>
    <s v="Medium"/>
    <n v="718"/>
    <s v="Suresh"/>
    <s v="Suraj"/>
    <s v="Male"/>
    <d v="2024-02-05T00:00:00"/>
    <d v="2024-09-05T00:00:00"/>
    <s v="Ok"/>
    <s v="Greater than 200"/>
    <s v="Greater than 200"/>
    <s v="Not ok"/>
  </r>
  <r>
    <n v="1160"/>
    <x v="341"/>
    <s v="Standard Class"/>
    <s v="LB-16795"/>
    <x v="284"/>
    <s v="Home Office"/>
    <s v="Ratlam"/>
    <s v="Madhya Pradesh"/>
    <s v="India"/>
    <x v="0"/>
    <s v="TEC-MA-10003632"/>
    <s v="Technology"/>
    <s v="Machines"/>
    <x v="840"/>
    <x v="1048"/>
    <n v="4"/>
    <n v="90.96"/>
    <n v="13.12"/>
    <s v="Medium"/>
    <n v="102"/>
    <s v="Suresh"/>
    <s v="Sunil"/>
    <s v="Female"/>
    <d v="2021-01-24T00:00:00"/>
    <d v="2021-01-30T00:00:00"/>
    <s v="Not Ok"/>
    <s v="Between 200 and 500"/>
    <s v="Between 200 to 500"/>
    <s v="Not ok"/>
  </r>
  <r>
    <n v="1161"/>
    <x v="67"/>
    <s v="Standard Class"/>
    <s v="DA-13450"/>
    <x v="60"/>
    <s v="Home Office"/>
    <s v="Guwahati"/>
    <s v="Assam"/>
    <s v="India"/>
    <x v="1"/>
    <s v="TEC-AC-10002533"/>
    <s v="Technology"/>
    <s v="Accessories"/>
    <x v="198"/>
    <x v="1049"/>
    <n v="9"/>
    <n v="164.97"/>
    <n v="69.37"/>
    <s v="Medium"/>
    <n v="56"/>
    <s v="Suresh"/>
    <s v="Suraj"/>
    <s v="Female"/>
    <d v="2024-08-13T00:00:00"/>
    <d v="2024-08-18T00:00:00"/>
    <s v="Ok"/>
    <s v="Greater than 200"/>
    <s v="Greater than 200"/>
    <s v="Not ok"/>
  </r>
  <r>
    <n v="1162"/>
    <x v="469"/>
    <s v="Standard Class"/>
    <s v="DH-13675"/>
    <x v="335"/>
    <s v="Home Office"/>
    <s v="Gorakhpur"/>
    <s v="Uttar Pradesh"/>
    <s v="India"/>
    <x v="3"/>
    <s v="TEC-AC-10000742"/>
    <s v="Technology"/>
    <s v="Accessories"/>
    <x v="841"/>
    <x v="1050"/>
    <n v="9"/>
    <n v="100.71"/>
    <n v="23.51"/>
    <s v="Medium"/>
    <n v="320"/>
    <s v="Suresh"/>
    <s v="Sunil"/>
    <s v="Male"/>
    <d v="2022-08-23T00:00:00"/>
    <d v="2022-08-28T00:00:00"/>
    <s v="Not Ok"/>
    <s v="Greater than 200"/>
    <s v="Greater than 200"/>
    <s v="Not ok"/>
  </r>
  <r>
    <n v="1163"/>
    <x v="350"/>
    <s v="Standard Class"/>
    <s v="AS-10135"/>
    <x v="290"/>
    <s v="Home Office"/>
    <s v="Bilaspur"/>
    <s v="Uttar Pradesh"/>
    <s v="India"/>
    <x v="3"/>
    <s v="TEC-AC-10001254"/>
    <s v="Technology"/>
    <s v="Accessories"/>
    <x v="842"/>
    <x v="1051"/>
    <n v="5"/>
    <n v="225.9"/>
    <n v="32.9"/>
    <s v="Medium"/>
    <n v="160"/>
    <s v="Suresh"/>
    <s v="Sumita"/>
    <s v="Male"/>
    <d v="2023-10-30T00:00:00"/>
    <d v="2023-03-11T00:00:00"/>
    <s v="Ok"/>
    <s v="Greater than 200"/>
    <s v="Greater than 200"/>
    <s v="Not ok"/>
  </r>
  <r>
    <n v="1164"/>
    <x v="64"/>
    <s v="Standard Class"/>
    <s v="CL-12700"/>
    <x v="57"/>
    <s v="Home Office"/>
    <s v="Kulti"/>
    <s v="West Bengal"/>
    <s v="India"/>
    <x v="1"/>
    <s v="TEC-AC-10000860"/>
    <s v="Technology"/>
    <s v="Accessories"/>
    <x v="843"/>
    <x v="1052"/>
    <n v="3"/>
    <n v="19.8"/>
    <n v="8.65"/>
    <s v="Medium"/>
    <n v="274"/>
    <s v="Suresh"/>
    <s v="Suma"/>
    <s v="Male"/>
    <d v="2021-08-29T00:00:00"/>
    <d v="2021-02-09T00:00:00"/>
    <s v="Not Ok"/>
    <s v="Between 200 and 500"/>
    <s v="Between 200 to 500"/>
    <s v="Not ok"/>
  </r>
  <r>
    <n v="1165"/>
    <x v="351"/>
    <s v="Standard Class"/>
    <s v="TB-21190"/>
    <x v="291"/>
    <s v="Home Office"/>
    <s v="Allahabad"/>
    <s v="Uttar Pradesh"/>
    <s v="India"/>
    <x v="3"/>
    <s v="TEC-PH-10000030"/>
    <s v="Technology"/>
    <s v="Phones"/>
    <x v="844"/>
    <x v="1053"/>
    <n v="4"/>
    <n v="865.08"/>
    <n v="226.81"/>
    <s v="Medium"/>
    <n v="276"/>
    <s v="Suresh"/>
    <s v="Suraj"/>
    <s v="Female"/>
    <d v="2024-01-15T00:00:00"/>
    <d v="2024-01-19T00:00:00"/>
    <s v="Ok"/>
    <s v="Greater than 200"/>
    <s v="Greater than 200"/>
    <s v="Not ok"/>
  </r>
  <r>
    <n v="1166"/>
    <x v="594"/>
    <s v="Standard Class"/>
    <s v="LS-16975"/>
    <x v="202"/>
    <s v="Home Office"/>
    <s v="Thane"/>
    <s v="Maharashtra"/>
    <s v="India"/>
    <x v="0"/>
    <s v="TEC-PH-10001478"/>
    <s v="Technology"/>
    <s v="Phones"/>
    <x v="845"/>
    <x v="1054"/>
    <n v="4"/>
    <n v="92.16"/>
    <n v="19.62"/>
    <s v="Medium"/>
    <n v="365"/>
    <s v="Suresh"/>
    <s v="Sunil"/>
    <s v="Female"/>
    <d v="2021-09-06T00:00:00"/>
    <d v="2021-06-14T00:00:00"/>
    <s v="Not Ok"/>
    <s v="Greater than 200"/>
    <s v="Greater than 200"/>
    <s v="Not ok"/>
  </r>
  <r>
    <n v="1167"/>
    <x v="595"/>
    <s v="Standard Class"/>
    <s v="AM-10360"/>
    <x v="412"/>
    <s v="Corporate"/>
    <s v="Gaya"/>
    <s v="Bihar"/>
    <s v="India"/>
    <x v="1"/>
    <s v="FUR-FU-10001477"/>
    <s v="Furniture"/>
    <s v="Furnishings"/>
    <x v="341"/>
    <x v="1055"/>
    <n v="5"/>
    <n v="27.6"/>
    <n v="2.92"/>
    <s v="Medium"/>
    <n v="316"/>
    <s v="Suresh"/>
    <s v="Sunil"/>
    <s v="Male"/>
    <d v="2021-06-13T00:00:00"/>
    <d v="2021-06-17T00:00:00"/>
    <s v="Not Ok"/>
    <s v="Between 200 and 500"/>
    <s v="Between 200 to 500"/>
    <s v="Not ok"/>
  </r>
  <r>
    <n v="1168"/>
    <x v="260"/>
    <s v="Standard Class"/>
    <s v="SW-20755"/>
    <x v="229"/>
    <s v="Corporate"/>
    <s v="Bangalore"/>
    <s v="Karnataka"/>
    <s v="India"/>
    <x v="2"/>
    <s v="FUR-FU-10000666"/>
    <s v="Furniture"/>
    <s v="Furnishings"/>
    <x v="824"/>
    <x v="1013"/>
    <n v="1"/>
    <n v="29.67"/>
    <n v="7.74"/>
    <s v="Medium"/>
    <n v="691"/>
    <s v="Suresh"/>
    <s v="Sumita"/>
    <s v="Female"/>
    <d v="2024-10-30T00:00:00"/>
    <d v="2024-03-11T00:00:00"/>
    <s v="Not Ok"/>
    <s v="Between 200 and 500"/>
    <s v="Between 200 to 500"/>
    <s v="Not ok"/>
  </r>
  <r>
    <n v="1169"/>
    <x v="259"/>
    <s v="Standard Class"/>
    <s v="KB-16600"/>
    <x v="154"/>
    <s v="Corporate"/>
    <s v="Lucknow"/>
    <s v="Uttar Pradesh"/>
    <s v="India"/>
    <x v="3"/>
    <s v="FUR-BO-10001934"/>
    <s v="Furniture"/>
    <s v="Bookcases"/>
    <x v="328"/>
    <x v="1056"/>
    <n v="9"/>
    <n v="261.89999999999998"/>
    <n v="351.08"/>
    <s v="Medium"/>
    <n v="409"/>
    <s v="Suresh"/>
    <s v="Suraj"/>
    <s v="Female"/>
    <d v="2022-09-15T00:00:00"/>
    <d v="2022-09-19T00:00:00"/>
    <s v="Ok"/>
    <s v="Greater than 200"/>
    <s v="Greater than 200"/>
    <s v="Not ok"/>
  </r>
  <r>
    <n v="1170"/>
    <x v="516"/>
    <s v="Standard Class"/>
    <s v="SC-20230"/>
    <x v="378"/>
    <s v="Corporate"/>
    <s v="Avadi"/>
    <s v="Tamil Nadu"/>
    <s v="India"/>
    <x v="2"/>
    <s v="FUR-BO-10001372"/>
    <s v="Furniture"/>
    <s v="Bookcases"/>
    <x v="572"/>
    <x v="1057"/>
    <n v="6"/>
    <n v="184.5"/>
    <n v="200.83"/>
    <s v="Medium"/>
    <n v="427"/>
    <s v="Suresh"/>
    <s v="Sunil"/>
    <s v="Male"/>
    <d v="2023-11-28T00:00:00"/>
    <d v="2023-02-12T00:00:00"/>
    <s v="Ok"/>
    <s v="Greater than 200"/>
    <s v="Greater than 200"/>
    <s v="Not ok"/>
  </r>
  <r>
    <n v="1171"/>
    <x v="509"/>
    <s v="Standard Class"/>
    <s v="KB-16585"/>
    <x v="374"/>
    <s v="Corporate"/>
    <s v="Puducherry"/>
    <s v="Puducherry"/>
    <s v="India"/>
    <x v="2"/>
    <s v="FUR-BO-10002462"/>
    <s v="Furniture"/>
    <s v="Bookcases"/>
    <x v="241"/>
    <x v="1058"/>
    <n v="3"/>
    <n v="24.75"/>
    <n v="112.36"/>
    <s v="Medium"/>
    <n v="670"/>
    <s v="Suresh"/>
    <s v="Sumita"/>
    <s v="Male"/>
    <d v="2023-11-28T00:00:00"/>
    <d v="2023-02-12T00:00:00"/>
    <s v="Ok"/>
    <s v="Greater than 200"/>
    <s v="Greater than 200"/>
    <s v="Not ok"/>
  </r>
  <r>
    <n v="1172"/>
    <x v="47"/>
    <s v="Standard Class"/>
    <s v="YC-21895"/>
    <x v="41"/>
    <s v="Corporate"/>
    <s v="Bangalore"/>
    <s v="Karnataka"/>
    <s v="India"/>
    <x v="2"/>
    <s v="FUR-BO-10001874"/>
    <s v="Furniture"/>
    <s v="Bookcases"/>
    <x v="601"/>
    <x v="687"/>
    <n v="5"/>
    <n v="133.65"/>
    <n v="49.5"/>
    <s v="Medium"/>
    <n v="111"/>
    <s v="Suresh"/>
    <s v="Sumita"/>
    <s v="Female"/>
    <d v="2024-03-22T00:00:00"/>
    <d v="2024-03-26T00:00:00"/>
    <s v="Ok"/>
    <s v="Greater than 200"/>
    <s v="Greater than 200"/>
    <s v="Not ok"/>
  </r>
  <r>
    <n v="1173"/>
    <x v="596"/>
    <s v="Standard Class"/>
    <s v="HG-14965"/>
    <x v="413"/>
    <s v="Corporate"/>
    <s v="Mau"/>
    <s v="Uttar Pradesh"/>
    <s v="India"/>
    <x v="3"/>
    <s v="FUR-BO-10000243"/>
    <s v="Furniture"/>
    <s v="Bookcases"/>
    <x v="846"/>
    <x v="1059"/>
    <n v="7"/>
    <n v="360.36"/>
    <n v="24.3"/>
    <s v="Medium"/>
    <n v="278"/>
    <s v="Suresh"/>
    <s v="Suma"/>
    <s v="Male"/>
    <d v="2024-10-17T00:00:00"/>
    <d v="2024-10-21T00:00:00"/>
    <s v="Ok"/>
    <s v="Greater than 200"/>
    <s v="Greater than 200"/>
    <s v="Not ok"/>
  </r>
  <r>
    <n v="1174"/>
    <x v="49"/>
    <s v="Standard Class"/>
    <s v="KN-16450"/>
    <x v="43"/>
    <s v="Corporate"/>
    <s v="Gorakhpur"/>
    <s v="Uttar Pradesh"/>
    <s v="India"/>
    <x v="3"/>
    <s v="FUR-TA-10001531"/>
    <s v="Furniture"/>
    <s v="Tables"/>
    <x v="847"/>
    <x v="1060"/>
    <n v="5"/>
    <n v="108.3"/>
    <n v="115.68"/>
    <s v="Medium"/>
    <n v="681"/>
    <s v="Suresh"/>
    <s v="Suraj"/>
    <s v="Female"/>
    <d v="2024-10-17T00:00:00"/>
    <d v="2024-10-21T00:00:00"/>
    <s v="Ok"/>
    <s v="Greater than 200"/>
    <s v="Greater than 200"/>
    <s v="Not ok"/>
  </r>
  <r>
    <n v="1175"/>
    <x v="597"/>
    <s v="Standard Class"/>
    <s v="DL-13495"/>
    <x v="414"/>
    <s v="Corporate"/>
    <s v="Faridabad"/>
    <s v="Haryana"/>
    <s v="India"/>
    <x v="3"/>
    <s v="FUR-CH-10003846"/>
    <s v="Furniture"/>
    <s v="Chairs"/>
    <x v="848"/>
    <x v="1061"/>
    <n v="5"/>
    <n v="0"/>
    <n v="60.32"/>
    <s v="Medium"/>
    <n v="454"/>
    <s v="Suresh"/>
    <s v="Sunil"/>
    <s v="Male"/>
    <d v="2024-11-11T00:00:00"/>
    <d v="2024-11-15T00:00:00"/>
    <s v="Ok"/>
    <s v="Greater than 200"/>
    <s v="Greater than 200"/>
    <s v="Not ok"/>
  </r>
  <r>
    <n v="1176"/>
    <x v="595"/>
    <s v="Standard Class"/>
    <s v="AM-10360"/>
    <x v="412"/>
    <s v="Corporate"/>
    <s v="Gaya"/>
    <s v="Bihar"/>
    <s v="India"/>
    <x v="1"/>
    <s v="FUR-CH-10001797"/>
    <s v="Furniture"/>
    <s v="Chairs"/>
    <x v="355"/>
    <x v="1062"/>
    <n v="1"/>
    <n v="24.36"/>
    <n v="4.8499999999999996"/>
    <s v="Medium"/>
    <n v="378"/>
    <s v="Suresh"/>
    <s v="Suma"/>
    <s v="Female"/>
    <d v="2022-05-12T00:00:00"/>
    <d v="2022-10-12T00:00:00"/>
    <s v="Not Ok"/>
    <s v="Between 200 and 500"/>
    <s v="Between 200 to 500"/>
    <s v="Not ok"/>
  </r>
  <r>
    <n v="1177"/>
    <x v="510"/>
    <s v="Standard Class"/>
    <s v="AG-10495"/>
    <x v="375"/>
    <s v="Corporate"/>
    <s v="Ludhiana"/>
    <s v="Punjab"/>
    <s v="India"/>
    <x v="3"/>
    <s v="TEC-AC-10004016"/>
    <s v="Technology"/>
    <s v="Accessories"/>
    <x v="357"/>
    <x v="1063"/>
    <n v="6"/>
    <n v="44.46"/>
    <n v="13.48"/>
    <s v="Medium"/>
    <n v="783"/>
    <s v="Suresh"/>
    <s v="Suraj"/>
    <s v="Female"/>
    <d v="2022-12-19T00:00:00"/>
    <d v="2022-12-23T00:00:00"/>
    <s v="Not Ok"/>
    <s v="Between 200 and 500"/>
    <s v="Between 200 to 500"/>
    <s v="Not ok"/>
  </r>
  <r>
    <n v="1178"/>
    <x v="595"/>
    <s v="Standard Class"/>
    <s v="AM-10360"/>
    <x v="412"/>
    <s v="Corporate"/>
    <s v="Gaya"/>
    <s v="Bihar"/>
    <s v="India"/>
    <x v="1"/>
    <s v="TEC-CO-10001419"/>
    <s v="Technology"/>
    <s v="Copiers"/>
    <x v="186"/>
    <x v="1064"/>
    <n v="6"/>
    <n v="47.7"/>
    <n v="132.38999999999999"/>
    <s v="Medium"/>
    <n v="499"/>
    <s v="Suresh"/>
    <s v="Suma"/>
    <s v="Female"/>
    <d v="2024-10-13T00:00:00"/>
    <d v="2024-10-18T00:00:00"/>
    <s v="Ok"/>
    <s v="Greater than 200"/>
    <s v="Greater than 200"/>
    <s v="Not ok"/>
  </r>
  <r>
    <n v="1179"/>
    <x v="597"/>
    <s v="Standard Class"/>
    <s v="DL-13495"/>
    <x v="414"/>
    <s v="Corporate"/>
    <s v="Faridabad"/>
    <s v="Haryana"/>
    <s v="India"/>
    <x v="3"/>
    <s v="TEC-CO-10003506"/>
    <s v="Technology"/>
    <s v="Copiers"/>
    <x v="849"/>
    <x v="1065"/>
    <n v="4"/>
    <n v="395.88"/>
    <n v="88.68"/>
    <s v="Medium"/>
    <n v="327"/>
    <s v="Suresh"/>
    <s v="Suraj"/>
    <s v="Female"/>
    <d v="2024-10-24T00:00:00"/>
    <d v="2024-10-28T00:00:00"/>
    <s v="Ok"/>
    <s v="Greater than 200"/>
    <s v="Greater than 200"/>
    <s v="Not ok"/>
  </r>
  <r>
    <n v="1180"/>
    <x v="512"/>
    <s v="Standard Class"/>
    <s v="GZ-14545"/>
    <x v="111"/>
    <s v="Corporate"/>
    <s v="Tiruchchirappalli"/>
    <s v="Tamil Nadu"/>
    <s v="India"/>
    <x v="2"/>
    <s v="TEC-CO-10000452"/>
    <s v="Technology"/>
    <s v="Copiers"/>
    <x v="850"/>
    <x v="1066"/>
    <n v="3"/>
    <n v="7.29"/>
    <n v="36.1"/>
    <s v="Medium"/>
    <n v="717"/>
    <s v="Suresh"/>
    <s v="Sunil"/>
    <s v="Female"/>
    <d v="2023-02-13T00:00:00"/>
    <d v="2023-02-17T00:00:00"/>
    <s v="Ok"/>
    <s v="Greater than 200"/>
    <s v="Greater than 200"/>
    <s v="Not ok"/>
  </r>
  <r>
    <n v="1181"/>
    <x v="41"/>
    <s v="Standard Class"/>
    <s v="JS-15685"/>
    <x v="36"/>
    <s v="Corporate"/>
    <s v="Delhi"/>
    <s v="Delhi"/>
    <s v="India"/>
    <x v="3"/>
    <s v="TEC-CO-10002350"/>
    <s v="Technology"/>
    <s v="Copiers"/>
    <x v="294"/>
    <x v="673"/>
    <n v="3"/>
    <n v="45.36"/>
    <n v="33.18"/>
    <s v="Medium"/>
    <n v="158"/>
    <s v="Suresh"/>
    <s v="Sumita"/>
    <s v="Male"/>
    <d v="2024-03-31T00:00:00"/>
    <d v="2024-04-04T00:00:00"/>
    <s v="Ok"/>
    <s v="Greater than 200"/>
    <s v="Greater than 200"/>
    <s v="Not ok"/>
  </r>
  <r>
    <n v="1182"/>
    <x v="257"/>
    <s v="Standard Class"/>
    <s v="SP-20545"/>
    <x v="227"/>
    <s v="Corporate"/>
    <s v="Surat"/>
    <s v="Gujarat"/>
    <s v="India"/>
    <x v="0"/>
    <s v="TEC-CO-10001501"/>
    <s v="Technology"/>
    <s v="Copiers"/>
    <x v="851"/>
    <x v="1067"/>
    <n v="3"/>
    <n v="86.04"/>
    <n v="23.9"/>
    <s v="Medium"/>
    <n v="698"/>
    <s v="Suresh"/>
    <s v="Suma"/>
    <s v="Female"/>
    <d v="2024-12-11T00:00:00"/>
    <d v="2024-11-16T00:00:00"/>
    <s v="Ok"/>
    <s v="Greater than 200"/>
    <s v="Greater than 200"/>
    <s v="Not ok"/>
  </r>
  <r>
    <n v="1183"/>
    <x v="598"/>
    <s v="Standard Class"/>
    <s v="BF-11020"/>
    <x v="415"/>
    <s v="Corporate"/>
    <s v="Fatehpur"/>
    <s v="Rajasthan"/>
    <s v="India"/>
    <x v="0"/>
    <s v="TEC-MA-10000606"/>
    <s v="Technology"/>
    <s v="Machines"/>
    <x v="852"/>
    <x v="1068"/>
    <n v="5"/>
    <n v="360.3"/>
    <n v="78.28"/>
    <s v="Medium"/>
    <n v="146"/>
    <s v="Suresh"/>
    <s v="Suraj"/>
    <s v="Male"/>
    <d v="2024-10-13T00:00:00"/>
    <d v="2024-10-18T00:00:00"/>
    <s v="Ok"/>
    <s v="Greater than 200"/>
    <s v="Greater than 200"/>
    <s v="Not ok"/>
  </r>
  <r>
    <n v="1184"/>
    <x v="599"/>
    <s v="Standard Class"/>
    <s v="CP-12340"/>
    <x v="104"/>
    <s v="Corporate"/>
    <s v="Lucknow"/>
    <s v="Uttar Pradesh"/>
    <s v="India"/>
    <x v="3"/>
    <s v="TEC-MA-10002998"/>
    <s v="Technology"/>
    <s v="Machines"/>
    <x v="853"/>
    <x v="1069"/>
    <n v="7"/>
    <n v="60.27"/>
    <n v="76"/>
    <s v="Medium"/>
    <n v="416"/>
    <s v="Suresh"/>
    <s v="Sunil"/>
    <s v="Male"/>
    <d v="2024-11-19T00:00:00"/>
    <d v="2024-11-23T00:00:00"/>
    <s v="Ok"/>
    <s v="Greater than 200"/>
    <s v="Greater than 200"/>
    <s v="Not ok"/>
  </r>
  <r>
    <n v="1185"/>
    <x v="50"/>
    <s v="Standard Class"/>
    <s v="GH-14485"/>
    <x v="44"/>
    <s v="Corporate"/>
    <s v="Visakhapatnam"/>
    <s v="Andhra Pradesh"/>
    <s v="India"/>
    <x v="2"/>
    <s v="TEC-MA-10001311"/>
    <s v="Technology"/>
    <s v="Machines"/>
    <x v="854"/>
    <x v="1070"/>
    <n v="4"/>
    <n v="94.44"/>
    <n v="60.78"/>
    <s v="Medium"/>
    <n v="307"/>
    <s v="Suresh"/>
    <s v="Sumita"/>
    <s v="Male"/>
    <d v="2023-12-08T00:00:00"/>
    <d v="2023-08-16T00:00:00"/>
    <s v="Ok"/>
    <s v="Greater than 200"/>
    <s v="Greater than 200"/>
    <s v="Not ok"/>
  </r>
  <r>
    <n v="1186"/>
    <x v="515"/>
    <s v="Standard Class"/>
    <s v="DM-12955"/>
    <x v="377"/>
    <s v="Corporate"/>
    <s v="Bhavnagar"/>
    <s v="Gujarat"/>
    <s v="India"/>
    <x v="0"/>
    <s v="TEC-PH-10002601"/>
    <s v="Technology"/>
    <s v="Phones"/>
    <x v="215"/>
    <x v="1071"/>
    <n v="3"/>
    <n v="77.13"/>
    <n v="131.22"/>
    <s v="Medium"/>
    <n v="402"/>
    <s v="Suresh"/>
    <s v="Suraj"/>
    <s v="Male"/>
    <d v="2024-10-13T00:00:00"/>
    <d v="2024-10-17T00:00:00"/>
    <s v="Ok"/>
    <s v="Greater than 200"/>
    <s v="Greater than 200"/>
    <s v="Not ok"/>
  </r>
  <r>
    <n v="1187"/>
    <x v="511"/>
    <s v="Standard Class"/>
    <s v="MZ-17515"/>
    <x v="281"/>
    <s v="Corporate"/>
    <s v="Jamnagar"/>
    <s v="Gujarat"/>
    <s v="India"/>
    <x v="0"/>
    <s v="TEC-PH-10004402"/>
    <s v="Technology"/>
    <s v="Phones"/>
    <x v="855"/>
    <x v="1072"/>
    <n v="8"/>
    <n v="297.12"/>
    <n v="58.83"/>
    <s v="Medium"/>
    <n v="428"/>
    <s v="Suresh"/>
    <s v="Sunil"/>
    <s v="Male"/>
    <d v="2022-08-31T00:00:00"/>
    <d v="2022-04-09T00:00:00"/>
    <s v="Ok"/>
    <s v="Greater than 200"/>
    <s v="Greater than 200"/>
    <s v="Not ok"/>
  </r>
  <r>
    <n v="1188"/>
    <x v="600"/>
    <s v="Standard Class"/>
    <s v="HR-14830"/>
    <x v="416"/>
    <s v="Corporate"/>
    <s v="Mau"/>
    <s v="Madhya Pradesh"/>
    <s v="India"/>
    <x v="0"/>
    <s v="TEC-PH-10004261"/>
    <s v="Technology"/>
    <s v="Phones"/>
    <x v="550"/>
    <x v="1073"/>
    <n v="4"/>
    <n v="154.32"/>
    <n v="46.16"/>
    <s v="Medium"/>
    <n v="350"/>
    <s v="Suresh"/>
    <s v="Sumita"/>
    <s v="Female"/>
    <d v="2024-09-25T00:00:00"/>
    <d v="2024-09-30T00:00:00"/>
    <s v="Ok"/>
    <s v="Greater than 200"/>
    <s v="Greater than 200"/>
    <s v="Not ok"/>
  </r>
  <r>
    <n v="1189"/>
    <x v="601"/>
    <s v="Standard Class"/>
    <s v="MM-18280"/>
    <x v="346"/>
    <s v="Corporate"/>
    <s v="Coimbatore"/>
    <s v="Tamil Nadu"/>
    <s v="India"/>
    <x v="2"/>
    <s v="TEC-CO-10001157"/>
    <s v="Technology"/>
    <s v="Copiers"/>
    <x v="856"/>
    <x v="1074"/>
    <n v="2"/>
    <n v="131.1"/>
    <n v="15.33"/>
    <s v="Medium"/>
    <n v="120"/>
    <s v="Suresh"/>
    <s v="Sunil"/>
    <s v="Female"/>
    <d v="2022-04-10T00:00:00"/>
    <d v="2022-09-10T00:00:00"/>
    <s v="Not Ok"/>
    <s v="Greater than 200"/>
    <s v="Greater than 200"/>
    <s v="Not ok"/>
  </r>
  <r>
    <n v="1190"/>
    <x v="602"/>
    <s v="Standard Class"/>
    <s v="RP-19855"/>
    <x v="417"/>
    <s v="Corporate"/>
    <s v="Warangal"/>
    <s v="Telangana"/>
    <s v="India"/>
    <x v="2"/>
    <s v="TEC-AC-10004704"/>
    <s v="Technology"/>
    <s v="Accessories"/>
    <x v="857"/>
    <x v="856"/>
    <n v="2"/>
    <n v="30.78"/>
    <n v="5.39"/>
    <s v="Medium"/>
    <n v="510"/>
    <s v="Suresh"/>
    <s v="Sumita"/>
    <s v="Female"/>
    <d v="2022-04-10T00:00:00"/>
    <d v="2022-09-10T00:00:00"/>
    <s v="Not Ok"/>
    <s v="Between 200 and 500"/>
    <s v="Between 200 to 500"/>
    <s v="Not ok"/>
  </r>
  <r>
    <n v="1191"/>
    <x v="59"/>
    <s v="Standard Class"/>
    <s v="SC-20770"/>
    <x v="53"/>
    <s v="Corporate"/>
    <s v="Kamarhati"/>
    <s v="West Bengal"/>
    <s v="India"/>
    <x v="1"/>
    <s v="TEC-AC-10004562"/>
    <s v="Technology"/>
    <s v="Accessories"/>
    <x v="199"/>
    <x v="1075"/>
    <n v="2"/>
    <n v="3.42"/>
    <n v="5.1100000000000003"/>
    <s v="Medium"/>
    <n v="489"/>
    <s v="Suresh"/>
    <s v="Suma"/>
    <s v="Female"/>
    <d v="2023-12-08T00:00:00"/>
    <d v="2023-08-16T00:00:00"/>
    <s v="Not Ok"/>
    <s v="Between 200 and 500"/>
    <s v="Between 200 to 500"/>
    <s v="Not ok"/>
  </r>
  <r>
    <n v="1192"/>
    <x v="516"/>
    <s v="Standard Class"/>
    <s v="SC-20230"/>
    <x v="378"/>
    <s v="Corporate"/>
    <s v="Avadi"/>
    <s v="Tamil Nadu"/>
    <s v="India"/>
    <x v="2"/>
    <s v="TEC-PH-10002601"/>
    <s v="Technology"/>
    <s v="Phones"/>
    <x v="215"/>
    <x v="1076"/>
    <n v="2"/>
    <n v="51.42"/>
    <n v="91.09"/>
    <s v="Medium"/>
    <n v="201"/>
    <s v="Suresh"/>
    <s v="Suraj"/>
    <s v="Female"/>
    <d v="2024-09-25T00:00:00"/>
    <d v="2024-09-30T00:00:00"/>
    <s v="Ok"/>
    <s v="Greater than 200"/>
    <s v="Greater than 200"/>
    <s v="Not ok"/>
  </r>
  <r>
    <n v="1193"/>
    <x v="509"/>
    <s v="Standard Class"/>
    <s v="KB-16585"/>
    <x v="374"/>
    <s v="Corporate"/>
    <s v="Puducherry"/>
    <s v="Puducherry"/>
    <s v="India"/>
    <x v="2"/>
    <s v="TEC-PH-10001428"/>
    <s v="Technology"/>
    <s v="Phones"/>
    <x v="858"/>
    <x v="1077"/>
    <n v="2"/>
    <n v="20.7"/>
    <n v="5.41"/>
    <s v="Medium"/>
    <n v="479"/>
    <s v="Suresh"/>
    <s v="Sumita"/>
    <s v="Female"/>
    <d v="2024-12-11T00:00:00"/>
    <d v="2024-11-16T00:00:00"/>
    <s v="Not Ok"/>
    <s v="Between 200 and 500"/>
    <s v="Between 200 to 500"/>
    <s v="Not ok"/>
  </r>
  <r>
    <n v="1194"/>
    <x v="603"/>
    <s v="Standard Class"/>
    <s v="MG-18145"/>
    <x v="418"/>
    <s v="Consumer"/>
    <s v="Bhilwara"/>
    <s v="Rajasthan"/>
    <s v="India"/>
    <x v="0"/>
    <s v="FUR-TA-10004744"/>
    <s v="Furniture"/>
    <s v="Tables"/>
    <x v="859"/>
    <x v="1078"/>
    <n v="3"/>
    <n v="1080.54"/>
    <n v="216.06"/>
    <s v="Medium"/>
    <n v="374"/>
    <s v="Suresh"/>
    <s v="Sunil"/>
    <s v="Male"/>
    <d v="2024-12-11T00:00:00"/>
    <d v="2024-11-16T00:00:00"/>
    <s v="Ok"/>
    <s v="Greater than 200"/>
    <s v="Greater than 200"/>
    <s v="Not ok"/>
  </r>
  <r>
    <n v="1195"/>
    <x v="16"/>
    <s v="Standard Class"/>
    <s v="TC-21295"/>
    <x v="16"/>
    <s v="Consumer"/>
    <s v="Hubli"/>
    <s v="Karnataka"/>
    <s v="India"/>
    <x v="2"/>
    <s v="FUR-TA-10002860"/>
    <s v="Furniture"/>
    <s v="Tables"/>
    <x v="860"/>
    <x v="1079"/>
    <n v="3"/>
    <n v="419.13"/>
    <n v="61.25"/>
    <s v="Medium"/>
    <n v="565"/>
    <s v="Suresh"/>
    <s v="Sumita"/>
    <s v="Female"/>
    <d v="2022-02-01T00:00:00"/>
    <d v="2022-06-01T00:00:00"/>
    <s v="Ok"/>
    <s v="Greater than 200"/>
    <s v="Greater than 200"/>
    <s v="Not ok"/>
  </r>
  <r>
    <n v="1196"/>
    <x v="604"/>
    <s v="Standard Class"/>
    <s v="RD-19900"/>
    <x v="419"/>
    <s v="Consumer"/>
    <s v="Jaipur"/>
    <s v="Rajasthan"/>
    <s v="India"/>
    <x v="0"/>
    <s v="FUR-CH-10001871"/>
    <s v="Furniture"/>
    <s v="Chairs"/>
    <x v="861"/>
    <x v="1080"/>
    <n v="3"/>
    <n v="18"/>
    <n v="12.23"/>
    <s v="Medium"/>
    <n v="534"/>
    <s v="Suresh"/>
    <s v="Suraj"/>
    <s v="Female"/>
    <d v="2023-07-18T00:00:00"/>
    <d v="2023-07-22T00:00:00"/>
    <s v="Not Ok"/>
    <s v="Greater than 200"/>
    <s v="Greater than 200"/>
    <s v="Not ok"/>
  </r>
  <r>
    <n v="1197"/>
    <x v="270"/>
    <s v="Standard Class"/>
    <s v="JH-15910"/>
    <x v="236"/>
    <s v="Consumer"/>
    <s v="Bihar Sharif"/>
    <s v="Bihar"/>
    <s v="India"/>
    <x v="1"/>
    <s v="FUR-FU-10003052"/>
    <s v="Furniture"/>
    <s v="Furnishings"/>
    <x v="862"/>
    <x v="1081"/>
    <n v="3"/>
    <n v="60.39"/>
    <n v="15.54"/>
    <s v="Medium"/>
    <n v="60"/>
    <s v="Suresh"/>
    <s v="Sunil"/>
    <s v="Male"/>
    <d v="2021-08-30T00:00:00"/>
    <d v="2021-03-09T00:00:00"/>
    <s v="Not Ok"/>
    <s v="Between 200 and 500"/>
    <s v="Between 200 to 500"/>
    <s v="Not ok"/>
  </r>
  <r>
    <n v="1198"/>
    <x v="30"/>
    <s v="Standard Class"/>
    <s v="CC-12370"/>
    <x v="28"/>
    <s v="Consumer"/>
    <s v="Raipur"/>
    <s v="Uttarakhand"/>
    <s v="India"/>
    <x v="3"/>
    <s v="FUR-FU-10001351"/>
    <s v="Furniture"/>
    <s v="Furnishings"/>
    <x v="635"/>
    <x v="731"/>
    <n v="3"/>
    <n v="24.84"/>
    <n v="9.5500000000000007"/>
    <s v="Medium"/>
    <n v="796"/>
    <s v="Suresh"/>
    <s v="Suma"/>
    <s v="Female"/>
    <d v="2024-06-01T00:00:00"/>
    <d v="2024-10-01T00:00:00"/>
    <s v="Not Ok"/>
    <s v="Between 200 and 500"/>
    <s v="Between 200 to 500"/>
    <s v="Not ok"/>
  </r>
  <r>
    <n v="1199"/>
    <x v="507"/>
    <s v="Standard Class"/>
    <s v="BD-11770"/>
    <x v="373"/>
    <s v="Consumer"/>
    <s v="Bijapur"/>
    <s v="Karnataka"/>
    <s v="India"/>
    <x v="2"/>
    <s v="FUR-FU-10003214"/>
    <s v="Furniture"/>
    <s v="Furnishings"/>
    <x v="863"/>
    <x v="1082"/>
    <n v="3"/>
    <n v="23.04"/>
    <n v="3.41"/>
    <s v="Medium"/>
    <n v="254"/>
    <s v="Suresh"/>
    <s v="Suraj"/>
    <s v="Male"/>
    <d v="2023-05-20T00:00:00"/>
    <d v="2023-05-24T00:00:00"/>
    <s v="Not Ok"/>
    <s v="Between 200 and 500"/>
    <s v="Between 200 to 500"/>
    <s v="Not ok"/>
  </r>
  <r>
    <n v="1200"/>
    <x v="605"/>
    <s v="Standard Class"/>
    <s v="PO-18850"/>
    <x v="80"/>
    <s v="Consumer"/>
    <s v="Hisar"/>
    <s v="Haryana"/>
    <s v="India"/>
    <x v="3"/>
    <s v="TEC-PH-10004680"/>
    <s v="Technology"/>
    <s v="Phones"/>
    <x v="864"/>
    <x v="748"/>
    <n v="3"/>
    <n v="166.32"/>
    <n v="41.32"/>
    <s v="Medium"/>
    <n v="687"/>
    <s v="Suresh"/>
    <s v="Sunil"/>
    <s v="Male"/>
    <d v="2022-07-04T00:00:00"/>
    <d v="2022-12-04T00:00:00"/>
    <s v="Not Ok"/>
    <s v="Greater than 200"/>
    <s v="Greater than 200"/>
    <s v="Not ok"/>
  </r>
  <r>
    <n v="1201"/>
    <x v="17"/>
    <s v="Standard Class"/>
    <s v="KD-16345"/>
    <x v="17"/>
    <s v="Consumer"/>
    <s v="Surat"/>
    <s v="Gujarat"/>
    <s v="India"/>
    <x v="0"/>
    <s v="TEC-CO-10001703"/>
    <s v="Technology"/>
    <s v="Copiers"/>
    <x v="865"/>
    <x v="1083"/>
    <n v="3"/>
    <n v="369.27"/>
    <n v="43.02"/>
    <s v="Medium"/>
    <n v="132"/>
    <s v="Suresh"/>
    <s v="Suma"/>
    <s v="Male"/>
    <d v="2023-02-02T00:00:00"/>
    <d v="2023-06-02T00:00:00"/>
    <s v="Ok"/>
    <s v="Greater than 200"/>
    <s v="Greater than 200"/>
    <s v="Not ok"/>
  </r>
  <r>
    <n v="1202"/>
    <x v="278"/>
    <s v="Standard Class"/>
    <s v="BG-11035"/>
    <x v="241"/>
    <s v="Consumer"/>
    <s v="Thane"/>
    <s v="Maharashtra"/>
    <s v="India"/>
    <x v="0"/>
    <s v="TEC-CO-10000778"/>
    <s v="Technology"/>
    <s v="Copiers"/>
    <x v="359"/>
    <x v="1084"/>
    <n v="3"/>
    <n v="50.94"/>
    <n v="24.01"/>
    <s v="Medium"/>
    <n v="307"/>
    <s v="Suresh"/>
    <s v="Suraj"/>
    <s v="Female"/>
    <d v="2024-08-26T00:00:00"/>
    <d v="2024-08-30T00:00:00"/>
    <s v="Ok"/>
    <s v="Greater than 200"/>
    <s v="Greater than 200"/>
    <s v="Not ok"/>
  </r>
  <r>
    <n v="1203"/>
    <x v="606"/>
    <s v="Standard Class"/>
    <s v="JJ-15445"/>
    <x v="22"/>
    <s v="Consumer"/>
    <s v="Ludhiana"/>
    <s v="Punjab"/>
    <s v="India"/>
    <x v="3"/>
    <s v="TEC-MA-10001627"/>
    <s v="Technology"/>
    <s v="Machines"/>
    <x v="866"/>
    <x v="1085"/>
    <n v="3"/>
    <n v="311.49"/>
    <n v="67.430000000000007"/>
    <s v="Medium"/>
    <n v="83"/>
    <s v="Suresh"/>
    <s v="Sunil"/>
    <s v="Female"/>
    <d v="2022-12-19T00:00:00"/>
    <d v="2022-12-23T00:00:00"/>
    <s v="Ok"/>
    <s v="Greater than 200"/>
    <s v="Greater than 200"/>
    <s v="Not ok"/>
  </r>
  <r>
    <n v="1204"/>
    <x v="605"/>
    <s v="Standard Class"/>
    <s v="PO-18850"/>
    <x v="80"/>
    <s v="Consumer"/>
    <s v="Hisar"/>
    <s v="Haryana"/>
    <s v="India"/>
    <x v="3"/>
    <s v="TEC-MA-10001726"/>
    <s v="Technology"/>
    <s v="Machines"/>
    <x v="867"/>
    <x v="1086"/>
    <n v="3"/>
    <n v="13.77"/>
    <n v="25.73"/>
    <s v="Medium"/>
    <n v="384"/>
    <s v="Suresh"/>
    <s v="Sumita"/>
    <s v="Female"/>
    <d v="2024-09-05T00:00:00"/>
    <d v="2024-05-15T00:00:00"/>
    <s v="Not Ok"/>
    <s v="Greater than 200"/>
    <s v="Greater than 200"/>
    <s v="Not ok"/>
  </r>
  <r>
    <n v="1205"/>
    <x v="607"/>
    <s v="Standard Class"/>
    <s v="VM-21835"/>
    <x v="14"/>
    <s v="Consumer"/>
    <s v="Raipur"/>
    <s v="Uttarakhand"/>
    <s v="India"/>
    <x v="3"/>
    <s v="TEC-AC-10003776"/>
    <s v="Technology"/>
    <s v="Accessories"/>
    <x v="868"/>
    <x v="1087"/>
    <n v="3"/>
    <n v="22.14"/>
    <n v="7.35"/>
    <s v="Medium"/>
    <n v="598"/>
    <s v="Suresh"/>
    <s v="Suraj"/>
    <s v="Female"/>
    <d v="2024-04-23T00:00:00"/>
    <d v="2024-04-30T00:00:00"/>
    <s v="Not Ok"/>
    <s v="Between 200 and 500"/>
    <s v="Between 200 to 500"/>
    <s v="Not ok"/>
  </r>
  <r>
    <n v="1206"/>
    <x v="608"/>
    <s v="Standard Class"/>
    <s v="JS-16030"/>
    <x v="126"/>
    <s v="Consumer"/>
    <s v="Mumbai"/>
    <s v="Maharashtra"/>
    <s v="India"/>
    <x v="0"/>
    <s v="FUR-CH-10000432"/>
    <s v="Furniture"/>
    <s v="Chairs"/>
    <x v="869"/>
    <x v="1088"/>
    <n v="3"/>
    <n v="-241.065"/>
    <n v="18.420000000000002"/>
    <s v="Medium"/>
    <n v="608"/>
    <s v="Suresh"/>
    <s v="Sunil"/>
    <s v="Female"/>
    <d v="2024-10-15T00:00:00"/>
    <d v="2024-10-22T00:00:00"/>
    <s v="Not Ok"/>
    <s v="Greater than 200"/>
    <s v="Greater than 200"/>
    <s v="Not ok"/>
  </r>
  <r>
    <n v="1207"/>
    <x v="507"/>
    <s v="Standard Class"/>
    <s v="BD-11770"/>
    <x v="373"/>
    <s v="Consumer"/>
    <s v="Bijapur"/>
    <s v="Karnataka"/>
    <s v="India"/>
    <x v="2"/>
    <s v="FUR-FU-10001770"/>
    <s v="Furniture"/>
    <s v="Furnishings"/>
    <x v="630"/>
    <x v="1010"/>
    <n v="4"/>
    <n v="97.8"/>
    <n v="15.21"/>
    <s v="Medium"/>
    <n v="207"/>
    <s v="Suresh"/>
    <s v="Sumita"/>
    <s v="Female"/>
    <d v="2021-11-08T00:00:00"/>
    <d v="2021-08-18T00:00:00"/>
    <s v="Not Ok"/>
    <s v="Between 200 and 500"/>
    <s v="Between 200 to 500"/>
    <s v="Not ok"/>
  </r>
  <r>
    <n v="1208"/>
    <x v="503"/>
    <s v="Standard Class"/>
    <s v="CD-12280"/>
    <x v="371"/>
    <s v="Consumer"/>
    <s v="Amritsar"/>
    <s v="Punjab"/>
    <s v="India"/>
    <x v="3"/>
    <s v="TEC-CO-10003113"/>
    <s v="Technology"/>
    <s v="Copiers"/>
    <x v="870"/>
    <x v="1089"/>
    <n v="4"/>
    <n v="89.88"/>
    <n v="68.290000000000006"/>
    <s v="Medium"/>
    <n v="20"/>
    <s v="Suresh"/>
    <s v="Suma"/>
    <s v="Male"/>
    <d v="2021-01-26T00:00:00"/>
    <d v="2021-01-02T00:00:00"/>
    <s v="Ok"/>
    <s v="Greater than 200"/>
    <s v="Greater than 200"/>
    <s v="Not ok"/>
  </r>
  <r>
    <n v="1209"/>
    <x v="13"/>
    <s v="Standard Class"/>
    <s v="ZC-21910"/>
    <x v="13"/>
    <s v="Consumer"/>
    <s v="Tiruppur"/>
    <s v="Tamil Nadu"/>
    <s v="India"/>
    <x v="2"/>
    <s v="TEC-MA-10004666"/>
    <s v="Technology"/>
    <s v="Machines"/>
    <x v="871"/>
    <x v="1090"/>
    <n v="4"/>
    <n v="24.72"/>
    <n v="120.39"/>
    <s v="Medium"/>
    <n v="130"/>
    <s v="Suresh"/>
    <s v="Suraj"/>
    <s v="Male"/>
    <d v="2024-01-24T00:00:00"/>
    <d v="2024-01-31T00:00:00"/>
    <s v="Ok"/>
    <s v="Greater than 200"/>
    <s v="Greater than 200"/>
    <s v="Not ok"/>
  </r>
  <r>
    <n v="1210"/>
    <x v="312"/>
    <s v="Standard Class"/>
    <s v="JM-15535"/>
    <x v="6"/>
    <s v="Consumer"/>
    <s v="Thane"/>
    <s v="Maharashtra"/>
    <s v="India"/>
    <x v="0"/>
    <s v="TEC-MA-10000473"/>
    <s v="Technology"/>
    <s v="Machines"/>
    <x v="872"/>
    <x v="1091"/>
    <n v="4"/>
    <n v="182.64"/>
    <n v="34.08"/>
    <s v="Medium"/>
    <n v="142"/>
    <s v="Suresh"/>
    <s v="Sunil"/>
    <s v="Female"/>
    <d v="2022-08-23T00:00:00"/>
    <d v="2022-08-29T00:00:00"/>
    <s v="Not Ok"/>
    <s v="Greater than 200"/>
    <s v="Greater than 200"/>
    <s v="Not ok"/>
  </r>
  <r>
    <n v="1211"/>
    <x v="494"/>
    <s v="Standard Class"/>
    <s v="AC-10450"/>
    <x v="130"/>
    <s v="Consumer"/>
    <s v="Chennai"/>
    <s v="Tamil Nadu"/>
    <s v="India"/>
    <x v="2"/>
    <s v="FUR-TA-10002256"/>
    <s v="Furniture"/>
    <s v="Tables"/>
    <x v="873"/>
    <x v="1092"/>
    <n v="5"/>
    <n v="905.7"/>
    <n v="325.54000000000002"/>
    <s v="Medium"/>
    <n v="509"/>
    <s v="Suresh"/>
    <s v="Sumita"/>
    <s v="Female"/>
    <d v="2024-09-25T00:00:00"/>
    <d v="2024-02-10T00:00:00"/>
    <s v="Ok"/>
    <s v="Greater than 200"/>
    <s v="Greater than 200"/>
    <s v="Not ok"/>
  </r>
  <r>
    <n v="1212"/>
    <x v="22"/>
    <s v="Standard Class"/>
    <s v="KH-16360"/>
    <x v="20"/>
    <s v="Consumer"/>
    <s v="Chennai"/>
    <s v="Tamil Nadu"/>
    <s v="India"/>
    <x v="2"/>
    <s v="FUR-CH-10004331"/>
    <s v="Furniture"/>
    <s v="Chairs"/>
    <x v="565"/>
    <x v="1093"/>
    <n v="5"/>
    <n v="195.6"/>
    <n v="37.85"/>
    <s v="Medium"/>
    <n v="323"/>
    <s v="Suresh"/>
    <s v="Suma"/>
    <s v="Male"/>
    <d v="2023-02-11T00:00:00"/>
    <d v="2023-04-11T00:00:00"/>
    <s v="Ok"/>
    <s v="Greater than 200"/>
    <s v="Greater than 200"/>
    <s v="Not ok"/>
  </r>
  <r>
    <n v="1213"/>
    <x v="8"/>
    <s v="Standard Class"/>
    <s v="TR-21325"/>
    <x v="8"/>
    <s v="Consumer"/>
    <s v="Kanpur"/>
    <s v="Uttar Pradesh"/>
    <s v="India"/>
    <x v="3"/>
    <s v="FUR-FU-10003451"/>
    <s v="Furniture"/>
    <s v="Furnishings"/>
    <x v="874"/>
    <x v="1094"/>
    <n v="5"/>
    <n v="46.5"/>
    <n v="38.799999999999997"/>
    <s v="Medium"/>
    <n v="526"/>
    <s v="Suresh"/>
    <s v="Suraj"/>
    <s v="Female"/>
    <d v="2023-07-06T00:00:00"/>
    <d v="2023-09-06T00:00:00"/>
    <s v="Ok"/>
    <s v="Greater than 200"/>
    <s v="Greater than 200"/>
    <s v="Not ok"/>
  </r>
  <r>
    <n v="1214"/>
    <x v="25"/>
    <s v="Standard Class"/>
    <s v="DC-12850"/>
    <x v="23"/>
    <s v="Consumer"/>
    <s v="Kanpur"/>
    <s v="Uttar Pradesh"/>
    <s v="India"/>
    <x v="3"/>
    <s v="FUR-FU-10000628"/>
    <s v="Furniture"/>
    <s v="Furnishings"/>
    <x v="875"/>
    <x v="85"/>
    <n v="5"/>
    <n v="41.4"/>
    <n v="6.09"/>
    <s v="Medium"/>
    <n v="782"/>
    <s v="Suresh"/>
    <s v="Sunil"/>
    <s v="Female"/>
    <d v="2024-11-29T00:00:00"/>
    <d v="2024-02-12T00:00:00"/>
    <s v="Not Ok"/>
    <s v="Between 200 and 500"/>
    <s v="Between 200 to 500"/>
    <s v="Not ok"/>
  </r>
  <r>
    <n v="1215"/>
    <x v="286"/>
    <s v="Standard Class"/>
    <s v="SG-20080"/>
    <x v="248"/>
    <s v="Consumer"/>
    <s v="Gorakhpur"/>
    <s v="Haryana"/>
    <s v="India"/>
    <x v="3"/>
    <s v="TEC-MA-10004954"/>
    <s v="Technology"/>
    <s v="Machines"/>
    <x v="876"/>
    <x v="1095"/>
    <n v="5"/>
    <n v="79.650000000000006"/>
    <n v="11.66"/>
    <s v="Medium"/>
    <n v="611"/>
    <s v="Suresh"/>
    <s v="Sumita"/>
    <s v="Female"/>
    <d v="2024-02-06T00:00:00"/>
    <d v="2024-04-06T00:00:00"/>
    <s v="Not Ok"/>
    <s v="Between 200 and 500"/>
    <s v="Between 200 to 500"/>
    <s v="Not ok"/>
  </r>
  <r>
    <n v="1216"/>
    <x v="295"/>
    <s v="Standard Class"/>
    <s v="JR-15700"/>
    <x v="4"/>
    <s v="Consumer"/>
    <s v="Coimbatore"/>
    <s v="Tamil Nadu"/>
    <s v="India"/>
    <x v="2"/>
    <s v="TEC-AC-10004414"/>
    <s v="Technology"/>
    <s v="Accessories"/>
    <x v="877"/>
    <x v="1096"/>
    <n v="5"/>
    <n v="413.25"/>
    <n v="89.9"/>
    <s v="Medium"/>
    <n v="215"/>
    <s v="Suresh"/>
    <s v="Suma"/>
    <s v="Female"/>
    <d v="2023-08-08T00:00:00"/>
    <d v="2023-11-08T00:00:00"/>
    <s v="Ok"/>
    <s v="Greater than 200"/>
    <s v="Greater than 200"/>
    <s v="Not ok"/>
  </r>
  <r>
    <n v="1217"/>
    <x v="17"/>
    <s v="Standard Class"/>
    <s v="KD-16345"/>
    <x v="17"/>
    <s v="Consumer"/>
    <s v="Surat"/>
    <s v="Gujarat"/>
    <s v="India"/>
    <x v="0"/>
    <s v="FUR-BO-10003282"/>
    <s v="Furniture"/>
    <s v="Bookcases"/>
    <x v="878"/>
    <x v="1097"/>
    <n v="6"/>
    <n v="795.24"/>
    <n v="248.41"/>
    <s v="Medium"/>
    <n v="578"/>
    <s v="Suresh"/>
    <s v="Sunil"/>
    <s v="Male"/>
    <d v="2022-05-15T00:00:00"/>
    <d v="2022-05-18T00:00:00"/>
    <s v="Ok"/>
    <s v="Greater than 200"/>
    <s v="Greater than 200"/>
    <s v="Not ok"/>
  </r>
  <r>
    <n v="1218"/>
    <x v="310"/>
    <s v="Standard Class"/>
    <s v="MG-17695"/>
    <x v="260"/>
    <s v="Consumer"/>
    <s v="Belgaum"/>
    <s v="Karnataka"/>
    <s v="India"/>
    <x v="2"/>
    <s v="FUR-BO-10003206"/>
    <s v="Furniture"/>
    <s v="Bookcases"/>
    <x v="879"/>
    <x v="1098"/>
    <n v="6"/>
    <n v="117.54"/>
    <n v="72.14"/>
    <s v="Medium"/>
    <n v="304"/>
    <s v="Suresh"/>
    <s v="Sumita"/>
    <s v="Male"/>
    <d v="2021-08-25T00:00:00"/>
    <d v="2021-08-27T00:00:00"/>
    <s v="Ok"/>
    <s v="Greater than 200"/>
    <s v="Greater than 200"/>
    <s v="Not ok"/>
  </r>
  <r>
    <n v="1219"/>
    <x v="479"/>
    <s v="Standard Class"/>
    <s v="KH-16510"/>
    <x v="123"/>
    <s v="Consumer"/>
    <s v="Patiala"/>
    <s v="Punjab"/>
    <s v="India"/>
    <x v="3"/>
    <s v="FUR-TA-10001237"/>
    <s v="Furniture"/>
    <s v="Tables"/>
    <x v="880"/>
    <x v="1099"/>
    <n v="7"/>
    <n v="169.47"/>
    <n v="78.290000000000006"/>
    <s v="Medium"/>
    <n v="154"/>
    <s v="Suresh"/>
    <s v="Suraj"/>
    <s v="Male"/>
    <d v="2022-10-09T00:00:00"/>
    <d v="2022-12-09T00:00:00"/>
    <s v="Ok"/>
    <s v="Greater than 200"/>
    <s v="Greater than 200"/>
    <s v="Not ok"/>
  </r>
  <r>
    <n v="1220"/>
    <x v="11"/>
    <s v="Standard Class"/>
    <s v="ME-17725"/>
    <x v="11"/>
    <s v="Consumer"/>
    <s v="Raipur"/>
    <s v="Rajasthan"/>
    <s v="India"/>
    <x v="0"/>
    <s v="FUR-FU-10004820"/>
    <s v="Furniture"/>
    <s v="Furnishings"/>
    <x v="352"/>
    <x v="1100"/>
    <n v="7"/>
    <n v="155.19"/>
    <n v="34.729999999999997"/>
    <s v="Medium"/>
    <n v="145"/>
    <s v="Suresh"/>
    <s v="Sunil"/>
    <s v="Female"/>
    <d v="2024-10-27T00:00:00"/>
    <d v="2024-10-30T00:00:00"/>
    <s v="Not Ok"/>
    <s v="Greater than 200"/>
    <s v="Greater than 200"/>
    <s v="Not ok"/>
  </r>
  <r>
    <n v="1221"/>
    <x v="501"/>
    <s v="Standard Class"/>
    <s v="TM-21010"/>
    <x v="195"/>
    <s v="Consumer"/>
    <s v="Fatehpur"/>
    <s v="Rajasthan"/>
    <s v="India"/>
    <x v="0"/>
    <s v="TEC-PH-10002042"/>
    <s v="Technology"/>
    <s v="Phones"/>
    <x v="881"/>
    <x v="1101"/>
    <n v="7"/>
    <n v="205.17"/>
    <n v="51.35"/>
    <s v="Medium"/>
    <n v="381"/>
    <s v="Suresh"/>
    <s v="Suma"/>
    <s v="Male"/>
    <d v="2021-01-26T00:00:00"/>
    <d v="2021-01-28T00:00:00"/>
    <s v="Ok"/>
    <s v="Greater than 200"/>
    <s v="Greater than 200"/>
    <s v="Not ok"/>
  </r>
  <r>
    <n v="1222"/>
    <x v="290"/>
    <s v="Standard Class"/>
    <s v="RL-19615"/>
    <x v="250"/>
    <s v="Consumer"/>
    <s v="Gorakhpur"/>
    <s v="Haryana"/>
    <s v="India"/>
    <x v="3"/>
    <s v="TEC-CO-10004998"/>
    <s v="Technology"/>
    <s v="Copiers"/>
    <x v="531"/>
    <x v="1102"/>
    <n v="7"/>
    <n v="512.4"/>
    <n v="105.66"/>
    <s v="Medium"/>
    <n v="707"/>
    <s v="Suresh"/>
    <s v="Suraj"/>
    <s v="Female"/>
    <d v="2023-11-13T00:00:00"/>
    <d v="2023-11-15T00:00:00"/>
    <s v="Ok"/>
    <s v="Greater than 200"/>
    <s v="Greater than 200"/>
    <s v="Not ok"/>
  </r>
  <r>
    <n v="1223"/>
    <x v="35"/>
    <s v="Standard Class"/>
    <s v="CA-12775"/>
    <x v="31"/>
    <s v="Consumer"/>
    <s v="Delhi"/>
    <s v="Delhi"/>
    <s v="India"/>
    <x v="3"/>
    <s v="FUR-TA-10001786"/>
    <s v="Furniture"/>
    <s v="Tables"/>
    <x v="882"/>
    <x v="1103"/>
    <n v="8"/>
    <n v="780.24"/>
    <n v="205.63"/>
    <s v="Medium"/>
    <n v="405"/>
    <s v="Suresh"/>
    <s v="Sunil"/>
    <s v="Female"/>
    <d v="2022-07-31T00:00:00"/>
    <d v="2022-04-08T00:00:00"/>
    <s v="Ok"/>
    <s v="Greater than 200"/>
    <s v="Greater than 200"/>
    <s v="Not ok"/>
  </r>
  <r>
    <n v="1224"/>
    <x v="499"/>
    <s v="Standard Class"/>
    <s v="PF-19165"/>
    <x v="168"/>
    <s v="Consumer"/>
    <s v="Lucknow"/>
    <s v="Uttar Pradesh"/>
    <s v="India"/>
    <x v="3"/>
    <s v="TEC-PH-10003481"/>
    <s v="Technology"/>
    <s v="Phones"/>
    <x v="883"/>
    <x v="1104"/>
    <n v="8"/>
    <n v="85.2"/>
    <n v="54.94"/>
    <s v="Medium"/>
    <n v="422"/>
    <s v="Suresh"/>
    <s v="Sumita"/>
    <s v="Female"/>
    <d v="2023-11-11T00:00:00"/>
    <d v="2023-11-11T00:00:00"/>
    <s v="Ok"/>
    <s v="Greater than 200"/>
    <s v="Greater than 200"/>
    <s v="Not ok"/>
  </r>
  <r>
    <n v="1225"/>
    <x v="28"/>
    <s v="Standard Class"/>
    <s v="GZ-14470"/>
    <x v="26"/>
    <s v="Consumer"/>
    <s v="Ludhiana"/>
    <s v="Punjab"/>
    <s v="India"/>
    <x v="3"/>
    <s v="TEC-AC-10004108"/>
    <s v="Technology"/>
    <s v="Accessories"/>
    <x v="336"/>
    <x v="1105"/>
    <n v="9"/>
    <n v="775.98"/>
    <n v="166.98"/>
    <s v="Medium"/>
    <n v="406"/>
    <s v="Suresh"/>
    <s v="Suma"/>
    <s v="Male"/>
    <d v="2021-06-07T00:00:00"/>
    <d v="2021-07-07T00:00:00"/>
    <s v="Ok"/>
    <s v="Greater than 200"/>
    <s v="Greater than 200"/>
    <s v="Not ok"/>
  </r>
  <r>
    <n v="1226"/>
    <x v="8"/>
    <s v="Standard Class"/>
    <s v="TR-21325"/>
    <x v="8"/>
    <s v="Consumer"/>
    <s v="Kanpur"/>
    <s v="Uttar Pradesh"/>
    <s v="India"/>
    <x v="3"/>
    <s v="FUR-BO-10004529"/>
    <s v="Furniture"/>
    <s v="Bookcases"/>
    <x v="826"/>
    <x v="1106"/>
    <n v="1"/>
    <n v="20.16"/>
    <n v="6.01"/>
    <s v="Medium"/>
    <n v="524"/>
    <s v="Suresh"/>
    <s v="Suraj"/>
    <s v="Female"/>
    <d v="2024-10-17T00:00:00"/>
    <d v="2024-10-18T00:00:00"/>
    <s v="Not Ok"/>
    <s v="Between 200 and 500"/>
    <s v="Between 200 to 500"/>
    <s v="Not ok"/>
  </r>
  <r>
    <n v="1227"/>
    <x v="609"/>
    <s v="Standard Class"/>
    <s v="CS-12505"/>
    <x v="156"/>
    <s v="Consumer"/>
    <s v="Gorakhpur"/>
    <s v="Haryana"/>
    <s v="India"/>
    <x v="3"/>
    <s v="FUR-CH-10002209"/>
    <s v="Furniture"/>
    <s v="Chairs"/>
    <x v="645"/>
    <x v="1107"/>
    <n v="1"/>
    <n v="15.75"/>
    <n v="4.7300000000000004"/>
    <s v="Medium"/>
    <n v="286"/>
    <s v="Suresh"/>
    <s v="Sunil"/>
    <s v="Male"/>
    <d v="2024-06-30T00:00:00"/>
    <d v="2024-02-07T00:00:00"/>
    <s v="Not Ok"/>
    <s v="Between 200 and 500"/>
    <s v="Between 200 to 500"/>
    <s v="Not ok"/>
  </r>
  <r>
    <n v="1228"/>
    <x v="287"/>
    <s v="Standard Class"/>
    <s v="TB-21625"/>
    <x v="245"/>
    <s v="Consumer"/>
    <s v="Korba"/>
    <s v="Chhattisgarh"/>
    <s v="India"/>
    <x v="1"/>
    <s v="FUR-CH-10001797"/>
    <s v="Furniture"/>
    <s v="Chairs"/>
    <x v="355"/>
    <x v="1062"/>
    <n v="1"/>
    <n v="24.36"/>
    <n v="2.46"/>
    <s v="Medium"/>
    <n v="393"/>
    <s v="Suresh"/>
    <s v="Sumita"/>
    <s v="Male"/>
    <d v="2023-01-01T00:00:00"/>
    <d v="2023-03-01T00:00:00"/>
    <s v="Not Ok"/>
    <s v="Between 200 and 500"/>
    <s v="Between 200 to 500"/>
    <s v="Not ok"/>
  </r>
  <r>
    <n v="1229"/>
    <x v="479"/>
    <s v="Standard Class"/>
    <s v="KH-16510"/>
    <x v="123"/>
    <s v="Consumer"/>
    <s v="Patiala"/>
    <s v="Punjab"/>
    <s v="India"/>
    <x v="3"/>
    <s v="FUR-FU-10002659"/>
    <s v="Furniture"/>
    <s v="Furnishings"/>
    <x v="884"/>
    <x v="0"/>
    <n v="1"/>
    <n v="19.2"/>
    <n v="1.96"/>
    <s v="Medium"/>
    <n v="70"/>
    <s v="Suresh"/>
    <s v="Suma"/>
    <s v="Female"/>
    <d v="2024-04-12T00:00:00"/>
    <d v="2024-06-12T00:00:00"/>
    <s v="Not Ok"/>
    <s v="Between 200 and 500"/>
    <s v="Between 200 to 500"/>
    <s v="Not ok"/>
  </r>
  <r>
    <n v="1230"/>
    <x v="33"/>
    <s v="Standard Class"/>
    <s v="CA-12775"/>
    <x v="31"/>
    <s v="Consumer"/>
    <s v="Satna"/>
    <s v="Madhya Pradesh"/>
    <s v="India"/>
    <x v="0"/>
    <s v="FUR-FU-10003605"/>
    <s v="Furniture"/>
    <s v="Furnishings"/>
    <x v="266"/>
    <x v="1108"/>
    <n v="1"/>
    <n v="9.99"/>
    <n v="0.85"/>
    <s v="Medium"/>
    <n v="291"/>
    <s v="Suresh"/>
    <s v="Suraj"/>
    <s v="Male"/>
    <d v="2024-05-05T00:00:00"/>
    <d v="2024-07-05T00:00:00"/>
    <s v="Not Ok"/>
    <s v="Between 200 and 500"/>
    <s v="Between 200 to 500"/>
    <s v="Not ok"/>
  </r>
  <r>
    <n v="1231"/>
    <x v="610"/>
    <s v="Standard Class"/>
    <s v="HZ-14950"/>
    <x v="420"/>
    <s v="Consumer"/>
    <s v="Jaipur"/>
    <s v="Rajasthan"/>
    <s v="India"/>
    <x v="0"/>
    <s v="TEC-PH-10001921"/>
    <s v="Technology"/>
    <s v="Phones"/>
    <x v="547"/>
    <x v="1109"/>
    <n v="1"/>
    <n v="15"/>
    <n v="9.9600000000000009"/>
    <s v="Medium"/>
    <n v="369"/>
    <s v="Suresh"/>
    <s v="Sunil"/>
    <s v="Male"/>
    <d v="2024-04-12T00:00:00"/>
    <d v="2024-06-12T00:00:00"/>
    <s v="Not Ok"/>
    <s v="Between 200 and 500"/>
    <s v="Between 200 to 500"/>
    <s v="Not ok"/>
  </r>
  <r>
    <n v="1232"/>
    <x v="289"/>
    <s v="Standard Class"/>
    <s v="SG-20080"/>
    <x v="248"/>
    <s v="Consumer"/>
    <s v="Tirunelveli"/>
    <s v="Tamil Nadu"/>
    <s v="India"/>
    <x v="2"/>
    <s v="FUR-TA-10002351"/>
    <s v="Furniture"/>
    <s v="Tables"/>
    <x v="885"/>
    <x v="1110"/>
    <n v="2"/>
    <n v="214.32"/>
    <n v="63.15"/>
    <s v="Medium"/>
    <n v="399"/>
    <s v="Suresh"/>
    <s v="Sumita"/>
    <s v="Male"/>
    <d v="2024-11-18T00:00:00"/>
    <d v="2024-11-20T00:00:00"/>
    <s v="Ok"/>
    <s v="Greater than 200"/>
    <s v="Greater than 200"/>
    <s v="Not ok"/>
  </r>
  <r>
    <n v="1233"/>
    <x v="611"/>
    <s v="Standard Class"/>
    <s v="LP-17095"/>
    <x v="247"/>
    <s v="Consumer"/>
    <s v="Kolhapur"/>
    <s v="Maharashtra"/>
    <s v="India"/>
    <x v="0"/>
    <s v="FUR-BO-10002031"/>
    <s v="Furniture"/>
    <s v="Bookcases"/>
    <x v="303"/>
    <x v="1111"/>
    <n v="2"/>
    <n v="192.42"/>
    <n v="57.11"/>
    <s v="Medium"/>
    <n v="30"/>
    <s v="Suresh"/>
    <s v="Suma"/>
    <s v="Male"/>
    <d v="2022-02-03T00:00:00"/>
    <d v="2022-04-03T00:00:00"/>
    <s v="Ok"/>
    <s v="Greater than 200"/>
    <s v="Greater than 200"/>
    <s v="Not ok"/>
  </r>
  <r>
    <n v="1234"/>
    <x v="318"/>
    <s v="Standard Class"/>
    <s v="TS-21505"/>
    <x v="265"/>
    <s v="Consumer"/>
    <s v="Solapur"/>
    <s v="Maharashtra"/>
    <s v="India"/>
    <x v="0"/>
    <s v="FUR-FU-10003052"/>
    <s v="Furniture"/>
    <s v="Furnishings"/>
    <x v="862"/>
    <x v="1112"/>
    <n v="2"/>
    <n v="40.26"/>
    <n v="7.66"/>
    <s v="Medium"/>
    <n v="343"/>
    <s v="Suresh"/>
    <s v="Suraj"/>
    <s v="Female"/>
    <d v="2024-06-30T00:00:00"/>
    <d v="2024-02-07T00:00:00"/>
    <s v="Not Ok"/>
    <s v="Between 200 and 500"/>
    <s v="Between 200 to 500"/>
    <s v="Not ok"/>
  </r>
  <r>
    <n v="1235"/>
    <x v="277"/>
    <s v="Standard Class"/>
    <s v="DL-13330"/>
    <x v="240"/>
    <s v="Consumer"/>
    <s v="Nagpur"/>
    <s v="Maharashtra"/>
    <s v="India"/>
    <x v="0"/>
    <s v="FUR-FU-10004464"/>
    <s v="Furniture"/>
    <s v="Furnishings"/>
    <x v="251"/>
    <x v="1113"/>
    <n v="2"/>
    <n v="1.86"/>
    <n v="2.61"/>
    <s v="Medium"/>
    <n v="581"/>
    <s v="Suresh"/>
    <s v="Sunil"/>
    <s v="Male"/>
    <d v="2023-09-13T00:00:00"/>
    <d v="2023-09-13T00:00:00"/>
    <s v="Not Ok"/>
    <s v="Between 200 and 500"/>
    <s v="Between 200 to 500"/>
    <s v="Not ok"/>
  </r>
  <r>
    <n v="1236"/>
    <x v="612"/>
    <s v="Standard Class"/>
    <s v="LC-17140"/>
    <x v="421"/>
    <s v="Consumer"/>
    <s v="Pune"/>
    <s v="Maharashtra"/>
    <s v="India"/>
    <x v="0"/>
    <s v="FUR-CH-10002468"/>
    <s v="Furniture"/>
    <s v="Chairs"/>
    <x v="233"/>
    <x v="248"/>
    <n v="2"/>
    <n v="69.180000000000007"/>
    <n v="21.8"/>
    <s v="Medium"/>
    <n v="455"/>
    <s v="Suresh"/>
    <s v="Sumita"/>
    <s v="Male"/>
    <d v="2022-10-05T00:00:00"/>
    <d v="2022-12-05T00:00:00"/>
    <s v="Not Ok"/>
    <s v="Greater than 200"/>
    <s v="Greater than 200"/>
    <s v="Not ok"/>
  </r>
  <r>
    <n v="1237"/>
    <x v="275"/>
    <s v="Standard Class"/>
    <s v="LD-17005"/>
    <x v="193"/>
    <s v="Consumer"/>
    <s v="Kukatpalli"/>
    <s v="Telangana"/>
    <s v="India"/>
    <x v="2"/>
    <s v="FUR-CH-10002631"/>
    <s v="Furniture"/>
    <s v="Chairs"/>
    <x v="886"/>
    <x v="1114"/>
    <n v="2"/>
    <n v="9.5399999999999991"/>
    <n v="6.48"/>
    <s v="Medium"/>
    <n v="274"/>
    <s v="Suresh"/>
    <s v="Suma"/>
    <s v="Female"/>
    <d v="2023-08-16T00:00:00"/>
    <d v="2023-08-18T00:00:00"/>
    <s v="Not Ok"/>
    <s v="Between 200 and 500"/>
    <s v="Between 200 to 500"/>
    <s v="Not ok"/>
  </r>
  <r>
    <n v="1238"/>
    <x v="34"/>
    <s v="Standard Class"/>
    <s v="Co-12640"/>
    <x v="32"/>
    <s v="Consumer"/>
    <s v="Bangalore"/>
    <s v="Karnataka"/>
    <s v="India"/>
    <x v="2"/>
    <s v="TEC-AC-10000483"/>
    <s v="Technology"/>
    <s v="Accessories"/>
    <x v="543"/>
    <x v="616"/>
    <n v="2"/>
    <n v="6.72"/>
    <n v="14.51"/>
    <s v="Medium"/>
    <n v="31"/>
    <s v="Suresh"/>
    <s v="Suraj"/>
    <s v="Male"/>
    <d v="2023-01-05T00:00:00"/>
    <d v="2023-04-05T00:00:00"/>
    <s v="Not Ok"/>
    <s v="Greater than 200"/>
    <s v="Greater than 200"/>
    <s v="Not ok"/>
  </r>
  <r>
    <n v="1239"/>
    <x v="17"/>
    <s v="Standard Class"/>
    <s v="KD-16345"/>
    <x v="17"/>
    <s v="Consumer"/>
    <s v="Surat"/>
    <s v="Gujarat"/>
    <s v="India"/>
    <x v="0"/>
    <s v="TEC-AC-10004252"/>
    <s v="Technology"/>
    <s v="Accessories"/>
    <x v="887"/>
    <x v="1115"/>
    <n v="2"/>
    <n v="0.72"/>
    <n v="8.5299999999999994"/>
    <s v="Medium"/>
    <n v="327"/>
    <s v="Suresh"/>
    <s v="Sunil"/>
    <s v="Male"/>
    <d v="2024-07-23T00:00:00"/>
    <d v="2024-07-25T00:00:00"/>
    <s v="Not Ok"/>
    <s v="Between 200 and 500"/>
    <s v="Between 200 to 500"/>
    <s v="Not ok"/>
  </r>
  <r>
    <n v="1240"/>
    <x v="4"/>
    <s v="Standard Class"/>
    <s v="JR-15700"/>
    <x v="4"/>
    <s v="Consumer"/>
    <s v="Kollam"/>
    <s v="Kerala"/>
    <s v="India"/>
    <x v="2"/>
    <s v="TEC-AC-10002324"/>
    <s v="Technology"/>
    <s v="Accessories"/>
    <x v="327"/>
    <x v="686"/>
    <n v="2"/>
    <n v="4.5599999999999996"/>
    <n v="2.33"/>
    <s v="Medium"/>
    <n v="292"/>
    <s v="Suresh"/>
    <s v="Sumita"/>
    <s v="Male"/>
    <d v="2024-02-04T00:00:00"/>
    <d v="2024-04-04T00:00:00"/>
    <s v="Not Ok"/>
    <s v="Between 200 and 500"/>
    <s v="Between 200 to 500"/>
    <s v="Not ok"/>
  </r>
  <r>
    <n v="1241"/>
    <x v="613"/>
    <s v="Standard Class"/>
    <s v="TB-21520"/>
    <x v="422"/>
    <s v="Consumer"/>
    <s v="Bangalore"/>
    <s v="Karnataka"/>
    <s v="India"/>
    <x v="2"/>
    <s v="TEC-PH-10002138"/>
    <s v="Technology"/>
    <s v="Phones"/>
    <x v="888"/>
    <x v="1116"/>
    <n v="2"/>
    <n v="27.12"/>
    <n v="17.34"/>
    <s v="Medium"/>
    <n v="199"/>
    <s v="Suresh"/>
    <s v="Suma"/>
    <s v="Male"/>
    <d v="2023-05-23T00:00:00"/>
    <d v="2023-05-26T00:00:00"/>
    <s v="Not Ok"/>
    <s v="Greater than 200"/>
    <s v="Greater than 200"/>
    <s v="Not ok"/>
  </r>
  <r>
    <n v="1242"/>
    <x v="306"/>
    <s v="Standard Class"/>
    <s v="BD-11635"/>
    <x v="210"/>
    <s v="Consumer"/>
    <s v="Jaipur"/>
    <s v="Rajasthan"/>
    <s v="India"/>
    <x v="0"/>
    <s v="TEC-MA-10001627"/>
    <s v="Technology"/>
    <s v="Machines"/>
    <x v="866"/>
    <x v="1117"/>
    <n v="2"/>
    <n v="207.66"/>
    <n v="43.64"/>
    <s v="Medium"/>
    <n v="651"/>
    <s v="Suresh"/>
    <s v="Suraj"/>
    <s v="Male"/>
    <d v="2024-07-23T00:00:00"/>
    <d v="2024-07-25T00:00:00"/>
    <s v="Ok"/>
    <s v="Greater than 200"/>
    <s v="Greater than 200"/>
    <s v="Not ok"/>
  </r>
  <r>
    <n v="1243"/>
    <x v="614"/>
    <s v="Standard Class"/>
    <s v="AJ-10945"/>
    <x v="344"/>
    <s v="Consumer"/>
    <s v="Puducherry"/>
    <s v="Puducherry"/>
    <s v="India"/>
    <x v="2"/>
    <s v="TEC-CO-10002040"/>
    <s v="Technology"/>
    <s v="Copiers"/>
    <x v="187"/>
    <x v="1118"/>
    <n v="2"/>
    <n v="267.24"/>
    <n v="42.12"/>
    <s v="Medium"/>
    <n v="11"/>
    <s v="Suresh"/>
    <s v="Sumita"/>
    <s v="Female"/>
    <d v="2023-05-12T00:00:00"/>
    <d v="2023-07-12T00:00:00"/>
    <s v="Ok"/>
    <s v="Greater than 200"/>
    <s v="Greater than 200"/>
    <s v="Not ok"/>
  </r>
  <r>
    <n v="1244"/>
    <x v="615"/>
    <s v="Standard Class"/>
    <s v="AG-10900"/>
    <x v="146"/>
    <s v="Consumer"/>
    <s v="Mumbai"/>
    <s v="Maharashtra"/>
    <s v="India"/>
    <x v="0"/>
    <s v="OFF-AR-10000989"/>
    <s v="Office Supplies"/>
    <s v="Art"/>
    <x v="889"/>
    <x v="1119"/>
    <n v="2"/>
    <n v="-48.3"/>
    <n v="3.76"/>
    <s v="Medium"/>
    <n v="620"/>
    <s v="Mahesh"/>
    <s v="Mohit"/>
    <s v="Female"/>
    <d v="2024-02-04T00:00:00"/>
    <d v="2024-04-04T00:00:00"/>
    <s v="Not Ok"/>
    <s v="Between 200 and 500"/>
    <s v="Between 200 to 500"/>
    <s v="Not ok"/>
  </r>
  <r>
    <n v="1245"/>
    <x v="616"/>
    <s v="Standard Class"/>
    <s v="SC-20380"/>
    <x v="423"/>
    <s v="Consumer"/>
    <s v="Chennai"/>
    <s v="Tamil Nadu"/>
    <s v="India"/>
    <x v="2"/>
    <s v="OFF-PA-10003020"/>
    <s v="Office Supplies"/>
    <s v="Paper"/>
    <x v="890"/>
    <x v="1120"/>
    <n v="2"/>
    <n v="5.7"/>
    <n v="2.79"/>
    <s v="Medium"/>
    <n v="403"/>
    <s v="Mahesh"/>
    <s v="Mohit"/>
    <s v="Female"/>
    <d v="2024-07-27T00:00:00"/>
    <d v="2024-07-29T00:00:00"/>
    <s v="Not Ok"/>
    <s v="Between 200 and 500"/>
    <s v="Between 200 to 500"/>
    <s v="Not ok"/>
  </r>
  <r>
    <n v="1246"/>
    <x v="617"/>
    <s v="Standard Class"/>
    <s v="SC-20725"/>
    <x v="424"/>
    <s v="Consumer"/>
    <s v="Hyderabad"/>
    <s v="Telangana"/>
    <s v="India"/>
    <x v="2"/>
    <s v="OFF-EN-10002556"/>
    <s v="Office Supplies"/>
    <s v="Envelopes"/>
    <x v="495"/>
    <x v="1121"/>
    <n v="1"/>
    <n v="7.32"/>
    <n v="2.04"/>
    <s v="Medium"/>
    <n v="26"/>
    <s v="Mahesh"/>
    <s v="Manu"/>
    <s v="Male"/>
    <d v="2021-03-30T00:00:00"/>
    <d v="2021-02-04T00:00:00"/>
    <s v="Not Ok"/>
    <s v="Between 200 and 500"/>
    <s v="Between 200 to 500"/>
    <s v="Not ok"/>
  </r>
  <r>
    <n v="1247"/>
    <x v="618"/>
    <s v="Standard Class"/>
    <s v="BW-11200"/>
    <x v="425"/>
    <s v="Consumer"/>
    <s v="Bokaro"/>
    <s v="Jharkhand"/>
    <s v="India"/>
    <x v="1"/>
    <s v="OFF-PA-10000215"/>
    <s v="Office Supplies"/>
    <s v="Paper"/>
    <x v="120"/>
    <x v="68"/>
    <n v="1"/>
    <n v="0.93"/>
    <n v="0.86"/>
    <s v="Medium"/>
    <n v="110"/>
    <s v="Mahesh"/>
    <s v="Meena"/>
    <s v="Male"/>
    <d v="2021-02-23T00:00:00"/>
    <d v="2021-02-26T00:00:00"/>
    <s v="Not Ok"/>
    <s v="Between 200 and 500"/>
    <s v="Between 200 to 500"/>
    <s v="Not ok"/>
  </r>
  <r>
    <n v="1248"/>
    <x v="619"/>
    <s v="Standard Class"/>
    <s v="RR-19315"/>
    <x v="256"/>
    <s v="Consumer"/>
    <s v="Raipur"/>
    <s v="Chhattisgarh"/>
    <s v="India"/>
    <x v="1"/>
    <s v="OFF-AP-10000004"/>
    <s v="Office Supplies"/>
    <s v="Appliances"/>
    <x v="891"/>
    <x v="1122"/>
    <n v="1"/>
    <n v="183.27"/>
    <n v="22.77"/>
    <s v="Medium"/>
    <n v="464"/>
    <s v="Mahesh"/>
    <s v="Mohit"/>
    <s v="Male"/>
    <d v="2022-10-29T00:00:00"/>
    <d v="2022-02-11T00:00:00"/>
    <s v="Ok"/>
    <s v="Greater than 200"/>
    <s v="Greater than 200"/>
    <s v="Ok"/>
  </r>
  <r>
    <n v="1249"/>
    <x v="620"/>
    <s v="Standard Class"/>
    <s v="DL-12925"/>
    <x v="426"/>
    <s v="Consumer"/>
    <s v="Kota"/>
    <s v="Rajasthan"/>
    <s v="India"/>
    <x v="0"/>
    <s v="OFF-BI-10004700"/>
    <s v="Office Supplies"/>
    <s v="Binders"/>
    <x v="20"/>
    <x v="21"/>
    <n v="3"/>
    <n v="13.32"/>
    <n v="2.56"/>
    <s v="Medium"/>
    <n v="439"/>
    <s v="Mahesh"/>
    <s v="Meena"/>
    <s v="Female"/>
    <d v="2024-02-06T00:00:00"/>
    <d v="2024-04-06T00:00:00"/>
    <s v="Not Ok"/>
    <s v="Between 200 and 500"/>
    <s v="Between 200 to 500"/>
    <s v="Not ok"/>
  </r>
  <r>
    <n v="1250"/>
    <x v="621"/>
    <s v="Standard Class"/>
    <s v="GB-14575"/>
    <x v="427"/>
    <s v="Consumer"/>
    <s v="Bilaspur"/>
    <s v="Uttar Pradesh"/>
    <s v="India"/>
    <x v="3"/>
    <s v="OFF-SU-10001686"/>
    <s v="Office Supplies"/>
    <s v="Supplies"/>
    <x v="729"/>
    <x v="1123"/>
    <n v="3"/>
    <n v="23.22"/>
    <n v="12.47"/>
    <s v="Medium"/>
    <n v="84"/>
    <s v="Mahesh"/>
    <s v="Manu"/>
    <s v="Male"/>
    <d v="2021-03-08T00:00:00"/>
    <d v="2021-06-08T00:00:00"/>
    <s v="Not Ok"/>
    <s v="Between 200 and 500"/>
    <s v="Between 200 to 500"/>
    <s v="Not ok"/>
  </r>
  <r>
    <n v="1251"/>
    <x v="622"/>
    <s v="Standard Class"/>
    <s v="SC-20020"/>
    <x v="150"/>
    <s v="Consumer"/>
    <s v="Patna"/>
    <s v="Bihar"/>
    <s v="India"/>
    <x v="1"/>
    <s v="OFF-PA-10000127"/>
    <s v="Office Supplies"/>
    <s v="Paper"/>
    <x v="59"/>
    <x v="62"/>
    <n v="3"/>
    <n v="20.07"/>
    <n v="4.72"/>
    <s v="Medium"/>
    <n v="485"/>
    <s v="Mahesh"/>
    <s v="Mohit"/>
    <s v="Female"/>
    <d v="2021-03-08T00:00:00"/>
    <d v="2021-06-08T00:00:00"/>
    <s v="Not Ok"/>
    <s v="Between 200 and 500"/>
    <s v="Between 200 to 500"/>
    <s v="Not ok"/>
  </r>
  <r>
    <n v="1252"/>
    <x v="623"/>
    <s v="Standard Class"/>
    <s v="WB-21850"/>
    <x v="337"/>
    <s v="Consumer"/>
    <s v="Amravati"/>
    <s v="Maharashtra"/>
    <s v="India"/>
    <x v="0"/>
    <s v="OFF-ST-10000351"/>
    <s v="Office Supplies"/>
    <s v="Storage"/>
    <x v="892"/>
    <x v="196"/>
    <n v="5"/>
    <n v="2.4"/>
    <n v="1.36"/>
    <s v="Medium"/>
    <n v="342"/>
    <s v="Mahesh"/>
    <s v="Mohan"/>
    <s v="Male"/>
    <d v="2022-11-06T00:00:00"/>
    <d v="2022-06-15T00:00:00"/>
    <s v="Not Ok"/>
    <s v="Greater than 200"/>
    <s v="Greater than 200"/>
    <s v="Not ok"/>
  </r>
  <r>
    <n v="1253"/>
    <x v="624"/>
    <s v="Standard Class"/>
    <s v="SO-20335"/>
    <x v="428"/>
    <s v="Consumer"/>
    <s v="Dewas"/>
    <s v="Madhya Pradesh"/>
    <s v="India"/>
    <x v="0"/>
    <s v="OFF-EN-10000114"/>
    <s v="Office Supplies"/>
    <s v="Envelopes"/>
    <x v="17"/>
    <x v="1124"/>
    <n v="6"/>
    <n v="1.26"/>
    <n v="6.12"/>
    <s v="Medium"/>
    <n v="664"/>
    <s v="Mahesh"/>
    <s v="Manu"/>
    <s v="Male"/>
    <d v="2024-01-14T00:00:00"/>
    <d v="2024-01-16T00:00:00"/>
    <s v="Not Ok"/>
    <s v="Between 200 and 500"/>
    <s v="Between 200 to 500"/>
    <s v="Not ok"/>
  </r>
  <r>
    <n v="1254"/>
    <x v="625"/>
    <s v="Standard Class"/>
    <s v="LH-16900"/>
    <x v="370"/>
    <s v="Consumer"/>
    <s v="Mirzapur"/>
    <s v="Uttar Pradesh"/>
    <s v="India"/>
    <x v="3"/>
    <s v="OFF-SU-10004077"/>
    <s v="Office Supplies"/>
    <s v="Supplies"/>
    <x v="893"/>
    <x v="1125"/>
    <n v="9"/>
    <n v="117.45"/>
    <n v="16.84"/>
    <s v="Medium"/>
    <n v="726"/>
    <s v="Mahesh"/>
    <s v="Meena"/>
    <s v="Female"/>
    <d v="2023-01-28T00:00:00"/>
    <d v="2023-02-02T00:00:00"/>
    <s v="Not Ok"/>
    <s v="Greater than 200"/>
    <s v="Greater than 200"/>
    <s v="Not ok"/>
  </r>
  <r>
    <n v="1255"/>
    <x v="626"/>
    <s v="Standard Class"/>
    <s v="KH-16330"/>
    <x v="97"/>
    <s v="Corporate"/>
    <s v="Darbhanga"/>
    <s v="Bihar"/>
    <s v="India"/>
    <x v="1"/>
    <s v="OFF-ST-10003953"/>
    <s v="Office Supplies"/>
    <s v="Storage"/>
    <x v="152"/>
    <x v="1126"/>
    <n v="5"/>
    <n v="179.7"/>
    <n v="59.41"/>
    <s v="Medium"/>
    <n v="266"/>
    <s v="Mahesh"/>
    <s v="Mohit"/>
    <s v="Female"/>
    <d v="2024-05-22T00:00:00"/>
    <d v="2024-05-25T00:00:00"/>
    <s v="Ok"/>
    <s v="Greater than 200"/>
    <s v="Greater than 200"/>
    <s v="Ok"/>
  </r>
  <r>
    <n v="1256"/>
    <x v="627"/>
    <s v="Standard Class"/>
    <s v="SC-20230"/>
    <x v="378"/>
    <s v="Corporate"/>
    <s v="Bhavnagar"/>
    <s v="Gujarat"/>
    <s v="India"/>
    <x v="0"/>
    <s v="OFF-BI-10002632"/>
    <s v="Office Supplies"/>
    <s v="Binders"/>
    <x v="894"/>
    <x v="1127"/>
    <n v="5"/>
    <n v="69.45"/>
    <n v="16.66"/>
    <s v="Medium"/>
    <n v="267"/>
    <s v="Mahesh"/>
    <s v="Mohan"/>
    <s v="Male"/>
    <d v="2022-05-25T00:00:00"/>
    <d v="2022-05-28T00:00:00"/>
    <s v="Not Ok"/>
    <s v="Greater than 200"/>
    <s v="Greater than 200"/>
    <s v="Not ok"/>
  </r>
  <r>
    <n v="1257"/>
    <x v="628"/>
    <s v="Standard Class"/>
    <s v="Dl-13600"/>
    <x v="98"/>
    <s v="Corporate"/>
    <s v="Delhi"/>
    <s v="Delhi"/>
    <s v="India"/>
    <x v="3"/>
    <s v="OFF-FA-10000248"/>
    <s v="Office Supplies"/>
    <s v="Fasteners"/>
    <x v="54"/>
    <x v="960"/>
    <n v="4"/>
    <n v="27.96"/>
    <n v="1.31"/>
    <s v="Medium"/>
    <n v="118"/>
    <s v="Mahesh"/>
    <s v="Meena"/>
    <s v="Female"/>
    <d v="2022-05-25T00:00:00"/>
    <d v="2022-05-28T00:00:00"/>
    <s v="Not Ok"/>
    <s v="Between 200 and 500"/>
    <s v="Between 200 to 500"/>
    <s v="Not ok"/>
  </r>
  <r>
    <n v="1258"/>
    <x v="629"/>
    <s v="Standard Class"/>
    <s v="DJ-13420"/>
    <x v="235"/>
    <s v="Corporate"/>
    <s v="Korba"/>
    <s v="Chhattisgarh"/>
    <s v="India"/>
    <x v="1"/>
    <s v="OFF-SU-10000178"/>
    <s v="Office Supplies"/>
    <s v="Supplies"/>
    <x v="705"/>
    <x v="1128"/>
    <n v="3"/>
    <n v="4.32"/>
    <n v="2.88"/>
    <s v="Medium"/>
    <n v="410"/>
    <s v="Mahesh"/>
    <s v="Meena"/>
    <s v="Male"/>
    <d v="2024-03-21T00:00:00"/>
    <d v="2024-03-24T00:00:00"/>
    <s v="Not Ok"/>
    <s v="Between 200 and 500"/>
    <s v="Between 200 to 500"/>
    <s v="Not ok"/>
  </r>
  <r>
    <n v="1259"/>
    <x v="626"/>
    <s v="Standard Class"/>
    <s v="KH-16330"/>
    <x v="97"/>
    <s v="Corporate"/>
    <s v="Darbhanga"/>
    <s v="Bihar"/>
    <s v="India"/>
    <x v="1"/>
    <s v="OFF-BI-10000305"/>
    <s v="Office Supplies"/>
    <s v="Binders"/>
    <x v="103"/>
    <x v="1129"/>
    <n v="3"/>
    <n v="4.2300000000000004"/>
    <n v="1.31"/>
    <s v="Medium"/>
    <n v="426"/>
    <s v="Mahesh"/>
    <s v="Meena"/>
    <s v="Female"/>
    <d v="2021-12-14T00:00:00"/>
    <d v="2021-12-17T00:00:00"/>
    <s v="Not Ok"/>
    <s v="Between 200 and 500"/>
    <s v="Between 200 to 500"/>
    <s v="Not ok"/>
  </r>
  <r>
    <n v="1260"/>
    <x v="630"/>
    <s v="Standard Class"/>
    <s v="AS-10225"/>
    <x v="429"/>
    <s v="Corporate"/>
    <s v="Hyderabad"/>
    <s v="Telangana"/>
    <s v="India"/>
    <x v="2"/>
    <s v="OFF-LA-10003379"/>
    <s v="Office Supplies"/>
    <s v="Labels"/>
    <x v="895"/>
    <x v="1130"/>
    <n v="1"/>
    <n v="0.63"/>
    <n v="1.05"/>
    <s v="Medium"/>
    <n v="626"/>
    <s v="Mahesh"/>
    <s v="Manu"/>
    <s v="Female"/>
    <d v="2022-03-19T00:00:00"/>
    <d v="2022-03-21T00:00:00"/>
    <s v="Not Ok"/>
    <s v="Between 200 and 500"/>
    <s v="Between 200 to 500"/>
    <s v="Not ok"/>
  </r>
  <r>
    <n v="1261"/>
    <x v="631"/>
    <s v="Standard Class"/>
    <s v="GR-14560"/>
    <x v="430"/>
    <s v="Corporate"/>
    <s v="Chennai"/>
    <s v="Tamil Nadu"/>
    <s v="India"/>
    <x v="2"/>
    <s v="OFF-PA-10000453"/>
    <s v="Office Supplies"/>
    <s v="Paper"/>
    <x v="151"/>
    <x v="1131"/>
    <n v="2"/>
    <n v="34.32"/>
    <n v="10.23"/>
    <s v="Medium"/>
    <n v="312"/>
    <s v="Mahesh"/>
    <s v="Meena"/>
    <s v="Male"/>
    <d v="2023-05-29T00:00:00"/>
    <d v="2023-01-06T00:00:00"/>
    <s v="Not Ok"/>
    <s v="Between 200 and 500"/>
    <s v="Between 200 to 500"/>
    <s v="Not ok"/>
  </r>
  <r>
    <n v="1262"/>
    <x v="632"/>
    <s v="Standard Class"/>
    <s v="GM-14695"/>
    <x v="431"/>
    <s v="Corporate"/>
    <s v="Fatehpur"/>
    <s v="Rajasthan"/>
    <s v="India"/>
    <x v="0"/>
    <s v="OFF-EN-10001882"/>
    <s v="Office Supplies"/>
    <s v="Envelopes"/>
    <x v="896"/>
    <x v="1132"/>
    <n v="2"/>
    <n v="28.92"/>
    <n v="2.73"/>
    <s v="Medium"/>
    <n v="466"/>
    <s v="Mahesh"/>
    <s v="Manu"/>
    <s v="Female"/>
    <d v="2022-11-06T00:00:00"/>
    <d v="2022-06-15T00:00:00"/>
    <s v="Not Ok"/>
    <s v="Between 200 and 500"/>
    <s v="Between 200 to 500"/>
    <s v="Not ok"/>
  </r>
  <r>
    <n v="1263"/>
    <x v="633"/>
    <s v="Standard Class"/>
    <s v="PV-18985"/>
    <x v="407"/>
    <s v="Home Office"/>
    <s v="Salem"/>
    <s v="Tamil Nadu"/>
    <s v="India"/>
    <x v="2"/>
    <s v="OFF-ST-10003547"/>
    <s v="Office Supplies"/>
    <s v="Storage"/>
    <x v="897"/>
    <x v="725"/>
    <n v="2"/>
    <n v="43.02"/>
    <n v="9.1"/>
    <s v="Medium"/>
    <n v="67"/>
    <s v="Mahesh"/>
    <s v="Mohan"/>
    <s v="Male"/>
    <d v="2022-06-22T00:00:00"/>
    <d v="2022-06-27T00:00:00"/>
    <s v="Not Ok"/>
    <s v="Between 200 and 500"/>
    <s v="Between 200 to 500"/>
    <s v="Not ok"/>
  </r>
  <r>
    <n v="1264"/>
    <x v="634"/>
    <s v="Standard Class"/>
    <s v="DA-13450"/>
    <x v="60"/>
    <s v="Home Office"/>
    <s v="Thane"/>
    <s v="Maharashtra"/>
    <s v="India"/>
    <x v="0"/>
    <s v="OFF-BI-10002335"/>
    <s v="Office Supplies"/>
    <s v="Binders"/>
    <x v="481"/>
    <x v="1133"/>
    <n v="1"/>
    <n v="0.24"/>
    <n v="1.1000000000000001"/>
    <s v="Medium"/>
    <n v="241"/>
    <s v="Mahesh"/>
    <s v="Mohan"/>
    <s v="Female"/>
    <d v="2024-12-31T00:00:00"/>
    <d v="2025-05-01T00:00:00"/>
    <s v="Not Ok"/>
    <s v="Between 200 and 500"/>
    <s v="Between 200 to 500"/>
    <s v="Not ok"/>
  </r>
  <r>
    <n v="1265"/>
    <x v="635"/>
    <s v="Standard Class"/>
    <s v="MG-17890"/>
    <x v="432"/>
    <s v="Home Office"/>
    <s v="Hyderabad"/>
    <s v="Telangana"/>
    <s v="India"/>
    <x v="2"/>
    <s v="OFF-BI-10004440"/>
    <s v="Office Supplies"/>
    <s v="Binders"/>
    <x v="898"/>
    <x v="1134"/>
    <n v="1"/>
    <n v="3.3"/>
    <n v="0.97"/>
    <s v="Medium"/>
    <n v="195"/>
    <s v="Mahesh"/>
    <s v="Manu"/>
    <s v="Female"/>
    <d v="2021-12-14T00:00:00"/>
    <d v="2021-12-17T00:00:00"/>
    <s v="Not Ok"/>
    <s v="Between 200 and 500"/>
    <s v="Between 200 to 500"/>
    <s v="Not ok"/>
  </r>
  <r>
    <n v="1266"/>
    <x v="636"/>
    <s v="Standard Class"/>
    <s v="NK-18490"/>
    <x v="433"/>
    <s v="Home Office"/>
    <s v="Durg"/>
    <s v="Chhattisgarh"/>
    <s v="India"/>
    <x v="1"/>
    <s v="OFF-SU-10001731"/>
    <s v="Office Supplies"/>
    <s v="Supplies"/>
    <x v="789"/>
    <x v="1135"/>
    <n v="3"/>
    <n v="30.6"/>
    <n v="5.25"/>
    <s v="Medium"/>
    <n v="432"/>
    <s v="Mahesh"/>
    <s v="Mohit"/>
    <s v="Male"/>
    <d v="2021-12-14T00:00:00"/>
    <d v="2021-12-17T00:00:00"/>
    <s v="Not Ok"/>
    <s v="Between 200 and 500"/>
    <s v="Between 200 to 500"/>
    <s v="Not ok"/>
  </r>
  <r>
    <n v="1267"/>
    <x v="637"/>
    <s v="Standard Class"/>
    <s v="VT-21700"/>
    <x v="63"/>
    <s v="Home Office"/>
    <s v="Raipur"/>
    <s v="Chhattisgarh"/>
    <s v="India"/>
    <x v="1"/>
    <s v="OFF-LA-10000219"/>
    <s v="Office Supplies"/>
    <s v="Labels"/>
    <x v="899"/>
    <x v="462"/>
    <n v="7"/>
    <n v="3.99"/>
    <n v="4.04"/>
    <s v="Medium"/>
    <n v="764"/>
    <s v="Mahesh"/>
    <s v="Mohan"/>
    <s v="Female"/>
    <d v="2024-09-26T00:00:00"/>
    <d v="2024-09-28T00:00:00"/>
    <s v="Not Ok"/>
    <s v="Between 200 and 500"/>
    <s v="Between 200 to 500"/>
    <s v="Not ok"/>
  </r>
  <r>
    <n v="1268"/>
    <x v="638"/>
    <s v="Standard Class"/>
    <s v="GK-14620"/>
    <x v="434"/>
    <s v="Corporate"/>
    <s v="Durgapur"/>
    <s v="West Bengal"/>
    <s v="India"/>
    <x v="1"/>
    <s v="OFF-ST-10001124"/>
    <s v="Office Supplies"/>
    <s v="Storage"/>
    <x v="900"/>
    <x v="1136"/>
    <n v="4"/>
    <n v="29.28"/>
    <n v="29.35"/>
    <s v="High"/>
    <n v="128"/>
    <s v="Mahesh"/>
    <s v="Meena"/>
    <s v="Male"/>
    <d v="2022-10-19T00:00:00"/>
    <d v="2022-10-21T00:00:00"/>
    <s v="Not Ok"/>
    <s v="Greater than 200"/>
    <s v="Greater than 200"/>
    <s v="Not ok"/>
  </r>
  <r>
    <n v="1269"/>
    <x v="638"/>
    <s v="Standard Class"/>
    <s v="GK-14620"/>
    <x v="434"/>
    <s v="Corporate"/>
    <s v="Durgapur"/>
    <s v="West Bengal"/>
    <s v="India"/>
    <x v="1"/>
    <s v="OFF-PA-10003381"/>
    <s v="Office Supplies"/>
    <s v="Paper"/>
    <x v="901"/>
    <x v="468"/>
    <n v="2"/>
    <n v="23.28"/>
    <n v="11.11"/>
    <s v="High"/>
    <n v="285"/>
    <s v="Mahesh"/>
    <s v="Meena"/>
    <s v="Female"/>
    <d v="2023-11-02T00:00:00"/>
    <d v="2023-02-15T00:00:00"/>
    <s v="Not Ok"/>
    <s v="Between 200 and 500"/>
    <s v="Between 200 to 500"/>
    <s v="Not ok"/>
  </r>
  <r>
    <n v="1270"/>
    <x v="639"/>
    <s v="Standard Class"/>
    <s v="RH-19510"/>
    <x v="221"/>
    <s v="Home Office"/>
    <s v="Mumbai"/>
    <s v="Maharashtra"/>
    <s v="India"/>
    <x v="0"/>
    <s v="OFF-LA-10003236"/>
    <s v="Office Supplies"/>
    <s v="Labels"/>
    <x v="902"/>
    <x v="1137"/>
    <n v="2"/>
    <n v="-1.5"/>
    <n v="0.57999999999999996"/>
    <s v="High"/>
    <n v="28"/>
    <s v="Mahesh"/>
    <s v="Mohit"/>
    <s v="Male"/>
    <d v="2021-12-14T00:00:00"/>
    <d v="2021-12-17T00:00:00"/>
    <s v="Not Ok"/>
    <s v="Between 200 and 500"/>
    <s v="Between 200 to 500"/>
    <s v="Not ok"/>
  </r>
  <r>
    <n v="1271"/>
    <x v="640"/>
    <s v="Standard Class"/>
    <s v="NM-18445"/>
    <x v="89"/>
    <s v="Home Office"/>
    <s v="Guwahati"/>
    <s v="Assam"/>
    <s v="India"/>
    <x v="1"/>
    <s v="OFF-SU-10001346"/>
    <s v="Office Supplies"/>
    <s v="Supplies"/>
    <x v="774"/>
    <x v="1138"/>
    <n v="3"/>
    <n v="14.22"/>
    <n v="33.35"/>
    <s v="High"/>
    <n v="787"/>
    <s v="Mahesh"/>
    <s v="Manu"/>
    <s v="Male"/>
    <d v="2023-01-28T00:00:00"/>
    <d v="2023-02-02T00:00:00"/>
    <s v="Not Ok"/>
    <s v="Between 200 and 500"/>
    <s v="Between 200 to 500"/>
    <s v="Not ok"/>
  </r>
  <r>
    <n v="1272"/>
    <x v="641"/>
    <s v="Standard Class"/>
    <s v="TN-21040"/>
    <x v="435"/>
    <s v="Home Office"/>
    <s v="Nagpur"/>
    <s v="Maharashtra"/>
    <s v="India"/>
    <x v="0"/>
    <s v="OFF-PA-10004741"/>
    <s v="Office Supplies"/>
    <s v="Paper"/>
    <x v="132"/>
    <x v="1139"/>
    <n v="6"/>
    <n v="15.66"/>
    <n v="24.44"/>
    <s v="High"/>
    <n v="796"/>
    <s v="Mahesh"/>
    <s v="Mohit"/>
    <s v="Male"/>
    <d v="2022-02-25T00:00:00"/>
    <d v="2022-02-25T00:00:00"/>
    <s v="Not Ok"/>
    <s v="Greater than 200"/>
    <s v="Greater than 200"/>
    <s v="Not ok"/>
  </r>
  <r>
    <n v="1273"/>
    <x v="642"/>
    <s v="Standard Class"/>
    <s v="LF-17185"/>
    <x v="399"/>
    <s v="Consumer"/>
    <s v="Visakhapatnam"/>
    <s v="Andhra Pradesh"/>
    <s v="India"/>
    <x v="2"/>
    <s v="OFF-FA-10002015"/>
    <s v="Office Supplies"/>
    <s v="Fasteners"/>
    <x v="11"/>
    <x v="1140"/>
    <n v="7"/>
    <n v="12.39"/>
    <n v="4.9800000000000004"/>
    <s v="High"/>
    <n v="665"/>
    <s v="Mahesh"/>
    <s v="Mohit"/>
    <s v="Male"/>
    <d v="2022-05-24T00:00:00"/>
    <d v="2022-05-26T00:00:00"/>
    <s v="Not Ok"/>
    <s v="Between 200 and 500"/>
    <s v="Between 200 to 500"/>
    <s v="Not ok"/>
  </r>
  <r>
    <n v="1274"/>
    <x v="643"/>
    <s v="Standard Class"/>
    <s v="SA-20830"/>
    <x v="436"/>
    <s v="Consumer"/>
    <s v="Kanpur"/>
    <s v="Uttar Pradesh"/>
    <s v="India"/>
    <x v="3"/>
    <s v="OFF-FA-10003980"/>
    <s v="Office Supplies"/>
    <s v="Fasteners"/>
    <x v="731"/>
    <x v="1141"/>
    <n v="4"/>
    <n v="4.5599999999999996"/>
    <n v="9.36"/>
    <s v="High"/>
    <n v="651"/>
    <s v="Mahesh"/>
    <s v="Manu"/>
    <s v="Female"/>
    <d v="2022-04-21T00:00:00"/>
    <d v="2022-04-24T00:00:00"/>
    <s v="Not Ok"/>
    <s v="Between 200 and 500"/>
    <s v="Between 200 to 500"/>
    <s v="Not ok"/>
  </r>
  <r>
    <n v="1275"/>
    <x v="644"/>
    <s v="Standard Class"/>
    <s v="JM-16195"/>
    <x v="137"/>
    <s v="Consumer"/>
    <s v="Coimbatore"/>
    <s v="Tamil Nadu"/>
    <s v="India"/>
    <x v="2"/>
    <s v="OFF-EN-10000061"/>
    <s v="Office Supplies"/>
    <s v="Envelopes"/>
    <x v="903"/>
    <x v="1142"/>
    <n v="2"/>
    <n v="4.32"/>
    <n v="2.87"/>
    <s v="High"/>
    <n v="278"/>
    <s v="Mahesh"/>
    <s v="Mohan"/>
    <s v="Male"/>
    <d v="2023-08-24T00:00:00"/>
    <d v="2023-08-25T00:00:00"/>
    <s v="Not Ok"/>
    <s v="Between 200 and 500"/>
    <s v="Between 200 to 500"/>
    <s v="Not ok"/>
  </r>
  <r>
    <n v="1276"/>
    <x v="645"/>
    <s v="Standard Class"/>
    <s v="TB-21055"/>
    <x v="136"/>
    <s v="Consumer"/>
    <s v="Lucknow"/>
    <s v="Uttar Pradesh"/>
    <s v="India"/>
    <x v="3"/>
    <s v="OFF-AR-10002036"/>
    <s v="Office Supplies"/>
    <s v="Art"/>
    <x v="735"/>
    <x v="1143"/>
    <n v="3"/>
    <n v="34.380000000000003"/>
    <n v="9.6199999999999992"/>
    <s v="High"/>
    <n v="641"/>
    <s v="Mahesh"/>
    <s v="Meena"/>
    <s v="Male"/>
    <d v="2024-11-07T00:00:00"/>
    <d v="2024-07-14T00:00:00"/>
    <s v="Not Ok"/>
    <s v="Between 200 and 500"/>
    <s v="Between 200 to 500"/>
    <s v="Not ok"/>
  </r>
  <r>
    <n v="1277"/>
    <x v="646"/>
    <s v="Standard Class"/>
    <s v="KD-16345"/>
    <x v="17"/>
    <s v="Consumer"/>
    <s v="Belgaum"/>
    <s v="Karnataka"/>
    <s v="India"/>
    <x v="2"/>
    <s v="OFF-AR-10003446"/>
    <s v="Office Supplies"/>
    <s v="Art"/>
    <x v="484"/>
    <x v="1144"/>
    <n v="2"/>
    <n v="0"/>
    <n v="5.48"/>
    <s v="High"/>
    <n v="449"/>
    <s v="Mahesh"/>
    <s v="Mohit"/>
    <s v="Female"/>
    <d v="2022-07-25T00:00:00"/>
    <d v="2022-07-27T00:00:00"/>
    <s v="Not Ok"/>
    <s v="Between 200 and 500"/>
    <s v="Between 200 to 500"/>
    <s v="Not ok"/>
  </r>
  <r>
    <n v="1278"/>
    <x v="647"/>
    <s v="Standard Class"/>
    <s v="HJ-14875"/>
    <x v="288"/>
    <s v="Home Office"/>
    <s v="Hyderabad"/>
    <s v="Telangana"/>
    <s v="India"/>
    <x v="2"/>
    <s v="OFF-AR-10001850"/>
    <s v="Office Supplies"/>
    <s v="Art"/>
    <x v="904"/>
    <x v="1145"/>
    <n v="3"/>
    <n v="7.83"/>
    <n v="11.65"/>
    <s v="Low"/>
    <n v="765"/>
    <s v="Mahesh"/>
    <s v="Manu"/>
    <s v="Female"/>
    <d v="2024-03-27T00:00:00"/>
    <d v="2024-03-30T00:00:00"/>
    <s v="Not Ok"/>
    <s v="Between 200 and 500"/>
    <s v="Between 200 to 500"/>
    <s v="Not ok"/>
  </r>
  <r>
    <n v="1279"/>
    <x v="648"/>
    <s v="Standard Class"/>
    <s v="LT-16765"/>
    <x v="133"/>
    <s v="Consumer"/>
    <s v="Imphal"/>
    <s v="Manipur"/>
    <s v="India"/>
    <x v="1"/>
    <s v="OFF-AP-10002371"/>
    <s v="Office Supplies"/>
    <s v="Appliances"/>
    <x v="687"/>
    <x v="42"/>
    <n v="1"/>
    <n v="42.48"/>
    <n v="7.26"/>
    <s v="Low"/>
    <n v="41"/>
    <s v="Mahesh"/>
    <s v="Meena"/>
    <s v="Male"/>
    <d v="2023-09-11T00:00:00"/>
    <d v="2023-09-11T00:00:00"/>
    <s v="Not Ok"/>
    <s v="Between 200 and 500"/>
    <s v="Between 200 to 500"/>
    <s v="Not ok"/>
  </r>
  <r>
    <n v="1280"/>
    <x v="649"/>
    <s v="Standard Class"/>
    <s v="JM-15250"/>
    <x v="437"/>
    <s v="Consumer"/>
    <s v="Ranchi"/>
    <s v="Jharkhand"/>
    <s v="India"/>
    <x v="1"/>
    <s v="OFF-LA-10004114"/>
    <s v="Office Supplies"/>
    <s v="Labels"/>
    <x v="483"/>
    <x v="1146"/>
    <n v="1"/>
    <n v="2.58"/>
    <n v="0.71"/>
    <s v="Low"/>
    <n v="389"/>
    <s v="Mahesh"/>
    <s v="Mohit"/>
    <s v="Female"/>
    <d v="2021-07-20T00:00:00"/>
    <d v="2021-07-25T00:00:00"/>
    <s v="Not Ok"/>
    <s v="Between 200 and 500"/>
    <s v="Between 200 to 500"/>
    <s v="Not ok"/>
  </r>
  <r>
    <n v="1281"/>
    <x v="650"/>
    <s v="Second Class"/>
    <s v="TA-21385"/>
    <x v="438"/>
    <s v="Home Office"/>
    <s v="Madurai"/>
    <s v="Tamil Nadu"/>
    <s v="India"/>
    <x v="2"/>
    <s v="OFF-EN-10004424"/>
    <s v="Office Supplies"/>
    <s v="Envelopes"/>
    <x v="462"/>
    <x v="1147"/>
    <n v="4"/>
    <n v="28.68"/>
    <n v="25"/>
    <s v="Medium"/>
    <n v="652"/>
    <s v="Mahesh"/>
    <s v="Mohit"/>
    <s v="Female"/>
    <d v="2024-10-12T00:00:00"/>
    <d v="2024-10-12T00:00:00"/>
    <s v="Not Ok"/>
    <s v="Between 200 and 500"/>
    <s v="Between 200 to 500"/>
    <s v="Not ok"/>
  </r>
  <r>
    <n v="1282"/>
    <x v="651"/>
    <s v="Second Class"/>
    <s v="MH-18115"/>
    <x v="345"/>
    <s v="Home Office"/>
    <s v="Aligarh"/>
    <s v="Uttar Pradesh"/>
    <s v="India"/>
    <x v="3"/>
    <s v="OFF-LA-10004062"/>
    <s v="Office Supplies"/>
    <s v="Labels"/>
    <x v="905"/>
    <x v="1148"/>
    <n v="4"/>
    <n v="18.84"/>
    <n v="6.27"/>
    <s v="High"/>
    <n v="108"/>
    <s v="Mahesh"/>
    <s v="Manu"/>
    <s v="Male"/>
    <d v="2024-02-12T00:00:00"/>
    <d v="2024-07-12T00:00:00"/>
    <s v="Not Ok"/>
    <s v="Between 200 and 500"/>
    <s v="Between 200 to 500"/>
    <s v="Not ok"/>
  </r>
  <r>
    <n v="1283"/>
    <x v="651"/>
    <s v="Second Class"/>
    <s v="MH-18115"/>
    <x v="345"/>
    <s v="Home Office"/>
    <s v="Aligarh"/>
    <s v="Uttar Pradesh"/>
    <s v="India"/>
    <x v="3"/>
    <s v="OFF-EN-10002700"/>
    <s v="Office Supplies"/>
    <s v="Envelopes"/>
    <x v="699"/>
    <x v="957"/>
    <n v="1"/>
    <n v="17.64"/>
    <n v="10.34"/>
    <s v="High"/>
    <n v="19"/>
    <s v="Mahesh"/>
    <s v="Mohit"/>
    <s v="Female"/>
    <d v="2023-01-22T00:00:00"/>
    <d v="2023-01-24T00:00:00"/>
    <s v="Not Ok"/>
    <s v="Between 200 and 500"/>
    <s v="Between 200 to 500"/>
    <s v="Not ok"/>
  </r>
  <r>
    <n v="1284"/>
    <x v="652"/>
    <s v="First Class"/>
    <s v="SH-20635"/>
    <x v="439"/>
    <s v="Corporate"/>
    <s v="Rajkot"/>
    <s v="Gujarat"/>
    <s v="India"/>
    <x v="0"/>
    <s v="OFF-AP-10000043"/>
    <s v="Office Supplies"/>
    <s v="Appliances"/>
    <x v="906"/>
    <x v="1149"/>
    <n v="2"/>
    <n v="43.32"/>
    <n v="11.08"/>
    <s v="Medium"/>
    <n v="154"/>
    <s v="Mahesh"/>
    <s v="Mohan"/>
    <s v="Male"/>
    <d v="2024-08-20T00:00:00"/>
    <d v="2024-08-24T00:00:00"/>
    <s v="Not Ok"/>
    <s v="Between 200 and 500"/>
    <s v="Between 200 to 500"/>
    <s v="Not ok"/>
  </r>
  <r>
    <n v="1285"/>
    <x v="653"/>
    <s v="Second Class"/>
    <s v="KC-16255"/>
    <x v="440"/>
    <s v="Corporate"/>
    <s v="Mumbai"/>
    <s v="Maharashtra"/>
    <s v="India"/>
    <x v="0"/>
    <s v="OFF-ST-10003411"/>
    <s v="Office Supplies"/>
    <s v="Storage"/>
    <x v="907"/>
    <x v="1150"/>
    <n v="3"/>
    <n v="-49.41"/>
    <n v="11.67"/>
    <s v="High"/>
    <n v="77"/>
    <s v="Mahesh"/>
    <s v="Mohit"/>
    <s v="Female"/>
    <d v="2021-08-31T00:00:00"/>
    <d v="2021-04-09T00:00:00"/>
    <s v="Not Ok"/>
    <s v="Between 200 and 500"/>
    <s v="Between 200 to 500"/>
    <s v="Not ok"/>
  </r>
  <r>
    <n v="1286"/>
    <x v="654"/>
    <s v="Second Class"/>
    <s v="HH-15010"/>
    <x v="176"/>
    <s v="Corporate"/>
    <s v="Indore"/>
    <s v="Madhya Pradesh"/>
    <s v="India"/>
    <x v="0"/>
    <s v="OFF-EN-10001627"/>
    <s v="Office Supplies"/>
    <s v="Envelopes"/>
    <x v="433"/>
    <x v="1151"/>
    <n v="5"/>
    <n v="30.45"/>
    <n v="18.43"/>
    <s v="High"/>
    <n v="289"/>
    <s v="Mahesh"/>
    <s v="Mohit"/>
    <s v="Female"/>
    <d v="2024-08-18T00:00:00"/>
    <d v="2024-08-20T00:00:00"/>
    <s v="Not Ok"/>
    <s v="Greater than 200"/>
    <s v="Greater than 200"/>
    <s v="Not ok"/>
  </r>
  <r>
    <n v="1287"/>
    <x v="655"/>
    <s v="Second Class"/>
    <s v="MZ-17515"/>
    <x v="281"/>
    <s v="Corporate"/>
    <s v="Mumbai"/>
    <s v="Maharashtra"/>
    <s v="India"/>
    <x v="0"/>
    <s v="OFF-LA-10001383"/>
    <s v="Office Supplies"/>
    <s v="Labels"/>
    <x v="908"/>
    <x v="1152"/>
    <n v="8"/>
    <n v="-0.84"/>
    <n v="5.64"/>
    <s v="High"/>
    <n v="480"/>
    <s v="Mahesh"/>
    <s v="Mohan"/>
    <s v="Female"/>
    <d v="2022-02-11T00:00:00"/>
    <d v="2022-04-11T00:00:00"/>
    <s v="Not Ok"/>
    <s v="Between 200 and 500"/>
    <s v="Between 200 to 500"/>
    <s v="Not ok"/>
  </r>
  <r>
    <n v="1288"/>
    <x v="656"/>
    <s v="Second Class"/>
    <s v="JD-15895"/>
    <x v="282"/>
    <s v="Corporate"/>
    <s v="Jodhpur"/>
    <s v="Gujarat"/>
    <s v="India"/>
    <x v="0"/>
    <s v="OFF-SU-10003789"/>
    <s v="Office Supplies"/>
    <s v="Supplies"/>
    <x v="436"/>
    <x v="1153"/>
    <n v="2"/>
    <n v="27.9"/>
    <n v="9.0299999999999994"/>
    <s v="High"/>
    <n v="88"/>
    <s v="Mahesh"/>
    <s v="Manu"/>
    <s v="Female"/>
    <d v="2024-03-30T00:00:00"/>
    <d v="2024-03-31T00:00:00"/>
    <s v="Not Ok"/>
    <s v="Between 200 and 500"/>
    <s v="Between 200 to 500"/>
    <s v="Not ok"/>
  </r>
  <r>
    <n v="1289"/>
    <x v="657"/>
    <s v="Second Class"/>
    <s v="AS-10285"/>
    <x v="107"/>
    <s v="Corporate"/>
    <s v="Kanpur"/>
    <s v="Uttar Pradesh"/>
    <s v="India"/>
    <x v="3"/>
    <s v="OFF-LA-10002364"/>
    <s v="Office Supplies"/>
    <s v="Labels"/>
    <x v="513"/>
    <x v="125"/>
    <n v="2"/>
    <n v="6.6"/>
    <n v="2.14"/>
    <s v="Medium"/>
    <n v="137"/>
    <s v="Mahesh"/>
    <s v="Mohit"/>
    <s v="Female"/>
    <d v="2024-02-12T00:00:00"/>
    <d v="2024-07-12T00:00:00"/>
    <s v="Not Ok"/>
    <s v="Between 200 and 500"/>
    <s v="Between 200 to 500"/>
    <s v="Not ok"/>
  </r>
  <r>
    <n v="1290"/>
    <x v="658"/>
    <s v="Second Class"/>
    <s v="RB-19360"/>
    <x v="441"/>
    <s v="Consumer"/>
    <s v="Bhopal"/>
    <s v="Madhya Pradesh"/>
    <s v="India"/>
    <x v="0"/>
    <s v="OFF-SU-10000649"/>
    <s v="Office Supplies"/>
    <s v="Supplies"/>
    <x v="909"/>
    <x v="1154"/>
    <n v="5"/>
    <n v="1.65"/>
    <n v="24.44"/>
    <s v="High"/>
    <n v="255"/>
    <s v="Mahesh"/>
    <s v="Mohan"/>
    <s v="Male"/>
    <d v="2022-05-31T00:00:00"/>
    <d v="2022-05-31T00:00:00"/>
    <s v="Not Ok"/>
    <s v="Between 200 and 500"/>
    <s v="Between 200 to 500"/>
    <s v="Not ok"/>
  </r>
  <r>
    <n v="1291"/>
    <x v="659"/>
    <s v="Second Class"/>
    <s v="DJ-13630"/>
    <x v="442"/>
    <s v="Consumer"/>
    <s v="Guntur"/>
    <s v="Andhra Pradesh"/>
    <s v="India"/>
    <x v="2"/>
    <s v="OFF-LA-10003678"/>
    <s v="Office Supplies"/>
    <s v="Labels"/>
    <x v="910"/>
    <x v="1155"/>
    <n v="5"/>
    <n v="0"/>
    <n v="1.58"/>
    <s v="Medium"/>
    <n v="767"/>
    <s v="Mahesh"/>
    <s v="Manu"/>
    <s v="Female"/>
    <d v="2023-07-10T00:00:00"/>
    <d v="2023-12-10T00:00:00"/>
    <s v="Not Ok"/>
    <s v="Between 200 and 500"/>
    <s v="Between 200 to 500"/>
    <s v="Not ok"/>
  </r>
  <r>
    <n v="1292"/>
    <x v="660"/>
    <s v="Second Class"/>
    <s v="JK-16090"/>
    <x v="252"/>
    <s v="Consumer"/>
    <s v="Delhi"/>
    <s v="Delhi"/>
    <s v="India"/>
    <x v="3"/>
    <s v="OFF-AP-10003275"/>
    <s v="Office Supplies"/>
    <s v="Appliances"/>
    <x v="48"/>
    <x v="1156"/>
    <n v="8"/>
    <n v="348.24"/>
    <n v="286.52999999999997"/>
    <s v="High"/>
    <n v="751"/>
    <s v="Mahesh"/>
    <s v="Manu"/>
    <s v="Male"/>
    <d v="2024-08-18T00:00:00"/>
    <d v="2024-08-20T00:00:00"/>
    <s v="Ok"/>
    <s v="Greater than 200"/>
    <s v="Greater than 200"/>
    <s v="Ok"/>
  </r>
  <r>
    <n v="1293"/>
    <x v="661"/>
    <s v="Second Class"/>
    <s v="LC-16870"/>
    <x v="238"/>
    <s v="Consumer"/>
    <s v="Mysore"/>
    <s v="Karnataka"/>
    <s v="India"/>
    <x v="2"/>
    <s v="OFF-PA-10003686"/>
    <s v="Office Supplies"/>
    <s v="Paper"/>
    <x v="126"/>
    <x v="136"/>
    <n v="3"/>
    <n v="2.25"/>
    <n v="5.5"/>
    <s v="Medium"/>
    <n v="117"/>
    <s v="Mahesh"/>
    <s v="Mohit"/>
    <s v="Male"/>
    <d v="2023-01-22T00:00:00"/>
    <d v="2023-01-24T00:00:00"/>
    <s v="Not Ok"/>
    <s v="Between 200 and 500"/>
    <s v="Between 200 to 500"/>
    <s v="Not ok"/>
  </r>
  <r>
    <n v="1294"/>
    <x v="662"/>
    <s v="Second Class"/>
    <s v="VM-21835"/>
    <x v="14"/>
    <s v="Consumer"/>
    <s v="Hyderabad"/>
    <s v="Telangana"/>
    <s v="India"/>
    <x v="2"/>
    <s v="OFF-BI-10004651"/>
    <s v="Office Supplies"/>
    <s v="Binders"/>
    <x v="31"/>
    <x v="1157"/>
    <n v="3"/>
    <n v="67.86"/>
    <n v="9.1199999999999992"/>
    <s v="Medium"/>
    <n v="352"/>
    <s v="Mahesh"/>
    <s v="Manu"/>
    <s v="Female"/>
    <d v="2023-01-22T00:00:00"/>
    <d v="2023-01-24T00:00:00"/>
    <s v="Not Ok"/>
    <s v="Between 200 and 500"/>
    <s v="Between 200 to 500"/>
    <s v="Not ok"/>
  </r>
  <r>
    <n v="1295"/>
    <x v="662"/>
    <s v="Second Class"/>
    <s v="VM-21835"/>
    <x v="14"/>
    <s v="Consumer"/>
    <s v="Hyderabad"/>
    <s v="Telangana"/>
    <s v="India"/>
    <x v="2"/>
    <s v="OFF-BI-10002301"/>
    <s v="Office Supplies"/>
    <s v="Binders"/>
    <x v="911"/>
    <x v="968"/>
    <n v="3"/>
    <n v="5.58"/>
    <n v="0.97"/>
    <s v="Medium"/>
    <n v="477"/>
    <s v="Mahesh"/>
    <s v="Mohan"/>
    <s v="Male"/>
    <d v="2024-06-08T00:00:00"/>
    <d v="2024-09-08T00:00:00"/>
    <s v="Not Ok"/>
    <s v="Between 200 and 500"/>
    <s v="Between 200 to 500"/>
    <s v="Not ok"/>
  </r>
  <r>
    <n v="1296"/>
    <x v="663"/>
    <s v="Second Class"/>
    <s v="DK-13090"/>
    <x v="76"/>
    <s v="Consumer"/>
    <s v="Delhi"/>
    <s v="Delhi"/>
    <s v="India"/>
    <x v="3"/>
    <s v="OFF-SU-10002961"/>
    <s v="Office Supplies"/>
    <s v="Supplies"/>
    <x v="912"/>
    <x v="478"/>
    <n v="1"/>
    <n v="2.76"/>
    <n v="0.71"/>
    <s v="Medium"/>
    <n v="741"/>
    <s v="Mahesh"/>
    <s v="Mohan"/>
    <s v="Male"/>
    <d v="2021-04-19T00:00:00"/>
    <d v="2021-04-22T00:00:00"/>
    <s v="Not Ok"/>
    <s v="Between 200 and 500"/>
    <s v="Between 200 to 500"/>
    <s v="Not ok"/>
  </r>
  <r>
    <n v="1297"/>
    <x v="664"/>
    <s v="Second Class"/>
    <s v="JK-15730"/>
    <x v="443"/>
    <s v="Consumer"/>
    <s v="Ranchi"/>
    <s v="Jharkhand"/>
    <s v="India"/>
    <x v="1"/>
    <s v="OFF-PA-10003943"/>
    <s v="Office Supplies"/>
    <s v="Paper"/>
    <x v="913"/>
    <x v="1158"/>
    <n v="2"/>
    <n v="13.68"/>
    <n v="5.32"/>
    <s v="High"/>
    <n v="275"/>
    <s v="Mahesh"/>
    <s v="Manu"/>
    <s v="Male"/>
    <d v="2022-10-29T00:00:00"/>
    <d v="2022-10-31T00:00:00"/>
    <s v="Not Ok"/>
    <s v="Between 200 and 500"/>
    <s v="Between 200 to 500"/>
    <s v="Not ok"/>
  </r>
  <r>
    <n v="1298"/>
    <x v="665"/>
    <s v="Second Class"/>
    <s v="LW-16825"/>
    <x v="51"/>
    <s v="Corporate"/>
    <s v="Nasik"/>
    <s v="Maharashtra"/>
    <s v="India"/>
    <x v="0"/>
    <s v="TEC-CO-10004961"/>
    <s v="Technology"/>
    <s v="Copiers"/>
    <x v="914"/>
    <x v="635"/>
    <n v="2"/>
    <n v="332.7"/>
    <n v="273.63"/>
    <s v="Critical"/>
    <n v="19"/>
    <s v="Mahesh"/>
    <s v="Mohit"/>
    <s v="Female"/>
    <d v="2023-03-27T00:00:00"/>
    <d v="2023-03-31T00:00:00"/>
    <s v="Ok"/>
    <s v="Greater than 200"/>
    <s v="Greater than 200"/>
    <s v="Ok"/>
  </r>
  <r>
    <n v="1299"/>
    <x v="664"/>
    <s v="Second Class"/>
    <s v="JK-15730"/>
    <x v="443"/>
    <s v="Consumer"/>
    <s v="Ranchi"/>
    <s v="Jharkhand"/>
    <s v="India"/>
    <x v="1"/>
    <s v="TEC-CO-10002587"/>
    <s v="Technology"/>
    <s v="Copiers"/>
    <x v="597"/>
    <x v="528"/>
    <n v="1"/>
    <n v="79.23"/>
    <n v="25.8"/>
    <s v="High"/>
    <n v="11"/>
    <s v="Mahesh"/>
    <s v="Manu"/>
    <s v="Male"/>
    <d v="2021-09-26T00:00:00"/>
    <d v="2021-09-28T00:00:00"/>
    <s v="Not Ok"/>
    <s v="Between 200 and 500"/>
    <s v="Between 200 to 500"/>
    <s v="Not ok"/>
  </r>
  <r>
    <n v="1300"/>
    <x v="654"/>
    <s v="Second Class"/>
    <s v="HH-15010"/>
    <x v="176"/>
    <s v="Corporate"/>
    <s v="Indore"/>
    <s v="Madhya Pradesh"/>
    <s v="India"/>
    <x v="0"/>
    <s v="TEC-AC-10002533"/>
    <s v="Technology"/>
    <s v="Accessories"/>
    <x v="198"/>
    <x v="1159"/>
    <n v="7"/>
    <n v="128.31"/>
    <n v="126.84"/>
    <s v="High"/>
    <n v="748"/>
    <s v="Mahesh"/>
    <s v="Mohan"/>
    <s v="Female"/>
    <d v="2022-09-15T00:00:00"/>
    <d v="2022-09-17T00:00:00"/>
    <s v="Ok"/>
    <s v="Greater than 200"/>
    <s v="Greater than 200"/>
    <s v="Ok"/>
  </r>
  <r>
    <n v="1301"/>
    <x v="666"/>
    <s v="First Class"/>
    <s v="SN-20560"/>
    <x v="283"/>
    <s v="Home Office"/>
    <s v="Amritsar"/>
    <s v="Punjab"/>
    <s v="India"/>
    <x v="3"/>
    <s v="TEC-AC-10000284"/>
    <s v="Technology"/>
    <s v="Accessories"/>
    <x v="915"/>
    <x v="1160"/>
    <n v="6"/>
    <n v="72.900000000000006"/>
    <n v="43.1"/>
    <s v="Critical"/>
    <n v="430"/>
    <s v="Mahesh"/>
    <s v="Mohit"/>
    <s v="Male"/>
    <d v="2022-04-06T00:00:00"/>
    <d v="2022-06-06T00:00:00"/>
    <s v="Not Ok"/>
    <s v="Greater than 200"/>
    <s v="Greater than 200"/>
    <s v="Not ok"/>
  </r>
  <r>
    <n v="1302"/>
    <x v="667"/>
    <s v="First Class"/>
    <s v="MH-17455"/>
    <x v="444"/>
    <s v="Consumer"/>
    <s v="Bhilai"/>
    <s v="Chhattisgarh"/>
    <s v="India"/>
    <x v="1"/>
    <s v="TEC-PH-10001884"/>
    <s v="Technology"/>
    <s v="Phones"/>
    <x v="916"/>
    <x v="1161"/>
    <n v="10"/>
    <n v="26.4"/>
    <n v="105.33"/>
    <s v="High"/>
    <n v="589"/>
    <s v="Mahesh"/>
    <s v="Manu"/>
    <s v="Male"/>
    <d v="2024-02-12T00:00:00"/>
    <d v="2024-07-12T00:00:00"/>
    <s v="Ok"/>
    <s v="Greater than 200"/>
    <s v="Greater than 200"/>
    <s v="Ok"/>
  </r>
  <r>
    <n v="1303"/>
    <x v="668"/>
    <s v="Second Class"/>
    <s v="LC-17140"/>
    <x v="421"/>
    <s v="Consumer"/>
    <s v="Ratlam"/>
    <s v="Madhya Pradesh"/>
    <s v="India"/>
    <x v="0"/>
    <s v="FUR-CH-10004009"/>
    <s v="Furniture"/>
    <s v="Chairs"/>
    <x v="917"/>
    <x v="1162"/>
    <n v="5"/>
    <n v="157.65"/>
    <n v="90.31"/>
    <s v="Medium"/>
    <n v="14"/>
    <s v="Mahesh"/>
    <s v="Mohit"/>
    <s v="Female"/>
    <d v="2024-04-28T00:00:00"/>
    <d v="2024-01-05T00:00:00"/>
    <s v="Ok"/>
    <s v="Greater than 200"/>
    <s v="Greater than 200"/>
    <s v="Ok"/>
  </r>
  <r>
    <n v="1304"/>
    <x v="669"/>
    <s v="First Class"/>
    <s v="CD-12280"/>
    <x v="371"/>
    <s v="Consumer"/>
    <s v="Delhi"/>
    <s v="Delhi"/>
    <s v="India"/>
    <x v="3"/>
    <s v="FUR-CH-10004082"/>
    <s v="Furniture"/>
    <s v="Chairs"/>
    <x v="622"/>
    <x v="1163"/>
    <n v="7"/>
    <n v="159.6"/>
    <n v="40.36"/>
    <s v="Medium"/>
    <n v="399"/>
    <s v="Mahesh"/>
    <s v="Mohit"/>
    <s v="Male"/>
    <d v="2022-06-29T00:00:00"/>
    <d v="2022-01-07T00:00:00"/>
    <s v="Not Ok"/>
    <s v="Greater than 200"/>
    <s v="Greater than 200"/>
    <s v="Not ok"/>
  </r>
  <r>
    <n v="1305"/>
    <x v="670"/>
    <s v="Second Class"/>
    <s v="GM-14455"/>
    <x v="188"/>
    <s v="Home Office"/>
    <s v="Hyderabad"/>
    <s v="Telangana"/>
    <s v="India"/>
    <x v="2"/>
    <s v="FUR-CH-10004572"/>
    <s v="Furniture"/>
    <s v="Chairs"/>
    <x v="918"/>
    <x v="1164"/>
    <n v="1"/>
    <n v="23.4"/>
    <n v="5.23"/>
    <s v="Medium"/>
    <n v="767"/>
    <s v="Mahesh"/>
    <s v="Manu"/>
    <s v="Female"/>
    <d v="2023-09-16T00:00:00"/>
    <d v="2023-09-18T00:00:00"/>
    <s v="Not Ok"/>
    <s v="Between 200 and 500"/>
    <s v="Between 200 to 500"/>
    <s v="Not ok"/>
  </r>
  <r>
    <n v="1306"/>
    <x v="671"/>
    <s v="First Class"/>
    <s v="JG-15805"/>
    <x v="233"/>
    <s v="Corporate"/>
    <s v="Jodhpur"/>
    <s v="Rajasthan"/>
    <s v="India"/>
    <x v="0"/>
    <s v="FUR-CH-10002631"/>
    <s v="Furniture"/>
    <s v="Chairs"/>
    <x v="886"/>
    <x v="1114"/>
    <n v="2"/>
    <n v="9.5399999999999991"/>
    <n v="5.0199999999999996"/>
    <s v="Medium"/>
    <n v="115"/>
    <s v="Mahesh"/>
    <s v="Mohit"/>
    <s v="Female"/>
    <d v="2024-06-08T00:00:00"/>
    <d v="2024-09-08T00:00:00"/>
    <s v="Not Ok"/>
    <s v="Between 200 and 500"/>
    <s v="Between 200 to 500"/>
    <s v="Not ok"/>
  </r>
  <r>
    <n v="1307"/>
    <x v="672"/>
    <s v="Second Class"/>
    <s v="MH-17455"/>
    <x v="444"/>
    <s v="Consumer"/>
    <s v="Bangalore"/>
    <s v="Karnataka"/>
    <s v="India"/>
    <x v="2"/>
    <s v="FUR-CH-10004913"/>
    <s v="Furniture"/>
    <s v="Chairs"/>
    <x v="919"/>
    <x v="1165"/>
    <n v="3"/>
    <n v="46.44"/>
    <n v="3.03"/>
    <s v="Medium"/>
    <n v="485"/>
    <s v="Mahesh"/>
    <s v="Mohan"/>
    <s v="Female"/>
    <d v="2023-09-04T00:00:00"/>
    <d v="2023-12-04T00:00:00"/>
    <s v="Not Ok"/>
    <s v="Greater than 200"/>
    <s v="Greater than 200"/>
    <s v="Not ok"/>
  </r>
  <r>
    <n v="1308"/>
    <x v="669"/>
    <s v="First Class"/>
    <s v="CD-12280"/>
    <x v="371"/>
    <s v="Consumer"/>
    <s v="Delhi"/>
    <s v="Delhi"/>
    <s v="India"/>
    <x v="3"/>
    <s v="FUR-BO-10000288"/>
    <s v="Furniture"/>
    <s v="Bookcases"/>
    <x v="920"/>
    <x v="1166"/>
    <n v="5"/>
    <n v="65.7"/>
    <n v="327.55"/>
    <s v="Medium"/>
    <n v="164"/>
    <s v="Mahesh"/>
    <s v="Mohit"/>
    <s v="Female"/>
    <d v="2023-02-20T00:00:00"/>
    <d v="2023-02-23T00:00:00"/>
    <s v="Ok"/>
    <s v="Greater than 200"/>
    <s v="Greater than 200"/>
    <s v="Ok"/>
  </r>
  <r>
    <n v="1309"/>
    <x v="673"/>
    <s v="Second Class"/>
    <s v="SR-20740"/>
    <x v="391"/>
    <s v="Home Office"/>
    <s v="Lucknow"/>
    <s v="Uttar Pradesh"/>
    <s v="India"/>
    <x v="3"/>
    <s v="FUR-FU-10000556"/>
    <s v="Furniture"/>
    <s v="Furnishings"/>
    <x v="921"/>
    <x v="1167"/>
    <n v="1"/>
    <n v="2.37"/>
    <n v="1.22"/>
    <s v="High"/>
    <n v="557"/>
    <s v="Mahesh"/>
    <s v="Mohan"/>
    <s v="Male"/>
    <d v="2024-09-09T00:00:00"/>
    <d v="2024-09-09T00:00:00"/>
    <s v="Not Ok"/>
    <s v="Between 200 and 500"/>
    <s v="Between 200 to 500"/>
    <s v="Not ok"/>
  </r>
  <r>
    <n v="1310"/>
    <x v="674"/>
    <s v="Standard Class"/>
    <s v="RB-19330"/>
    <x v="445"/>
    <s v="Consumer"/>
    <s v="Korba"/>
    <s v="Chhattisgarh"/>
    <s v="India"/>
    <x v="1"/>
    <s v="FUR-BO-10001874"/>
    <s v="Furniture"/>
    <s v="Bookcases"/>
    <x v="601"/>
    <x v="1168"/>
    <n v="3"/>
    <n v="80.19"/>
    <n v="65.56"/>
    <s v="Low"/>
    <n v="253"/>
    <s v="Mahesh"/>
    <s v="Mohan"/>
    <s v="Male"/>
    <d v="2024-05-26T00:00:00"/>
    <d v="2024-05-28T00:00:00"/>
    <s v="Not Ok"/>
    <s v="Greater than 200"/>
    <s v="Greater than 200"/>
    <s v="Not ok"/>
  </r>
  <r>
    <n v="1311"/>
    <x v="648"/>
    <s v="Standard Class"/>
    <s v="LT-16765"/>
    <x v="133"/>
    <s v="Consumer"/>
    <s v="Imphal"/>
    <s v="Manipur"/>
    <s v="India"/>
    <x v="1"/>
    <s v="FUR-TA-10004711"/>
    <s v="Furniture"/>
    <s v="Tables"/>
    <x v="922"/>
    <x v="1169"/>
    <n v="5"/>
    <n v="300.89999999999998"/>
    <n v="297.81"/>
    <s v="Low"/>
    <n v="214"/>
    <s v="Mahesh"/>
    <s v="Manu"/>
    <s v="Female"/>
    <d v="2024-06-17T00:00:00"/>
    <d v="2024-06-19T00:00:00"/>
    <s v="Ok"/>
    <s v="Greater than 200"/>
    <s v="Greater than 200"/>
    <s v="Ok"/>
  </r>
  <r>
    <n v="1312"/>
    <x v="675"/>
    <s v="Standard Class"/>
    <s v="NM-18520"/>
    <x v="446"/>
    <s v="Consumer"/>
    <s v="Parbhani"/>
    <s v="Maharashtra"/>
    <s v="India"/>
    <x v="0"/>
    <s v="FUR-TA-10000558"/>
    <s v="Furniture"/>
    <s v="Tables"/>
    <x v="923"/>
    <x v="1170"/>
    <n v="2"/>
    <n v="338.46"/>
    <n v="118.56"/>
    <s v="Low"/>
    <n v="95"/>
    <s v="Mahesh"/>
    <s v="Mohan"/>
    <s v="Female"/>
    <d v="2024-01-10T00:00:00"/>
    <d v="2024-03-10T00:00:00"/>
    <s v="Ok"/>
    <s v="Greater than 200"/>
    <s v="Greater than 200"/>
    <s v="Ok"/>
  </r>
  <r>
    <n v="1313"/>
    <x v="676"/>
    <s v="Standard Class"/>
    <s v="PN-18775"/>
    <x v="354"/>
    <s v="Home Office"/>
    <s v="Visakhapatnam"/>
    <s v="Andhra Pradesh"/>
    <s v="India"/>
    <x v="2"/>
    <s v="TEC-PH-10001730"/>
    <s v="Technology"/>
    <s v="Phones"/>
    <x v="924"/>
    <x v="1171"/>
    <n v="2"/>
    <n v="37.5"/>
    <n v="53.02"/>
    <s v="High"/>
    <n v="547"/>
    <s v="Mahesh"/>
    <s v="Meena"/>
    <s v="Male"/>
    <d v="2021-04-14T00:00:00"/>
    <d v="2021-04-14T00:00:00"/>
    <s v="Not Ok"/>
    <s v="Greater than 200"/>
    <s v="Greater than 200"/>
    <s v="Not ok"/>
  </r>
  <r>
    <n v="1314"/>
    <x v="639"/>
    <s v="Standard Class"/>
    <s v="RH-19510"/>
    <x v="221"/>
    <s v="Home Office"/>
    <s v="Mumbai"/>
    <s v="Maharashtra"/>
    <s v="India"/>
    <x v="0"/>
    <s v="TEC-CO-10003917"/>
    <s v="Technology"/>
    <s v="Copiers"/>
    <x v="925"/>
    <x v="1172"/>
    <n v="4"/>
    <n v="-20.82"/>
    <n v="33.56"/>
    <s v="High"/>
    <n v="660"/>
    <s v="Mahesh"/>
    <s v="Mohit"/>
    <s v="Male"/>
    <d v="2022-02-25T00:00:00"/>
    <d v="2022-02-25T00:00:00"/>
    <s v="Not Ok"/>
    <s v="Greater than 200"/>
    <s v="Greater than 200"/>
    <s v="Not ok"/>
  </r>
  <r>
    <n v="1315"/>
    <x v="677"/>
    <s v="Standard Class"/>
    <s v="AT-10435"/>
    <x v="90"/>
    <s v="Home Office"/>
    <s v="Bellary"/>
    <s v="Karnataka"/>
    <s v="India"/>
    <x v="2"/>
    <s v="TEC-AC-10002455"/>
    <s v="Technology"/>
    <s v="Accessories"/>
    <x v="926"/>
    <x v="1173"/>
    <n v="1"/>
    <n v="10.23"/>
    <n v="3.3"/>
    <s v="High"/>
    <n v="264"/>
    <s v="Mahesh"/>
    <s v="Manu"/>
    <s v="Female"/>
    <d v="2024-05-26T00:00:00"/>
    <d v="2024-05-28T00:00:00"/>
    <s v="Not Ok"/>
    <s v="Between 200 and 500"/>
    <s v="Between 200 to 500"/>
    <s v="Not ok"/>
  </r>
  <r>
    <n v="1316"/>
    <x v="678"/>
    <s v="Standard Class"/>
    <s v="KC-16255"/>
    <x v="440"/>
    <s v="Corporate"/>
    <s v="Gwalior"/>
    <s v="Madhya Pradesh"/>
    <s v="India"/>
    <x v="0"/>
    <s v="TEC-CO-10004267"/>
    <s v="Technology"/>
    <s v="Copiers"/>
    <x v="927"/>
    <x v="1174"/>
    <n v="1"/>
    <n v="19.14"/>
    <n v="21.46"/>
    <s v="High"/>
    <n v="423"/>
    <s v="Mahesh"/>
    <s v="Meena"/>
    <s v="Female"/>
    <d v="2022-10-17T00:00:00"/>
    <d v="2022-10-19T00:00:00"/>
    <s v="Not Ok"/>
    <s v="Between 200 and 500"/>
    <s v="Between 200 to 500"/>
    <s v="Not ok"/>
  </r>
  <r>
    <n v="1317"/>
    <x v="646"/>
    <s v="Standard Class"/>
    <s v="KD-16345"/>
    <x v="17"/>
    <s v="Consumer"/>
    <s v="Belgaum"/>
    <s v="Karnataka"/>
    <s v="India"/>
    <x v="2"/>
    <s v="FUR-BO-10003408"/>
    <s v="Furniture"/>
    <s v="Bookcases"/>
    <x v="639"/>
    <x v="1175"/>
    <n v="3"/>
    <n v="85.14"/>
    <n v="37.54"/>
    <s v="High"/>
    <n v="288"/>
    <s v="Mahesh"/>
    <s v="Meena"/>
    <s v="Male"/>
    <d v="2024-03-18T00:00:00"/>
    <d v="2024-03-21T00:00:00"/>
    <s v="Not Ok"/>
    <s v="Greater than 200"/>
    <s v="Greater than 200"/>
    <s v="Not ok"/>
  </r>
  <r>
    <n v="1318"/>
    <x v="679"/>
    <s v="Standard Class"/>
    <s v="CR-12730"/>
    <x v="329"/>
    <s v="Consumer"/>
    <s v="Mumbai"/>
    <s v="Maharashtra"/>
    <s v="India"/>
    <x v="0"/>
    <s v="FUR-FU-10001130"/>
    <s v="Furniture"/>
    <s v="Furnishings"/>
    <x v="606"/>
    <x v="1176"/>
    <n v="2"/>
    <n v="-10.23"/>
    <n v="3.84"/>
    <s v="High"/>
    <n v="747"/>
    <s v="Mahesh"/>
    <s v="Mohan"/>
    <s v="Male"/>
    <d v="2024-05-23T00:00:00"/>
    <d v="2024-05-25T00:00:00"/>
    <s v="Not Ok"/>
    <s v="Between 200 and 500"/>
    <s v="Between 200 to 500"/>
    <s v="Not ok"/>
  </r>
  <r>
    <n v="1319"/>
    <x v="680"/>
    <s v="Standard Class"/>
    <s v="RA-19285"/>
    <x v="447"/>
    <s v="Consumer"/>
    <s v="Mangalore"/>
    <s v="Karnataka"/>
    <s v="India"/>
    <x v="2"/>
    <s v="TEC-CO-10004170"/>
    <s v="Technology"/>
    <s v="Copiers"/>
    <x v="928"/>
    <x v="1177"/>
    <n v="3"/>
    <n v="344.07"/>
    <n v="136.44999999999999"/>
    <s v="High"/>
    <n v="186"/>
    <s v="Mahesh"/>
    <s v="Manu"/>
    <s v="Male"/>
    <d v="2023-07-10T00:00:00"/>
    <d v="2023-12-10T00:00:00"/>
    <s v="Ok"/>
    <s v="Greater than 200"/>
    <s v="Greater than 200"/>
    <s v="Ok"/>
  </r>
  <r>
    <n v="1320"/>
    <x v="642"/>
    <s v="Standard Class"/>
    <s v="LF-17185"/>
    <x v="399"/>
    <s v="Consumer"/>
    <s v="Visakhapatnam"/>
    <s v="Andhra Pradesh"/>
    <s v="India"/>
    <x v="2"/>
    <s v="TEC-PH-10003913"/>
    <s v="Technology"/>
    <s v="Phones"/>
    <x v="929"/>
    <x v="1178"/>
    <n v="5"/>
    <n v="132.44999999999999"/>
    <n v="64.69"/>
    <s v="High"/>
    <n v="766"/>
    <s v="Mahesh"/>
    <s v="Manu"/>
    <s v="Male"/>
    <d v="2024-03-27T00:00:00"/>
    <d v="2024-03-30T00:00:00"/>
    <s v="Ok"/>
    <s v="Greater than 200"/>
    <s v="Greater than 200"/>
    <s v="Ok"/>
  </r>
  <r>
    <n v="1321"/>
    <x v="681"/>
    <s v="Standard Class"/>
    <s v="TS-21340"/>
    <x v="448"/>
    <s v="Consumer"/>
    <s v="Durgapur"/>
    <s v="Maharashtra"/>
    <s v="India"/>
    <x v="0"/>
    <s v="TEC-PH-10000822"/>
    <s v="Technology"/>
    <s v="Phones"/>
    <x v="836"/>
    <x v="1039"/>
    <n v="2"/>
    <n v="59.76"/>
    <n v="48.52"/>
    <s v="High"/>
    <n v="487"/>
    <s v="Mahesh"/>
    <s v="Meena"/>
    <s v="Female"/>
    <d v="2024-08-11T00:00:00"/>
    <d v="2024-10-11T00:00:00"/>
    <s v="Not Ok"/>
    <s v="Greater than 200"/>
    <s v="Greater than 200"/>
    <s v="Not ok"/>
  </r>
  <r>
    <n v="1322"/>
    <x v="682"/>
    <s v="Standard Class"/>
    <s v="AS-10135"/>
    <x v="290"/>
    <s v="Home Office"/>
    <s v="Nagercoil"/>
    <s v="Tamil Nadu"/>
    <s v="India"/>
    <x v="2"/>
    <s v="TEC-MA-10002680"/>
    <s v="Technology"/>
    <s v="Machines"/>
    <x v="522"/>
    <x v="1179"/>
    <n v="3"/>
    <n v="214.29"/>
    <n v="116.18"/>
    <s v="Medium"/>
    <n v="703"/>
    <s v="Mahesh"/>
    <s v="Manu"/>
    <s v="Male"/>
    <d v="2021-05-09T00:00:00"/>
    <d v="2021-07-09T00:00:00"/>
    <s v="Ok"/>
    <s v="Greater than 200"/>
    <s v="Greater than 200"/>
    <s v="Ok"/>
  </r>
  <r>
    <n v="1323"/>
    <x v="683"/>
    <s v="Standard Class"/>
    <s v="DL-13495"/>
    <x v="414"/>
    <s v="Corporate"/>
    <s v="Tumkur"/>
    <s v="Karnataka"/>
    <s v="India"/>
    <x v="2"/>
    <s v="FUR-CH-10004082"/>
    <s v="Furniture"/>
    <s v="Chairs"/>
    <x v="622"/>
    <x v="1180"/>
    <n v="14"/>
    <n v="319.2"/>
    <n v="86.53"/>
    <s v="Medium"/>
    <n v="466"/>
    <s v="Mahesh"/>
    <s v="Mohit"/>
    <s v="Female"/>
    <d v="2022-01-23T00:00:00"/>
    <d v="2022-01-27T00:00:00"/>
    <s v="Ok"/>
    <s v="Greater than 200"/>
    <s v="Greater than 200"/>
    <s v="Ok"/>
  </r>
  <r>
    <n v="1324"/>
    <x v="684"/>
    <s v="Standard Class"/>
    <s v="NH-18610"/>
    <x v="312"/>
    <s v="Corporate"/>
    <s v="Akola"/>
    <s v="Maharashtra"/>
    <s v="India"/>
    <x v="0"/>
    <s v="FUR-CH-10004600"/>
    <s v="Furniture"/>
    <s v="Chairs"/>
    <x v="591"/>
    <x v="1181"/>
    <n v="8"/>
    <n v="270.72000000000003"/>
    <n v="62.95"/>
    <s v="Medium"/>
    <n v="200"/>
    <s v="Mahesh"/>
    <s v="Mohan"/>
    <s v="Female"/>
    <d v="2022-11-05T00:00:00"/>
    <d v="2022-05-16T00:00:00"/>
    <s v="Ok"/>
    <s v="Greater than 200"/>
    <s v="Greater than 200"/>
    <s v="Ok"/>
  </r>
  <r>
    <n v="1325"/>
    <x v="630"/>
    <s v="Standard Class"/>
    <s v="AS-10225"/>
    <x v="429"/>
    <s v="Corporate"/>
    <s v="Hyderabad"/>
    <s v="Telangana"/>
    <s v="India"/>
    <x v="2"/>
    <s v="FUR-CH-10001147"/>
    <s v="Furniture"/>
    <s v="Chairs"/>
    <x v="930"/>
    <x v="1044"/>
    <n v="5"/>
    <n v="74.7"/>
    <n v="48"/>
    <s v="Medium"/>
    <n v="191"/>
    <s v="Mahesh"/>
    <s v="Meena"/>
    <s v="Female"/>
    <d v="2023-01-22T00:00:00"/>
    <d v="2023-01-24T00:00:00"/>
    <s v="Ok"/>
    <s v="Greater than 200"/>
    <s v="Greater than 200"/>
    <s v="Ok"/>
  </r>
  <r>
    <n v="1326"/>
    <x v="685"/>
    <s v="Standard Class"/>
    <s v="JP-15460"/>
    <x v="449"/>
    <s v="Corporate"/>
    <s v="Hyderabad"/>
    <s v="Telangana"/>
    <s v="India"/>
    <x v="2"/>
    <s v="TEC-AC-10000332"/>
    <s v="Technology"/>
    <s v="Accessories"/>
    <x v="314"/>
    <x v="1182"/>
    <n v="1"/>
    <n v="22.5"/>
    <n v="7.65"/>
    <s v="Medium"/>
    <n v="454"/>
    <s v="Mahesh"/>
    <s v="Manu"/>
    <s v="Male"/>
    <d v="2024-03-20T00:00:00"/>
    <d v="2024-03-23T00:00:00"/>
    <s v="Not Ok"/>
    <s v="Between 200 and 500"/>
    <s v="Between 200 to 500"/>
    <s v="Not ok"/>
  </r>
  <r>
    <n v="1327"/>
    <x v="686"/>
    <s v="Standard Class"/>
    <s v="RW-19630"/>
    <x v="450"/>
    <s v="Corporate"/>
    <s v="Delhi"/>
    <s v="Delhi"/>
    <s v="India"/>
    <x v="3"/>
    <s v="TEC-MA-10003868"/>
    <s v="Technology"/>
    <s v="Machines"/>
    <x v="931"/>
    <x v="1183"/>
    <n v="5"/>
    <n v="18.600000000000001"/>
    <n v="25.3"/>
    <s v="Medium"/>
    <n v="316"/>
    <s v="Mahesh"/>
    <s v="Mohit"/>
    <s v="Female"/>
    <d v="2021-07-11T00:00:00"/>
    <d v="2021-09-11T00:00:00"/>
    <s v="Not Ok"/>
    <s v="Greater than 200"/>
    <s v="Greater than 200"/>
    <s v="Not ok"/>
  </r>
  <r>
    <n v="1328"/>
    <x v="687"/>
    <s v="Standard Class"/>
    <s v="MS-17980"/>
    <x v="311"/>
    <s v="Corporate"/>
    <s v="Hyderabad"/>
    <s v="Telangana"/>
    <s v="India"/>
    <x v="2"/>
    <s v="TEC-PH-10003856"/>
    <s v="Technology"/>
    <s v="Phones"/>
    <x v="268"/>
    <x v="288"/>
    <n v="4"/>
    <n v="361.44"/>
    <n v="208.88"/>
    <s v="Medium"/>
    <n v="723"/>
    <s v="Mahesh"/>
    <s v="Mohan"/>
    <s v="Male"/>
    <d v="2024-08-12T00:00:00"/>
    <d v="2024-08-12T00:00:00"/>
    <s v="Ok"/>
    <s v="Greater than 200"/>
    <s v="Greater than 200"/>
    <s v="Ok"/>
  </r>
  <r>
    <n v="1329"/>
    <x v="688"/>
    <s v="Standard Class"/>
    <s v="MD-17860"/>
    <x v="451"/>
    <s v="Corporate"/>
    <s v="Bareilly"/>
    <s v="Uttar Pradesh"/>
    <s v="India"/>
    <x v="3"/>
    <s v="TEC-PH-10001457"/>
    <s v="Technology"/>
    <s v="Phones"/>
    <x v="812"/>
    <x v="1184"/>
    <n v="5"/>
    <n v="350.55"/>
    <n v="114.05"/>
    <s v="Medium"/>
    <n v="336"/>
    <s v="Mahesh"/>
    <s v="Manu"/>
    <s v="Male"/>
    <d v="2024-07-17T00:00:00"/>
    <d v="2024-07-20T00:00:00"/>
    <s v="Ok"/>
    <s v="Greater than 200"/>
    <s v="Greater than 200"/>
    <s v="Ok"/>
  </r>
  <r>
    <n v="1330"/>
    <x v="689"/>
    <s v="Standard Class"/>
    <s v="JR-16210"/>
    <x v="452"/>
    <s v="Corporate"/>
    <s v="Srinagar"/>
    <s v="Jammu and Kashmir"/>
    <s v="India"/>
    <x v="3"/>
    <s v="TEC-AC-10003734"/>
    <s v="Technology"/>
    <s v="Accessories"/>
    <x v="195"/>
    <x v="388"/>
    <n v="2"/>
    <n v="42.96"/>
    <n v="10.9"/>
    <s v="Medium"/>
    <n v="477"/>
    <s v="Mahesh"/>
    <s v="Manu"/>
    <s v="Female"/>
    <d v="2024-05-22T00:00:00"/>
    <d v="2024-05-25T00:00:00"/>
    <s v="Not Ok"/>
    <s v="Between 200 and 500"/>
    <s v="Between 200 to 500"/>
    <s v="Not ok"/>
  </r>
  <r>
    <n v="1331"/>
    <x v="689"/>
    <s v="Standard Class"/>
    <s v="JR-16210"/>
    <x v="452"/>
    <s v="Corporate"/>
    <s v="Srinagar"/>
    <s v="Jammu and Kashmir"/>
    <s v="India"/>
    <x v="3"/>
    <s v="TEC-PH-10004675"/>
    <s v="Technology"/>
    <s v="Phones"/>
    <x v="213"/>
    <x v="227"/>
    <n v="2"/>
    <n v="103.38"/>
    <n v="17.48"/>
    <s v="Medium"/>
    <n v="675"/>
    <s v="Mahesh"/>
    <s v="Mohan"/>
    <s v="Male"/>
    <d v="2023-08-14T00:00:00"/>
    <d v="2023-08-16T00:00:00"/>
    <s v="Not Ok"/>
    <s v="Greater than 200"/>
    <s v="Greater than 200"/>
    <s v="Not ok"/>
  </r>
  <r>
    <n v="1332"/>
    <x v="690"/>
    <s v="Standard Class"/>
    <s v="SC-20695"/>
    <x v="35"/>
    <s v="Corporate"/>
    <s v="Amravati"/>
    <s v="Maharashtra"/>
    <s v="India"/>
    <x v="0"/>
    <s v="FUR-TA-10000665"/>
    <s v="Furniture"/>
    <s v="Tables"/>
    <x v="932"/>
    <x v="1185"/>
    <n v="2"/>
    <n v="88.98"/>
    <n v="67.59"/>
    <s v="Medium"/>
    <n v="112"/>
    <s v="Mahesh"/>
    <s v="Manu"/>
    <s v="Male"/>
    <d v="2023-11-11T00:00:00"/>
    <d v="2023-11-11T00:00:00"/>
    <s v="Ok"/>
    <s v="Greater than 200"/>
    <s v="Greater than 200"/>
    <s v="Ok"/>
  </r>
  <r>
    <n v="1333"/>
    <x v="691"/>
    <s v="Standard Class"/>
    <s v="SV-20815"/>
    <x v="100"/>
    <s v="Corporate"/>
    <s v="Bhatpara"/>
    <s v="West Bengal"/>
    <s v="India"/>
    <x v="1"/>
    <s v="FUR-BO-10004699"/>
    <s v="Furniture"/>
    <s v="Bookcases"/>
    <x v="247"/>
    <x v="263"/>
    <n v="2"/>
    <n v="0"/>
    <n v="17.53"/>
    <s v="Medium"/>
    <n v="746"/>
    <s v="Mahesh"/>
    <s v="Mohit"/>
    <s v="Male"/>
    <d v="2021-07-06T00:00:00"/>
    <d v="2021-10-06T00:00:00"/>
    <s v="Not Ok"/>
    <s v="Greater than 200"/>
    <s v="Greater than 200"/>
    <s v="Not ok"/>
  </r>
  <r>
    <n v="1334"/>
    <x v="623"/>
    <s v="Standard Class"/>
    <s v="WB-21850"/>
    <x v="337"/>
    <s v="Consumer"/>
    <s v="Amravati"/>
    <s v="Maharashtra"/>
    <s v="India"/>
    <x v="0"/>
    <s v="FUR-BO-10001192"/>
    <s v="Furniture"/>
    <s v="Bookcases"/>
    <x v="933"/>
    <x v="1186"/>
    <n v="3"/>
    <n v="473.22"/>
    <n v="62.94"/>
    <s v="Medium"/>
    <n v="669"/>
    <s v="Mahesh"/>
    <s v="Meena"/>
    <s v="Female"/>
    <d v="2023-05-17T00:00:00"/>
    <d v="2023-05-17T00:00:00"/>
    <s v="Ok"/>
    <s v="Greater than 200"/>
    <s v="Greater than 200"/>
    <s v="Ok"/>
  </r>
  <r>
    <n v="1335"/>
    <x v="692"/>
    <s v="Standard Class"/>
    <s v="CB-12025"/>
    <x v="453"/>
    <s v="Consumer"/>
    <s v="Baranagar"/>
    <s v="West Bengal"/>
    <s v="India"/>
    <x v="1"/>
    <s v="FUR-BO-10004043"/>
    <s v="Furniture"/>
    <s v="Bookcases"/>
    <x v="239"/>
    <x v="1187"/>
    <n v="3"/>
    <n v="24.57"/>
    <n v="60.67"/>
    <s v="Medium"/>
    <n v="395"/>
    <s v="Mahesh"/>
    <s v="Mohit"/>
    <s v="Female"/>
    <d v="2024-11-18T00:00:00"/>
    <d v="2024-11-20T00:00:00"/>
    <s v="Ok"/>
    <s v="Greater than 200"/>
    <s v="Greater than 200"/>
    <s v="Ok"/>
  </r>
  <r>
    <n v="1336"/>
    <x v="623"/>
    <s v="Standard Class"/>
    <s v="WB-21850"/>
    <x v="337"/>
    <s v="Consumer"/>
    <s v="Amravati"/>
    <s v="Maharashtra"/>
    <s v="India"/>
    <x v="0"/>
    <s v="FUR-CH-10002207"/>
    <s v="Furniture"/>
    <s v="Chairs"/>
    <x v="333"/>
    <x v="1188"/>
    <n v="3"/>
    <n v="76.23"/>
    <n v="12.61"/>
    <s v="Medium"/>
    <n v="534"/>
    <s v="Mahesh"/>
    <s v="Mohan"/>
    <s v="Male"/>
    <d v="2021-02-23T00:00:00"/>
    <d v="2021-02-26T00:00:00"/>
    <s v="Not Ok"/>
    <s v="Between 200 and 500"/>
    <s v="Between 200 to 500"/>
    <s v="Not ok"/>
  </r>
  <r>
    <n v="1337"/>
    <x v="693"/>
    <s v="Standard Class"/>
    <s v="AR-10510"/>
    <x v="1"/>
    <s v="Consumer"/>
    <s v="Jodhpur"/>
    <s v="Rajasthan"/>
    <s v="India"/>
    <x v="0"/>
    <s v="FUR-FU-10002972"/>
    <s v="Furniture"/>
    <s v="Furnishings"/>
    <x v="837"/>
    <x v="1189"/>
    <n v="3"/>
    <n v="6.03"/>
    <n v="7.22"/>
    <s v="Medium"/>
    <n v="157"/>
    <s v="Mahesh"/>
    <s v="Manu"/>
    <s v="Male"/>
    <d v="2024-06-27T00:00:00"/>
    <d v="2024-02-07T00:00:00"/>
    <s v="Not Ok"/>
    <s v="Between 200 and 500"/>
    <s v="Between 200 to 500"/>
    <s v="Not ok"/>
  </r>
  <r>
    <n v="1338"/>
    <x v="619"/>
    <s v="Standard Class"/>
    <s v="RR-19315"/>
    <x v="256"/>
    <s v="Consumer"/>
    <s v="Raipur"/>
    <s v="Chhattisgarh"/>
    <s v="India"/>
    <x v="1"/>
    <s v="TEC-PH-10004959"/>
    <s v="Technology"/>
    <s v="Phones"/>
    <x v="934"/>
    <x v="1190"/>
    <n v="3"/>
    <n v="244.44"/>
    <n v="44"/>
    <s v="Medium"/>
    <n v="281"/>
    <s v="Mahesh"/>
    <s v="Meena"/>
    <s v="Female"/>
    <d v="2024-05-06T00:00:00"/>
    <d v="2024-07-06T00:00:00"/>
    <s v="Ok"/>
    <s v="Greater than 200"/>
    <s v="Greater than 200"/>
    <s v="Ok"/>
  </r>
  <r>
    <n v="1339"/>
    <x v="694"/>
    <s v="Standard Class"/>
    <s v="CC-12685"/>
    <x v="77"/>
    <s v="Consumer"/>
    <s v="Visakhapatnam"/>
    <s v="Andhra Pradesh"/>
    <s v="India"/>
    <x v="2"/>
    <s v="TEC-CO-10000565"/>
    <s v="Technology"/>
    <s v="Copiers"/>
    <x v="312"/>
    <x v="1191"/>
    <n v="3"/>
    <n v="277.56"/>
    <n v="43.96"/>
    <s v="Medium"/>
    <n v="375"/>
    <s v="Mahesh"/>
    <s v="Mohan"/>
    <s v="Male"/>
    <d v="2021-06-27T00:00:00"/>
    <d v="2021-06-29T00:00:00"/>
    <s v="Ok"/>
    <s v="Greater than 200"/>
    <s v="Greater than 200"/>
    <s v="Ok"/>
  </r>
  <r>
    <n v="1340"/>
    <x v="695"/>
    <s v="Standard Class"/>
    <s v="DK-12985"/>
    <x v="9"/>
    <s v="Consumer"/>
    <s v="Delhi"/>
    <s v="Delhi"/>
    <s v="India"/>
    <x v="3"/>
    <s v="TEC-PH-10002936"/>
    <s v="Technology"/>
    <s v="Phones"/>
    <x v="935"/>
    <x v="1192"/>
    <n v="5"/>
    <n v="381.6"/>
    <n v="209.29"/>
    <s v="Medium"/>
    <n v="154"/>
    <s v="Mahesh"/>
    <s v="Mohit"/>
    <s v="Female"/>
    <d v="2021-10-19T00:00:00"/>
    <d v="2021-10-21T00:00:00"/>
    <s v="Ok"/>
    <s v="Greater than 200"/>
    <s v="Greater than 200"/>
    <s v="Ok"/>
  </r>
  <r>
    <n v="1341"/>
    <x v="696"/>
    <s v="Standard Class"/>
    <s v="RB-19435"/>
    <x v="253"/>
    <s v="Consumer"/>
    <s v="Korba"/>
    <s v="Chhattisgarh"/>
    <s v="India"/>
    <x v="1"/>
    <s v="FUR-BO-10004648"/>
    <s v="Furniture"/>
    <s v="Bookcases"/>
    <x v="936"/>
    <x v="1193"/>
    <n v="7"/>
    <n v="408.24"/>
    <n v="137.38"/>
    <s v="Medium"/>
    <n v="694"/>
    <s v="Mahesh"/>
    <s v="Manu"/>
    <s v="Female"/>
    <d v="2021-10-05T00:00:00"/>
    <d v="2021-05-13T00:00:00"/>
    <s v="Ok"/>
    <s v="Greater than 200"/>
    <s v="Greater than 200"/>
    <s v="Ok"/>
  </r>
  <r>
    <n v="1342"/>
    <x v="697"/>
    <s v="Standard Class"/>
    <s v="SC-20020"/>
    <x v="150"/>
    <s v="Consumer"/>
    <s v="Bhopal"/>
    <s v="Madhya Pradesh"/>
    <s v="India"/>
    <x v="0"/>
    <s v="TEC-AC-10000221"/>
    <s v="Technology"/>
    <s v="Accessories"/>
    <x v="937"/>
    <x v="1194"/>
    <n v="7"/>
    <n v="170.94"/>
    <n v="30.64"/>
    <s v="Medium"/>
    <n v="605"/>
    <s v="Mahesh"/>
    <s v="Meena"/>
    <s v="Male"/>
    <d v="2023-02-08T00:00:00"/>
    <d v="2023-04-08T00:00:00"/>
    <s v="Ok"/>
    <s v="Greater than 200"/>
    <s v="Greater than 200"/>
    <s v="Ok"/>
  </r>
  <r>
    <n v="1343"/>
    <x v="698"/>
    <s v="Standard Class"/>
    <s v="JK-15625"/>
    <x v="401"/>
    <s v="Consumer"/>
    <s v="Visakhapatnam"/>
    <s v="Andhra Pradesh"/>
    <s v="India"/>
    <x v="2"/>
    <s v="TEC-AC-10004938"/>
    <s v="Technology"/>
    <s v="Accessories"/>
    <x v="315"/>
    <x v="1195"/>
    <n v="7"/>
    <n v="39.69"/>
    <n v="13.23"/>
    <s v="Medium"/>
    <n v="117"/>
    <s v="Mahesh"/>
    <s v="Mohit"/>
    <s v="Female"/>
    <d v="2023-02-08T00:00:00"/>
    <d v="2023-04-08T00:00:00"/>
    <s v="Not Ok"/>
    <s v="Greater than 200"/>
    <s v="Greater than 200"/>
    <s v="Not ok"/>
  </r>
  <r>
    <n v="1344"/>
    <x v="696"/>
    <s v="Standard Class"/>
    <s v="RB-19435"/>
    <x v="253"/>
    <s v="Consumer"/>
    <s v="Korba"/>
    <s v="Chhattisgarh"/>
    <s v="India"/>
    <x v="1"/>
    <s v="FUR-BO-10002390"/>
    <s v="Furniture"/>
    <s v="Bookcases"/>
    <x v="245"/>
    <x v="1196"/>
    <n v="1"/>
    <n v="32.64"/>
    <n v="21.58"/>
    <s v="Medium"/>
    <n v="531"/>
    <s v="Mahesh"/>
    <s v="Mohan"/>
    <s v="Male"/>
    <d v="2024-06-24T00:00:00"/>
    <d v="2024-06-29T00:00:00"/>
    <s v="Not Ok"/>
    <s v="Greater than 200"/>
    <s v="Greater than 200"/>
    <s v="Not ok"/>
  </r>
  <r>
    <n v="1345"/>
    <x v="699"/>
    <s v="Standard Class"/>
    <s v="MC-17845"/>
    <x v="199"/>
    <s v="Consumer"/>
    <s v="Mumbai"/>
    <s v="Maharashtra"/>
    <s v="India"/>
    <x v="0"/>
    <s v="FUR-CH-10003419"/>
    <s v="Furniture"/>
    <s v="Chairs"/>
    <x v="938"/>
    <x v="1197"/>
    <n v="1"/>
    <n v="-28.454999999999998"/>
    <n v="2.0699999999999998"/>
    <s v="Medium"/>
    <n v="787"/>
    <s v="Mahesh"/>
    <s v="Meena"/>
    <s v="Male"/>
    <d v="2024-04-12T00:00:00"/>
    <d v="2024-06-12T00:00:00"/>
    <s v="Not Ok"/>
    <s v="Between 200 and 500"/>
    <s v="Between 200 to 500"/>
    <s v="Not ok"/>
  </r>
  <r>
    <n v="1346"/>
    <x v="696"/>
    <s v="Standard Class"/>
    <s v="RB-19435"/>
    <x v="253"/>
    <s v="Consumer"/>
    <s v="Korba"/>
    <s v="Chhattisgarh"/>
    <s v="India"/>
    <x v="1"/>
    <s v="FUR-CH-10000187"/>
    <s v="Furniture"/>
    <s v="Chairs"/>
    <x v="939"/>
    <x v="1198"/>
    <n v="2"/>
    <n v="27.72"/>
    <n v="4.1100000000000003"/>
    <s v="Medium"/>
    <n v="353"/>
    <s v="Mahesh"/>
    <s v="Meena"/>
    <s v="Male"/>
    <d v="2024-08-21T00:00:00"/>
    <d v="2024-08-23T00:00:00"/>
    <s v="Not Ok"/>
    <s v="Between 200 and 500"/>
    <s v="Between 200 to 500"/>
    <s v="Not ok"/>
  </r>
  <r>
    <n v="1347"/>
    <x v="700"/>
    <s v="Standard Class"/>
    <s v="AB-10015"/>
    <x v="128"/>
    <s v="Consumer"/>
    <s v="Kolhapur"/>
    <s v="Maharashtra"/>
    <s v="India"/>
    <x v="0"/>
    <s v="TEC-AC-10004054"/>
    <s v="Technology"/>
    <s v="Accessories"/>
    <x v="940"/>
    <x v="1199"/>
    <n v="2"/>
    <n v="45.6"/>
    <n v="9.76"/>
    <s v="Medium"/>
    <n v="630"/>
    <s v="Mahesh"/>
    <s v="Mohit"/>
    <s v="Female"/>
    <d v="2024-06-10T00:00:00"/>
    <d v="2024-06-10T00:00:00"/>
    <s v="Not Ok"/>
    <s v="Between 200 and 500"/>
    <s v="Between 200 to 500"/>
    <s v="Not ok"/>
  </r>
  <r>
    <n v="1348"/>
    <x v="618"/>
    <s v="Standard Class"/>
    <s v="BW-11200"/>
    <x v="425"/>
    <s v="Consumer"/>
    <s v="Bokaro"/>
    <s v="Jharkhand"/>
    <s v="India"/>
    <x v="1"/>
    <s v="OFF-ST-10003121"/>
    <s v="Office Supplies"/>
    <s v="Storage"/>
    <x v="738"/>
    <x v="1200"/>
    <n v="2"/>
    <n v="6.84"/>
    <n v="2.46"/>
    <s v="Medium"/>
    <n v="444"/>
    <s v="Ramesh"/>
    <s v="Radha"/>
    <s v="Female"/>
    <d v="2021-07-06T00:00:00"/>
    <d v="2021-10-06T00:00:00"/>
    <s v="Not Ok"/>
    <s v="Between 200 and 500"/>
    <s v="Between 200 to 500"/>
    <s v="Not ok"/>
  </r>
  <r>
    <n v="1349"/>
    <x v="618"/>
    <s v="Standard Class"/>
    <s v="BW-11200"/>
    <x v="425"/>
    <s v="Consumer"/>
    <s v="Bokaro"/>
    <s v="Jharkhand"/>
    <s v="India"/>
    <x v="1"/>
    <s v="OFF-PA-10003303"/>
    <s v="Office Supplies"/>
    <s v="Paper"/>
    <x v="70"/>
    <x v="73"/>
    <n v="2"/>
    <n v="25.5"/>
    <n v="3.7"/>
    <s v="Medium"/>
    <n v="304"/>
    <s v="Ramesh"/>
    <s v="Rohit"/>
    <s v="Male"/>
    <d v="2024-08-26T00:00:00"/>
    <d v="2024-08-28T00:00:00"/>
    <s v="Not Ok"/>
    <s v="Between 200 and 500"/>
    <s v="Between 200 to 500"/>
    <s v="Not ok"/>
  </r>
  <r>
    <n v="1350"/>
    <x v="701"/>
    <s v="Standard Class"/>
    <s v="BF-11080"/>
    <x v="454"/>
    <s v="Consumer"/>
    <s v="Jamnagar"/>
    <s v="Gujarat"/>
    <s v="India"/>
    <x v="0"/>
    <s v="OFF-PA-10004380"/>
    <s v="Office Supplies"/>
    <s v="Paper"/>
    <x v="941"/>
    <x v="1201"/>
    <n v="2"/>
    <n v="4.38"/>
    <n v="3.33"/>
    <s v="Medium"/>
    <n v="709"/>
    <s v="Ramesh"/>
    <s v="Radha"/>
    <s v="Male"/>
    <d v="2022-12-11T00:00:00"/>
    <d v="2022-11-17T00:00:00"/>
    <s v="Not Ok"/>
    <s v="Between 200 and 500"/>
    <s v="Between 200 to 500"/>
    <s v="Not ok"/>
  </r>
  <r>
    <n v="1351"/>
    <x v="702"/>
    <s v="Standard Class"/>
    <s v="BD-11500"/>
    <x v="455"/>
    <s v="Consumer"/>
    <s v="Pune"/>
    <s v="Maharashtra"/>
    <s v="India"/>
    <x v="0"/>
    <s v="OFF-PA-10003416"/>
    <s v="Office Supplies"/>
    <s v="Paper"/>
    <x v="942"/>
    <x v="841"/>
    <n v="2"/>
    <n v="3.3"/>
    <n v="3.17"/>
    <s v="Medium"/>
    <n v="455"/>
    <s v="Ramesh"/>
    <s v="Ram"/>
    <s v="Female"/>
    <d v="2023-07-10T00:00:00"/>
    <d v="2023-12-10T00:00:00"/>
    <s v="Not Ok"/>
    <s v="Between 200 and 500"/>
    <s v="Between 200 to 500"/>
    <s v="Not ok"/>
  </r>
  <r>
    <n v="1352"/>
    <x v="703"/>
    <s v="Standard Class"/>
    <s v="DF-13135"/>
    <x v="387"/>
    <s v="Consumer"/>
    <s v="Lucknow"/>
    <s v="Uttar Pradesh"/>
    <s v="India"/>
    <x v="3"/>
    <s v="OFF-AR-10000681"/>
    <s v="Office Supplies"/>
    <s v="Art"/>
    <x v="943"/>
    <x v="250"/>
    <n v="3"/>
    <n v="20.79"/>
    <n v="6.83"/>
    <s v="Medium"/>
    <n v="596"/>
    <s v="Ramesh"/>
    <s v="Rohit"/>
    <s v="Male"/>
    <d v="2021-11-28T00:00:00"/>
    <d v="2021-03-12T00:00:00"/>
    <s v="Not Ok"/>
    <s v="Between 200 and 500"/>
    <s v="Between 200 to 500"/>
    <s v="Not ok"/>
  </r>
  <r>
    <n v="1353"/>
    <x v="704"/>
    <s v="Standard Class"/>
    <s v="TB-21400"/>
    <x v="456"/>
    <s v="Consumer"/>
    <s v="Delhi"/>
    <s v="Delhi"/>
    <s v="India"/>
    <x v="3"/>
    <s v="OFF-FA-10001246"/>
    <s v="Office Supplies"/>
    <s v="Fasteners"/>
    <x v="710"/>
    <x v="1202"/>
    <n v="3"/>
    <n v="16.47"/>
    <n v="2.72"/>
    <s v="Medium"/>
    <n v="142"/>
    <s v="Ramesh"/>
    <s v="Ram"/>
    <s v="Female"/>
    <d v="2021-03-30T00:00:00"/>
    <d v="2021-01-04T00:00:00"/>
    <s v="Not Ok"/>
    <s v="Between 200 and 500"/>
    <s v="Between 200 to 500"/>
    <s v="Not ok"/>
  </r>
  <r>
    <n v="1354"/>
    <x v="696"/>
    <s v="Standard Class"/>
    <s v="RB-19435"/>
    <x v="253"/>
    <s v="Consumer"/>
    <s v="Korba"/>
    <s v="Chhattisgarh"/>
    <s v="India"/>
    <x v="1"/>
    <s v="OFF-SU-10000932"/>
    <s v="Office Supplies"/>
    <s v="Supplies"/>
    <x v="422"/>
    <x v="1203"/>
    <n v="3"/>
    <n v="5.49"/>
    <n v="8.2100000000000009"/>
    <s v="Medium"/>
    <n v="71"/>
    <s v="Ramesh"/>
    <s v="Ram"/>
    <s v="Female"/>
    <d v="2024-11-06T00:00:00"/>
    <d v="2024-06-14T00:00:00"/>
    <s v="Not Ok"/>
    <s v="Between 200 and 500"/>
    <s v="Between 200 to 500"/>
    <s v="Not ok"/>
  </r>
  <r>
    <n v="1355"/>
    <x v="703"/>
    <s v="Standard Class"/>
    <s v="DF-13135"/>
    <x v="387"/>
    <s v="Consumer"/>
    <s v="Lucknow"/>
    <s v="Uttar Pradesh"/>
    <s v="India"/>
    <x v="3"/>
    <s v="OFF-PA-10004815"/>
    <s v="Office Supplies"/>
    <s v="Paper"/>
    <x v="944"/>
    <x v="1204"/>
    <n v="3"/>
    <n v="23.67"/>
    <n v="7.54"/>
    <s v="Medium"/>
    <n v="344"/>
    <s v="Ramesh"/>
    <s v="Radha"/>
    <s v="Male"/>
    <d v="2022-01-13T00:00:00"/>
    <d v="2022-01-16T00:00:00"/>
    <s v="Not Ok"/>
    <s v="Between 200 and 500"/>
    <s v="Between 200 to 500"/>
    <s v="Not ok"/>
  </r>
  <r>
    <n v="1356"/>
    <x v="694"/>
    <s v="Standard Class"/>
    <s v="CC-12685"/>
    <x v="77"/>
    <s v="Consumer"/>
    <s v="Visakhapatnam"/>
    <s v="Andhra Pradesh"/>
    <s v="India"/>
    <x v="2"/>
    <s v="OFF-ST-10000344"/>
    <s v="Office Supplies"/>
    <s v="Storage"/>
    <x v="945"/>
    <x v="1205"/>
    <n v="5"/>
    <n v="27.15"/>
    <n v="3.73"/>
    <s v="Medium"/>
    <n v="688"/>
    <s v="Ramesh"/>
    <s v="Ram"/>
    <s v="Female"/>
    <d v="2024-02-09T00:00:00"/>
    <d v="2024-05-09T00:00:00"/>
    <s v="Not Ok"/>
    <s v="Between 200 and 500"/>
    <s v="Between 200 to 500"/>
    <s v="Not ok"/>
  </r>
  <r>
    <n v="1357"/>
    <x v="698"/>
    <s v="Standard Class"/>
    <s v="JK-15625"/>
    <x v="401"/>
    <s v="Consumer"/>
    <s v="Visakhapatnam"/>
    <s v="Andhra Pradesh"/>
    <s v="India"/>
    <x v="2"/>
    <s v="OFF-EN-10000871"/>
    <s v="Office Supplies"/>
    <s v="Envelopes"/>
    <x v="946"/>
    <x v="1206"/>
    <n v="5"/>
    <n v="58.65"/>
    <n v="19.98"/>
    <s v="Medium"/>
    <n v="766"/>
    <s v="Ramesh"/>
    <s v="Rohit"/>
    <s v="Male"/>
    <d v="2023-04-24T00:00:00"/>
    <d v="2023-04-26T00:00:00"/>
    <s v="Not Ok"/>
    <s v="Greater than 200"/>
    <s v="Greater than 200"/>
    <s v="Not ok"/>
  </r>
  <r>
    <n v="1358"/>
    <x v="705"/>
    <s v="Standard Class"/>
    <s v="AC-10615"/>
    <x v="38"/>
    <s v="Corporate"/>
    <s v="Barasat"/>
    <s v="West Bengal"/>
    <s v="India"/>
    <x v="1"/>
    <s v="OFF-PA-10001006"/>
    <s v="Office Supplies"/>
    <s v="Paper"/>
    <x v="469"/>
    <x v="1207"/>
    <n v="10"/>
    <n v="85.8"/>
    <n v="9.6300000000000008"/>
    <s v="Medium"/>
    <n v="552"/>
    <s v="Ramesh"/>
    <s v="Renuka"/>
    <s v="Male"/>
    <d v="2024-06-13T00:00:00"/>
    <d v="2024-06-15T00:00:00"/>
    <s v="Not Ok"/>
    <s v="Greater than 200"/>
    <s v="Greater than 200"/>
    <s v="Not ok"/>
  </r>
  <r>
    <n v="1359"/>
    <x v="632"/>
    <s v="Standard Class"/>
    <s v="GM-14695"/>
    <x v="431"/>
    <s v="Corporate"/>
    <s v="Fatehpur"/>
    <s v="Rajasthan"/>
    <s v="India"/>
    <x v="0"/>
    <s v="OFF-LA-10003973"/>
    <s v="Office Supplies"/>
    <s v="Labels"/>
    <x v="947"/>
    <x v="1208"/>
    <n v="9"/>
    <n v="16.2"/>
    <n v="5.04"/>
    <s v="Medium"/>
    <n v="513"/>
    <s v="Ramesh"/>
    <s v="Ram"/>
    <s v="Male"/>
    <d v="2024-06-08T00:00:00"/>
    <d v="2024-09-08T00:00:00"/>
    <s v="Not Ok"/>
    <s v="Between 200 and 500"/>
    <s v="Between 200 to 500"/>
    <s v="Not ok"/>
  </r>
  <r>
    <n v="1360"/>
    <x v="706"/>
    <s v="Standard Class"/>
    <s v="HG-14965"/>
    <x v="413"/>
    <s v="Corporate"/>
    <s v="Karnal"/>
    <s v="Haryana"/>
    <s v="India"/>
    <x v="3"/>
    <s v="OFF-SU-10002362"/>
    <s v="Office Supplies"/>
    <s v="Supplies"/>
    <x v="948"/>
    <x v="1209"/>
    <n v="11"/>
    <n v="39.6"/>
    <n v="2.16"/>
    <s v="Medium"/>
    <n v="304"/>
    <s v="Ramesh"/>
    <s v="Rohit"/>
    <s v="Male"/>
    <d v="2022-02-09T00:00:00"/>
    <d v="2022-06-09T00:00:00"/>
    <s v="Not Ok"/>
    <s v="Between 200 and 500"/>
    <s v="Between 200 to 500"/>
    <s v="Not ok"/>
  </r>
  <r>
    <n v="1361"/>
    <x v="686"/>
    <s v="Standard Class"/>
    <s v="RW-19630"/>
    <x v="450"/>
    <s v="Corporate"/>
    <s v="Delhi"/>
    <s v="Delhi"/>
    <s v="India"/>
    <x v="3"/>
    <s v="OFF-PA-10000344"/>
    <s v="Office Supplies"/>
    <s v="Paper"/>
    <x v="399"/>
    <x v="436"/>
    <n v="5"/>
    <n v="52.8"/>
    <n v="3.37"/>
    <s v="Medium"/>
    <n v="694"/>
    <s v="Ramesh"/>
    <s v="Rohit"/>
    <s v="Male"/>
    <d v="2023-11-11T00:00:00"/>
    <d v="2023-11-15T00:00:00"/>
    <s v="Not Ok"/>
    <s v="Between 200 and 500"/>
    <s v="Between 200 to 500"/>
    <s v="Not ok"/>
  </r>
  <r>
    <n v="1362"/>
    <x v="707"/>
    <s v="Standard Class"/>
    <s v="ML-17395"/>
    <x v="457"/>
    <s v="Corporate"/>
    <s v="Bangalore"/>
    <s v="Karnataka"/>
    <s v="India"/>
    <x v="2"/>
    <s v="OFF-BI-10002627"/>
    <s v="Office Supplies"/>
    <s v="Binders"/>
    <x v="949"/>
    <x v="1210"/>
    <n v="5"/>
    <n v="22.65"/>
    <n v="3.99"/>
    <s v="Medium"/>
    <n v="361"/>
    <s v="Ramesh"/>
    <s v="Rohit"/>
    <s v="Female"/>
    <d v="2024-11-09T00:00:00"/>
    <d v="2024-12-09T00:00:00"/>
    <s v="Not Ok"/>
    <s v="Between 200 and 500"/>
    <s v="Between 200 to 500"/>
    <s v="Not ok"/>
  </r>
  <r>
    <n v="1363"/>
    <x v="687"/>
    <s v="Standard Class"/>
    <s v="MS-17980"/>
    <x v="311"/>
    <s v="Corporate"/>
    <s v="Hyderabad"/>
    <s v="Telangana"/>
    <s v="India"/>
    <x v="2"/>
    <s v="OFF-PA-10000030"/>
    <s v="Office Supplies"/>
    <s v="Paper"/>
    <x v="950"/>
    <x v="1211"/>
    <n v="4"/>
    <n v="22.92"/>
    <n v="2.4500000000000002"/>
    <s v="Medium"/>
    <n v="307"/>
    <s v="Ramesh"/>
    <s v="Renuka"/>
    <s v="Female"/>
    <d v="2023-10-24T00:00:00"/>
    <d v="2023-10-27T00:00:00"/>
    <s v="Not Ok"/>
    <s v="Between 200 and 500"/>
    <s v="Between 200 to 500"/>
    <s v="Not ok"/>
  </r>
  <r>
    <n v="1364"/>
    <x v="706"/>
    <s v="Standard Class"/>
    <s v="HG-14965"/>
    <x v="413"/>
    <s v="Corporate"/>
    <s v="Karnal"/>
    <s v="Haryana"/>
    <s v="India"/>
    <x v="3"/>
    <s v="OFF-SU-10003559"/>
    <s v="Office Supplies"/>
    <s v="Supplies"/>
    <x v="951"/>
    <x v="569"/>
    <n v="3"/>
    <n v="8.1"/>
    <n v="1.39"/>
    <s v="Medium"/>
    <n v="324"/>
    <s v="Ramesh"/>
    <s v="Rohit"/>
    <s v="Male"/>
    <d v="2024-08-22T00:00:00"/>
    <d v="2024-08-24T00:00:00"/>
    <s v="Not Ok"/>
    <s v="Between 200 and 500"/>
    <s v="Between 200 to 500"/>
    <s v="Not ok"/>
  </r>
  <r>
    <n v="1365"/>
    <x v="708"/>
    <s v="Standard Class"/>
    <s v="ON-18715"/>
    <x v="50"/>
    <s v="Corporate"/>
    <s v="Visakhapatnam"/>
    <s v="Andhra Pradesh"/>
    <s v="India"/>
    <x v="2"/>
    <s v="OFF-BI-10000698"/>
    <s v="Office Supplies"/>
    <s v="Binders"/>
    <x v="952"/>
    <x v="1212"/>
    <n v="1"/>
    <n v="1.71"/>
    <n v="0.47"/>
    <s v="Medium"/>
    <n v="128"/>
    <s v="Ramesh"/>
    <s v="Radha"/>
    <s v="Male"/>
    <d v="2022-11-05T00:00:00"/>
    <d v="2022-05-16T00:00:00"/>
    <s v="Not Ok"/>
    <s v="Between 200 and 500"/>
    <s v="Between 200 to 500"/>
    <s v="Not ok"/>
  </r>
  <r>
    <n v="1366"/>
    <x v="629"/>
    <s v="Standard Class"/>
    <s v="DJ-13420"/>
    <x v="235"/>
    <s v="Corporate"/>
    <s v="Korba"/>
    <s v="Chhattisgarh"/>
    <s v="India"/>
    <x v="1"/>
    <s v="OFF-LA-10000668"/>
    <s v="Office Supplies"/>
    <s v="Labels"/>
    <x v="470"/>
    <x v="519"/>
    <n v="2"/>
    <n v="10.86"/>
    <n v="2.78"/>
    <s v="Medium"/>
    <n v="115"/>
    <s v="Ramesh"/>
    <s v="Ram"/>
    <s v="Female"/>
    <d v="2023-04-24T00:00:00"/>
    <d v="2023-04-26T00:00:00"/>
    <s v="Not Ok"/>
    <s v="Between 200 and 500"/>
    <s v="Between 200 to 500"/>
    <s v="Not ok"/>
  </r>
  <r>
    <n v="1367"/>
    <x v="709"/>
    <s v="Standard Class"/>
    <s v="MC-17635"/>
    <x v="458"/>
    <s v="Corporate"/>
    <s v="Udaipur"/>
    <s v="Tripura"/>
    <s v="India"/>
    <x v="1"/>
    <s v="OFF-ST-10001124"/>
    <s v="Office Supplies"/>
    <s v="Storage"/>
    <x v="900"/>
    <x v="1213"/>
    <n v="2"/>
    <n v="14.64"/>
    <n v="10.73"/>
    <s v="Medium"/>
    <n v="576"/>
    <s v="Ramesh"/>
    <s v="Ram"/>
    <s v="Male"/>
    <d v="2022-01-13T00:00:00"/>
    <d v="2022-01-16T00:00:00"/>
    <s v="Not Ok"/>
    <s v="Between 200 and 500"/>
    <s v="Between 200 to 500"/>
    <s v="Not ok"/>
  </r>
  <r>
    <n v="1368"/>
    <x v="710"/>
    <s v="Standard Class"/>
    <s v="MG-17875"/>
    <x v="459"/>
    <s v="Home Office"/>
    <s v="Durgapur"/>
    <s v="West Bengal"/>
    <s v="India"/>
    <x v="1"/>
    <s v="OFF-EN-10003455"/>
    <s v="Office Supplies"/>
    <s v="Envelopes"/>
    <x v="953"/>
    <x v="1214"/>
    <n v="2"/>
    <n v="18.36"/>
    <n v="3.92"/>
    <s v="Medium"/>
    <n v="670"/>
    <s v="Ramesh"/>
    <s v="Radha"/>
    <s v="Male"/>
    <d v="2022-09-20T00:00:00"/>
    <d v="2022-09-25T00:00:00"/>
    <s v="Not Ok"/>
    <s v="Between 200 and 500"/>
    <s v="Between 200 to 500"/>
    <s v="Not ok"/>
  </r>
  <r>
    <n v="1369"/>
    <x v="711"/>
    <s v="Standard Class"/>
    <s v="MH-17290"/>
    <x v="198"/>
    <s v="Home Office"/>
    <s v="Chennai"/>
    <s v="Tamil Nadu"/>
    <s v="India"/>
    <x v="2"/>
    <s v="OFF-LA-10004623"/>
    <s v="Office Supplies"/>
    <s v="Labels"/>
    <x v="954"/>
    <x v="1215"/>
    <n v="2"/>
    <n v="9"/>
    <n v="1.97"/>
    <s v="Medium"/>
    <n v="429"/>
    <s v="Ramesh"/>
    <s v="Ram"/>
    <s v="Female"/>
    <d v="2023-05-17T00:00:00"/>
    <d v="2023-05-17T00:00:00"/>
    <s v="Not Ok"/>
    <s v="Between 200 and 500"/>
    <s v="Between 200 to 500"/>
    <s v="Not ok"/>
  </r>
  <r>
    <n v="1370"/>
    <x v="712"/>
    <s v="Standard Class"/>
    <s v="DP-13390"/>
    <x v="460"/>
    <s v="Home Office"/>
    <s v="Kanpur"/>
    <s v="Uttar Pradesh"/>
    <s v="India"/>
    <x v="3"/>
    <s v="OFF-BI-10004534"/>
    <s v="Office Supplies"/>
    <s v="Binders"/>
    <x v="955"/>
    <x v="1216"/>
    <n v="3"/>
    <n v="47.34"/>
    <n v="10.41"/>
    <s v="Medium"/>
    <n v="65"/>
    <s v="Ramesh"/>
    <s v="Ram"/>
    <s v="Female"/>
    <d v="2023-10-29T00:00:00"/>
    <d v="2023-03-11T00:00:00"/>
    <s v="Not Ok"/>
    <s v="Between 200 and 500"/>
    <s v="Between 200 to 500"/>
    <s v="Not ok"/>
  </r>
  <r>
    <n v="1371"/>
    <x v="711"/>
    <s v="Standard Class"/>
    <s v="MH-17290"/>
    <x v="198"/>
    <s v="Home Office"/>
    <s v="Chennai"/>
    <s v="Tamil Nadu"/>
    <s v="India"/>
    <x v="2"/>
    <s v="OFF-SU-10002547"/>
    <s v="Office Supplies"/>
    <s v="Supplies"/>
    <x v="956"/>
    <x v="1217"/>
    <n v="4"/>
    <n v="7.08"/>
    <n v="1.1200000000000001"/>
    <s v="Medium"/>
    <n v="550"/>
    <s v="Ramesh"/>
    <s v="Rohit"/>
    <s v="Male"/>
    <d v="2024-09-26T00:00:00"/>
    <d v="2024-09-28T00:00:00"/>
    <s v="Not Ok"/>
    <s v="Between 200 and 500"/>
    <s v="Between 200 to 500"/>
    <s v="Not ok"/>
  </r>
  <r>
    <n v="1372"/>
    <x v="713"/>
    <s v="Standard Class"/>
    <s v="LS-16975"/>
    <x v="202"/>
    <s v="Home Office"/>
    <s v="Kota"/>
    <s v="Rajasthan"/>
    <s v="India"/>
    <x v="0"/>
    <s v="OFF-FA-10002058"/>
    <s v="Office Supplies"/>
    <s v="Fasteners"/>
    <x v="957"/>
    <x v="1218"/>
    <n v="6"/>
    <n v="13.32"/>
    <n v="4.3899999999999997"/>
    <s v="Medium"/>
    <n v="354"/>
    <s v="Ramesh"/>
    <s v="Renuka"/>
    <s v="Male"/>
    <d v="2024-08-11T00:00:00"/>
    <d v="2024-10-11T00:00:00"/>
    <s v="Not Ok"/>
    <s v="Between 200 and 500"/>
    <s v="Between 200 to 500"/>
    <s v="Not ok"/>
  </r>
  <r>
    <n v="1373"/>
    <x v="714"/>
    <s v="Standard Class"/>
    <s v="AS-10630"/>
    <x v="461"/>
    <s v="Home Office"/>
    <s v="Bhatpara"/>
    <s v="West Bengal"/>
    <s v="India"/>
    <x v="1"/>
    <s v="OFF-EN-10003463"/>
    <s v="Office Supplies"/>
    <s v="Envelopes"/>
    <x v="958"/>
    <x v="1219"/>
    <n v="9"/>
    <n v="65.88"/>
    <n v="12.46"/>
    <s v="Medium"/>
    <n v="710"/>
    <s v="Ramesh"/>
    <s v="Rohit"/>
    <s v="Male"/>
    <d v="2023-10-27T00:00:00"/>
    <d v="2023-10-29T00:00:00"/>
    <s v="Not Ok"/>
    <s v="Between 200 and 500"/>
    <s v="Between 200 to 500"/>
    <s v="Not ok"/>
  </r>
  <r>
    <n v="1374"/>
    <x v="715"/>
    <s v="Standard Class"/>
    <s v="SC-20695"/>
    <x v="35"/>
    <s v="Corporate"/>
    <s v="Mumbai"/>
    <s v="Maharashtra"/>
    <s v="India"/>
    <x v="0"/>
    <s v="OFF-AR-10001922"/>
    <s v="Office Supplies"/>
    <s v="Art"/>
    <x v="762"/>
    <x v="1220"/>
    <n v="4"/>
    <n v="-14.28"/>
    <n v="2.37"/>
    <s v="High"/>
    <n v="661"/>
    <s v="Ramesh"/>
    <s v="Renuka"/>
    <s v="Female"/>
    <d v="2021-09-22T00:00:00"/>
    <d v="2021-09-27T00:00:00"/>
    <s v="Not Ok"/>
    <s v="Between 200 and 500"/>
    <s v="Between 200 to 500"/>
    <s v="Not ok"/>
  </r>
  <r>
    <n v="1375"/>
    <x v="716"/>
    <s v="Standard Class"/>
    <s v="SP-20860"/>
    <x v="462"/>
    <s v="Corporate"/>
    <s v="Bangalore"/>
    <s v="Karnataka"/>
    <s v="India"/>
    <x v="2"/>
    <s v="OFF-BI-10001659"/>
    <s v="Office Supplies"/>
    <s v="Binders"/>
    <x v="154"/>
    <x v="519"/>
    <n v="3"/>
    <n v="3.87"/>
    <n v="2.92"/>
    <s v="High"/>
    <n v="682"/>
    <s v="Ramesh"/>
    <s v="Ram"/>
    <s v="Male"/>
    <d v="2022-12-20T00:00:00"/>
    <d v="2022-12-23T00:00:00"/>
    <s v="Not Ok"/>
    <s v="Between 200 and 500"/>
    <s v="Between 200 to 500"/>
    <s v="Not ok"/>
  </r>
  <r>
    <n v="1376"/>
    <x v="678"/>
    <s v="Standard Class"/>
    <s v="KC-16255"/>
    <x v="440"/>
    <s v="Corporate"/>
    <s v="Gwalior"/>
    <s v="Madhya Pradesh"/>
    <s v="India"/>
    <x v="0"/>
    <s v="OFF-BI-10001659"/>
    <s v="Office Supplies"/>
    <s v="Binders"/>
    <x v="154"/>
    <x v="519"/>
    <n v="3"/>
    <n v="3.87"/>
    <n v="1.56"/>
    <s v="High"/>
    <n v="634"/>
    <s v="Ramesh"/>
    <s v="Rohit"/>
    <s v="Male"/>
    <d v="2024-12-31T00:00:00"/>
    <d v="2025-05-01T00:00:00"/>
    <s v="Not Ok"/>
    <s v="Between 200 and 500"/>
    <s v="Between 200 to 500"/>
    <s v="Not ok"/>
  </r>
  <r>
    <n v="1377"/>
    <x v="717"/>
    <s v="Standard Class"/>
    <s v="BF-11005"/>
    <x v="295"/>
    <s v="Home Office"/>
    <s v="Bangalore"/>
    <s v="Karnataka"/>
    <s v="India"/>
    <x v="2"/>
    <s v="OFF-AR-10001132"/>
    <s v="Office Supplies"/>
    <s v="Art"/>
    <x v="959"/>
    <x v="852"/>
    <n v="3"/>
    <n v="34.83"/>
    <n v="10.66"/>
    <s v="High"/>
    <n v="59"/>
    <s v="Ramesh"/>
    <s v="Rohit"/>
    <s v="Male"/>
    <d v="2024-05-22T00:00:00"/>
    <d v="2024-05-25T00:00:00"/>
    <s v="Not Ok"/>
    <s v="Between 200 and 500"/>
    <s v="Between 200 to 500"/>
    <s v="Not ok"/>
  </r>
  <r>
    <n v="1378"/>
    <x v="718"/>
    <s v="Standard Class"/>
    <s v="EM-14140"/>
    <x v="463"/>
    <s v="Home Office"/>
    <s v="Malegaon"/>
    <s v="Maharashtra"/>
    <s v="India"/>
    <x v="0"/>
    <s v="OFF-SU-10002344"/>
    <s v="Office Supplies"/>
    <s v="Supplies"/>
    <x v="960"/>
    <x v="1221"/>
    <n v="5"/>
    <n v="75"/>
    <n v="18.89"/>
    <s v="High"/>
    <n v="327"/>
    <s v="Ramesh"/>
    <s v="Renuka"/>
    <s v="Male"/>
    <d v="2024-08-21T00:00:00"/>
    <d v="2024-08-21T00:00:00"/>
    <s v="Not Ok"/>
    <s v="Between 200 and 500"/>
    <s v="Between 200 to 500"/>
    <s v="Not ok"/>
  </r>
  <r>
    <n v="1379"/>
    <x v="719"/>
    <s v="Standard Class"/>
    <s v="AG-10270"/>
    <x v="464"/>
    <s v="Consumer"/>
    <s v="Warangal"/>
    <s v="Telangana"/>
    <s v="India"/>
    <x v="2"/>
    <s v="OFF-FA-10003437"/>
    <s v="Office Supplies"/>
    <s v="Fasteners"/>
    <x v="439"/>
    <x v="800"/>
    <n v="5"/>
    <n v="26.1"/>
    <n v="14.73"/>
    <s v="High"/>
    <n v="35"/>
    <s v="Ramesh"/>
    <s v="Rohit"/>
    <s v="Male"/>
    <d v="2022-11-06T00:00:00"/>
    <d v="2022-11-06T00:00:00"/>
    <s v="Not Ok"/>
    <s v="Between 200 and 500"/>
    <s v="Between 200 to 500"/>
    <s v="Not ok"/>
  </r>
  <r>
    <n v="1380"/>
    <x v="679"/>
    <s v="Standard Class"/>
    <s v="CR-12730"/>
    <x v="329"/>
    <s v="Consumer"/>
    <s v="Mumbai"/>
    <s v="Maharashtra"/>
    <s v="India"/>
    <x v="0"/>
    <s v="OFF-SU-10001731"/>
    <s v="Office Supplies"/>
    <s v="Supplies"/>
    <x v="491"/>
    <x v="1222"/>
    <n v="5"/>
    <n v="-1.35"/>
    <n v="9.56"/>
    <s v="High"/>
    <n v="70"/>
    <s v="Ramesh"/>
    <s v="Radha"/>
    <s v="Male"/>
    <d v="2024-07-17T00:00:00"/>
    <d v="2024-07-20T00:00:00"/>
    <s v="Not Ok"/>
    <s v="Between 200 and 500"/>
    <s v="Between 200 to 500"/>
    <s v="Not ok"/>
  </r>
  <r>
    <n v="1381"/>
    <x v="642"/>
    <s v="Standard Class"/>
    <s v="LF-17185"/>
    <x v="399"/>
    <s v="Consumer"/>
    <s v="Visakhapatnam"/>
    <s v="Andhra Pradesh"/>
    <s v="India"/>
    <x v="2"/>
    <s v="OFF-LA-10001731"/>
    <s v="Office Supplies"/>
    <s v="Labels"/>
    <x v="142"/>
    <x v="1223"/>
    <n v="2"/>
    <n v="4.2"/>
    <n v="0.83"/>
    <s v="High"/>
    <n v="657"/>
    <s v="Ramesh"/>
    <s v="Ram"/>
    <s v="Male"/>
    <d v="2024-06-28T00:00:00"/>
    <d v="2024-06-29T00:00:00"/>
    <s v="Not Ok"/>
    <s v="Between 200 and 500"/>
    <s v="Between 200 to 500"/>
    <s v="Not ok"/>
  </r>
  <r>
    <n v="1382"/>
    <x v="720"/>
    <s v="Standard Class"/>
    <s v="DL-13330"/>
    <x v="240"/>
    <s v="Consumer"/>
    <s v="Panipat"/>
    <s v="Haryana"/>
    <s v="India"/>
    <x v="3"/>
    <s v="OFF-AR-10002727"/>
    <s v="Office Supplies"/>
    <s v="Art"/>
    <x v="734"/>
    <x v="1224"/>
    <n v="7"/>
    <n v="48.51"/>
    <n v="18.53"/>
    <s v="High"/>
    <n v="732"/>
    <s v="Ramesh"/>
    <s v="Rohit"/>
    <s v="Female"/>
    <d v="2021-12-21T00:00:00"/>
    <d v="2021-12-23T00:00:00"/>
    <s v="Not Ok"/>
    <s v="Between 200 and 500"/>
    <s v="Between 200 to 500"/>
    <s v="Not ok"/>
  </r>
  <r>
    <n v="1383"/>
    <x v="644"/>
    <s v="Standard Class"/>
    <s v="JM-16195"/>
    <x v="137"/>
    <s v="Consumer"/>
    <s v="Coimbatore"/>
    <s v="Tamil Nadu"/>
    <s v="India"/>
    <x v="2"/>
    <s v="OFF-BI-10003367"/>
    <s v="Office Supplies"/>
    <s v="Binders"/>
    <x v="377"/>
    <x v="409"/>
    <n v="3"/>
    <n v="17.64"/>
    <n v="6.5"/>
    <s v="High"/>
    <n v="575"/>
    <s v="Ramesh"/>
    <s v="Ram"/>
    <s v="Male"/>
    <d v="2021-12-28T00:00:00"/>
    <d v="2021-12-29T00:00:00"/>
    <s v="Not Ok"/>
    <s v="Between 200 and 500"/>
    <s v="Between 200 to 500"/>
    <s v="Not ok"/>
  </r>
  <r>
    <n v="1384"/>
    <x v="721"/>
    <s v="Standard Class"/>
    <s v="TS-21610"/>
    <x v="465"/>
    <s v="Consumer"/>
    <s v="Coimbatore"/>
    <s v="Tamil Nadu"/>
    <s v="India"/>
    <x v="2"/>
    <s v="OFF-BI-10003340"/>
    <s v="Office Supplies"/>
    <s v="Binders"/>
    <x v="511"/>
    <x v="11"/>
    <n v="3"/>
    <n v="6.12"/>
    <n v="4.13"/>
    <s v="High"/>
    <n v="700"/>
    <s v="Ramesh"/>
    <s v="Rohit"/>
    <s v="Female"/>
    <d v="2023-09-20T00:00:00"/>
    <d v="2023-09-22T00:00:00"/>
    <s v="Not Ok"/>
    <s v="Between 200 and 500"/>
    <s v="Between 200 to 500"/>
    <s v="Not ok"/>
  </r>
  <r>
    <n v="1385"/>
    <x v="722"/>
    <s v="Standard Class"/>
    <s v="SM-20005"/>
    <x v="466"/>
    <s v="Consumer"/>
    <s v="Rohtak"/>
    <s v="Haryana"/>
    <s v="India"/>
    <x v="3"/>
    <s v="OFF-BI-10003646"/>
    <s v="Office Supplies"/>
    <s v="Binders"/>
    <x v="514"/>
    <x v="1225"/>
    <n v="5"/>
    <n v="8.5500000000000007"/>
    <n v="4.87"/>
    <s v="Low"/>
    <n v="767"/>
    <s v="Ramesh"/>
    <s v="Radha"/>
    <s v="Female"/>
    <d v="2024-09-05T00:00:00"/>
    <d v="2024-12-05T00:00:00"/>
    <s v="Not Ok"/>
    <s v="Between 200 and 500"/>
    <s v="Between 200 to 500"/>
    <s v="Not ok"/>
  </r>
  <r>
    <n v="1386"/>
    <x v="723"/>
    <s v="Standard Class"/>
    <s v="RH-19555"/>
    <x v="467"/>
    <s v="Consumer"/>
    <s v="Akola"/>
    <s v="Maharashtra"/>
    <s v="India"/>
    <x v="0"/>
    <s v="OFF-BI-10004140"/>
    <s v="Office Supplies"/>
    <s v="Binders"/>
    <x v="154"/>
    <x v="188"/>
    <n v="5"/>
    <n v="15"/>
    <n v="1.79"/>
    <s v="Low"/>
    <n v="191"/>
    <s v="Ramesh"/>
    <s v="Renuka"/>
    <s v="Female"/>
    <d v="2024-07-23T00:00:00"/>
    <d v="2024-07-25T00:00:00"/>
    <s v="Not Ok"/>
    <s v="Between 200 and 500"/>
    <s v="Between 200 to 500"/>
    <s v="Not ok"/>
  </r>
  <r>
    <n v="1387"/>
    <x v="724"/>
    <s v="Standard Class"/>
    <s v="NP-18325"/>
    <x v="468"/>
    <s v="Consumer"/>
    <s v="Surat"/>
    <s v="Gujarat"/>
    <s v="India"/>
    <x v="0"/>
    <s v="OFF-BI-10004869"/>
    <s v="Office Supplies"/>
    <s v="Binders"/>
    <x v="961"/>
    <x v="1226"/>
    <n v="6"/>
    <n v="81.180000000000007"/>
    <n v="20.29"/>
    <s v="Low"/>
    <n v="313"/>
    <s v="Ramesh"/>
    <s v="Ram"/>
    <s v="Female"/>
    <d v="2024-09-24T00:00:00"/>
    <d v="2024-09-27T00:00:00"/>
    <s v="Not Ok"/>
    <s v="Between 200 and 500"/>
    <s v="Between 200 to 500"/>
    <s v="Not ok"/>
  </r>
  <r>
    <n v="1388"/>
    <x v="725"/>
    <s v="Standard Class"/>
    <s v="YS-21880"/>
    <x v="273"/>
    <s v="Corporate"/>
    <s v="Hyderabad"/>
    <s v="Telangana"/>
    <s v="India"/>
    <x v="2"/>
    <s v="OFF-BI-10001399"/>
    <s v="Office Supplies"/>
    <s v="Binders"/>
    <x v="757"/>
    <x v="508"/>
    <n v="3"/>
    <n v="5.31"/>
    <n v="3.13"/>
    <s v="Low"/>
    <n v="468"/>
    <s v="Ramesh"/>
    <s v="Radha"/>
    <s v="Female"/>
    <d v="2021-12-28T00:00:00"/>
    <d v="2021-12-31T00:00:00"/>
    <s v="Not Ok"/>
    <s v="Between 200 and 500"/>
    <s v="Between 200 to 500"/>
    <s v="Not ok"/>
  </r>
  <r>
    <n v="1389"/>
    <x v="725"/>
    <s v="Standard Class"/>
    <s v="YS-21880"/>
    <x v="273"/>
    <s v="Corporate"/>
    <s v="Hyderabad"/>
    <s v="Telangana"/>
    <s v="India"/>
    <x v="2"/>
    <s v="OFF-ST-10001214"/>
    <s v="Office Supplies"/>
    <s v="Storage"/>
    <x v="74"/>
    <x v="476"/>
    <n v="2"/>
    <n v="10.98"/>
    <n v="1.34"/>
    <s v="Low"/>
    <n v="507"/>
    <s v="Ramesh"/>
    <s v="Ram"/>
    <s v="Female"/>
    <d v="2022-11-06T00:00:00"/>
    <d v="2022-06-15T00:00:00"/>
    <s v="Not Ok"/>
    <s v="Between 200 and 500"/>
    <s v="Between 200 to 500"/>
    <s v="Not ok"/>
  </r>
  <r>
    <n v="1390"/>
    <x v="726"/>
    <s v="Standard Class"/>
    <s v="BD-11770"/>
    <x v="373"/>
    <s v="Consumer"/>
    <s v="Chennai"/>
    <s v="Tamil Nadu"/>
    <s v="India"/>
    <x v="2"/>
    <s v="OFF-SU-10001709"/>
    <s v="Office Supplies"/>
    <s v="Supplies"/>
    <x v="962"/>
    <x v="1227"/>
    <n v="2"/>
    <n v="19.14"/>
    <n v="5.32"/>
    <s v="Low"/>
    <n v="728"/>
    <s v="Ramesh"/>
    <s v="Radha"/>
    <s v="Female"/>
    <d v="2023-01-22T00:00:00"/>
    <d v="2023-01-24T00:00:00"/>
    <s v="Not Ok"/>
    <s v="Between 200 and 500"/>
    <s v="Between 200 to 500"/>
    <s v="Not ok"/>
  </r>
  <r>
    <n v="1391"/>
    <x v="648"/>
    <s v="Standard Class"/>
    <s v="LT-16765"/>
    <x v="133"/>
    <s v="Consumer"/>
    <s v="Imphal"/>
    <s v="Manipur"/>
    <s v="India"/>
    <x v="1"/>
    <s v="OFF-BI-10002907"/>
    <s v="Office Supplies"/>
    <s v="Binders"/>
    <x v="702"/>
    <x v="546"/>
    <n v="2"/>
    <n v="7.8"/>
    <n v="3.65"/>
    <s v="Low"/>
    <n v="312"/>
    <s v="Ramesh"/>
    <s v="Renuka"/>
    <s v="Female"/>
    <d v="2022-02-11T00:00:00"/>
    <d v="2022-04-11T00:00:00"/>
    <s v="Not Ok"/>
    <s v="Between 200 and 500"/>
    <s v="Between 200 to 500"/>
    <s v="Not ok"/>
  </r>
  <r>
    <n v="1392"/>
    <x v="727"/>
    <s v="First Class"/>
    <s v="NF-18475"/>
    <x v="296"/>
    <s v="Home Office"/>
    <s v="Jabalpur"/>
    <s v="Madhya Pradesh"/>
    <s v="India"/>
    <x v="0"/>
    <s v="OFF-SU-10000649"/>
    <s v="Office Supplies"/>
    <s v="Supplies"/>
    <x v="909"/>
    <x v="1228"/>
    <n v="3"/>
    <n v="0.99"/>
    <n v="16.64"/>
    <s v="Medium"/>
    <n v="635"/>
    <s v="Ramesh"/>
    <s v="Renuka"/>
    <s v="Female"/>
    <d v="2022-05-25T00:00:00"/>
    <d v="2022-05-28T00:00:00"/>
    <s v="Not Ok"/>
    <s v="Between 200 and 500"/>
    <s v="Between 200 to 500"/>
    <s v="Not ok"/>
  </r>
  <r>
    <n v="1393"/>
    <x v="728"/>
    <s v="First Class"/>
    <s v="JW-15220"/>
    <x v="271"/>
    <s v="Corporate"/>
    <s v="Chennai"/>
    <s v="Tamil Nadu"/>
    <s v="India"/>
    <x v="2"/>
    <s v="OFF-BI-10004098"/>
    <s v="Office Supplies"/>
    <s v="Binders"/>
    <x v="171"/>
    <x v="1229"/>
    <n v="5"/>
    <n v="1.5"/>
    <n v="28.47"/>
    <s v="Medium"/>
    <n v="259"/>
    <s v="Ramesh"/>
    <s v="Radha"/>
    <s v="Male"/>
    <d v="2023-07-08T00:00:00"/>
    <d v="2023-08-14T00:00:00"/>
    <s v="Not Ok"/>
    <s v="Between 200 and 500"/>
    <s v="Between 200 to 500"/>
    <s v="Not ok"/>
  </r>
  <r>
    <n v="1394"/>
    <x v="729"/>
    <s v="First Class"/>
    <s v="DW-13195"/>
    <x v="48"/>
    <s v="Corporate"/>
    <s v="Pune"/>
    <s v="Maharashtra"/>
    <s v="India"/>
    <x v="0"/>
    <s v="OFF-BI-10000389"/>
    <s v="Office Supplies"/>
    <s v="Binders"/>
    <x v="478"/>
    <x v="885"/>
    <n v="2"/>
    <n v="0"/>
    <n v="17.86"/>
    <s v="Critical"/>
    <n v="201"/>
    <s v="Ramesh"/>
    <s v="Radha"/>
    <s v="Male"/>
    <d v="2024-06-20T00:00:00"/>
    <d v="2024-06-26T00:00:00"/>
    <s v="Not Ok"/>
    <s v="Between 200 and 500"/>
    <s v="Between 200 to 500"/>
    <s v="Not ok"/>
  </r>
  <r>
    <n v="1395"/>
    <x v="730"/>
    <s v="Second Class"/>
    <s v="AR-10825"/>
    <x v="469"/>
    <s v="Corporate"/>
    <s v="Pune"/>
    <s v="Maharashtra"/>
    <s v="India"/>
    <x v="0"/>
    <s v="OFF-AR-10000058"/>
    <s v="Office Supplies"/>
    <s v="Art"/>
    <x v="760"/>
    <x v="1230"/>
    <n v="3"/>
    <n v="53.64"/>
    <n v="28.6"/>
    <s v="High"/>
    <n v="543"/>
    <s v="Ramesh"/>
    <s v="Rohit"/>
    <s v="Female"/>
    <d v="2024-06-18T00:00:00"/>
    <d v="2024-06-24T00:00:00"/>
    <s v="Not Ok"/>
    <s v="Between 200 and 500"/>
    <s v="Between 200 to 500"/>
    <s v="Not ok"/>
  </r>
  <r>
    <n v="1396"/>
    <x v="731"/>
    <s v="Second Class"/>
    <s v="BG-11695"/>
    <x v="470"/>
    <s v="Corporate"/>
    <s v="Pune"/>
    <s v="Maharashtra"/>
    <s v="India"/>
    <x v="0"/>
    <s v="OFF-ST-10000892"/>
    <s v="Office Supplies"/>
    <s v="Storage"/>
    <x v="963"/>
    <x v="1231"/>
    <n v="4"/>
    <n v="95.88"/>
    <n v="22.69"/>
    <s v="Medium"/>
    <n v="645"/>
    <s v="Ramesh"/>
    <s v="Radha"/>
    <s v="Female"/>
    <d v="2022-11-27T00:00:00"/>
    <d v="2022-04-12T00:00:00"/>
    <s v="Not Ok"/>
    <s v="Greater than 200"/>
    <s v="Greater than 200"/>
    <s v="Not ok"/>
  </r>
  <r>
    <n v="1397"/>
    <x v="665"/>
    <s v="Second Class"/>
    <s v="LW-16825"/>
    <x v="51"/>
    <s v="Corporate"/>
    <s v="Nasik"/>
    <s v="Maharashtra"/>
    <s v="India"/>
    <x v="0"/>
    <s v="OFF-BI-10003012"/>
    <s v="Office Supplies"/>
    <s v="Binders"/>
    <x v="365"/>
    <x v="1232"/>
    <n v="1"/>
    <n v="1.92"/>
    <n v="0.69"/>
    <s v="Critical"/>
    <n v="62"/>
    <s v="Ramesh"/>
    <s v="Radha"/>
    <s v="Male"/>
    <d v="2024-06-08T00:00:00"/>
    <d v="2024-12-08T00:00:00"/>
    <s v="Not Ok"/>
    <s v="Between 200 and 500"/>
    <s v="Between 200 to 500"/>
    <s v="Not ok"/>
  </r>
  <r>
    <n v="1398"/>
    <x v="657"/>
    <s v="Second Class"/>
    <s v="AS-10285"/>
    <x v="107"/>
    <s v="Corporate"/>
    <s v="Kanpur"/>
    <s v="Uttar Pradesh"/>
    <s v="India"/>
    <x v="3"/>
    <s v="OFF-ST-10003121"/>
    <s v="Office Supplies"/>
    <s v="Storage"/>
    <x v="738"/>
    <x v="1200"/>
    <n v="2"/>
    <n v="6.84"/>
    <n v="3.75"/>
    <s v="Medium"/>
    <n v="368"/>
    <s v="Ramesh"/>
    <s v="Ram"/>
    <s v="Female"/>
    <d v="2024-08-29T00:00:00"/>
    <d v="2024-04-09T00:00:00"/>
    <s v="Not Ok"/>
    <s v="Between 200 and 500"/>
    <s v="Between 200 to 500"/>
    <s v="Not ok"/>
  </r>
  <r>
    <n v="1399"/>
    <x v="732"/>
    <s v="First Class"/>
    <s v="BD-11320"/>
    <x v="471"/>
    <s v="Consumer"/>
    <s v="Pimpri"/>
    <s v="Maharashtra"/>
    <s v="India"/>
    <x v="0"/>
    <s v="OFF-FA-10000757"/>
    <s v="Office Supplies"/>
    <s v="Fasteners"/>
    <x v="438"/>
    <x v="117"/>
    <n v="5"/>
    <n v="22.35"/>
    <n v="8.33"/>
    <s v="Medium"/>
    <n v="642"/>
    <s v="Ramesh"/>
    <s v="Radha"/>
    <s v="Male"/>
    <d v="2024-06-30T00:00:00"/>
    <d v="2024-07-07T00:00:00"/>
    <s v="Not Ok"/>
    <s v="Between 200 and 500"/>
    <s v="Between 200 to 500"/>
    <s v="Not ok"/>
  </r>
  <r>
    <n v="1400"/>
    <x v="733"/>
    <s v="Second Class"/>
    <s v="JK-15730"/>
    <x v="443"/>
    <s v="Consumer"/>
    <s v="Varanasi"/>
    <s v="Uttar Pradesh"/>
    <s v="India"/>
    <x v="3"/>
    <s v="OFF-ST-10000287"/>
    <s v="Office Supplies"/>
    <s v="Storage"/>
    <x v="744"/>
    <x v="1233"/>
    <n v="5"/>
    <n v="34.65"/>
    <n v="17.25"/>
    <s v="Medium"/>
    <n v="118"/>
    <s v="Ramesh"/>
    <s v="Renuka"/>
    <s v="Female"/>
    <d v="2024-09-06T00:00:00"/>
    <d v="2024-06-16T00:00:00"/>
    <s v="Not Ok"/>
    <s v="Between 200 and 500"/>
    <s v="Between 200 to 500"/>
    <s v="Not ok"/>
  </r>
  <r>
    <n v="1401"/>
    <x v="734"/>
    <s v="Second Class"/>
    <s v="PW-19240"/>
    <x v="472"/>
    <s v="Consumer"/>
    <s v="Chennai"/>
    <s v="Tamil Nadu"/>
    <s v="India"/>
    <x v="2"/>
    <s v="OFF-LA-10002992"/>
    <s v="Office Supplies"/>
    <s v="Labels"/>
    <x v="487"/>
    <x v="1234"/>
    <n v="4"/>
    <n v="0.36"/>
    <n v="3.77"/>
    <s v="High"/>
    <n v="412"/>
    <s v="Ramesh"/>
    <s v="Renuka"/>
    <s v="Male"/>
    <d v="2024-09-07T00:00:00"/>
    <d v="2024-07-13T00:00:00"/>
    <s v="Not Ok"/>
    <s v="Between 200 and 500"/>
    <s v="Between 200 to 500"/>
    <s v="Not ok"/>
  </r>
  <r>
    <n v="1402"/>
    <x v="658"/>
    <s v="Second Class"/>
    <s v="RB-19360"/>
    <x v="441"/>
    <s v="Consumer"/>
    <s v="Bhopal"/>
    <s v="Madhya Pradesh"/>
    <s v="India"/>
    <x v="0"/>
    <s v="OFF-AR-10004153"/>
    <s v="Office Supplies"/>
    <s v="Art"/>
    <x v="714"/>
    <x v="1235"/>
    <n v="1"/>
    <n v="7.92"/>
    <n v="2.14"/>
    <s v="High"/>
    <n v="237"/>
    <s v="Ramesh"/>
    <s v="Rohit"/>
    <s v="Male"/>
    <d v="2022-06-19T00:00:00"/>
    <d v="2022-06-23T00:00:00"/>
    <s v="Not Ok"/>
    <s v="Between 200 and 500"/>
    <s v="Between 200 to 500"/>
    <s v="Not ok"/>
  </r>
  <r>
    <n v="1403"/>
    <x v="735"/>
    <s v="Second Class"/>
    <s v="JF-15415"/>
    <x v="473"/>
    <s v="Consumer"/>
    <s v="Visakhapatnam"/>
    <s v="Andhra Pradesh"/>
    <s v="India"/>
    <x v="2"/>
    <s v="OFF-SU-10001689"/>
    <s v="Office Supplies"/>
    <s v="Supplies"/>
    <x v="964"/>
    <x v="1236"/>
    <n v="2"/>
    <n v="1.56"/>
    <n v="7.77"/>
    <s v="Medium"/>
    <n v="317"/>
    <s v="Ramesh"/>
    <s v="Ram"/>
    <s v="Male"/>
    <d v="2023-12-16T00:00:00"/>
    <d v="2023-12-20T00:00:00"/>
    <s v="Not Ok"/>
    <s v="Between 200 and 500"/>
    <s v="Between 200 to 500"/>
    <s v="Not ok"/>
  </r>
  <r>
    <n v="1404"/>
    <x v="734"/>
    <s v="Second Class"/>
    <s v="PW-19240"/>
    <x v="472"/>
    <s v="Consumer"/>
    <s v="Chennai"/>
    <s v="Tamil Nadu"/>
    <s v="India"/>
    <x v="2"/>
    <s v="OFF-PA-10003381"/>
    <s v="Office Supplies"/>
    <s v="Paper"/>
    <x v="901"/>
    <x v="468"/>
    <n v="2"/>
    <n v="23.28"/>
    <n v="18.010000000000002"/>
    <s v="High"/>
    <n v="277"/>
    <s v="Ramesh"/>
    <s v="Rohit"/>
    <s v="Female"/>
    <d v="2022-05-12T00:00:00"/>
    <d v="2022-10-12T00:00:00"/>
    <s v="Not Ok"/>
    <s v="Between 200 and 500"/>
    <s v="Between 200 to 500"/>
    <s v="Not ok"/>
  </r>
  <r>
    <n v="1405"/>
    <x v="736"/>
    <s v="Second Class"/>
    <s v="ST-20530"/>
    <x v="474"/>
    <s v="Consumer"/>
    <s v="New Delhi"/>
    <s v="Delhi"/>
    <s v="India"/>
    <x v="3"/>
    <s v="OFF-BI-10000168"/>
    <s v="Office Supplies"/>
    <s v="Binders"/>
    <x v="23"/>
    <x v="17"/>
    <n v="2"/>
    <n v="2.82"/>
    <n v="0.8"/>
    <s v="Medium"/>
    <n v="483"/>
    <s v="Ramesh"/>
    <s v="Rohit"/>
    <s v="Female"/>
    <d v="2024-03-22T00:00:00"/>
    <d v="2024-03-26T00:00:00"/>
    <s v="Not Ok"/>
    <s v="Between 200 and 500"/>
    <s v="Between 200 to 500"/>
    <s v="Not ok"/>
  </r>
  <r>
    <n v="1406"/>
    <x v="731"/>
    <s v="Second Class"/>
    <s v="BG-11695"/>
    <x v="470"/>
    <s v="Corporate"/>
    <s v="Pune"/>
    <s v="Maharashtra"/>
    <s v="India"/>
    <x v="0"/>
    <s v="TEC-MA-10003682"/>
    <s v="Technology"/>
    <s v="Machines"/>
    <x v="965"/>
    <x v="1237"/>
    <n v="2"/>
    <n v="19.98"/>
    <n v="8.6300000000000008"/>
    <s v="Medium"/>
    <n v="310"/>
    <s v="Ramesh"/>
    <s v="Ram"/>
    <s v="Male"/>
    <d v="2022-05-12T00:00:00"/>
    <d v="2022-10-12T00:00:00"/>
    <s v="Not Ok"/>
    <s v="Between 200 and 500"/>
    <s v="Between 200 to 500"/>
    <s v="Not ok"/>
  </r>
  <r>
    <n v="1407"/>
    <x v="666"/>
    <s v="First Class"/>
    <s v="SN-20560"/>
    <x v="283"/>
    <s v="Home Office"/>
    <s v="Amritsar"/>
    <s v="Punjab"/>
    <s v="India"/>
    <x v="3"/>
    <s v="TEC-MA-10002039"/>
    <s v="Technology"/>
    <s v="Machines"/>
    <x v="966"/>
    <x v="1238"/>
    <n v="2"/>
    <n v="14.04"/>
    <n v="16.03"/>
    <s v="Critical"/>
    <n v="550"/>
    <s v="Ramesh"/>
    <s v="Rohit"/>
    <s v="Female"/>
    <d v="2024-10-17T00:00:00"/>
    <d v="2024-10-21T00:00:00"/>
    <s v="Not Ok"/>
    <s v="Between 200 and 500"/>
    <s v="Between 200 to 500"/>
    <s v="Not ok"/>
  </r>
  <r>
    <n v="1408"/>
    <x v="658"/>
    <s v="Second Class"/>
    <s v="RB-19360"/>
    <x v="441"/>
    <s v="Consumer"/>
    <s v="Bhopal"/>
    <s v="Madhya Pradesh"/>
    <s v="India"/>
    <x v="0"/>
    <s v="TEC-CO-10000269"/>
    <s v="Technology"/>
    <s v="Copiers"/>
    <x v="798"/>
    <x v="1239"/>
    <n v="7"/>
    <n v="63"/>
    <n v="107.47"/>
    <s v="High"/>
    <n v="526"/>
    <s v="Ramesh"/>
    <s v="Ram"/>
    <s v="Male"/>
    <d v="2024-11-11T00:00:00"/>
    <d v="2024-11-15T00:00:00"/>
    <s v="Ok"/>
    <s v="Greater than 200"/>
    <s v="Greater than 200"/>
    <s v="Not ok"/>
  </r>
  <r>
    <n v="1409"/>
    <x v="737"/>
    <s v="Second Class"/>
    <s v="JH-16180"/>
    <x v="158"/>
    <s v="Consumer"/>
    <s v="Nizamabad"/>
    <s v="Telangana"/>
    <s v="India"/>
    <x v="2"/>
    <s v="TEC-CO-10000953"/>
    <s v="Technology"/>
    <s v="Copiers"/>
    <x v="967"/>
    <x v="1240"/>
    <n v="2"/>
    <n v="201.66"/>
    <n v="115.78"/>
    <s v="Critical"/>
    <n v="73"/>
    <s v="Ramesh"/>
    <s v="Ram"/>
    <s v="Male"/>
    <d v="2024-11-11T00:00:00"/>
    <d v="2024-11-15T00:00:00"/>
    <s v="Ok"/>
    <s v="Greater than 200"/>
    <s v="Greater than 200"/>
    <s v="Not ok"/>
  </r>
  <r>
    <n v="1410"/>
    <x v="659"/>
    <s v="Second Class"/>
    <s v="DJ-13630"/>
    <x v="442"/>
    <s v="Consumer"/>
    <s v="Guntur"/>
    <s v="Andhra Pradesh"/>
    <s v="India"/>
    <x v="2"/>
    <s v="TEC-PH-10001321"/>
    <s v="Technology"/>
    <s v="Phones"/>
    <x v="316"/>
    <x v="1241"/>
    <n v="6"/>
    <n v="176.04"/>
    <n v="74.290000000000006"/>
    <s v="Medium"/>
    <n v="760"/>
    <s v="Ramesh"/>
    <s v="Renuka"/>
    <s v="Male"/>
    <d v="2022-10-20T00:00:00"/>
    <d v="2022-10-24T00:00:00"/>
    <s v="Ok"/>
    <s v="Greater than 200"/>
    <s v="Greater than 200"/>
    <s v="Not ok"/>
  </r>
  <r>
    <n v="1411"/>
    <x v="738"/>
    <s v="Second Class"/>
    <s v="ST-20530"/>
    <x v="474"/>
    <s v="Consumer"/>
    <s v="Bhilwara"/>
    <s v="Rajasthan"/>
    <s v="India"/>
    <x v="0"/>
    <s v="TEC-PH-10000840"/>
    <s v="Technology"/>
    <s v="Phones"/>
    <x v="835"/>
    <x v="1242"/>
    <n v="4"/>
    <n v="225.84"/>
    <n v="63.55"/>
    <s v="High"/>
    <n v="330"/>
    <s v="Ramesh"/>
    <s v="Ram"/>
    <s v="Male"/>
    <d v="2024-09-07T00:00:00"/>
    <d v="2024-07-13T00:00:00"/>
    <s v="Ok"/>
    <s v="Greater than 200"/>
    <s v="Greater than 200"/>
    <s v="Not ok"/>
  </r>
  <r>
    <n v="1412"/>
    <x v="739"/>
    <s v="Second Class"/>
    <s v="JF-15490"/>
    <x v="167"/>
    <s v="Consumer"/>
    <s v="Kota"/>
    <s v="Chhattisgarh"/>
    <s v="India"/>
    <x v="1"/>
    <s v="TEC-PH-10004300"/>
    <s v="Technology"/>
    <s v="Phones"/>
    <x v="968"/>
    <x v="1243"/>
    <n v="4"/>
    <n v="128.04"/>
    <n v="37.72"/>
    <s v="Medium"/>
    <n v="346"/>
    <s v="Ramesh"/>
    <s v="Rohit"/>
    <s v="Female"/>
    <d v="2024-07-10T00:00:00"/>
    <d v="2024-11-10T00:00:00"/>
    <s v="Not Ok"/>
    <s v="Greater than 200"/>
    <s v="Greater than 200"/>
    <s v="Not ok"/>
  </r>
  <r>
    <n v="1413"/>
    <x v="659"/>
    <s v="Second Class"/>
    <s v="DJ-13630"/>
    <x v="442"/>
    <s v="Consumer"/>
    <s v="Guntur"/>
    <s v="Andhra Pradesh"/>
    <s v="India"/>
    <x v="2"/>
    <s v="FUR-CH-10002932"/>
    <s v="Furniture"/>
    <s v="Chairs"/>
    <x v="325"/>
    <x v="650"/>
    <n v="1"/>
    <n v="14.94"/>
    <n v="13.64"/>
    <s v="Medium"/>
    <n v="340"/>
    <s v="Ramesh"/>
    <s v="Ram"/>
    <s v="Female"/>
    <d v="2021-12-29T00:00:00"/>
    <d v="2022-03-01T00:00:00"/>
    <s v="Not Ok"/>
    <s v="Between 200 and 500"/>
    <s v="Between 200 to 500"/>
    <s v="Not ok"/>
  </r>
  <r>
    <n v="1414"/>
    <x v="653"/>
    <s v="Second Class"/>
    <s v="KC-16255"/>
    <x v="440"/>
    <s v="Corporate"/>
    <s v="Mumbai"/>
    <s v="Maharashtra"/>
    <s v="India"/>
    <x v="0"/>
    <s v="FUR-CH-10004580"/>
    <s v="Furniture"/>
    <s v="Chairs"/>
    <x v="567"/>
    <x v="1244"/>
    <n v="3"/>
    <n v="-33.075000000000003"/>
    <n v="13.6"/>
    <s v="High"/>
    <n v="271"/>
    <s v="Ramesh"/>
    <s v="Ram"/>
    <s v="Male"/>
    <d v="2024-07-04T00:00:00"/>
    <d v="2024-12-04T00:00:00"/>
    <s v="Not Ok"/>
    <s v="Between 200 and 500"/>
    <s v="Between 200 to 500"/>
    <s v="Not ok"/>
  </r>
  <r>
    <n v="1415"/>
    <x v="667"/>
    <s v="First Class"/>
    <s v="MH-17455"/>
    <x v="444"/>
    <s v="Consumer"/>
    <s v="Bhilai"/>
    <s v="Chhattisgarh"/>
    <s v="India"/>
    <x v="1"/>
    <s v="FUR-FU-10002459"/>
    <s v="Furniture"/>
    <s v="Furnishings"/>
    <x v="353"/>
    <x v="1245"/>
    <n v="3"/>
    <n v="15.75"/>
    <n v="12.04"/>
    <s v="High"/>
    <n v="50"/>
    <s v="Ramesh"/>
    <s v="Rohit"/>
    <s v="Male"/>
    <d v="2023-08-26T00:00:00"/>
    <d v="2023-08-30T00:00:00"/>
    <s v="Not Ok"/>
    <s v="Between 200 and 500"/>
    <s v="Between 200 to 500"/>
    <s v="Not ok"/>
  </r>
  <r>
    <n v="1416"/>
    <x v="740"/>
    <s v="Second Class"/>
    <s v="BO-11425"/>
    <x v="318"/>
    <s v="Consumer"/>
    <s v="Bikaner"/>
    <s v="Rajasthan"/>
    <s v="India"/>
    <x v="0"/>
    <s v="FUR-FU-10002525"/>
    <s v="Furniture"/>
    <s v="Furnishings"/>
    <x v="969"/>
    <x v="556"/>
    <n v="2"/>
    <n v="39.96"/>
    <n v="8.25"/>
    <s v="High"/>
    <n v="569"/>
    <s v="Ramesh"/>
    <s v="Ram"/>
    <s v="Female"/>
    <d v="2022-06-02T00:00:00"/>
    <d v="2022-11-02T00:00:00"/>
    <s v="Not Ok"/>
    <s v="Between 200 and 500"/>
    <s v="Between 200 to 500"/>
    <s v="Not ok"/>
  </r>
  <r>
    <n v="1417"/>
    <x v="718"/>
    <s v="Standard Class"/>
    <s v="EM-14140"/>
    <x v="463"/>
    <s v="Home Office"/>
    <s v="Malegaon"/>
    <s v="Maharashtra"/>
    <s v="India"/>
    <x v="0"/>
    <s v="FUR-FU-10002648"/>
    <s v="Furniture"/>
    <s v="Furnishings"/>
    <x v="606"/>
    <x v="70"/>
    <n v="4"/>
    <n v="46.56"/>
    <n v="12.24"/>
    <s v="High"/>
    <n v="414"/>
    <s v="Ramesh"/>
    <s v="Rohit"/>
    <s v="Male"/>
    <d v="2023-12-08T00:00:00"/>
    <d v="2023-08-16T00:00:00"/>
    <s v="Not Ok"/>
    <s v="Between 200 and 500"/>
    <s v="Between 200 to 500"/>
    <s v="Not ok"/>
  </r>
  <r>
    <n v="1418"/>
    <x v="741"/>
    <s v="Standard Class"/>
    <s v="DR-12940"/>
    <x v="93"/>
    <s v="Home Office"/>
    <s v="Madurai"/>
    <s v="Tamil Nadu"/>
    <s v="India"/>
    <x v="2"/>
    <s v="FUR-CH-10002573"/>
    <s v="Furniture"/>
    <s v="Chairs"/>
    <x v="221"/>
    <x v="235"/>
    <n v="3"/>
    <n v="237.15"/>
    <n v="244.5"/>
    <s v="High"/>
    <n v="56"/>
    <s v="Ramesh"/>
    <s v="Radha"/>
    <s v="Male"/>
    <d v="2022-06-12T00:00:00"/>
    <d v="2022-10-12T00:00:00"/>
    <s v="Ok"/>
    <s v="Greater than 200"/>
    <s v="Greater than 200"/>
    <s v="Not ok"/>
  </r>
  <r>
    <n v="1419"/>
    <x v="718"/>
    <s v="Standard Class"/>
    <s v="EM-14140"/>
    <x v="463"/>
    <s v="Home Office"/>
    <s v="Malegaon"/>
    <s v="Maharashtra"/>
    <s v="India"/>
    <x v="0"/>
    <s v="TEC-CO-10003982"/>
    <s v="Technology"/>
    <s v="Copiers"/>
    <x v="970"/>
    <x v="1246"/>
    <n v="4"/>
    <n v="218.16"/>
    <n v="44.47"/>
    <s v="High"/>
    <n v="665"/>
    <s v="Ramesh"/>
    <s v="Renuka"/>
    <s v="Female"/>
    <d v="2021-10-09T00:00:00"/>
    <d v="2021-09-14T00:00:00"/>
    <s v="Ok"/>
    <s v="Greater than 200"/>
    <s v="Greater than 200"/>
    <s v="Not ok"/>
  </r>
  <r>
    <n v="1420"/>
    <x v="742"/>
    <s v="Standard Class"/>
    <s v="TC-20980"/>
    <x v="408"/>
    <s v="Corporate"/>
    <s v="Chennai"/>
    <s v="Tamil Nadu"/>
    <s v="India"/>
    <x v="2"/>
    <s v="FUR-CH-10002872"/>
    <s v="Furniture"/>
    <s v="Chairs"/>
    <x v="971"/>
    <x v="1247"/>
    <n v="3"/>
    <n v="97.38"/>
    <n v="223.52"/>
    <s v="High"/>
    <n v="798"/>
    <s v="Ramesh"/>
    <s v="Renuka"/>
    <s v="Female"/>
    <d v="2023-06-04T00:00:00"/>
    <d v="2023-10-04T00:00:00"/>
    <s v="Ok"/>
    <s v="Greater than 200"/>
    <s v="Greater than 200"/>
    <s v="Not ok"/>
  </r>
  <r>
    <n v="1421"/>
    <x v="743"/>
    <s v="Standard Class"/>
    <s v="DG-13300"/>
    <x v="112"/>
    <s v="Corporate"/>
    <s v="Agra"/>
    <s v="Uttar Pradesh"/>
    <s v="India"/>
    <x v="3"/>
    <s v="FUR-CH-10004196"/>
    <s v="Furniture"/>
    <s v="Chairs"/>
    <x v="223"/>
    <x v="1248"/>
    <n v="3"/>
    <n v="123.3"/>
    <n v="83.06"/>
    <s v="High"/>
    <n v="124"/>
    <s v="Ramesh"/>
    <s v="Ram"/>
    <s v="Male"/>
    <d v="2024-12-11T00:00:00"/>
    <d v="2024-11-16T00:00:00"/>
    <s v="Not Ok"/>
    <s v="Greater than 200"/>
    <s v="Greater than 200"/>
    <s v="Not ok"/>
  </r>
  <r>
    <n v="1422"/>
    <x v="638"/>
    <s v="Standard Class"/>
    <s v="GK-14620"/>
    <x v="434"/>
    <s v="Corporate"/>
    <s v="Durgapur"/>
    <s v="West Bengal"/>
    <s v="India"/>
    <x v="1"/>
    <s v="FUR-CH-10000825"/>
    <s v="Furniture"/>
    <s v="Chairs"/>
    <x v="814"/>
    <x v="766"/>
    <n v="3"/>
    <n v="69.930000000000007"/>
    <n v="20.36"/>
    <s v="High"/>
    <n v="318"/>
    <s v="Ramesh"/>
    <s v="Radha"/>
    <s v="Female"/>
    <d v="2024-12-11T00:00:00"/>
    <d v="2024-11-16T00:00:00"/>
    <s v="Not Ok"/>
    <s v="Between 200 and 500"/>
    <s v="Between 200 to 500"/>
    <s v="Not ok"/>
  </r>
  <r>
    <n v="1423"/>
    <x v="715"/>
    <s v="Standard Class"/>
    <s v="SC-20695"/>
    <x v="35"/>
    <s v="Corporate"/>
    <s v="Mumbai"/>
    <s v="Maharashtra"/>
    <s v="India"/>
    <x v="0"/>
    <s v="FUR-CH-10004863"/>
    <s v="Furniture"/>
    <s v="Chairs"/>
    <x v="972"/>
    <x v="1249"/>
    <n v="5"/>
    <n v="-16.574999999999999"/>
    <n v="55.14"/>
    <s v="High"/>
    <n v="226"/>
    <s v="Ramesh"/>
    <s v="Renuka"/>
    <s v="Male"/>
    <d v="2024-03-31T00:00:00"/>
    <d v="2024-04-04T00:00:00"/>
    <s v="Not Ok"/>
    <s v="Greater than 200"/>
    <s v="Greater than 200"/>
    <s v="Not ok"/>
  </r>
  <r>
    <n v="1424"/>
    <x v="744"/>
    <s v="Standard Class"/>
    <s v="DV-13465"/>
    <x v="409"/>
    <s v="Consumer"/>
    <s v="Jammu"/>
    <s v="Jammu and Kashmir"/>
    <s v="India"/>
    <x v="3"/>
    <s v="FUR-FU-10001471"/>
    <s v="Furniture"/>
    <s v="Furnishings"/>
    <x v="973"/>
    <x v="729"/>
    <n v="3"/>
    <n v="52.38"/>
    <n v="15.62"/>
    <s v="High"/>
    <n v="474"/>
    <s v="Ramesh"/>
    <s v="Rohit"/>
    <s v="Female"/>
    <d v="2024-03-31T00:00:00"/>
    <d v="2024-04-04T00:00:00"/>
    <s v="Not Ok"/>
    <s v="Between 200 and 500"/>
    <s v="Between 200 to 500"/>
    <s v="Not ok"/>
  </r>
  <r>
    <n v="1425"/>
    <x v="642"/>
    <s v="Standard Class"/>
    <s v="LF-17185"/>
    <x v="399"/>
    <s v="Consumer"/>
    <s v="Visakhapatnam"/>
    <s v="Andhra Pradesh"/>
    <s v="India"/>
    <x v="2"/>
    <s v="TEC-MA-10003441"/>
    <s v="Technology"/>
    <s v="Machines"/>
    <x v="318"/>
    <x v="1250"/>
    <n v="2"/>
    <n v="270.12"/>
    <n v="49.92"/>
    <s v="High"/>
    <n v="465"/>
    <s v="Ramesh"/>
    <s v="Renuka"/>
    <s v="Female"/>
    <d v="2023-11-11T00:00:00"/>
    <d v="2023-11-15T00:00:00"/>
    <s v="Ok"/>
    <s v="Greater than 200"/>
    <s v="Greater than 200"/>
    <s v="Not ok"/>
  </r>
  <r>
    <n v="1426"/>
    <x v="680"/>
    <s v="Standard Class"/>
    <s v="RA-19285"/>
    <x v="447"/>
    <s v="Consumer"/>
    <s v="Mangalore"/>
    <s v="Karnataka"/>
    <s v="India"/>
    <x v="2"/>
    <s v="TEC-PH-10004300"/>
    <s v="Technology"/>
    <s v="Phones"/>
    <x v="968"/>
    <x v="1251"/>
    <n v="6"/>
    <n v="192.06"/>
    <n v="46.71"/>
    <s v="High"/>
    <n v="247"/>
    <s v="Ramesh"/>
    <s v="Radha"/>
    <s v="Male"/>
    <d v="2022-07-04T00:00:00"/>
    <d v="2022-12-04T00:00:00"/>
    <s v="Not Ok"/>
    <s v="Greater than 200"/>
    <s v="Greater than 200"/>
    <s v="Not ok"/>
  </r>
  <r>
    <n v="1427"/>
    <x v="682"/>
    <s v="Standard Class"/>
    <s v="AS-10135"/>
    <x v="290"/>
    <s v="Home Office"/>
    <s v="Nagercoil"/>
    <s v="Tamil Nadu"/>
    <s v="India"/>
    <x v="2"/>
    <s v="TEC-AC-10003668"/>
    <s v="Technology"/>
    <s v="Accessories"/>
    <x v="974"/>
    <x v="1252"/>
    <n v="1"/>
    <n v="32.130000000000003"/>
    <n v="1.06"/>
    <s v="Medium"/>
    <n v="235"/>
    <s v="Ramesh"/>
    <s v="Renuka"/>
    <s v="Female"/>
    <d v="2021-03-21T00:00:00"/>
    <d v="2021-03-25T00:00:00"/>
    <s v="Not Ok"/>
    <s v="Between 200 and 500"/>
    <s v="Between 200 to 500"/>
    <s v="Not ok"/>
  </r>
  <r>
    <n v="1428"/>
    <x v="745"/>
    <s v="Standard Class"/>
    <s v="LB-16795"/>
    <x v="284"/>
    <s v="Home Office"/>
    <s v="Thanjavur"/>
    <s v="Tamil Nadu"/>
    <s v="India"/>
    <x v="2"/>
    <s v="TEC-PH-10001354"/>
    <s v="Technology"/>
    <s v="Phones"/>
    <x v="203"/>
    <x v="1253"/>
    <n v="5"/>
    <n v="183.45"/>
    <n v="48.66"/>
    <s v="Medium"/>
    <n v="578"/>
    <s v="Ramesh"/>
    <s v="Renuka"/>
    <s v="Female"/>
    <d v="2022-08-31T00:00:00"/>
    <d v="2022-04-09T00:00:00"/>
    <s v="Ok"/>
    <s v="Greater than 200"/>
    <s v="Greater than 200"/>
    <s v="Not ok"/>
  </r>
  <r>
    <n v="1429"/>
    <x v="626"/>
    <s v="Standard Class"/>
    <s v="KH-16330"/>
    <x v="97"/>
    <s v="Corporate"/>
    <s v="Darbhanga"/>
    <s v="Bihar"/>
    <s v="India"/>
    <x v="1"/>
    <s v="FUR-FU-10000482"/>
    <s v="Furniture"/>
    <s v="Furnishings"/>
    <x v="975"/>
    <x v="1254"/>
    <n v="3"/>
    <n v="47.07"/>
    <n v="7.65"/>
    <s v="Medium"/>
    <n v="19"/>
    <s v="Ramesh"/>
    <s v="Rohit"/>
    <s v="Female"/>
    <d v="2022-08-31T00:00:00"/>
    <d v="2022-04-09T00:00:00"/>
    <s v="Not Ok"/>
    <s v="Between 200 and 500"/>
    <s v="Between 200 to 500"/>
    <s v="Not ok"/>
  </r>
  <r>
    <n v="1430"/>
    <x v="626"/>
    <s v="Standard Class"/>
    <s v="KH-16330"/>
    <x v="97"/>
    <s v="Corporate"/>
    <s v="Darbhanga"/>
    <s v="Bihar"/>
    <s v="India"/>
    <x v="1"/>
    <s v="FUR-FU-10003094"/>
    <s v="Furniture"/>
    <s v="Furnishings"/>
    <x v="819"/>
    <x v="1052"/>
    <n v="3"/>
    <n v="82.71"/>
    <n v="7.21"/>
    <s v="Medium"/>
    <n v="729"/>
    <s v="Ramesh"/>
    <s v="Radha"/>
    <s v="Male"/>
    <d v="2023-12-08T00:00:00"/>
    <d v="2023-08-16T00:00:00"/>
    <s v="Not Ok"/>
    <s v="Between 200 and 500"/>
    <s v="Between 200 to 500"/>
    <s v="Not ok"/>
  </r>
  <r>
    <n v="1431"/>
    <x v="746"/>
    <s v="Standard Class"/>
    <s v="VP-21760"/>
    <x v="352"/>
    <s v="Corporate"/>
    <s v="Guwahati"/>
    <s v="Assam"/>
    <s v="India"/>
    <x v="1"/>
    <s v="FUR-BO-10001708"/>
    <s v="Furniture"/>
    <s v="Bookcases"/>
    <x v="602"/>
    <x v="1255"/>
    <n v="3"/>
    <n v="90.9"/>
    <n v="35.83"/>
    <s v="Medium"/>
    <n v="118"/>
    <s v="Ramesh"/>
    <s v="Rohit"/>
    <s v="Male"/>
    <d v="2021-06-10T00:00:00"/>
    <d v="2021-10-10T00:00:00"/>
    <s v="Not Ok"/>
    <s v="Greater than 200"/>
    <s v="Greater than 200"/>
    <s v="Not ok"/>
  </r>
  <r>
    <n v="1432"/>
    <x v="684"/>
    <s v="Standard Class"/>
    <s v="NH-18610"/>
    <x v="312"/>
    <s v="Corporate"/>
    <s v="Akola"/>
    <s v="Maharashtra"/>
    <s v="India"/>
    <x v="0"/>
    <s v="FUR-CH-10004196"/>
    <s v="Furniture"/>
    <s v="Chairs"/>
    <x v="223"/>
    <x v="1256"/>
    <n v="5"/>
    <n v="205.5"/>
    <n v="65.819999999999993"/>
    <s v="Medium"/>
    <n v="58"/>
    <s v="Ramesh"/>
    <s v="Renuka"/>
    <s v="Male"/>
    <d v="2022-02-01T00:00:00"/>
    <d v="2022-06-01T00:00:00"/>
    <s v="Ok"/>
    <s v="Greater than 200"/>
    <s v="Greater than 200"/>
    <s v="Not ok"/>
  </r>
  <r>
    <n v="1433"/>
    <x v="707"/>
    <s v="Standard Class"/>
    <s v="ML-17395"/>
    <x v="457"/>
    <s v="Corporate"/>
    <s v="Bangalore"/>
    <s v="Karnataka"/>
    <s v="India"/>
    <x v="2"/>
    <s v="FUR-CH-10000117"/>
    <s v="Furniture"/>
    <s v="Chairs"/>
    <x v="976"/>
    <x v="160"/>
    <n v="1"/>
    <n v="14.34"/>
    <n v="6.54"/>
    <s v="Medium"/>
    <n v="271"/>
    <s v="Ramesh"/>
    <s v="Renuka"/>
    <s v="Male"/>
    <d v="2023-11-11T00:00:00"/>
    <d v="2023-11-15T00:00:00"/>
    <s v="Not Ok"/>
    <s v="Between 200 and 500"/>
    <s v="Between 200 to 500"/>
    <s v="Not ok"/>
  </r>
  <r>
    <n v="1434"/>
    <x v="689"/>
    <s v="Standard Class"/>
    <s v="JR-16210"/>
    <x v="452"/>
    <s v="Corporate"/>
    <s v="Srinagar"/>
    <s v="Jammu and Kashmir"/>
    <s v="India"/>
    <x v="3"/>
    <s v="TEC-CO-10001787"/>
    <s v="Technology"/>
    <s v="Copiers"/>
    <x v="977"/>
    <x v="1257"/>
    <n v="3"/>
    <n v="124.47"/>
    <n v="23.49"/>
    <s v="Medium"/>
    <n v="59"/>
    <s v="Ramesh"/>
    <s v="Renuka"/>
    <s v="Male"/>
    <d v="2023-05-19T00:00:00"/>
    <d v="2023-05-23T00:00:00"/>
    <s v="Ok"/>
    <s v="Greater than 200"/>
    <s v="Greater than 200"/>
    <s v="Not ok"/>
  </r>
  <r>
    <n v="1435"/>
    <x v="626"/>
    <s v="Standard Class"/>
    <s v="KH-16330"/>
    <x v="97"/>
    <s v="Corporate"/>
    <s v="Darbhanga"/>
    <s v="Bihar"/>
    <s v="India"/>
    <x v="1"/>
    <s v="TEC-AC-10001463"/>
    <s v="Technology"/>
    <s v="Accessories"/>
    <x v="196"/>
    <x v="509"/>
    <n v="2"/>
    <n v="17.16"/>
    <n v="5.9"/>
    <s v="Medium"/>
    <n v="288"/>
    <s v="Ramesh"/>
    <s v="Ram"/>
    <s v="Female"/>
    <d v="2023-11-18T00:00:00"/>
    <d v="2023-11-22T00:00:00"/>
    <s v="Not Ok"/>
    <s v="Between 200 and 500"/>
    <s v="Between 200 to 500"/>
    <s v="Not ok"/>
  </r>
  <r>
    <n v="1436"/>
    <x v="709"/>
    <s v="Standard Class"/>
    <s v="MC-17635"/>
    <x v="458"/>
    <s v="Corporate"/>
    <s v="Udaipur"/>
    <s v="Tripura"/>
    <s v="India"/>
    <x v="1"/>
    <s v="FUR-BO-10002204"/>
    <s v="Furniture"/>
    <s v="Bookcases"/>
    <x v="978"/>
    <x v="1258"/>
    <n v="2"/>
    <n v="148.97999999999999"/>
    <n v="18.47"/>
    <s v="Medium"/>
    <n v="195"/>
    <s v="Ramesh"/>
    <s v="Rohit"/>
    <s v="Female"/>
    <d v="2023-04-18T00:00:00"/>
    <d v="2023-04-25T00:00:00"/>
    <s v="Not Ok"/>
    <s v="Greater than 200"/>
    <s v="Greater than 200"/>
    <s v="Not ok"/>
  </r>
  <r>
    <n v="1437"/>
    <x v="621"/>
    <s v="Standard Class"/>
    <s v="GB-14575"/>
    <x v="427"/>
    <s v="Consumer"/>
    <s v="Bilaspur"/>
    <s v="Uttar Pradesh"/>
    <s v="India"/>
    <x v="3"/>
    <s v="FUR-FU-10000339"/>
    <s v="Furniture"/>
    <s v="Furnishings"/>
    <x v="979"/>
    <x v="1259"/>
    <n v="3"/>
    <n v="13.14"/>
    <n v="14.29"/>
    <s v="Medium"/>
    <n v="8"/>
    <s v="Ramesh"/>
    <s v="Renuka"/>
    <s v="Male"/>
    <d v="2023-11-09T00:00:00"/>
    <d v="2023-09-16T00:00:00"/>
    <s v="Not Ok"/>
    <s v="Greater than 200"/>
    <s v="Greater than 200"/>
    <s v="Not ok"/>
  </r>
  <r>
    <n v="1438"/>
    <x v="747"/>
    <s v="Standard Class"/>
    <s v="TS-21655"/>
    <x v="366"/>
    <s v="Consumer"/>
    <s v="Rajkot"/>
    <s v="Gujarat"/>
    <s v="India"/>
    <x v="0"/>
    <s v="FUR-FU-10000422"/>
    <s v="Furniture"/>
    <s v="Furnishings"/>
    <x v="980"/>
    <x v="321"/>
    <n v="3"/>
    <n v="13.95"/>
    <n v="7.55"/>
    <s v="Medium"/>
    <n v="269"/>
    <s v="Ramesh"/>
    <s v="Radha"/>
    <s v="Male"/>
    <d v="2021-12-08T00:00:00"/>
    <d v="2021-08-16T00:00:00"/>
    <s v="Not Ok"/>
    <s v="Between 200 and 500"/>
    <s v="Between 200 to 500"/>
    <s v="Not ok"/>
  </r>
  <r>
    <n v="1439"/>
    <x v="748"/>
    <s v="Standard Class"/>
    <s v="LB-16735"/>
    <x v="475"/>
    <s v="Consumer"/>
    <s v="Ujjain"/>
    <s v="Madhya Pradesh"/>
    <s v="India"/>
    <x v="0"/>
    <s v="TEC-CO-10003759"/>
    <s v="Technology"/>
    <s v="Copiers"/>
    <x v="981"/>
    <x v="1260"/>
    <n v="3"/>
    <n v="429.75"/>
    <n v="106.42"/>
    <s v="Medium"/>
    <n v="590"/>
    <s v="Ramesh"/>
    <s v="Rohit"/>
    <s v="Female"/>
    <d v="2024-05-27T00:00:00"/>
    <d v="2024-05-31T00:00:00"/>
    <s v="Ok"/>
    <s v="Greater than 200"/>
    <s v="Greater than 200"/>
    <s v="Not ok"/>
  </r>
  <r>
    <n v="1440"/>
    <x v="749"/>
    <s v="Standard Class"/>
    <s v="JS-15880"/>
    <x v="476"/>
    <s v="Consumer"/>
    <s v="Vadodara"/>
    <s v="Gujarat"/>
    <s v="India"/>
    <x v="0"/>
    <s v="TEC-CO-10003982"/>
    <s v="Technology"/>
    <s v="Copiers"/>
    <x v="970"/>
    <x v="1261"/>
    <n v="3"/>
    <n v="163.62"/>
    <n v="28"/>
    <s v="Medium"/>
    <n v="334"/>
    <s v="Ramesh"/>
    <s v="Ram"/>
    <s v="Male"/>
    <d v="2021-12-22T00:00:00"/>
    <d v="2021-12-26T00:00:00"/>
    <s v="Not Ok"/>
    <s v="Greater than 200"/>
    <s v="Greater than 200"/>
    <s v="Not ok"/>
  </r>
  <r>
    <n v="1441"/>
    <x v="750"/>
    <s v="Standard Class"/>
    <s v="AA-10375"/>
    <x v="477"/>
    <s v="Consumer"/>
    <s v="Mumbai"/>
    <s v="Maharashtra"/>
    <s v="India"/>
    <x v="0"/>
    <s v="FUR-BO-10000208"/>
    <s v="Furniture"/>
    <s v="Bookcases"/>
    <x v="982"/>
    <x v="1262"/>
    <n v="3"/>
    <n v="-81.584999999999994"/>
    <n v="13.27"/>
    <s v="Medium"/>
    <n v="772"/>
    <s v="Ramesh"/>
    <s v="Radha"/>
    <s v="Male"/>
    <d v="2023-06-14T00:00:00"/>
    <d v="2023-06-18T00:00:00"/>
    <s v="Not Ok"/>
    <s v="Between 200 and 500"/>
    <s v="Between 200 to 500"/>
    <s v="Not ok"/>
  </r>
  <r>
    <n v="1442"/>
    <x v="615"/>
    <s v="Standard Class"/>
    <s v="AG-10900"/>
    <x v="146"/>
    <s v="Consumer"/>
    <s v="Mumbai"/>
    <s v="Maharashtra"/>
    <s v="India"/>
    <x v="0"/>
    <s v="FUR-CH-10004447"/>
    <s v="Furniture"/>
    <s v="Chairs"/>
    <x v="983"/>
    <x v="1263"/>
    <n v="3"/>
    <n v="-215.1"/>
    <n v="7.09"/>
    <s v="Medium"/>
    <n v="264"/>
    <s v="Ramesh"/>
    <s v="Renuka"/>
    <s v="Male"/>
    <d v="2021-07-11T00:00:00"/>
    <d v="2021-12-11T00:00:00"/>
    <s v="Not Ok"/>
    <s v="Greater than 200"/>
    <s v="Greater than 200"/>
    <s v="Not ok"/>
  </r>
  <r>
    <n v="1443"/>
    <x v="700"/>
    <s v="Standard Class"/>
    <s v="AB-10015"/>
    <x v="128"/>
    <s v="Consumer"/>
    <s v="Kolhapur"/>
    <s v="Maharashtra"/>
    <s v="India"/>
    <x v="0"/>
    <s v="TEC-AC-10002719"/>
    <s v="Technology"/>
    <s v="Accessories"/>
    <x v="984"/>
    <x v="1264"/>
    <n v="4"/>
    <n v="301.32"/>
    <n v="59.62"/>
    <s v="Medium"/>
    <n v="50"/>
    <s v="Ramesh"/>
    <s v="Ram"/>
    <s v="Male"/>
    <d v="2021-11-14T00:00:00"/>
    <d v="2021-11-20T00:00:00"/>
    <s v="Ok"/>
    <s v="Greater than 200"/>
    <s v="Greater than 200"/>
    <s v="Not ok"/>
  </r>
  <r>
    <n v="1444"/>
    <x v="751"/>
    <s v="Standard Class"/>
    <s v="CA-12775"/>
    <x v="31"/>
    <s v="Consumer"/>
    <s v="Kota"/>
    <s v="Chhattisgarh"/>
    <s v="India"/>
    <x v="1"/>
    <s v="TEC-PH-10000169"/>
    <s v="Technology"/>
    <s v="Phones"/>
    <x v="985"/>
    <x v="1265"/>
    <n v="9"/>
    <n v="2817.99"/>
    <n v="353.85"/>
    <s v="Medium"/>
    <n v="283"/>
    <s v="Ramesh"/>
    <s v="Renuka"/>
    <s v="Male"/>
    <d v="2021-06-10T00:00:00"/>
    <d v="2021-11-10T00:00:00"/>
    <s v="Ok"/>
    <s v="Greater than 200"/>
    <s v="Greater than 200"/>
    <s v="Not ok"/>
  </r>
  <r>
    <n v="1445"/>
    <x v="703"/>
    <s v="Standard Class"/>
    <s v="DF-13135"/>
    <x v="387"/>
    <s v="Consumer"/>
    <s v="Lucknow"/>
    <s v="Uttar Pradesh"/>
    <s v="India"/>
    <x v="3"/>
    <s v="FUR-BO-10001471"/>
    <s v="Furniture"/>
    <s v="Bookcases"/>
    <x v="986"/>
    <x v="1266"/>
    <n v="1"/>
    <n v="209.01"/>
    <n v="29.68"/>
    <s v="Medium"/>
    <n v="398"/>
    <s v="Ramesh"/>
    <s v="Rohit"/>
    <s v="Male"/>
    <d v="2022-02-27T00:00:00"/>
    <d v="2022-04-03T00:00:00"/>
    <s v="Not Ok"/>
    <s v="Greater than 200"/>
    <s v="Greater than 200"/>
    <s v="Not ok"/>
  </r>
  <r>
    <n v="1446"/>
    <x v="752"/>
    <s v="Standard Class"/>
    <s v="JM-15580"/>
    <x v="478"/>
    <s v="Consumer"/>
    <s v="Mumbai"/>
    <s v="Maharashtra"/>
    <s v="India"/>
    <x v="0"/>
    <s v="FUR-TA-10002172"/>
    <s v="Furniture"/>
    <s v="Tables"/>
    <x v="987"/>
    <x v="1267"/>
    <n v="2"/>
    <n v="-128.66999999999999"/>
    <n v="38.47"/>
    <s v="Medium"/>
    <n v="417"/>
    <s v="Ramesh"/>
    <s v="Rohit"/>
    <s v="Male"/>
    <d v="2024-01-03T00:00:00"/>
    <d v="2024-06-03T00:00:00"/>
    <s v="Ok"/>
    <s v="Greater than 200"/>
    <s v="Greater than 200"/>
    <s v="Not ok"/>
  </r>
  <r>
    <n v="1447"/>
    <x v="753"/>
    <s v="Standard Class"/>
    <s v="BD-11725"/>
    <x v="479"/>
    <s v="Consumer"/>
    <s v="Chennai"/>
    <s v="Tamil Nadu"/>
    <s v="India"/>
    <x v="2"/>
    <s v="FUR-FU-10002659"/>
    <s v="Furniture"/>
    <s v="Furnishings"/>
    <x v="884"/>
    <x v="1268"/>
    <n v="2"/>
    <n v="38.4"/>
    <n v="4.4000000000000004"/>
    <s v="Medium"/>
    <n v="598"/>
    <s v="Ramesh"/>
    <s v="Rohit"/>
    <s v="Female"/>
    <d v="2023-11-09T00:00:00"/>
    <d v="2023-09-16T00:00:00"/>
    <s v="Not Ok"/>
    <s v="Between 200 and 500"/>
    <s v="Between 200 to 500"/>
    <s v="Not ok"/>
  </r>
  <r>
    <n v="1448"/>
    <x v="616"/>
    <s v="Standard Class"/>
    <s v="SC-20380"/>
    <x v="423"/>
    <s v="Consumer"/>
    <s v="Chennai"/>
    <s v="Tamil Nadu"/>
    <s v="India"/>
    <x v="2"/>
    <s v="OFF-LA-10000707"/>
    <s v="Office Supplies"/>
    <s v="Labels"/>
    <x v="988"/>
    <x v="1269"/>
    <n v="2"/>
    <n v="0.48"/>
    <n v="0.8"/>
    <s v="Medium"/>
    <n v="475"/>
    <s v="Suresh"/>
    <s v="Suma"/>
    <s v="Female"/>
    <d v="2021-11-29T00:00:00"/>
    <d v="2021-04-12T00:00:00"/>
    <s v="Not Ok"/>
    <s v="Between 200 and 500"/>
    <s v="Between 200 to 500"/>
    <s v="Not ok"/>
  </r>
  <r>
    <n v="1449"/>
    <x v="748"/>
    <s v="Standard Class"/>
    <s v="LB-16735"/>
    <x v="475"/>
    <s v="Consumer"/>
    <s v="Ujjain"/>
    <s v="Madhya Pradesh"/>
    <s v="India"/>
    <x v="0"/>
    <s v="OFF-AP-10004972"/>
    <s v="Office Supplies"/>
    <s v="Appliances"/>
    <x v="389"/>
    <x v="793"/>
    <n v="2"/>
    <n v="39.54"/>
    <n v="9.51"/>
    <s v="Medium"/>
    <n v="333"/>
    <s v="Suresh"/>
    <s v="Suma"/>
    <s v="Female"/>
    <d v="2021-12-22T00:00:00"/>
    <d v="2021-12-26T00:00:00"/>
    <s v="Not Ok"/>
    <s v="Between 200 and 500"/>
    <s v="Between 200 to 500"/>
    <s v="Not ok"/>
  </r>
  <r>
    <n v="1450"/>
    <x v="615"/>
    <s v="Standard Class"/>
    <s v="AG-10900"/>
    <x v="146"/>
    <s v="Consumer"/>
    <s v="Mumbai"/>
    <s v="Maharashtra"/>
    <s v="India"/>
    <x v="0"/>
    <s v="OFF-PA-10000944"/>
    <s v="Office Supplies"/>
    <s v="Paper"/>
    <x v="989"/>
    <x v="1270"/>
    <n v="1"/>
    <n v="-8.8049999999999997"/>
    <n v="1.34"/>
    <s v="Medium"/>
    <n v="344"/>
    <s v="Suresh"/>
    <s v="Suma"/>
    <s v="Male"/>
    <d v="2021-11-21T00:00:00"/>
    <d v="2021-11-26T00:00:00"/>
    <s v="Not Ok"/>
    <s v="Between 200 and 500"/>
    <s v="Between 200 to 500"/>
    <s v="Not ok"/>
  </r>
  <r>
    <n v="1451"/>
    <x v="754"/>
    <s v="Standard Class"/>
    <s v="MK-18160"/>
    <x v="10"/>
    <s v="Consumer"/>
    <s v="Saharanpur"/>
    <s v="Uttar Pradesh"/>
    <s v="India"/>
    <x v="3"/>
    <s v="OFF-BI-10003018"/>
    <s v="Office Supplies"/>
    <s v="Binders"/>
    <x v="784"/>
    <x v="956"/>
    <n v="3"/>
    <n v="17.73"/>
    <n v="1.01"/>
    <s v="Medium"/>
    <n v="693"/>
    <s v="Suresh"/>
    <s v="Sumita"/>
    <s v="Female"/>
    <d v="2024-08-13T00:00:00"/>
    <d v="2024-08-18T00:00:00"/>
    <s v="Not Ok"/>
    <s v="Between 200 and 500"/>
    <s v="Between 200 to 500"/>
    <s v="Not ok"/>
  </r>
  <r>
    <n v="1452"/>
    <x v="748"/>
    <s v="Standard Class"/>
    <s v="LB-16735"/>
    <x v="475"/>
    <s v="Consumer"/>
    <s v="Ujjain"/>
    <s v="Madhya Pradesh"/>
    <s v="India"/>
    <x v="0"/>
    <s v="OFF-ST-10001753"/>
    <s v="Office Supplies"/>
    <s v="Storage"/>
    <x v="990"/>
    <x v="1271"/>
    <n v="3"/>
    <n v="21.96"/>
    <n v="8.42"/>
    <s v="Medium"/>
    <n v="531"/>
    <s v="Suresh"/>
    <s v="Suraj"/>
    <s v="Male"/>
    <d v="2021-11-14T00:00:00"/>
    <d v="2021-11-20T00:00:00"/>
    <s v="Not Ok"/>
    <s v="Between 200 and 500"/>
    <s v="Between 200 to 500"/>
    <s v="Not ok"/>
  </r>
  <r>
    <n v="1453"/>
    <x v="621"/>
    <s v="Standard Class"/>
    <s v="GB-14575"/>
    <x v="427"/>
    <s v="Consumer"/>
    <s v="Bilaspur"/>
    <s v="Uttar Pradesh"/>
    <s v="India"/>
    <x v="3"/>
    <s v="OFF-FA-10004447"/>
    <s v="Office Supplies"/>
    <s v="Fasteners"/>
    <x v="409"/>
    <x v="1272"/>
    <n v="4"/>
    <n v="21.96"/>
    <n v="4.22"/>
    <s v="Medium"/>
    <n v="614"/>
    <s v="Suresh"/>
    <s v="Suma"/>
    <s v="Male"/>
    <d v="2022-05-10T00:00:00"/>
    <d v="2022-09-10T00:00:00"/>
    <s v="Not Ok"/>
    <s v="Between 200 and 500"/>
    <s v="Between 200 to 500"/>
    <s v="Not ok"/>
  </r>
  <r>
    <n v="1454"/>
    <x v="755"/>
    <s v="Standard Class"/>
    <s v="CA-12265"/>
    <x v="480"/>
    <s v="Consumer"/>
    <s v="Agra"/>
    <s v="Uttar Pradesh"/>
    <s v="India"/>
    <x v="3"/>
    <s v="OFF-AR-10002400"/>
    <s v="Office Supplies"/>
    <s v="Art"/>
    <x v="991"/>
    <x v="1273"/>
    <n v="4"/>
    <n v="6.96"/>
    <n v="7.21"/>
    <s v="Medium"/>
    <n v="156"/>
    <s v="Suresh"/>
    <s v="Suma"/>
    <s v="Female"/>
    <d v="2024-04-25T00:00:00"/>
    <d v="2024-04-29T00:00:00"/>
    <s v="Not Ok"/>
    <s v="Between 200 and 500"/>
    <s v="Between 200 to 500"/>
    <s v="Not ok"/>
  </r>
  <r>
    <n v="1455"/>
    <x v="756"/>
    <s v="Standard Class"/>
    <s v="LD-17005"/>
    <x v="193"/>
    <s v="Consumer"/>
    <s v="Ranchi"/>
    <s v="Jharkhand"/>
    <s v="India"/>
    <x v="1"/>
    <s v="OFF-ST-10003203"/>
    <s v="Office Supplies"/>
    <s v="Storage"/>
    <x v="56"/>
    <x v="58"/>
    <n v="4"/>
    <n v="338.76"/>
    <n v="55.42"/>
    <s v="Medium"/>
    <n v="765"/>
    <s v="Suresh"/>
    <s v="Suraj"/>
    <s v="Female"/>
    <d v="2024-05-30T00:00:00"/>
    <d v="2024-04-06T00:00:00"/>
    <s v="Ok"/>
    <s v="Greater than 200"/>
    <s v="Greater than 200"/>
    <s v="Not ok"/>
  </r>
  <r>
    <n v="1456"/>
    <x v="624"/>
    <s v="Standard Class"/>
    <s v="SO-20335"/>
    <x v="428"/>
    <s v="Consumer"/>
    <s v="Dewas"/>
    <s v="Madhya Pradesh"/>
    <s v="India"/>
    <x v="0"/>
    <s v="OFF-ST-10004226"/>
    <s v="Office Supplies"/>
    <s v="Storage"/>
    <x v="992"/>
    <x v="1274"/>
    <n v="4"/>
    <n v="252.6"/>
    <n v="28.98"/>
    <s v="Medium"/>
    <n v="517"/>
    <s v="Suresh"/>
    <s v="Sunil"/>
    <s v="Male"/>
    <d v="2023-08-07T00:00:00"/>
    <d v="2023-07-13T00:00:00"/>
    <s v="Ok"/>
    <s v="Greater than 200"/>
    <s v="Greater than 200"/>
    <s v="Not ok"/>
  </r>
  <r>
    <n v="1457"/>
    <x v="757"/>
    <s v="Standard Class"/>
    <s v="EP-13915"/>
    <x v="481"/>
    <s v="Consumer"/>
    <s v="Jamshedpur"/>
    <s v="Jharkhand"/>
    <s v="India"/>
    <x v="1"/>
    <s v="OFF-BI-10004181"/>
    <s v="Office Supplies"/>
    <s v="Binders"/>
    <x v="993"/>
    <x v="1275"/>
    <n v="4"/>
    <n v="12"/>
    <n v="11.4"/>
    <s v="Medium"/>
    <n v="532"/>
    <s v="Suresh"/>
    <s v="Suma"/>
    <s v="Female"/>
    <d v="2024-11-30T00:00:00"/>
    <d v="2024-04-12T00:00:00"/>
    <s v="Not Ok"/>
    <s v="Between 200 and 500"/>
    <s v="Between 200 to 500"/>
    <s v="Not ok"/>
  </r>
  <r>
    <n v="1458"/>
    <x v="758"/>
    <s v="Standard Class"/>
    <s v="NP-18700"/>
    <x v="129"/>
    <s v="Consumer"/>
    <s v="Patna"/>
    <s v="Bihar"/>
    <s v="India"/>
    <x v="1"/>
    <s v="OFF-FA-10004523"/>
    <s v="Office Supplies"/>
    <s v="Fasteners"/>
    <x v="416"/>
    <x v="1276"/>
    <n v="5"/>
    <n v="18.899999999999999"/>
    <n v="5.98"/>
    <s v="Medium"/>
    <n v="618"/>
    <s v="Suresh"/>
    <s v="Suraj"/>
    <s v="Male"/>
    <d v="2023-01-25T00:00:00"/>
    <d v="2023-01-30T00:00:00"/>
    <s v="Not Ok"/>
    <s v="Between 200 and 500"/>
    <s v="Between 200 to 500"/>
    <s v="Not ok"/>
  </r>
  <r>
    <n v="1459"/>
    <x v="753"/>
    <s v="Standard Class"/>
    <s v="BD-11725"/>
    <x v="479"/>
    <s v="Consumer"/>
    <s v="Chennai"/>
    <s v="Tamil Nadu"/>
    <s v="India"/>
    <x v="2"/>
    <s v="OFF-SU-10002362"/>
    <s v="Office Supplies"/>
    <s v="Supplies"/>
    <x v="948"/>
    <x v="1277"/>
    <n v="5"/>
    <n v="18"/>
    <n v="2.68"/>
    <s v="Medium"/>
    <n v="389"/>
    <s v="Suresh"/>
    <s v="Suraj"/>
    <s v="Female"/>
    <d v="2024-10-18T00:00:00"/>
    <d v="2024-10-23T00:00:00"/>
    <s v="Not Ok"/>
    <s v="Between 200 and 500"/>
    <s v="Between 200 to 500"/>
    <s v="Not ok"/>
  </r>
  <r>
    <n v="1460"/>
    <x v="759"/>
    <s v="Standard Class"/>
    <s v="SM-20905"/>
    <x v="179"/>
    <s v="Consumer"/>
    <s v="Aurangabad"/>
    <s v="Bihar"/>
    <s v="India"/>
    <x v="1"/>
    <s v="OFF-LA-10002107"/>
    <s v="Office Supplies"/>
    <s v="Labels"/>
    <x v="419"/>
    <x v="211"/>
    <n v="6"/>
    <n v="19.440000000000001"/>
    <n v="2.11"/>
    <s v="Medium"/>
    <n v="768"/>
    <s v="Suresh"/>
    <s v="Suma"/>
    <s v="Female"/>
    <d v="2022-08-29T00:00:00"/>
    <d v="2022-02-09T00:00:00"/>
    <s v="Not Ok"/>
    <s v="Between 200 and 500"/>
    <s v="Between 200 to 500"/>
    <s v="Not ok"/>
  </r>
  <r>
    <n v="1461"/>
    <x v="760"/>
    <s v="Standard Class"/>
    <s v="DB-13120"/>
    <x v="482"/>
    <s v="Corporate"/>
    <s v="Hubli"/>
    <s v="Karnataka"/>
    <s v="India"/>
    <x v="2"/>
    <s v="OFF-BI-10003779"/>
    <s v="Office Supplies"/>
    <s v="Binders"/>
    <x v="164"/>
    <x v="1278"/>
    <n v="6"/>
    <n v="72.72"/>
    <n v="11.02"/>
    <s v="Medium"/>
    <n v="423"/>
    <s v="Suresh"/>
    <s v="Suma"/>
    <s v="Female"/>
    <d v="2021-08-16T00:00:00"/>
    <d v="2021-08-20T00:00:00"/>
    <s v="Not Ok"/>
    <s v="Between 200 and 500"/>
    <s v="Between 200 to 500"/>
    <s v="Not ok"/>
  </r>
  <r>
    <n v="1462"/>
    <x v="708"/>
    <s v="Standard Class"/>
    <s v="ON-18715"/>
    <x v="50"/>
    <s v="Corporate"/>
    <s v="Visakhapatnam"/>
    <s v="Andhra Pradesh"/>
    <s v="India"/>
    <x v="2"/>
    <s v="OFF-LA-10000195"/>
    <s v="Office Supplies"/>
    <s v="Labels"/>
    <x v="412"/>
    <x v="1279"/>
    <n v="5"/>
    <n v="0.3"/>
    <n v="2.2999999999999998"/>
    <s v="Medium"/>
    <n v="54"/>
    <s v="Suresh"/>
    <s v="Suraj"/>
    <s v="Male"/>
    <d v="2021-06-22T00:00:00"/>
    <d v="2021-06-26T00:00:00"/>
    <s v="Not Ok"/>
    <s v="Between 200 and 500"/>
    <s v="Between 200 to 500"/>
    <s v="Not ok"/>
  </r>
  <r>
    <n v="1463"/>
    <x v="761"/>
    <s v="Standard Class"/>
    <s v="AH-10075"/>
    <x v="52"/>
    <s v="Corporate"/>
    <s v="Darbhanga"/>
    <s v="Bihar"/>
    <s v="India"/>
    <x v="1"/>
    <s v="OFF-ST-10003953"/>
    <s v="Office Supplies"/>
    <s v="Storage"/>
    <x v="152"/>
    <x v="1126"/>
    <n v="5"/>
    <n v="179.7"/>
    <n v="59.03"/>
    <s v="Medium"/>
    <n v="637"/>
    <s v="Suresh"/>
    <s v="Sumita"/>
    <s v="Male"/>
    <d v="2023-12-21T00:00:00"/>
    <d v="2023-12-26T00:00:00"/>
    <s v="Ok"/>
    <s v="Greater than 200"/>
    <s v="Greater than 200"/>
    <s v="Not ok"/>
  </r>
  <r>
    <n v="1464"/>
    <x v="689"/>
    <s v="Standard Class"/>
    <s v="JR-16210"/>
    <x v="452"/>
    <s v="Corporate"/>
    <s v="Srinagar"/>
    <s v="Jammu and Kashmir"/>
    <s v="India"/>
    <x v="3"/>
    <s v="OFF-PA-10002073"/>
    <s v="Office Supplies"/>
    <s v="Paper"/>
    <x v="994"/>
    <x v="1280"/>
    <n v="4"/>
    <n v="32.4"/>
    <n v="3.41"/>
    <s v="Medium"/>
    <n v="106"/>
    <s v="Suresh"/>
    <s v="Sunil"/>
    <s v="Male"/>
    <d v="2023-08-07T00:00:00"/>
    <d v="2023-07-13T00:00:00"/>
    <s v="Not Ok"/>
    <s v="Between 200 and 500"/>
    <s v="Between 200 to 500"/>
    <s v="Not ok"/>
  </r>
  <r>
    <n v="1465"/>
    <x v="686"/>
    <s v="Standard Class"/>
    <s v="RW-19630"/>
    <x v="450"/>
    <s v="Corporate"/>
    <s v="Delhi"/>
    <s v="Delhi"/>
    <s v="India"/>
    <x v="3"/>
    <s v="OFF-AP-10002226"/>
    <s v="Office Supplies"/>
    <s v="Appliances"/>
    <x v="995"/>
    <x v="1281"/>
    <n v="3"/>
    <n v="20.25"/>
    <n v="19.2"/>
    <s v="Medium"/>
    <n v="431"/>
    <s v="Suresh"/>
    <s v="Sunil"/>
    <s v="Male"/>
    <d v="2023-07-01T00:00:00"/>
    <d v="2023-01-13T00:00:00"/>
    <s v="Not Ok"/>
    <s v="Greater than 200"/>
    <s v="Greater than 200"/>
    <s v="Not ok"/>
  </r>
  <r>
    <n v="1466"/>
    <x v="684"/>
    <s v="Standard Class"/>
    <s v="NH-18610"/>
    <x v="312"/>
    <s v="Corporate"/>
    <s v="Akola"/>
    <s v="Maharashtra"/>
    <s v="India"/>
    <x v="0"/>
    <s v="OFF-AR-10003536"/>
    <s v="Office Supplies"/>
    <s v="Art"/>
    <x v="996"/>
    <x v="1282"/>
    <n v="3"/>
    <n v="17.55"/>
    <n v="3.54"/>
    <s v="Medium"/>
    <n v="497"/>
    <s v="Suresh"/>
    <s v="Sunil"/>
    <s v="Female"/>
    <d v="2023-10-05T00:00:00"/>
    <d v="2023-05-16T00:00:00"/>
    <s v="Not Ok"/>
    <s v="Between 200 and 500"/>
    <s v="Between 200 to 500"/>
    <s v="Not ok"/>
  </r>
  <r>
    <n v="1467"/>
    <x v="630"/>
    <s v="Standard Class"/>
    <s v="AS-10225"/>
    <x v="429"/>
    <s v="Corporate"/>
    <s v="Hyderabad"/>
    <s v="Telangana"/>
    <s v="India"/>
    <x v="2"/>
    <s v="OFF-PA-10004380"/>
    <s v="Office Supplies"/>
    <s v="Paper"/>
    <x v="941"/>
    <x v="1283"/>
    <n v="1"/>
    <n v="2.19"/>
    <n v="0.76"/>
    <s v="Medium"/>
    <n v="167"/>
    <s v="Suresh"/>
    <s v="Suma"/>
    <s v="Female"/>
    <d v="2021-12-30T00:00:00"/>
    <d v="2022-06-01T00:00:00"/>
    <s v="Not Ok"/>
    <s v="Between 200 and 500"/>
    <s v="Between 200 to 500"/>
    <s v="Not ok"/>
  </r>
  <r>
    <n v="1468"/>
    <x v="627"/>
    <s v="Standard Class"/>
    <s v="SC-20230"/>
    <x v="378"/>
    <s v="Corporate"/>
    <s v="Bhavnagar"/>
    <s v="Gujarat"/>
    <s v="India"/>
    <x v="0"/>
    <s v="OFF-ST-10004015"/>
    <s v="Office Supplies"/>
    <s v="Storage"/>
    <x v="997"/>
    <x v="1284"/>
    <n v="1"/>
    <n v="23.73"/>
    <n v="1.8"/>
    <s v="Medium"/>
    <n v="762"/>
    <s v="Suresh"/>
    <s v="Suraj"/>
    <s v="Female"/>
    <d v="2023-05-07T00:00:00"/>
    <d v="2023-11-07T00:00:00"/>
    <s v="Not Ok"/>
    <s v="Between 200 and 500"/>
    <s v="Between 200 to 500"/>
    <s v="Not ok"/>
  </r>
  <r>
    <n v="1469"/>
    <x v="762"/>
    <s v="Standard Class"/>
    <s v="PW-19030"/>
    <x v="232"/>
    <s v="Corporate"/>
    <s v="Bellary"/>
    <s v="Karnataka"/>
    <s v="India"/>
    <x v="2"/>
    <s v="OFF-AR-10000539"/>
    <s v="Office Supplies"/>
    <s v="Art"/>
    <x v="998"/>
    <x v="1285"/>
    <n v="2"/>
    <n v="3.72"/>
    <n v="3.69"/>
    <s v="Medium"/>
    <n v="286"/>
    <s v="Suresh"/>
    <s v="Suma"/>
    <s v="Male"/>
    <d v="2024-04-15T00:00:00"/>
    <d v="2024-04-19T00:00:00"/>
    <s v="Not Ok"/>
    <s v="Between 200 and 500"/>
    <s v="Between 200 to 500"/>
    <s v="Not ok"/>
  </r>
  <r>
    <n v="1470"/>
    <x v="712"/>
    <s v="Standard Class"/>
    <s v="DP-13390"/>
    <x v="460"/>
    <s v="Home Office"/>
    <s v="Kanpur"/>
    <s v="Uttar Pradesh"/>
    <s v="India"/>
    <x v="3"/>
    <s v="OFF-BI-10003475"/>
    <s v="Office Supplies"/>
    <s v="Binders"/>
    <x v="999"/>
    <x v="1286"/>
    <n v="3"/>
    <n v="9.36"/>
    <n v="1.33"/>
    <s v="Medium"/>
    <n v="306"/>
    <s v="Suresh"/>
    <s v="Sumita"/>
    <s v="Male"/>
    <d v="2021-03-11T00:00:00"/>
    <d v="2021-08-11T00:00:00"/>
    <s v="Not Ok"/>
    <s v="Between 200 and 500"/>
    <s v="Between 200 to 500"/>
    <s v="Not ok"/>
  </r>
  <r>
    <n v="1471"/>
    <x v="763"/>
    <s v="Standard Class"/>
    <s v="TB-21190"/>
    <x v="291"/>
    <s v="Home Office"/>
    <s v="Lucknow"/>
    <s v="Uttar Pradesh"/>
    <s v="India"/>
    <x v="3"/>
    <s v="OFF-AP-10001305"/>
    <s v="Office Supplies"/>
    <s v="Appliances"/>
    <x v="1000"/>
    <x v="1287"/>
    <n v="3"/>
    <n v="323.82"/>
    <n v="76.34"/>
    <s v="Medium"/>
    <n v="288"/>
    <s v="Suresh"/>
    <s v="Suraj"/>
    <s v="Male"/>
    <d v="2023-07-01T00:00:00"/>
    <d v="2023-01-13T00:00:00"/>
    <s v="Ok"/>
    <s v="Greater than 200"/>
    <s v="Greater than 200"/>
    <s v="Not ok"/>
  </r>
  <r>
    <n v="1472"/>
    <x v="636"/>
    <s v="Standard Class"/>
    <s v="NK-18490"/>
    <x v="433"/>
    <s v="Home Office"/>
    <s v="Durg"/>
    <s v="Chhattisgarh"/>
    <s v="India"/>
    <x v="1"/>
    <s v="OFF-AR-10002417"/>
    <s v="Office Supplies"/>
    <s v="Art"/>
    <x v="1001"/>
    <x v="1288"/>
    <n v="3"/>
    <n v="17.010000000000002"/>
    <n v="12.52"/>
    <s v="Medium"/>
    <n v="197"/>
    <s v="Suresh"/>
    <s v="Sunil"/>
    <s v="Male"/>
    <d v="2023-01-25T00:00:00"/>
    <d v="2023-01-30T00:00:00"/>
    <s v="Not Ok"/>
    <s v="Between 200 and 500"/>
    <s v="Between 200 to 500"/>
    <s v="Not ok"/>
  </r>
  <r>
    <n v="1473"/>
    <x v="764"/>
    <s v="Standard Class"/>
    <s v="JJ-15760"/>
    <x v="483"/>
    <s v="Home Office"/>
    <s v="Vadodara"/>
    <s v="Gujarat"/>
    <s v="India"/>
    <x v="0"/>
    <s v="OFF-SU-10001762"/>
    <s v="Office Supplies"/>
    <s v="Supplies"/>
    <x v="122"/>
    <x v="1289"/>
    <n v="3"/>
    <n v="47.7"/>
    <n v="6.01"/>
    <s v="Medium"/>
    <n v="187"/>
    <s v="Suresh"/>
    <s v="Suraj"/>
    <s v="Female"/>
    <d v="2021-05-26T00:00:00"/>
    <d v="2021-05-31T00:00:00"/>
    <s v="Not Ok"/>
    <s v="Between 200 and 500"/>
    <s v="Between 200 to 500"/>
    <s v="Not ok"/>
  </r>
  <r>
    <n v="1474"/>
    <x v="712"/>
    <s v="Standard Class"/>
    <s v="DP-13390"/>
    <x v="460"/>
    <s v="Home Office"/>
    <s v="Kanpur"/>
    <s v="Uttar Pradesh"/>
    <s v="India"/>
    <x v="3"/>
    <s v="OFF-SU-10003665"/>
    <s v="Office Supplies"/>
    <s v="Supplies"/>
    <x v="1002"/>
    <x v="1290"/>
    <n v="3"/>
    <n v="14.85"/>
    <n v="5.08"/>
    <s v="Medium"/>
    <n v="256"/>
    <s v="Suresh"/>
    <s v="Sumita"/>
    <s v="Male"/>
    <d v="2024-11-09T00:00:00"/>
    <d v="2024-09-16T00:00:00"/>
    <s v="Not Ok"/>
    <s v="Between 200 and 500"/>
    <s v="Between 200 to 500"/>
    <s v="Not ok"/>
  </r>
  <r>
    <n v="1475"/>
    <x v="763"/>
    <s v="Standard Class"/>
    <s v="TB-21190"/>
    <x v="291"/>
    <s v="Home Office"/>
    <s v="Lucknow"/>
    <s v="Uttar Pradesh"/>
    <s v="India"/>
    <x v="3"/>
    <s v="OFF-SU-10000914"/>
    <s v="Office Supplies"/>
    <s v="Supplies"/>
    <x v="672"/>
    <x v="1291"/>
    <n v="9"/>
    <n v="34.020000000000003"/>
    <n v="9.14"/>
    <s v="Medium"/>
    <n v="288"/>
    <s v="Suresh"/>
    <s v="Sumita"/>
    <s v="Female"/>
    <d v="2022-08-29T00:00:00"/>
    <d v="2022-02-09T00:00:00"/>
    <s v="Not Ok"/>
    <s v="Between 200 and 500"/>
    <s v="Between 200 to 500"/>
    <s v="Not ok"/>
  </r>
  <r>
    <n v="1476"/>
    <x v="678"/>
    <s v="Standard Class"/>
    <s v="KC-16255"/>
    <x v="440"/>
    <s v="Corporate"/>
    <s v="Gwalior"/>
    <s v="Madhya Pradesh"/>
    <s v="India"/>
    <x v="0"/>
    <s v="OFF-FA-10004839"/>
    <s v="Office Supplies"/>
    <s v="Fasteners"/>
    <x v="1003"/>
    <x v="1292"/>
    <n v="4"/>
    <n v="24.12"/>
    <n v="8.2799999999999994"/>
    <s v="High"/>
    <n v="739"/>
    <s v="Suresh"/>
    <s v="Suma"/>
    <s v="Female"/>
    <d v="2023-01-25T00:00:00"/>
    <d v="2023-01-30T00:00:00"/>
    <s v="Not Ok"/>
    <s v="Between 200 and 500"/>
    <s v="Between 200 to 500"/>
    <s v="Not ok"/>
  </r>
  <r>
    <n v="1477"/>
    <x v="765"/>
    <s v="Standard Class"/>
    <s v="MW-18235"/>
    <x v="395"/>
    <s v="Corporate"/>
    <s v="Hyderabad"/>
    <s v="Telangana"/>
    <s v="India"/>
    <x v="2"/>
    <s v="OFF-AR-10000097"/>
    <s v="Office Supplies"/>
    <s v="Art"/>
    <x v="1004"/>
    <x v="784"/>
    <n v="3"/>
    <n v="4.32"/>
    <n v="17.66"/>
    <s v="High"/>
    <n v="580"/>
    <s v="Suresh"/>
    <s v="Sunil"/>
    <s v="Male"/>
    <d v="2021-03-11T00:00:00"/>
    <d v="2021-08-11T00:00:00"/>
    <s v="Not Ok"/>
    <s v="Between 200 and 500"/>
    <s v="Between 200 to 500"/>
    <s v="Not ok"/>
  </r>
  <r>
    <n v="1478"/>
    <x v="638"/>
    <s v="Standard Class"/>
    <s v="GK-14620"/>
    <x v="434"/>
    <s v="Corporate"/>
    <s v="Durgapur"/>
    <s v="West Bengal"/>
    <s v="India"/>
    <x v="1"/>
    <s v="OFF-ST-10002240"/>
    <s v="Office Supplies"/>
    <s v="Storage"/>
    <x v="503"/>
    <x v="1293"/>
    <n v="2"/>
    <n v="32.340000000000003"/>
    <n v="15.35"/>
    <s v="High"/>
    <n v="491"/>
    <s v="Suresh"/>
    <s v="Suma"/>
    <s v="Male"/>
    <d v="2023-04-04T00:00:00"/>
    <d v="2023-10-04T00:00:00"/>
    <s v="Not Ok"/>
    <s v="Between 200 and 500"/>
    <s v="Between 200 to 500"/>
    <s v="Not ok"/>
  </r>
  <r>
    <n v="1479"/>
    <x v="742"/>
    <s v="Standard Class"/>
    <s v="TC-20980"/>
    <x v="408"/>
    <s v="Corporate"/>
    <s v="Chennai"/>
    <s v="Tamil Nadu"/>
    <s v="India"/>
    <x v="2"/>
    <s v="OFF-FA-10004839"/>
    <s v="Office Supplies"/>
    <s v="Fasteners"/>
    <x v="1003"/>
    <x v="1294"/>
    <n v="2"/>
    <n v="12.06"/>
    <n v="6.82"/>
    <s v="High"/>
    <n v="193"/>
    <s v="Suresh"/>
    <s v="Sunil"/>
    <s v="Male"/>
    <d v="2022-07-04T00:00:00"/>
    <d v="2022-12-04T00:00:00"/>
    <s v="Not Ok"/>
    <s v="Between 200 and 500"/>
    <s v="Between 200 to 500"/>
    <s v="Not ok"/>
  </r>
  <r>
    <n v="1480"/>
    <x v="742"/>
    <s v="Standard Class"/>
    <s v="TC-20980"/>
    <x v="408"/>
    <s v="Corporate"/>
    <s v="Chennai"/>
    <s v="Tamil Nadu"/>
    <s v="India"/>
    <x v="2"/>
    <s v="OFF-FA-10004739"/>
    <s v="Office Supplies"/>
    <s v="Fasteners"/>
    <x v="1005"/>
    <x v="844"/>
    <n v="2"/>
    <n v="13.98"/>
    <n v="5.07"/>
    <s v="High"/>
    <n v="189"/>
    <s v="Suresh"/>
    <s v="Sumita"/>
    <s v="Male"/>
    <d v="2023-12-30T00:00:00"/>
    <d v="2024-04-01T00:00:00"/>
    <s v="Not Ok"/>
    <s v="Between 200 and 500"/>
    <s v="Between 200 to 500"/>
    <s v="Not ok"/>
  </r>
  <r>
    <n v="1481"/>
    <x v="642"/>
    <s v="Standard Class"/>
    <s v="LF-17185"/>
    <x v="399"/>
    <s v="Consumer"/>
    <s v="Visakhapatnam"/>
    <s v="Andhra Pradesh"/>
    <s v="India"/>
    <x v="2"/>
    <s v="OFF-AP-10000391"/>
    <s v="Office Supplies"/>
    <s v="Appliances"/>
    <x v="1006"/>
    <x v="1295"/>
    <n v="3"/>
    <n v="56.79"/>
    <n v="15.87"/>
    <s v="High"/>
    <n v="116"/>
    <s v="Suresh"/>
    <s v="Sunil"/>
    <s v="Male"/>
    <d v="2022-09-10T00:00:00"/>
    <d v="2022-10-14T00:00:00"/>
    <s v="Not Ok"/>
    <s v="Between 200 and 500"/>
    <s v="Between 200 to 500"/>
    <s v="Not ok"/>
  </r>
  <r>
    <n v="1482"/>
    <x v="680"/>
    <s v="Standard Class"/>
    <s v="RA-19285"/>
    <x v="447"/>
    <s v="Consumer"/>
    <s v="Mangalore"/>
    <s v="Karnataka"/>
    <s v="India"/>
    <x v="2"/>
    <s v="OFF-PA-10000215"/>
    <s v="Office Supplies"/>
    <s v="Paper"/>
    <x v="120"/>
    <x v="128"/>
    <n v="2"/>
    <n v="1.86"/>
    <n v="2.95"/>
    <s v="High"/>
    <n v="529"/>
    <s v="Suresh"/>
    <s v="Suraj"/>
    <s v="Female"/>
    <d v="2024-08-23T00:00:00"/>
    <d v="2024-08-28T00:00:00"/>
    <s v="Not Ok"/>
    <s v="Between 200 and 500"/>
    <s v="Between 200 to 500"/>
    <s v="Not ok"/>
  </r>
  <r>
    <n v="1483"/>
    <x v="679"/>
    <s v="Standard Class"/>
    <s v="CR-12730"/>
    <x v="329"/>
    <s v="Consumer"/>
    <s v="Mumbai"/>
    <s v="Maharashtra"/>
    <s v="India"/>
    <x v="0"/>
    <s v="OFF-EN-10002700"/>
    <s v="Office Supplies"/>
    <s v="Envelopes"/>
    <x v="699"/>
    <x v="957"/>
    <n v="2"/>
    <n v="-15.18"/>
    <n v="5.15"/>
    <s v="High"/>
    <n v="126"/>
    <s v="Suresh"/>
    <s v="Sumita"/>
    <s v="Female"/>
    <d v="2021-10-10T00:00:00"/>
    <d v="2021-10-16T00:00:00"/>
    <s v="Not Ok"/>
    <s v="Between 200 and 500"/>
    <s v="Between 200 to 500"/>
    <s v="Not ok"/>
  </r>
  <r>
    <n v="1484"/>
    <x v="720"/>
    <s v="Standard Class"/>
    <s v="DL-13330"/>
    <x v="240"/>
    <s v="Consumer"/>
    <s v="Panipat"/>
    <s v="Haryana"/>
    <s v="India"/>
    <x v="3"/>
    <s v="OFF-AR-10003774"/>
    <s v="Office Supplies"/>
    <s v="Art"/>
    <x v="29"/>
    <x v="1296"/>
    <n v="3"/>
    <n v="56.16"/>
    <n v="14.04"/>
    <s v="High"/>
    <n v="457"/>
    <s v="Suresh"/>
    <s v="Sumita"/>
    <s v="Female"/>
    <d v="2022-11-05T00:00:00"/>
    <d v="2022-05-15T00:00:00"/>
    <s v="Not Ok"/>
    <s v="Between 200 and 500"/>
    <s v="Between 200 to 500"/>
    <s v="Not ok"/>
  </r>
  <r>
    <n v="1485"/>
    <x v="642"/>
    <s v="Standard Class"/>
    <s v="LF-17185"/>
    <x v="399"/>
    <s v="Consumer"/>
    <s v="Visakhapatnam"/>
    <s v="Andhra Pradesh"/>
    <s v="India"/>
    <x v="2"/>
    <s v="OFF-AR-10003592"/>
    <s v="Office Supplies"/>
    <s v="Art"/>
    <x v="1007"/>
    <x v="1297"/>
    <n v="2"/>
    <n v="17.52"/>
    <n v="8.5299999999999994"/>
    <s v="High"/>
    <n v="554"/>
    <s v="Suresh"/>
    <s v="Suraj"/>
    <s v="Female"/>
    <d v="2021-08-22T00:00:00"/>
    <d v="2021-08-28T00:00:00"/>
    <s v="Not Ok"/>
    <s v="Between 200 and 500"/>
    <s v="Between 200 to 500"/>
    <s v="Not ok"/>
  </r>
  <r>
    <n v="1486"/>
    <x v="642"/>
    <s v="Standard Class"/>
    <s v="LF-17185"/>
    <x v="399"/>
    <s v="Consumer"/>
    <s v="Visakhapatnam"/>
    <s v="Andhra Pradesh"/>
    <s v="India"/>
    <x v="2"/>
    <s v="OFF-AR-10001226"/>
    <s v="Office Supplies"/>
    <s v="Art"/>
    <x v="53"/>
    <x v="1298"/>
    <n v="1"/>
    <n v="0.56999999999999995"/>
    <n v="4.2300000000000004"/>
    <s v="High"/>
    <n v="589"/>
    <s v="Suresh"/>
    <s v="Sunil"/>
    <s v="Male"/>
    <d v="2023-05-16T00:00:00"/>
    <d v="2023-05-22T00:00:00"/>
    <s v="Not Ok"/>
    <s v="Between 200 and 500"/>
    <s v="Between 200 to 500"/>
    <s v="Not ok"/>
  </r>
  <r>
    <n v="1487"/>
    <x v="721"/>
    <s v="Standard Class"/>
    <s v="TS-21610"/>
    <x v="465"/>
    <s v="Consumer"/>
    <s v="Coimbatore"/>
    <s v="Tamil Nadu"/>
    <s v="India"/>
    <x v="2"/>
    <s v="OFF-ST-10004837"/>
    <s v="Office Supplies"/>
    <s v="Storage"/>
    <x v="423"/>
    <x v="1299"/>
    <n v="3"/>
    <n v="22.95"/>
    <n v="61.6"/>
    <s v="High"/>
    <n v="178"/>
    <s v="Suresh"/>
    <s v="Suraj"/>
    <s v="Female"/>
    <d v="2021-09-20T00:00:00"/>
    <d v="2021-09-24T00:00:00"/>
    <s v="Not Ok"/>
    <s v="Greater than 200"/>
    <s v="Greater than 200"/>
    <s v="Not ok"/>
  </r>
  <r>
    <n v="1488"/>
    <x v="648"/>
    <s v="Standard Class"/>
    <s v="LT-16765"/>
    <x v="133"/>
    <s v="Consumer"/>
    <s v="Imphal"/>
    <s v="Manipur"/>
    <s v="India"/>
    <x v="1"/>
    <s v="OFF-PA-10004124"/>
    <s v="Office Supplies"/>
    <s v="Paper"/>
    <x v="1008"/>
    <x v="1300"/>
    <n v="4"/>
    <n v="3.24"/>
    <n v="14.51"/>
    <s v="Low"/>
    <n v="7"/>
    <s v="Suresh"/>
    <s v="Suma"/>
    <s v="Male"/>
    <d v="2024-12-09T00:00:00"/>
    <d v="2024-09-16T00:00:00"/>
    <s v="Not Ok"/>
    <s v="Between 200 and 500"/>
    <s v="Between 200 to 500"/>
    <s v="Not ok"/>
  </r>
  <r>
    <n v="1489"/>
    <x v="649"/>
    <s v="Standard Class"/>
    <s v="JM-15250"/>
    <x v="437"/>
    <s v="Consumer"/>
    <s v="Ranchi"/>
    <s v="Jharkhand"/>
    <s v="India"/>
    <x v="1"/>
    <s v="OFF-LA-10003141"/>
    <s v="Office Supplies"/>
    <s v="Labels"/>
    <x v="85"/>
    <x v="153"/>
    <n v="5"/>
    <n v="28.35"/>
    <n v="6.66"/>
    <s v="Low"/>
    <n v="410"/>
    <s v="Suresh"/>
    <s v="Sumita"/>
    <s v="Male"/>
    <d v="2024-08-28T00:00:00"/>
    <d v="2024-01-09T00:00:00"/>
    <s v="Not Ok"/>
    <s v="Between 200 and 500"/>
    <s v="Between 200 to 500"/>
    <s v="Not ok"/>
  </r>
  <r>
    <n v="1490"/>
    <x v="766"/>
    <s v="Standard Class"/>
    <s v="AA-10645"/>
    <x v="212"/>
    <s v="Consumer"/>
    <s v="Hyderabad"/>
    <s v="Telangana"/>
    <s v="India"/>
    <x v="2"/>
    <s v="OFF-AR-10002256"/>
    <s v="Office Supplies"/>
    <s v="Art"/>
    <x v="1009"/>
    <x v="1301"/>
    <n v="7"/>
    <n v="54.6"/>
    <n v="13.22"/>
    <s v="Low"/>
    <n v="682"/>
    <s v="Suresh"/>
    <s v="Suma"/>
    <s v="Female"/>
    <d v="2022-09-26T00:00:00"/>
    <d v="2022-09-30T00:00:00"/>
    <s v="Not Ok"/>
    <s v="Greater than 200"/>
    <s v="Greater than 200"/>
    <s v="Not ok"/>
  </r>
  <r>
    <n v="1491"/>
    <x v="767"/>
    <s v="Standard Class"/>
    <s v="JB-15925"/>
    <x v="484"/>
    <s v="Consumer"/>
    <s v="Delhi"/>
    <s v="Delhi"/>
    <s v="India"/>
    <x v="3"/>
    <s v="OFF-EN-10001162"/>
    <s v="Office Supplies"/>
    <s v="Envelopes"/>
    <x v="368"/>
    <x v="400"/>
    <n v="2"/>
    <n v="33.119999999999997"/>
    <n v="11.24"/>
    <s v="Low"/>
    <n v="484"/>
    <s v="Suresh"/>
    <s v="Sumita"/>
    <s v="Male"/>
    <d v="2023-12-17T00:00:00"/>
    <d v="2023-12-24T00:00:00"/>
    <s v="Not Ok"/>
    <s v="Between 200 and 500"/>
    <s v="Between 200 to 500"/>
    <s v="Not ok"/>
  </r>
  <r>
    <n v="1492"/>
    <x v="768"/>
    <s v="First Class"/>
    <s v="PS-18970"/>
    <x v="304"/>
    <s v="Home Office"/>
    <s v="Panihati"/>
    <s v="West Bengal"/>
    <s v="India"/>
    <x v="1"/>
    <s v="OFF-FA-10003186"/>
    <s v="Office Supplies"/>
    <s v="Fasteners"/>
    <x v="148"/>
    <x v="1302"/>
    <n v="5"/>
    <n v="23.85"/>
    <n v="2.4300000000000002"/>
    <s v="Medium"/>
    <n v="438"/>
    <s v="Suresh"/>
    <s v="Sunil"/>
    <s v="Male"/>
    <d v="2022-09-21T00:00:00"/>
    <d v="2022-09-26T00:00:00"/>
    <s v="Not Ok"/>
    <s v="Between 200 and 500"/>
    <s v="Between 200 to 500"/>
    <s v="Not ok"/>
  </r>
  <r>
    <n v="1493"/>
    <x v="670"/>
    <s v="Second Class"/>
    <s v="GM-14455"/>
    <x v="188"/>
    <s v="Home Office"/>
    <s v="Hyderabad"/>
    <s v="Telangana"/>
    <s v="India"/>
    <x v="2"/>
    <s v="OFF-AR-10000242"/>
    <s v="Office Supplies"/>
    <s v="Art"/>
    <x v="1010"/>
    <x v="1303"/>
    <n v="1"/>
    <n v="5.22"/>
    <n v="1.77"/>
    <s v="Medium"/>
    <n v="778"/>
    <s v="Suresh"/>
    <s v="Sumita"/>
    <s v="Female"/>
    <d v="2021-06-22T00:00:00"/>
    <d v="2021-06-26T00:00:00"/>
    <s v="Not Ok"/>
    <s v="Between 200 and 500"/>
    <s v="Between 200 to 500"/>
    <s v="Not ok"/>
  </r>
  <r>
    <n v="1494"/>
    <x v="651"/>
    <s v="Second Class"/>
    <s v="MH-18115"/>
    <x v="345"/>
    <s v="Home Office"/>
    <s v="Aligarh"/>
    <s v="Uttar Pradesh"/>
    <s v="India"/>
    <x v="3"/>
    <s v="OFF-BI-10002562"/>
    <s v="Office Supplies"/>
    <s v="Binders"/>
    <x v="783"/>
    <x v="1304"/>
    <n v="2"/>
    <n v="43.38"/>
    <n v="18.45"/>
    <s v="High"/>
    <n v="596"/>
    <s v="Suresh"/>
    <s v="Sumita"/>
    <s v="Male"/>
    <d v="2023-07-01T00:00:00"/>
    <d v="2023-01-13T00:00:00"/>
    <s v="Not Ok"/>
    <s v="Between 200 and 500"/>
    <s v="Between 200 to 500"/>
    <s v="Not ok"/>
  </r>
  <r>
    <n v="1495"/>
    <x v="651"/>
    <s v="Second Class"/>
    <s v="MH-18115"/>
    <x v="345"/>
    <s v="Home Office"/>
    <s v="Aligarh"/>
    <s v="Uttar Pradesh"/>
    <s v="India"/>
    <x v="3"/>
    <s v="OFF-BI-10001867"/>
    <s v="Office Supplies"/>
    <s v="Binders"/>
    <x v="659"/>
    <x v="767"/>
    <n v="2"/>
    <n v="8.6999999999999993"/>
    <n v="2.85"/>
    <s v="High"/>
    <n v="162"/>
    <s v="Suresh"/>
    <s v="Sunil"/>
    <s v="Female"/>
    <d v="2023-12-21T00:00:00"/>
    <d v="2023-12-26T00:00:00"/>
    <s v="Not Ok"/>
    <s v="Between 200 and 500"/>
    <s v="Between 200 to 500"/>
    <s v="Not ok"/>
  </r>
  <r>
    <n v="1496"/>
    <x v="769"/>
    <s v="First Class"/>
    <s v="MH-17785"/>
    <x v="485"/>
    <s v="Corporate"/>
    <s v="Ulhasnagar"/>
    <s v="Maharashtra"/>
    <s v="India"/>
    <x v="0"/>
    <s v="OFF-EN-10004590"/>
    <s v="Office Supplies"/>
    <s v="Envelopes"/>
    <x v="1011"/>
    <x v="1305"/>
    <n v="2"/>
    <n v="11.52"/>
    <n v="5.35"/>
    <s v="High"/>
    <n v="679"/>
    <s v="Suresh"/>
    <s v="Sunil"/>
    <s v="Male"/>
    <d v="2024-11-26T00:00:00"/>
    <d v="2024-02-12T00:00:00"/>
    <s v="Not Ok"/>
    <s v="Between 200 and 500"/>
    <s v="Between 200 to 500"/>
    <s v="Not ok"/>
  </r>
  <r>
    <n v="1497"/>
    <x v="654"/>
    <s v="Second Class"/>
    <s v="HH-15010"/>
    <x v="176"/>
    <s v="Corporate"/>
    <s v="Indore"/>
    <s v="Madhya Pradesh"/>
    <s v="India"/>
    <x v="0"/>
    <s v="OFF-PA-10003252"/>
    <s v="Office Supplies"/>
    <s v="Paper"/>
    <x v="1012"/>
    <x v="1306"/>
    <n v="3"/>
    <n v="0"/>
    <n v="16.8"/>
    <s v="High"/>
    <n v="466"/>
    <s v="Suresh"/>
    <s v="Suma"/>
    <s v="Male"/>
    <d v="2022-09-28T00:00:00"/>
    <d v="2022-02-10T00:00:00"/>
    <s v="Not Ok"/>
    <s v="Between 200 and 500"/>
    <s v="Between 200 to 500"/>
    <s v="Not ok"/>
  </r>
  <r>
    <n v="1498"/>
    <x v="731"/>
    <s v="Second Class"/>
    <s v="BG-11695"/>
    <x v="470"/>
    <s v="Corporate"/>
    <s v="Pune"/>
    <s v="Maharashtra"/>
    <s v="India"/>
    <x v="0"/>
    <s v="OFF-EN-10003601"/>
    <s v="Office Supplies"/>
    <s v="Envelopes"/>
    <x v="1013"/>
    <x v="1307"/>
    <n v="3"/>
    <n v="0"/>
    <n v="2.87"/>
    <s v="Medium"/>
    <n v="9"/>
    <s v="Suresh"/>
    <s v="Suma"/>
    <s v="Male"/>
    <d v="2024-03-24T00:00:00"/>
    <d v="2024-03-30T00:00:00"/>
    <s v="Not Ok"/>
    <s v="Between 200 and 500"/>
    <s v="Between 200 to 500"/>
    <s v="Not ok"/>
  </r>
  <r>
    <n v="1499"/>
    <x v="770"/>
    <s v="Second Class"/>
    <s v="AR-10405"/>
    <x v="486"/>
    <s v="Corporate"/>
    <s v="Mathura"/>
    <s v="Uttar Pradesh"/>
    <s v="India"/>
    <x v="3"/>
    <s v="OFF-ST-10004837"/>
    <s v="Office Supplies"/>
    <s v="Storage"/>
    <x v="423"/>
    <x v="1308"/>
    <n v="6"/>
    <n v="45.9"/>
    <n v="132.72999999999999"/>
    <s v="High"/>
    <n v="438"/>
    <s v="Suresh"/>
    <s v="Suraj"/>
    <s v="Female"/>
    <d v="2023-06-02T00:00:00"/>
    <d v="2023-11-02T00:00:00"/>
    <s v="Ok"/>
    <s v="Greater than 200"/>
    <s v="Greater than 200"/>
    <s v="Not ok"/>
  </r>
  <r>
    <n v="1500"/>
    <x v="731"/>
    <s v="Second Class"/>
    <s v="BG-11695"/>
    <x v="470"/>
    <s v="Corporate"/>
    <s v="Pune"/>
    <s v="Maharashtra"/>
    <s v="India"/>
    <x v="0"/>
    <s v="OFF-BI-10000721"/>
    <s v="Office Supplies"/>
    <s v="Binders"/>
    <x v="101"/>
    <x v="87"/>
    <n v="6"/>
    <n v="3.24"/>
    <n v="9.85"/>
    <s v="Medium"/>
    <n v="81"/>
    <s v="Suresh"/>
    <s v="Sunil"/>
    <s v="Female"/>
    <d v="2024-09-08T00:00:00"/>
    <d v="2024-08-13T00:00:00"/>
    <s v="Not Ok"/>
    <s v="Between 200 and 500"/>
    <s v="Between 200 to 500"/>
    <s v="Not ok"/>
  </r>
  <r>
    <n v="1501"/>
    <x v="655"/>
    <s v="Second Class"/>
    <s v="MZ-17515"/>
    <x v="281"/>
    <s v="Corporate"/>
    <s v="Mumbai"/>
    <s v="Maharashtra"/>
    <s v="India"/>
    <x v="0"/>
    <s v="OFF-ST-10003445"/>
    <s v="Office Supplies"/>
    <s v="Storage"/>
    <x v="456"/>
    <x v="1309"/>
    <n v="1"/>
    <n v="-14.654999999999999"/>
    <n v="2.2599999999999998"/>
    <s v="High"/>
    <n v="48"/>
    <s v="Suresh"/>
    <s v="Suraj"/>
    <s v="Male"/>
    <d v="2021-02-18T00:00:00"/>
    <d v="2021-02-23T00:00:00"/>
    <s v="Not Ok"/>
    <s v="Between 200 and 500"/>
    <s v="Between 200 to 500"/>
    <s v="Not ok"/>
  </r>
  <r>
    <n v="1502"/>
    <x v="771"/>
    <s v="Second Class"/>
    <s v="TH-21100"/>
    <x v="487"/>
    <s v="Consumer"/>
    <s v="Madurai"/>
    <s v="Tamil Nadu"/>
    <s v="India"/>
    <x v="2"/>
    <s v="OFF-LA-10000707"/>
    <s v="Office Supplies"/>
    <s v="Labels"/>
    <x v="988"/>
    <x v="1310"/>
    <n v="5"/>
    <n v="1.2"/>
    <n v="12.88"/>
    <s v="Critical"/>
    <n v="82"/>
    <s v="Suresh"/>
    <s v="Suma"/>
    <s v="Female"/>
    <d v="2023-07-02T00:00:00"/>
    <d v="2023-11-02T00:00:00"/>
    <s v="Not Ok"/>
    <s v="Between 200 and 500"/>
    <s v="Between 200 to 500"/>
    <s v="Not ok"/>
  </r>
  <r>
    <n v="1503"/>
    <x v="734"/>
    <s v="Second Class"/>
    <s v="PW-19240"/>
    <x v="472"/>
    <s v="Consumer"/>
    <s v="Chennai"/>
    <s v="Tamil Nadu"/>
    <s v="India"/>
    <x v="2"/>
    <s v="OFF-BI-10003142"/>
    <s v="Office Supplies"/>
    <s v="Binders"/>
    <x v="115"/>
    <x v="1311"/>
    <n v="6"/>
    <n v="0"/>
    <n v="12.59"/>
    <s v="High"/>
    <n v="642"/>
    <s v="Suresh"/>
    <s v="Suraj"/>
    <s v="Male"/>
    <d v="2022-11-26T00:00:00"/>
    <d v="2022-03-12T00:00:00"/>
    <s v="Not Ok"/>
    <s v="Between 200 and 500"/>
    <s v="Between 200 to 500"/>
    <s v="Not ok"/>
  </r>
  <r>
    <n v="1504"/>
    <x v="664"/>
    <s v="Second Class"/>
    <s v="JK-15730"/>
    <x v="443"/>
    <s v="Consumer"/>
    <s v="Ranchi"/>
    <s v="Jharkhand"/>
    <s v="India"/>
    <x v="1"/>
    <s v="OFF-LA-10000216"/>
    <s v="Office Supplies"/>
    <s v="Labels"/>
    <x v="1014"/>
    <x v="1312"/>
    <n v="3"/>
    <n v="2.7"/>
    <n v="2.23"/>
    <s v="High"/>
    <n v="49"/>
    <s v="Suresh"/>
    <s v="Sumita"/>
    <s v="Male"/>
    <d v="2023-09-12T00:00:00"/>
    <d v="2023-12-14T00:00:00"/>
    <s v="Not Ok"/>
    <s v="Between 200 and 500"/>
    <s v="Between 200 to 500"/>
    <s v="Not ok"/>
  </r>
  <r>
    <n v="1505"/>
    <x v="735"/>
    <s v="Second Class"/>
    <s v="JF-15415"/>
    <x v="473"/>
    <s v="Consumer"/>
    <s v="Visakhapatnam"/>
    <s v="Andhra Pradesh"/>
    <s v="India"/>
    <x v="2"/>
    <s v="OFF-ST-10004668"/>
    <s v="Office Supplies"/>
    <s v="Storage"/>
    <x v="1015"/>
    <x v="578"/>
    <n v="3"/>
    <n v="23.49"/>
    <n v="18.600000000000001"/>
    <s v="Medium"/>
    <n v="353"/>
    <s v="Suresh"/>
    <s v="Suma"/>
    <s v="Female"/>
    <d v="2024-10-17T00:00:00"/>
    <d v="2024-10-23T00:00:00"/>
    <s v="Not Ok"/>
    <s v="Between 200 and 500"/>
    <s v="Between 200 to 500"/>
    <s v="Not ok"/>
  </r>
  <r>
    <n v="1506"/>
    <x v="658"/>
    <s v="Second Class"/>
    <s v="RB-19360"/>
    <x v="441"/>
    <s v="Consumer"/>
    <s v="Bhopal"/>
    <s v="Madhya Pradesh"/>
    <s v="India"/>
    <x v="0"/>
    <s v="OFF-BI-10004440"/>
    <s v="Office Supplies"/>
    <s v="Binders"/>
    <x v="898"/>
    <x v="1313"/>
    <n v="2"/>
    <n v="6.6"/>
    <n v="0.37"/>
    <s v="High"/>
    <n v="78"/>
    <s v="Suresh"/>
    <s v="Suma"/>
    <s v="Male"/>
    <d v="2022-08-14T00:00:00"/>
    <d v="2022-08-19T00:00:00"/>
    <s v="Not Ok"/>
    <s v="Between 200 and 500"/>
    <s v="Between 200 to 500"/>
    <s v="Not ok"/>
  </r>
  <r>
    <n v="1507"/>
    <x v="772"/>
    <s v="Second Class"/>
    <s v="DM-13345"/>
    <x v="314"/>
    <s v="Corporate"/>
    <s v="Varanasi"/>
    <s v="Uttar Pradesh"/>
    <s v="India"/>
    <x v="3"/>
    <s v="TEC-CO-10004404"/>
    <s v="Technology"/>
    <s v="Copiers"/>
    <x v="1016"/>
    <x v="1314"/>
    <n v="8"/>
    <n v="860.16"/>
    <n v="224.28"/>
    <s v="Medium"/>
    <n v="676"/>
    <s v="Suresh"/>
    <s v="Suraj"/>
    <s v="Female"/>
    <d v="2024-08-27T00:00:00"/>
    <d v="2024-01-09T00:00:00"/>
    <s v="Ok"/>
    <s v="Greater than 200"/>
    <s v="Greater than 200"/>
    <s v="Not ok"/>
  </r>
  <r>
    <n v="1508"/>
    <x v="773"/>
    <s v="First Class"/>
    <s v="MK-17905"/>
    <x v="488"/>
    <s v="Corporate"/>
    <s v="Mumbai"/>
    <s v="Maharashtra"/>
    <s v="India"/>
    <x v="0"/>
    <s v="TEC-AC-10004012"/>
    <s v="Technology"/>
    <s v="Accessories"/>
    <x v="338"/>
    <x v="1315"/>
    <n v="6"/>
    <n v="-18.989999999999998"/>
    <n v="33.93"/>
    <s v="High"/>
    <n v="364"/>
    <s v="Suresh"/>
    <s v="Suraj"/>
    <s v="Male"/>
    <d v="2024-01-25T00:00:00"/>
    <d v="2024-01-29T00:00:00"/>
    <s v="Not Ok"/>
    <s v="Between 200 and 500"/>
    <s v="Between 200 to 500"/>
    <s v="Not ok"/>
  </r>
  <r>
    <n v="1509"/>
    <x v="672"/>
    <s v="Second Class"/>
    <s v="MH-17455"/>
    <x v="444"/>
    <s v="Consumer"/>
    <s v="Bangalore"/>
    <s v="Karnataka"/>
    <s v="India"/>
    <x v="2"/>
    <s v="TEC-AC-10002243"/>
    <s v="Technology"/>
    <s v="Accessories"/>
    <x v="1017"/>
    <x v="1316"/>
    <n v="5"/>
    <n v="124.35"/>
    <n v="24"/>
    <s v="Medium"/>
    <n v="745"/>
    <s v="Suresh"/>
    <s v="Sunil"/>
    <s v="Female"/>
    <d v="2024-06-09T00:00:00"/>
    <d v="2024-09-13T00:00:00"/>
    <s v="Not Ok"/>
    <s v="Greater than 200"/>
    <s v="Greater than 200"/>
    <s v="Not ok"/>
  </r>
  <r>
    <n v="1510"/>
    <x v="662"/>
    <s v="Second Class"/>
    <s v="VM-21835"/>
    <x v="14"/>
    <s v="Consumer"/>
    <s v="Hyderabad"/>
    <s v="Telangana"/>
    <s v="India"/>
    <x v="2"/>
    <s v="TEC-AC-10001463"/>
    <s v="Technology"/>
    <s v="Accessories"/>
    <x v="196"/>
    <x v="1147"/>
    <n v="4"/>
    <n v="34.32"/>
    <n v="18.47"/>
    <s v="Medium"/>
    <n v="86"/>
    <s v="Suresh"/>
    <s v="Suma"/>
    <s v="Male"/>
    <d v="2023-03-25T00:00:00"/>
    <d v="2023-03-31T00:00:00"/>
    <s v="Not Ok"/>
    <s v="Between 200 and 500"/>
    <s v="Between 200 to 500"/>
    <s v="Not ok"/>
  </r>
  <r>
    <n v="1511"/>
    <x v="774"/>
    <s v="Second Class"/>
    <s v="VG-21790"/>
    <x v="246"/>
    <s v="Consumer"/>
    <s v="Durgapur"/>
    <s v="West Bengal"/>
    <s v="India"/>
    <x v="1"/>
    <s v="TEC-AC-10001835"/>
    <s v="Technology"/>
    <s v="Accessories"/>
    <x v="1018"/>
    <x v="1317"/>
    <n v="3"/>
    <n v="17.64"/>
    <n v="12.98"/>
    <s v="Medium"/>
    <n v="438"/>
    <s v="Suresh"/>
    <s v="Suraj"/>
    <s v="Female"/>
    <d v="2022-08-14T00:00:00"/>
    <d v="2022-08-19T00:00:00"/>
    <s v="Not Ok"/>
    <s v="Between 200 and 500"/>
    <s v="Between 200 to 500"/>
    <s v="Not ok"/>
  </r>
  <r>
    <n v="1512"/>
    <x v="775"/>
    <s v="First Class"/>
    <s v="LC-17140"/>
    <x v="421"/>
    <s v="Consumer"/>
    <s v="Anantapur"/>
    <s v="Andhra Pradesh"/>
    <s v="India"/>
    <x v="2"/>
    <s v="TEC-PH-10001917"/>
    <s v="Technology"/>
    <s v="Phones"/>
    <x v="298"/>
    <x v="1318"/>
    <n v="1"/>
    <n v="11.16"/>
    <n v="29.62"/>
    <s v="High"/>
    <n v="521"/>
    <s v="Suresh"/>
    <s v="Sunil"/>
    <s v="Female"/>
    <d v="2024-11-03T00:00:00"/>
    <d v="2024-03-16T00:00:00"/>
    <s v="Not Ok"/>
    <s v="Between 200 and 500"/>
    <s v="Between 200 to 500"/>
    <s v="Not ok"/>
  </r>
  <r>
    <n v="1513"/>
    <x v="658"/>
    <s v="Second Class"/>
    <s v="RB-19360"/>
    <x v="441"/>
    <s v="Consumer"/>
    <s v="Bhopal"/>
    <s v="Madhya Pradesh"/>
    <s v="India"/>
    <x v="0"/>
    <s v="FUR-CH-10003861"/>
    <s v="Furniture"/>
    <s v="Chairs"/>
    <x v="1019"/>
    <x v="1319"/>
    <n v="3"/>
    <n v="176.4"/>
    <n v="50.39"/>
    <s v="High"/>
    <n v="388"/>
    <s v="Suresh"/>
    <s v="Suraj"/>
    <s v="Female"/>
    <d v="2022-11-21T00:00:00"/>
    <d v="2022-11-25T00:00:00"/>
    <s v="Not Ok"/>
    <s v="Greater than 200"/>
    <s v="Greater than 200"/>
    <s v="Not ok"/>
  </r>
  <r>
    <n v="1514"/>
    <x v="730"/>
    <s v="Second Class"/>
    <s v="AR-10825"/>
    <x v="469"/>
    <s v="Corporate"/>
    <s v="Pune"/>
    <s v="Maharashtra"/>
    <s v="India"/>
    <x v="0"/>
    <s v="FUR-CH-10001756"/>
    <s v="Furniture"/>
    <s v="Chairs"/>
    <x v="621"/>
    <x v="800"/>
    <n v="2"/>
    <n v="41.64"/>
    <n v="12.74"/>
    <s v="High"/>
    <n v="620"/>
    <s v="Suresh"/>
    <s v="Sunil"/>
    <s v="Female"/>
    <d v="2023-10-12T00:00:00"/>
    <d v="2023-12-15T00:00:00"/>
    <s v="Not Ok"/>
    <s v="Between 200 and 500"/>
    <s v="Between 200 to 500"/>
    <s v="Not ok"/>
  </r>
  <r>
    <n v="1515"/>
    <x v="731"/>
    <s v="Second Class"/>
    <s v="BG-11695"/>
    <x v="470"/>
    <s v="Corporate"/>
    <s v="Pune"/>
    <s v="Maharashtra"/>
    <s v="India"/>
    <x v="0"/>
    <s v="FUR-FU-10000735"/>
    <s v="Furniture"/>
    <s v="Furnishings"/>
    <x v="579"/>
    <x v="1320"/>
    <n v="3"/>
    <n v="48.87"/>
    <n v="16.25"/>
    <s v="Medium"/>
    <n v="434"/>
    <s v="Suresh"/>
    <s v="Suraj"/>
    <s v="Male"/>
    <d v="2024-10-17T00:00:00"/>
    <d v="2024-10-23T00:00:00"/>
    <s v="Not Ok"/>
    <s v="Greater than 200"/>
    <s v="Greater than 200"/>
    <s v="Not ok"/>
  </r>
  <r>
    <n v="1516"/>
    <x v="776"/>
    <s v="Standard Class"/>
    <s v="EC-14050"/>
    <x v="489"/>
    <s v="Consumer"/>
    <s v="Pune"/>
    <s v="Maharashtra"/>
    <s v="India"/>
    <x v="0"/>
    <s v="TEC-AC-10002244"/>
    <s v="Technology"/>
    <s v="Accessories"/>
    <x v="1020"/>
    <x v="1321"/>
    <n v="7"/>
    <n v="394.38"/>
    <n v="145.13"/>
    <s v="Low"/>
    <n v="230"/>
    <s v="Suresh"/>
    <s v="Suma"/>
    <s v="Male"/>
    <d v="2022-07-02T00:00:00"/>
    <d v="2022-12-02T00:00:00"/>
    <s v="Ok"/>
    <s v="Greater than 200"/>
    <s v="Greater than 200"/>
    <s v="Not ok"/>
  </r>
  <r>
    <n v="1517"/>
    <x v="777"/>
    <s v="Standard Class"/>
    <s v="AJ-10780"/>
    <x v="490"/>
    <s v="Corporate"/>
    <s v="Tirupati"/>
    <s v="Andhra Pradesh"/>
    <s v="India"/>
    <x v="2"/>
    <s v="FUR-BO-10004852"/>
    <s v="Furniture"/>
    <s v="Bookcases"/>
    <x v="815"/>
    <x v="1322"/>
    <n v="2"/>
    <n v="322.62"/>
    <n v="126.02"/>
    <s v="Low"/>
    <n v="229"/>
    <s v="Suresh"/>
    <s v="Sunil"/>
    <s v="Female"/>
    <d v="2023-01-05T00:00:00"/>
    <d v="2023-05-05T00:00:00"/>
    <s v="Ok"/>
    <s v="Greater than 200"/>
    <s v="Greater than 200"/>
    <s v="Not ok"/>
  </r>
  <r>
    <n v="1518"/>
    <x v="674"/>
    <s v="Standard Class"/>
    <s v="RB-19330"/>
    <x v="445"/>
    <s v="Consumer"/>
    <s v="Korba"/>
    <s v="Chhattisgarh"/>
    <s v="India"/>
    <x v="1"/>
    <s v="TEC-AC-10000111"/>
    <s v="Technology"/>
    <s v="Accessories"/>
    <x v="192"/>
    <x v="206"/>
    <n v="2"/>
    <n v="0"/>
    <n v="7.18"/>
    <s v="Low"/>
    <n v="267"/>
    <s v="Suresh"/>
    <s v="Suma"/>
    <s v="Male"/>
    <d v="2022-10-20T00:00:00"/>
    <d v="2022-10-24T00:00:00"/>
    <s v="Not Ok"/>
    <s v="Between 200 and 500"/>
    <s v="Between 200 to 500"/>
    <s v="Not ok"/>
  </r>
  <r>
    <n v="1519"/>
    <x v="718"/>
    <s v="Standard Class"/>
    <s v="EM-14140"/>
    <x v="463"/>
    <s v="Home Office"/>
    <s v="Malegaon"/>
    <s v="Maharashtra"/>
    <s v="India"/>
    <x v="0"/>
    <s v="FUR-BO-10003301"/>
    <s v="Furniture"/>
    <s v="Bookcases"/>
    <x v="1021"/>
    <x v="1323"/>
    <n v="13"/>
    <n v="438.75"/>
    <n v="210.22"/>
    <s v="High"/>
    <n v="454"/>
    <s v="Suresh"/>
    <s v="Suraj"/>
    <s v="Female"/>
    <d v="2024-03-11T00:00:00"/>
    <d v="2024-07-11T00:00:00"/>
    <s v="Ok"/>
    <s v="Greater than 200"/>
    <s v="Greater than 200"/>
    <s v="Not ok"/>
  </r>
  <r>
    <n v="1520"/>
    <x v="718"/>
    <s v="Standard Class"/>
    <s v="EM-14140"/>
    <x v="463"/>
    <s v="Home Office"/>
    <s v="Malegaon"/>
    <s v="Maharashtra"/>
    <s v="India"/>
    <x v="0"/>
    <s v="TEC-PH-10003075"/>
    <s v="Technology"/>
    <s v="Phones"/>
    <x v="1022"/>
    <x v="1324"/>
    <n v="3"/>
    <n v="8.19"/>
    <n v="56.92"/>
    <s v="High"/>
    <n v="290"/>
    <s v="Suresh"/>
    <s v="Sumita"/>
    <s v="Male"/>
    <d v="2023-01-07T00:00:00"/>
    <d v="2023-06-07T00:00:00"/>
    <s v="Not Ok"/>
    <s v="Greater than 200"/>
    <s v="Greater than 200"/>
    <s v="Not ok"/>
  </r>
  <r>
    <n v="1521"/>
    <x v="680"/>
    <s v="Standard Class"/>
    <s v="RA-19285"/>
    <x v="447"/>
    <s v="Consumer"/>
    <s v="Mangalore"/>
    <s v="Karnataka"/>
    <s v="India"/>
    <x v="2"/>
    <s v="FUR-BO-10001934"/>
    <s v="Furniture"/>
    <s v="Bookcases"/>
    <x v="328"/>
    <x v="1325"/>
    <n v="3"/>
    <n v="87.3"/>
    <n v="110.88"/>
    <s v="High"/>
    <n v="752"/>
    <s v="Suresh"/>
    <s v="Suraj"/>
    <s v="Female"/>
    <d v="2022-08-17T00:00:00"/>
    <d v="2022-08-22T00:00:00"/>
    <s v="Ok"/>
    <s v="Greater than 200"/>
    <s v="Greater than 200"/>
    <s v="Not ok"/>
  </r>
  <r>
    <n v="1522"/>
    <x v="681"/>
    <s v="Standard Class"/>
    <s v="TS-21340"/>
    <x v="448"/>
    <s v="Consumer"/>
    <s v="Durgapur"/>
    <s v="Maharashtra"/>
    <s v="India"/>
    <x v="0"/>
    <s v="FUR-CH-10003580"/>
    <s v="Furniture"/>
    <s v="Chairs"/>
    <x v="1023"/>
    <x v="1326"/>
    <n v="7"/>
    <n v="202.86"/>
    <n v="39.82"/>
    <s v="High"/>
    <n v="489"/>
    <s v="Suresh"/>
    <s v="Sumita"/>
    <s v="Female"/>
    <d v="2024-09-25T00:00:00"/>
    <d v="2024-09-29T00:00:00"/>
    <s v="Not Ok"/>
    <s v="Greater than 200"/>
    <s v="Greater than 200"/>
    <s v="Not ok"/>
  </r>
  <r>
    <n v="1523"/>
    <x v="642"/>
    <s v="Standard Class"/>
    <s v="LF-17185"/>
    <x v="399"/>
    <s v="Consumer"/>
    <s v="Visakhapatnam"/>
    <s v="Andhra Pradesh"/>
    <s v="India"/>
    <x v="2"/>
    <s v="FUR-CH-10001397"/>
    <s v="Furniture"/>
    <s v="Chairs"/>
    <x v="230"/>
    <x v="1327"/>
    <n v="2"/>
    <n v="43.44"/>
    <n v="17.93"/>
    <s v="High"/>
    <n v="366"/>
    <s v="Suresh"/>
    <s v="Suraj"/>
    <s v="Male"/>
    <d v="2021-10-27T00:00:00"/>
    <d v="2021-10-31T00:00:00"/>
    <s v="Not Ok"/>
    <s v="Between 200 and 500"/>
    <s v="Between 200 to 500"/>
    <s v="Not ok"/>
  </r>
  <r>
    <n v="1524"/>
    <x v="642"/>
    <s v="Standard Class"/>
    <s v="LF-17185"/>
    <x v="399"/>
    <s v="Consumer"/>
    <s v="Visakhapatnam"/>
    <s v="Andhra Pradesh"/>
    <s v="India"/>
    <x v="2"/>
    <s v="FUR-FU-10001351"/>
    <s v="Furniture"/>
    <s v="Furnishings"/>
    <x v="635"/>
    <x v="1328"/>
    <n v="12"/>
    <n v="99.36"/>
    <n v="74.63"/>
    <s v="High"/>
    <n v="557"/>
    <s v="Suresh"/>
    <s v="Sunil"/>
    <s v="Male"/>
    <d v="2024-10-13T00:00:00"/>
    <d v="2024-10-17T00:00:00"/>
    <s v="Ok"/>
    <s v="Greater than 200"/>
    <s v="Greater than 200"/>
    <s v="Not ok"/>
  </r>
  <r>
    <n v="1525"/>
    <x v="679"/>
    <s v="Standard Class"/>
    <s v="CR-12730"/>
    <x v="329"/>
    <s v="Consumer"/>
    <s v="Mumbai"/>
    <s v="Maharashtra"/>
    <s v="India"/>
    <x v="0"/>
    <s v="TEC-CO-10002376"/>
    <s v="Technology"/>
    <s v="Copiers"/>
    <x v="526"/>
    <x v="1329"/>
    <n v="4"/>
    <n v="-25.68"/>
    <n v="100.34"/>
    <s v="High"/>
    <n v="56"/>
    <s v="Suresh"/>
    <s v="Suma"/>
    <s v="Male"/>
    <d v="2024-11-09T00:00:00"/>
    <d v="2024-09-15T00:00:00"/>
    <s v="Ok"/>
    <s v="Greater than 200"/>
    <s v="Greater than 200"/>
    <s v="Not ok"/>
  </r>
  <r>
    <n v="1526"/>
    <x v="679"/>
    <s v="Standard Class"/>
    <s v="CR-12730"/>
    <x v="329"/>
    <s v="Consumer"/>
    <s v="Mumbai"/>
    <s v="Maharashtra"/>
    <s v="India"/>
    <x v="0"/>
    <s v="TEC-CO-10003702"/>
    <s v="Technology"/>
    <s v="Copiers"/>
    <x v="1024"/>
    <x v="1330"/>
    <n v="1"/>
    <n v="-1.47"/>
    <n v="6.5"/>
    <s v="High"/>
    <n v="653"/>
    <s v="Suresh"/>
    <s v="Suraj"/>
    <s v="Female"/>
    <d v="2024-01-25T00:00:00"/>
    <d v="2024-01-29T00:00:00"/>
    <s v="Not Ok"/>
    <s v="Between 200 and 500"/>
    <s v="Between 200 to 500"/>
    <s v="Not ok"/>
  </r>
  <r>
    <n v="1527"/>
    <x v="680"/>
    <s v="Standard Class"/>
    <s v="RA-19285"/>
    <x v="447"/>
    <s v="Consumer"/>
    <s v="Mangalore"/>
    <s v="Karnataka"/>
    <s v="India"/>
    <x v="2"/>
    <s v="TEC-MA-10000697"/>
    <s v="Technology"/>
    <s v="Machines"/>
    <x v="1025"/>
    <x v="1331"/>
    <n v="1"/>
    <n v="37.590000000000003"/>
    <n v="21.12"/>
    <s v="High"/>
    <n v="103"/>
    <s v="Suresh"/>
    <s v="Sunil"/>
    <s v="Female"/>
    <d v="2022-12-12T00:00:00"/>
    <d v="2022-12-18T00:00:00"/>
    <s v="Not Ok"/>
    <s v="Between 200 and 500"/>
    <s v="Between 200 to 500"/>
    <s v="Not ok"/>
  </r>
  <r>
    <n v="1528"/>
    <x v="745"/>
    <s v="Standard Class"/>
    <s v="LB-16795"/>
    <x v="284"/>
    <s v="Home Office"/>
    <s v="Thanjavur"/>
    <s v="Tamil Nadu"/>
    <s v="India"/>
    <x v="2"/>
    <s v="FUR-FU-10004780"/>
    <s v="Furniture"/>
    <s v="Furnishings"/>
    <x v="1026"/>
    <x v="1332"/>
    <n v="7"/>
    <n v="7.56"/>
    <n v="50.59"/>
    <s v="Medium"/>
    <n v="415"/>
    <s v="Suresh"/>
    <s v="Suraj"/>
    <s v="Male"/>
    <d v="2021-09-27T00:00:00"/>
    <d v="2021-03-10T00:00:00"/>
    <s v="Ok"/>
    <s v="Greater than 200"/>
    <s v="Greater than 200"/>
    <s v="Not ok"/>
  </r>
  <r>
    <n v="1529"/>
    <x v="778"/>
    <s v="Standard Class"/>
    <s v="CR-12580"/>
    <x v="61"/>
    <s v="Home Office"/>
    <s v="Varanasi"/>
    <s v="Uttar Pradesh"/>
    <s v="India"/>
    <x v="3"/>
    <s v="FUR-FU-10002525"/>
    <s v="Furniture"/>
    <s v="Furnishings"/>
    <x v="969"/>
    <x v="1333"/>
    <n v="3"/>
    <n v="59.94"/>
    <n v="8.83"/>
    <s v="Medium"/>
    <n v="427"/>
    <s v="Suresh"/>
    <s v="Sunil"/>
    <s v="Male"/>
    <d v="2023-06-08T00:00:00"/>
    <d v="2023-10-08T00:00:00"/>
    <s v="Not Ok"/>
    <s v="Between 200 and 500"/>
    <s v="Between 200 to 500"/>
    <s v="Not ok"/>
  </r>
  <r>
    <n v="1530"/>
    <x v="745"/>
    <s v="Standard Class"/>
    <s v="LB-16795"/>
    <x v="284"/>
    <s v="Home Office"/>
    <s v="Thanjavur"/>
    <s v="Tamil Nadu"/>
    <s v="India"/>
    <x v="2"/>
    <s v="TEC-CO-10003087"/>
    <s v="Technology"/>
    <s v="Copiers"/>
    <x v="1027"/>
    <x v="1334"/>
    <n v="9"/>
    <n v="613.16999999999996"/>
    <n v="193.81"/>
    <s v="Medium"/>
    <n v="307"/>
    <s v="Suresh"/>
    <s v="Sumita"/>
    <s v="Female"/>
    <d v="2021-09-15T00:00:00"/>
    <d v="2021-09-20T00:00:00"/>
    <s v="Ok"/>
    <s v="Greater than 200"/>
    <s v="Greater than 200"/>
    <s v="Not ok"/>
  </r>
  <r>
    <n v="1531"/>
    <x v="779"/>
    <s v="Standard Class"/>
    <s v="LC-16960"/>
    <x v="491"/>
    <s v="Home Office"/>
    <s v="Rajkot"/>
    <s v="Gujarat"/>
    <s v="India"/>
    <x v="0"/>
    <s v="TEC-CO-10004535"/>
    <s v="Technology"/>
    <s v="Copiers"/>
    <x v="185"/>
    <x v="741"/>
    <n v="4"/>
    <n v="458.04"/>
    <n v="75.06"/>
    <s v="Medium"/>
    <n v="28"/>
    <s v="Suresh"/>
    <s v="Suma"/>
    <s v="Male"/>
    <d v="2021-05-30T00:00:00"/>
    <d v="2021-04-06T00:00:00"/>
    <s v="Ok"/>
    <s v="Greater than 200"/>
    <s v="Greater than 200"/>
    <s v="Not ok"/>
  </r>
  <r>
    <n v="1532"/>
    <x v="636"/>
    <s v="Standard Class"/>
    <s v="NK-18490"/>
    <x v="433"/>
    <s v="Home Office"/>
    <s v="Durg"/>
    <s v="Chhattisgarh"/>
    <s v="India"/>
    <x v="1"/>
    <s v="TEC-PH-10004300"/>
    <s v="Technology"/>
    <s v="Phones"/>
    <x v="968"/>
    <x v="1335"/>
    <n v="3"/>
    <n v="96.03"/>
    <n v="13.73"/>
    <s v="Medium"/>
    <n v="731"/>
    <s v="Suresh"/>
    <s v="Sumita"/>
    <s v="Female"/>
    <d v="2023-09-13T00:00:00"/>
    <d v="2023-09-19T00:00:00"/>
    <s v="Not Ok"/>
    <s v="Greater than 200"/>
    <s v="Greater than 200"/>
    <s v="Not ok"/>
  </r>
  <r>
    <n v="1533"/>
    <x v="626"/>
    <s v="Standard Class"/>
    <s v="KH-16330"/>
    <x v="97"/>
    <s v="Corporate"/>
    <s v="Darbhanga"/>
    <s v="Bihar"/>
    <s v="India"/>
    <x v="1"/>
    <s v="FUR-FU-10001942"/>
    <s v="Furniture"/>
    <s v="Furnishings"/>
    <x v="1028"/>
    <x v="1336"/>
    <n v="6"/>
    <n v="209.34"/>
    <n v="54.13"/>
    <s v="Medium"/>
    <n v="436"/>
    <s v="Suresh"/>
    <s v="Suma"/>
    <s v="Female"/>
    <d v="2022-03-10T00:00:00"/>
    <d v="2022-07-10T00:00:00"/>
    <s v="Ok"/>
    <s v="Greater than 200"/>
    <s v="Greater than 200"/>
    <s v="Not ok"/>
  </r>
  <r>
    <n v="1534"/>
    <x v="761"/>
    <s v="Standard Class"/>
    <s v="AH-10075"/>
    <x v="52"/>
    <s v="Corporate"/>
    <s v="Darbhanga"/>
    <s v="Bihar"/>
    <s v="India"/>
    <x v="1"/>
    <s v="FUR-FU-10002223"/>
    <s v="Furniture"/>
    <s v="Furnishings"/>
    <x v="588"/>
    <x v="1337"/>
    <n v="9"/>
    <n v="56.7"/>
    <n v="18.84"/>
    <s v="Medium"/>
    <n v="128"/>
    <s v="Suresh"/>
    <s v="Suraj"/>
    <s v="Male"/>
    <d v="2022-01-10T00:00:00"/>
    <d v="2022-07-10T00:00:00"/>
    <s v="Not Ok"/>
    <s v="Greater than 200"/>
    <s v="Greater than 200"/>
    <s v="Not ok"/>
  </r>
  <r>
    <n v="1535"/>
    <x v="627"/>
    <s v="Standard Class"/>
    <s v="SC-20230"/>
    <x v="378"/>
    <s v="Corporate"/>
    <s v="Bhavnagar"/>
    <s v="Gujarat"/>
    <s v="India"/>
    <x v="0"/>
    <s v="FUR-FU-10001452"/>
    <s v="Furniture"/>
    <s v="Furnishings"/>
    <x v="1029"/>
    <x v="1338"/>
    <n v="1"/>
    <n v="6.99"/>
    <n v="4.53"/>
    <s v="Medium"/>
    <n v="434"/>
    <s v="Suresh"/>
    <s v="Suma"/>
    <s v="Female"/>
    <d v="2022-03-10T00:00:00"/>
    <d v="2022-09-10T00:00:00"/>
    <s v="Not Ok"/>
    <s v="Between 200 and 500"/>
    <s v="Between 200 to 500"/>
    <s v="Not ok"/>
  </r>
  <r>
    <n v="1536"/>
    <x v="626"/>
    <s v="Standard Class"/>
    <s v="KH-16330"/>
    <x v="97"/>
    <s v="Corporate"/>
    <s v="Darbhanga"/>
    <s v="Bihar"/>
    <s v="India"/>
    <x v="1"/>
    <s v="FUR-BO-10000670"/>
    <s v="Furniture"/>
    <s v="Bookcases"/>
    <x v="343"/>
    <x v="1339"/>
    <n v="8"/>
    <n v="408.24"/>
    <n v="76.84"/>
    <s v="Medium"/>
    <n v="744"/>
    <s v="Suresh"/>
    <s v="Suma"/>
    <s v="Female"/>
    <d v="2023-03-23T00:00:00"/>
    <d v="2023-03-27T00:00:00"/>
    <s v="Ok"/>
    <s v="Greater than 200"/>
    <s v="Greater than 200"/>
    <s v="Not ok"/>
  </r>
  <r>
    <n v="1537"/>
    <x v="629"/>
    <s v="Standard Class"/>
    <s v="DJ-13420"/>
    <x v="235"/>
    <s v="Corporate"/>
    <s v="Korba"/>
    <s v="Chhattisgarh"/>
    <s v="India"/>
    <x v="1"/>
    <s v="FUR-BO-10003783"/>
    <s v="Furniture"/>
    <s v="Bookcases"/>
    <x v="1030"/>
    <x v="1340"/>
    <n v="3"/>
    <n v="196.38"/>
    <n v="72.55"/>
    <s v="Medium"/>
    <n v="95"/>
    <s v="Suresh"/>
    <s v="Suraj"/>
    <s v="Male"/>
    <d v="2022-08-17T00:00:00"/>
    <d v="2022-08-22T00:00:00"/>
    <s v="Ok"/>
    <s v="Greater than 200"/>
    <s v="Greater than 200"/>
    <s v="Not ok"/>
  </r>
  <r>
    <n v="1538"/>
    <x v="630"/>
    <s v="Standard Class"/>
    <s v="AS-10225"/>
    <x v="429"/>
    <s v="Corporate"/>
    <s v="Hyderabad"/>
    <s v="Telangana"/>
    <s v="India"/>
    <x v="2"/>
    <s v="FUR-BO-10004507"/>
    <s v="Furniture"/>
    <s v="Bookcases"/>
    <x v="1031"/>
    <x v="1341"/>
    <n v="5"/>
    <n v="55.05"/>
    <n v="53.01"/>
    <s v="Medium"/>
    <n v="531"/>
    <s v="Suresh"/>
    <s v="Sunil"/>
    <s v="Male"/>
    <d v="2023-04-03T00:00:00"/>
    <d v="2023-10-03T00:00:00"/>
    <s v="Ok"/>
    <s v="Greater than 200"/>
    <s v="Greater than 200"/>
    <s v="Not ok"/>
  </r>
  <r>
    <n v="1539"/>
    <x v="629"/>
    <s v="Standard Class"/>
    <s v="DJ-13420"/>
    <x v="235"/>
    <s v="Corporate"/>
    <s v="Korba"/>
    <s v="Chhattisgarh"/>
    <s v="India"/>
    <x v="1"/>
    <s v="FUR-CH-10001895"/>
    <s v="Furniture"/>
    <s v="Chairs"/>
    <x v="310"/>
    <x v="1342"/>
    <n v="3"/>
    <n v="87.03"/>
    <n v="14.92"/>
    <s v="Medium"/>
    <n v="354"/>
    <s v="Suresh"/>
    <s v="Sumita"/>
    <s v="Male"/>
    <d v="2022-11-23T00:00:00"/>
    <d v="2022-11-29T00:00:00"/>
    <s v="Not Ok"/>
    <s v="Between 200 and 500"/>
    <s v="Between 200 to 500"/>
    <s v="Not ok"/>
  </r>
  <r>
    <n v="1540"/>
    <x v="685"/>
    <s v="Standard Class"/>
    <s v="JP-15460"/>
    <x v="449"/>
    <s v="Corporate"/>
    <s v="Hyderabad"/>
    <s v="Telangana"/>
    <s v="India"/>
    <x v="2"/>
    <s v="TEC-AC-10000269"/>
    <s v="Technology"/>
    <s v="Accessories"/>
    <x v="1032"/>
    <x v="213"/>
    <n v="4"/>
    <n v="27.48"/>
    <n v="18.420000000000002"/>
    <s v="Medium"/>
    <n v="547"/>
    <s v="Suresh"/>
    <s v="Sunil"/>
    <s v="Male"/>
    <d v="2023-06-08T00:00:00"/>
    <d v="2023-10-08T00:00:00"/>
    <s v="Not Ok"/>
    <s v="Between 200 and 500"/>
    <s v="Between 200 to 500"/>
    <s v="Not ok"/>
  </r>
  <r>
    <n v="1541"/>
    <x v="627"/>
    <s v="Standard Class"/>
    <s v="SC-20230"/>
    <x v="378"/>
    <s v="Corporate"/>
    <s v="Bhavnagar"/>
    <s v="Gujarat"/>
    <s v="India"/>
    <x v="0"/>
    <s v="TEC-AC-10000483"/>
    <s v="Technology"/>
    <s v="Accessories"/>
    <x v="543"/>
    <x v="1343"/>
    <n v="3"/>
    <n v="10.08"/>
    <n v="10.3"/>
    <s v="Medium"/>
    <n v="418"/>
    <s v="Suresh"/>
    <s v="Sumita"/>
    <s v="Male"/>
    <d v="2021-02-11T00:00:00"/>
    <d v="2021-07-11T00:00:00"/>
    <s v="Not Ok"/>
    <s v="Greater than 200"/>
    <s v="Greater than 200"/>
    <s v="Not ok"/>
  </r>
  <r>
    <n v="1542"/>
    <x v="686"/>
    <s v="Standard Class"/>
    <s v="RW-19630"/>
    <x v="450"/>
    <s v="Corporate"/>
    <s v="Delhi"/>
    <s v="Delhi"/>
    <s v="India"/>
    <x v="3"/>
    <s v="TEC-MA-10004423"/>
    <s v="Technology"/>
    <s v="Machines"/>
    <x v="181"/>
    <x v="1344"/>
    <n v="8"/>
    <n v="504.96"/>
    <n v="25.41"/>
    <s v="Medium"/>
    <n v="267"/>
    <s v="Suresh"/>
    <s v="Suma"/>
    <s v="Male"/>
    <d v="2024-11-11T00:00:00"/>
    <d v="2024-11-15T00:00:00"/>
    <s v="Ok"/>
    <s v="Greater than 200"/>
    <s v="Greater than 200"/>
    <s v="Not ok"/>
  </r>
  <r>
    <n v="1543"/>
    <x v="632"/>
    <s v="Standard Class"/>
    <s v="GM-14695"/>
    <x v="431"/>
    <s v="Corporate"/>
    <s v="Fatehpur"/>
    <s v="Rajasthan"/>
    <s v="India"/>
    <x v="0"/>
    <s v="TEC-PH-10001362"/>
    <s v="Technology"/>
    <s v="Phones"/>
    <x v="332"/>
    <x v="1345"/>
    <n v="3"/>
    <n v="59.94"/>
    <n v="29.38"/>
    <s v="Medium"/>
    <n v="570"/>
    <s v="Suresh"/>
    <s v="Suma"/>
    <s v="Male"/>
    <d v="2023-12-24T00:00:00"/>
    <d v="2023-12-29T00:00:00"/>
    <s v="Not Ok"/>
    <s v="Greater than 200"/>
    <s v="Greater than 200"/>
    <s v="Not ok"/>
  </r>
  <r>
    <n v="1544"/>
    <x v="708"/>
    <s v="Standard Class"/>
    <s v="ON-18715"/>
    <x v="50"/>
    <s v="Corporate"/>
    <s v="Visakhapatnam"/>
    <s v="Andhra Pradesh"/>
    <s v="India"/>
    <x v="2"/>
    <s v="TEC-PH-10003546"/>
    <s v="Technology"/>
    <s v="Phones"/>
    <x v="1033"/>
    <x v="1346"/>
    <n v="3"/>
    <n v="102.42"/>
    <n v="20.6"/>
    <s v="Medium"/>
    <n v="270"/>
    <s v="Suresh"/>
    <s v="Suraj"/>
    <s v="Male"/>
    <d v="2024-10-15T00:00:00"/>
    <d v="2024-10-21T00:00:00"/>
    <s v="Not Ok"/>
    <s v="Greater than 200"/>
    <s v="Greater than 200"/>
    <s v="Not ok"/>
  </r>
  <r>
    <n v="1545"/>
    <x v="629"/>
    <s v="Standard Class"/>
    <s v="DJ-13420"/>
    <x v="235"/>
    <s v="Corporate"/>
    <s v="Korba"/>
    <s v="Chhattisgarh"/>
    <s v="India"/>
    <x v="1"/>
    <s v="TEC-PH-10002138"/>
    <s v="Technology"/>
    <s v="Phones"/>
    <x v="888"/>
    <x v="1116"/>
    <n v="2"/>
    <n v="27.12"/>
    <n v="10.64"/>
    <s v="Medium"/>
    <n v="700"/>
    <s v="Suresh"/>
    <s v="Sunil"/>
    <s v="Male"/>
    <d v="2022-08-14T00:00:00"/>
    <d v="2022-08-19T00:00:00"/>
    <s v="Not Ok"/>
    <s v="Greater than 200"/>
    <s v="Greater than 200"/>
    <s v="Not ok"/>
  </r>
  <r>
    <n v="1546"/>
    <x v="709"/>
    <s v="Standard Class"/>
    <s v="MC-17635"/>
    <x v="458"/>
    <s v="Corporate"/>
    <s v="Udaipur"/>
    <s v="Tripura"/>
    <s v="India"/>
    <x v="1"/>
    <s v="FUR-FU-10002659"/>
    <s v="Furniture"/>
    <s v="Furnishings"/>
    <x v="884"/>
    <x v="1268"/>
    <n v="2"/>
    <n v="38.4"/>
    <n v="10.52"/>
    <s v="Medium"/>
    <n v="467"/>
    <s v="Suresh"/>
    <s v="Suma"/>
    <s v="Female"/>
    <d v="2022-02-24T00:00:00"/>
    <d v="2022-02-28T00:00:00"/>
    <s v="Not Ok"/>
    <s v="Between 200 and 500"/>
    <s v="Between 200 to 500"/>
    <s v="Not ok"/>
  </r>
  <r>
    <n v="1547"/>
    <x v="780"/>
    <s v="Standard Class"/>
    <s v="MY-17380"/>
    <x v="492"/>
    <s v="Corporate"/>
    <s v="Srinagar"/>
    <s v="Jammu and Kashmir"/>
    <s v="India"/>
    <x v="3"/>
    <s v="FUR-CH-10000994"/>
    <s v="Furniture"/>
    <s v="Chairs"/>
    <x v="558"/>
    <x v="727"/>
    <n v="2"/>
    <n v="49.14"/>
    <n v="13.13"/>
    <s v="Medium"/>
    <n v="763"/>
    <s v="Suresh"/>
    <s v="Suraj"/>
    <s v="Male"/>
    <d v="2024-12-18T00:00:00"/>
    <d v="2024-12-23T00:00:00"/>
    <s v="Not Ok"/>
    <s v="Greater than 200"/>
    <s v="Greater than 200"/>
    <s v="Not ok"/>
  </r>
  <r>
    <n v="1548"/>
    <x v="619"/>
    <s v="Standard Class"/>
    <s v="RR-19315"/>
    <x v="256"/>
    <s v="Consumer"/>
    <s v="Raipur"/>
    <s v="Chhattisgarh"/>
    <s v="India"/>
    <x v="1"/>
    <s v="FUR-CH-10000026"/>
    <s v="Furniture"/>
    <s v="Chairs"/>
    <x v="229"/>
    <x v="1347"/>
    <n v="3"/>
    <n v="15.84"/>
    <n v="26.96"/>
    <s v="Medium"/>
    <n v="63"/>
    <s v="Suresh"/>
    <s v="Suma"/>
    <s v="Male"/>
    <d v="2024-07-04T00:00:00"/>
    <d v="2024-11-04T00:00:00"/>
    <s v="Not Ok"/>
    <s v="Greater than 200"/>
    <s v="Greater than 200"/>
    <s v="Not ok"/>
  </r>
  <r>
    <n v="1549"/>
    <x v="748"/>
    <s v="Standard Class"/>
    <s v="LB-16735"/>
    <x v="475"/>
    <s v="Consumer"/>
    <s v="Ujjain"/>
    <s v="Madhya Pradesh"/>
    <s v="India"/>
    <x v="0"/>
    <s v="FUR-FU-10003420"/>
    <s v="Furniture"/>
    <s v="Furnishings"/>
    <x v="1034"/>
    <x v="1348"/>
    <n v="3"/>
    <n v="50.4"/>
    <n v="10.029999999999999"/>
    <s v="Medium"/>
    <n v="430"/>
    <s v="Suresh"/>
    <s v="Sumita"/>
    <s v="Female"/>
    <d v="2024-11-18T00:00:00"/>
    <d v="2024-11-22T00:00:00"/>
    <s v="Not Ok"/>
    <s v="Between 200 and 500"/>
    <s v="Between 200 to 500"/>
    <s v="Not ok"/>
  </r>
  <r>
    <n v="1550"/>
    <x v="781"/>
    <s v="Standard Class"/>
    <s v="CR-12730"/>
    <x v="329"/>
    <s v="Consumer"/>
    <s v="Delhi"/>
    <s v="Delhi"/>
    <s v="India"/>
    <x v="3"/>
    <s v="TEC-PH-10002443"/>
    <s v="Technology"/>
    <s v="Phones"/>
    <x v="1035"/>
    <x v="1349"/>
    <n v="3"/>
    <n v="86.49"/>
    <n v="9.24"/>
    <s v="Medium"/>
    <n v="711"/>
    <s v="Suresh"/>
    <s v="Sumita"/>
    <s v="Female"/>
    <d v="2024-01-25T00:00:00"/>
    <d v="2024-01-29T00:00:00"/>
    <s v="Not Ok"/>
    <s v="Greater than 200"/>
    <s v="Greater than 200"/>
    <s v="Not ok"/>
  </r>
  <r>
    <n v="1551"/>
    <x v="782"/>
    <s v="Standard Class"/>
    <s v="SC-20380"/>
    <x v="423"/>
    <s v="Consumer"/>
    <s v="Delhi"/>
    <s v="Delhi"/>
    <s v="India"/>
    <x v="3"/>
    <s v="TEC-AC-10003951"/>
    <s v="Technology"/>
    <s v="Accessories"/>
    <x v="1036"/>
    <x v="1350"/>
    <n v="3"/>
    <n v="69.75"/>
    <n v="13.99"/>
    <s v="Medium"/>
    <n v="499"/>
    <s v="Suresh"/>
    <s v="Suma"/>
    <s v="Male"/>
    <d v="2022-06-16T00:00:00"/>
    <d v="2022-06-22T00:00:00"/>
    <s v="Not Ok"/>
    <s v="Between 200 and 500"/>
    <s v="Between 200 to 500"/>
    <s v="Not ok"/>
  </r>
  <r>
    <n v="1552"/>
    <x v="783"/>
    <s v="Standard Class"/>
    <s v="JK-16090"/>
    <x v="252"/>
    <s v="Consumer"/>
    <s v="Indore"/>
    <s v="Madhya Pradesh"/>
    <s v="India"/>
    <x v="0"/>
    <s v="TEC-AC-10003416"/>
    <s v="Technology"/>
    <s v="Accessories"/>
    <x v="1037"/>
    <x v="144"/>
    <n v="5"/>
    <n v="4.2"/>
    <n v="11.11"/>
    <s v="Medium"/>
    <n v="201"/>
    <s v="Suresh"/>
    <s v="Suraj"/>
    <s v="Female"/>
    <d v="2022-05-06T00:00:00"/>
    <d v="2022-10-06T00:00:00"/>
    <s v="Not Ok"/>
    <s v="Between 200 and 500"/>
    <s v="Between 200 to 500"/>
    <s v="Not ok"/>
  </r>
  <r>
    <n v="1553"/>
    <x v="623"/>
    <s v="Standard Class"/>
    <s v="WB-21850"/>
    <x v="337"/>
    <s v="Consumer"/>
    <s v="Amravati"/>
    <s v="Maharashtra"/>
    <s v="India"/>
    <x v="0"/>
    <s v="FUR-BO-10003887"/>
    <s v="Furniture"/>
    <s v="Bookcases"/>
    <x v="350"/>
    <x v="1351"/>
    <n v="6"/>
    <n v="40.86"/>
    <n v="60.19"/>
    <s v="Medium"/>
    <n v="442"/>
    <s v="Suresh"/>
    <s v="Suma"/>
    <s v="Female"/>
    <d v="2021-12-17T00:00:00"/>
    <d v="2021-12-21T00:00:00"/>
    <s v="Ok"/>
    <s v="Greater than 200"/>
    <s v="Greater than 200"/>
    <s v="Not ok"/>
  </r>
  <r>
    <n v="1554"/>
    <x v="749"/>
    <s v="Standard Class"/>
    <s v="JS-15880"/>
    <x v="476"/>
    <s v="Consumer"/>
    <s v="Vadodara"/>
    <s v="Gujarat"/>
    <s v="India"/>
    <x v="0"/>
    <s v="TEC-PH-10003488"/>
    <s v="Technology"/>
    <s v="Phones"/>
    <x v="556"/>
    <x v="1352"/>
    <n v="7"/>
    <n v="162.54"/>
    <n v="89.01"/>
    <s v="Medium"/>
    <n v="95"/>
    <s v="Suresh"/>
    <s v="Sumita"/>
    <s v="Male"/>
    <d v="2023-06-26T00:00:00"/>
    <d v="2023-01-07T00:00:00"/>
    <s v="Ok"/>
    <s v="Greater than 200"/>
    <s v="Greater than 200"/>
    <s v="Not ok"/>
  </r>
  <r>
    <n v="1555"/>
    <x v="784"/>
    <s v="Standard Class"/>
    <s v="CS-12130"/>
    <x v="493"/>
    <s v="Consumer"/>
    <s v="Bilaspur"/>
    <s v="Uttar Pradesh"/>
    <s v="India"/>
    <x v="3"/>
    <s v="TEC-CO-10002035"/>
    <s v="Technology"/>
    <s v="Copiers"/>
    <x v="1038"/>
    <x v="1353"/>
    <n v="2"/>
    <n v="60.24"/>
    <n v="74.650000000000006"/>
    <s v="Medium"/>
    <n v="542"/>
    <s v="Suresh"/>
    <s v="Sunil"/>
    <s v="Female"/>
    <d v="2022-01-26T00:00:00"/>
    <d v="2022-01-30T00:00:00"/>
    <s v="Ok"/>
    <s v="Greater than 200"/>
    <s v="Greater than 200"/>
    <s v="Not ok"/>
  </r>
  <r>
    <m/>
    <x v="785"/>
    <m/>
    <m/>
    <x v="494"/>
    <m/>
    <m/>
    <m/>
    <m/>
    <x v="4"/>
    <m/>
    <m/>
    <m/>
    <x v="1039"/>
    <x v="1354"/>
    <m/>
    <m/>
    <m/>
    <m/>
    <m/>
    <m/>
    <m/>
    <m/>
    <m/>
    <m/>
    <s v="Not Ok"/>
    <s v="Between 200 and 500"/>
    <s v="Between 200 to 500"/>
    <s v="Not ok"/>
  </r>
  <r>
    <m/>
    <x v="785"/>
    <m/>
    <m/>
    <x v="494"/>
    <m/>
    <m/>
    <m/>
    <m/>
    <x v="4"/>
    <m/>
    <m/>
    <m/>
    <x v="1039"/>
    <x v="1354"/>
    <m/>
    <m/>
    <m/>
    <m/>
    <m/>
    <m/>
    <m/>
    <m/>
    <m/>
    <m/>
    <s v="Not Ok"/>
    <s v="Between 200 and 500"/>
    <s v="Between 200 to 500"/>
    <s v="Not o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s v="Consumer"/>
    <x v="0"/>
    <s v="Gujarat"/>
    <s v="India"/>
    <s v="West"/>
    <s v="OFF-BI-10001312"/>
    <s v="Office Supplies"/>
    <s v="Binders"/>
    <s v="Cardinal 3-Hole Punch, Clear"/>
    <x v="0"/>
    <n v="2"/>
    <x v="0"/>
    <n v="2.15"/>
    <s v="Medium"/>
    <n v="386"/>
    <x v="0"/>
    <x v="0"/>
    <s v="Male"/>
    <x v="0"/>
    <x v="0"/>
    <x v="0"/>
    <d v="2024-05-12T00:00:00"/>
  </r>
  <r>
    <n v="2"/>
    <s v="IN-2013-53763"/>
    <s v="Standard Class"/>
    <s v="AR-10510"/>
    <s v="Andrew Roberts"/>
    <s v="Consumer"/>
    <x v="1"/>
    <s v="Chhattisgarh"/>
    <s v="India"/>
    <s v="East"/>
    <s v="OFF-BI-10002386"/>
    <s v="Office Supplies"/>
    <s v="Binders"/>
    <s v="Acco Index Tab, Clear"/>
    <x v="1"/>
    <n v="2"/>
    <x v="1"/>
    <n v="1.5"/>
    <s v="Medium"/>
    <n v="401"/>
    <x v="0"/>
    <x v="1"/>
    <s v="Female"/>
    <x v="1"/>
    <x v="1"/>
    <x v="1"/>
    <d v="2023-12-31T00:00:00"/>
  </r>
  <r>
    <n v="3"/>
    <s v="IN-2014-15473"/>
    <s v="Standard Class"/>
    <s v="TP-21130"/>
    <s v="Theone Pippenger"/>
    <s v="Consumer"/>
    <x v="2"/>
    <s v="Karnataka"/>
    <s v="India"/>
    <s v="South"/>
    <s v="OFF-BI-10004436"/>
    <s v="Office Supplies"/>
    <s v="Binders"/>
    <s v="Acco Hole Reinforcements, Recycled"/>
    <x v="2"/>
    <n v="2"/>
    <x v="2"/>
    <n v="0.79"/>
    <s v="Medium"/>
    <n v="293"/>
    <x v="0"/>
    <x v="2"/>
    <s v="Female"/>
    <x v="2"/>
    <x v="2"/>
    <x v="0"/>
    <d v="2024-07-12T00:00:00"/>
  </r>
  <r>
    <n v="4"/>
    <s v="IN-2014-24622"/>
    <s v="Standard Class"/>
    <s v="MM-17920"/>
    <s v="Michael Moore"/>
    <s v="Consumer"/>
    <x v="3"/>
    <s v="Karnataka"/>
    <s v="India"/>
    <s v="South"/>
    <s v="OFF-BI-10002885"/>
    <s v="Office Supplies"/>
    <s v="Binders"/>
    <s v="Avery Hole Reinforcements, Recycled"/>
    <x v="3"/>
    <n v="2"/>
    <x v="3"/>
    <n v="0.14000000000000001"/>
    <s v="Medium"/>
    <n v="609"/>
    <x v="0"/>
    <x v="3"/>
    <s v="Female"/>
    <x v="3"/>
    <x v="3"/>
    <x v="0"/>
    <d v="2024-10-28T00:00:00"/>
  </r>
  <r>
    <n v="5"/>
    <s v="IN-2012-29130"/>
    <s v="Standard Class"/>
    <s v="JR-15700"/>
    <s v="Jocasta Rupert"/>
    <s v="Consumer"/>
    <x v="4"/>
    <s v="Kerala"/>
    <s v="India"/>
    <s v="South"/>
    <s v="OFF-ST-10001290"/>
    <s v="Office Supplies"/>
    <s v="Storage"/>
    <s v="Rogers Shelving, Single Width"/>
    <x v="4"/>
    <n v="2"/>
    <x v="4"/>
    <n v="11.12"/>
    <s v="Medium"/>
    <n v="750"/>
    <x v="0"/>
    <x v="1"/>
    <s v="Male"/>
    <x v="4"/>
    <x v="4"/>
    <x v="2"/>
    <d v="2021-01-10T00:00:00"/>
  </r>
  <r>
    <n v="6"/>
    <s v="IN-2013-22648"/>
    <s v="Standard Class"/>
    <s v="SF-20065"/>
    <s v="Sandra Flanagan"/>
    <s v="Consumer"/>
    <x v="5"/>
    <s v="Madhya Pradesh"/>
    <s v="India"/>
    <s v="West"/>
    <s v="OFF-ST-10000327"/>
    <s v="Office Supplies"/>
    <s v="Storage"/>
    <s v="Smead Folders, Wire Frame"/>
    <x v="5"/>
    <n v="2"/>
    <x v="5"/>
    <n v="0.91"/>
    <s v="Medium"/>
    <n v="647"/>
    <x v="0"/>
    <x v="2"/>
    <s v="Female"/>
    <x v="5"/>
    <x v="5"/>
    <x v="3"/>
    <d v="2022-06-22T00:00:00"/>
  </r>
  <r>
    <n v="7"/>
    <s v="IN-2011-24769"/>
    <s v="Standard Class"/>
    <s v="JM-15535"/>
    <s v="Jessica Myrick"/>
    <s v="Consumer"/>
    <x v="6"/>
    <s v="Maharashtra"/>
    <s v="India"/>
    <s v="West"/>
    <s v="OFF-EN-10003632"/>
    <s v="Office Supplies"/>
    <s v="Envelopes"/>
    <s v="Jiffy Mailers, Recycled"/>
    <x v="6"/>
    <n v="2"/>
    <x v="6"/>
    <n v="8.4600000000000009"/>
    <s v="Medium"/>
    <n v="167"/>
    <x v="0"/>
    <x v="3"/>
    <s v="Female"/>
    <x v="6"/>
    <x v="6"/>
    <x v="1"/>
    <d v="2023-05-20T00:00:00"/>
  </r>
  <r>
    <n v="8"/>
    <s v="IN-2012-43165"/>
    <s v="Standard Class"/>
    <s v="MM-17260"/>
    <s v="Magdelene Morse"/>
    <s v="Consumer"/>
    <x v="7"/>
    <s v="Puducherry"/>
    <s v="India"/>
    <s v="South"/>
    <s v="OFF-EN-10002007"/>
    <s v="Office Supplies"/>
    <s v="Envelopes"/>
    <s v="Kraft Clasp Envelope, with clear poly window"/>
    <x v="7"/>
    <n v="2"/>
    <x v="7"/>
    <n v="1.88"/>
    <s v="Medium"/>
    <n v="189"/>
    <x v="0"/>
    <x v="0"/>
    <s v="Female"/>
    <x v="7"/>
    <x v="6"/>
    <x v="2"/>
    <d v="2021-11-09T00:00:00"/>
  </r>
  <r>
    <n v="9"/>
    <s v="IN-2012-32882"/>
    <s v="Standard Class"/>
    <s v="TR-21325"/>
    <s v="Toby Ritter"/>
    <s v="Consumer"/>
    <x v="8"/>
    <s v="Uttar Pradesh"/>
    <s v="India"/>
    <s v="North"/>
    <s v="OFF-LA-10003273"/>
    <s v="Office Supplies"/>
    <s v="Labels"/>
    <s v="Harbour Creations Color Coded Labels, Adjustable"/>
    <x v="8"/>
    <n v="2"/>
    <x v="8"/>
    <n v="1.38"/>
    <s v="Medium"/>
    <n v="774"/>
    <x v="0"/>
    <x v="1"/>
    <s v="Male"/>
    <x v="8"/>
    <x v="0"/>
    <x v="3"/>
    <d v="2022-01-30T00:00:00"/>
  </r>
  <r>
    <n v="10"/>
    <s v="IN-2011-59510"/>
    <s v="Standard Class"/>
    <s v="DK-12985"/>
    <s v="Darren Koutras"/>
    <s v="Consumer"/>
    <x v="9"/>
    <s v="Uttar Pradesh"/>
    <s v="India"/>
    <s v="North"/>
    <s v="OFF-LA-10002272"/>
    <s v="Office Supplies"/>
    <s v="Labels"/>
    <s v="Smead File Folder Labels, Alphabetical"/>
    <x v="9"/>
    <n v="2"/>
    <x v="9"/>
    <n v="1.36"/>
    <s v="Medium"/>
    <n v="389"/>
    <x v="0"/>
    <x v="2"/>
    <s v="Female"/>
    <x v="9"/>
    <x v="7"/>
    <x v="3"/>
    <d v="2022-08-22T00:00:00"/>
  </r>
  <r>
    <n v="11"/>
    <s v="IN-2014-63766"/>
    <s v="Standard Class"/>
    <s v="MK-18160"/>
    <s v="Mike Kennedy"/>
    <s v="Consumer"/>
    <x v="2"/>
    <s v="Karnataka"/>
    <s v="India"/>
    <s v="South"/>
    <s v="OFF-LA-10004745"/>
    <s v="Office Supplies"/>
    <s v="Labels"/>
    <s v="Harbour Creations Shipping Labels, Adjustable"/>
    <x v="10"/>
    <n v="2"/>
    <x v="10"/>
    <n v="1.26"/>
    <s v="Medium"/>
    <n v="585"/>
    <x v="0"/>
    <x v="3"/>
    <s v="Male"/>
    <x v="10"/>
    <x v="8"/>
    <x v="2"/>
    <d v="2021-03-23T00:00:00"/>
  </r>
  <r>
    <n v="12"/>
    <s v="IN-2011-78823"/>
    <s v="Standard Class"/>
    <s v="ME-17725"/>
    <s v="Max Engle"/>
    <s v="Consumer"/>
    <x v="10"/>
    <s v="Rajasthan"/>
    <s v="India"/>
    <s v="West"/>
    <s v="OFF-FA-10000577"/>
    <s v="Office Supplies"/>
    <s v="Fasteners"/>
    <s v="Stockwell Push Pins, 12 Pack"/>
    <x v="11"/>
    <n v="2"/>
    <x v="11"/>
    <n v="2.4900000000000002"/>
    <s v="Medium"/>
    <n v="146"/>
    <x v="0"/>
    <x v="0"/>
    <s v="Male"/>
    <x v="11"/>
    <x v="9"/>
    <x v="0"/>
    <d v="2024-11-26T00:00:00"/>
  </r>
  <r>
    <n v="13"/>
    <s v="IN-2013-18707"/>
    <s v="Standard Class"/>
    <s v="JF-15190"/>
    <s v="Jamie Frazer"/>
    <s v="Consumer"/>
    <x v="11"/>
    <s v="Madhya Pradesh"/>
    <s v="India"/>
    <s v="West"/>
    <s v="OFF-SU-10004872"/>
    <s v="Office Supplies"/>
    <s v="Supplies"/>
    <s v="Elite Letter Opener, Easy Grip"/>
    <x v="12"/>
    <n v="2"/>
    <x v="12"/>
    <n v="5.33"/>
    <s v="Medium"/>
    <n v="671"/>
    <x v="0"/>
    <x v="1"/>
    <s v="Male"/>
    <x v="12"/>
    <x v="4"/>
    <x v="2"/>
    <d v="2021-09-20T00:00:00"/>
  </r>
  <r>
    <n v="14"/>
    <s v="IN-2012-43165"/>
    <s v="Standard Class"/>
    <s v="MM-17260"/>
    <s v="Magdelene Morse"/>
    <s v="Consumer"/>
    <x v="7"/>
    <s v="Puducherry"/>
    <s v="India"/>
    <s v="South"/>
    <s v="OFF-SU-10000970"/>
    <s v="Office Supplies"/>
    <s v="Supplies"/>
    <s v="Elite Box Cutter, Easy Grip"/>
    <x v="13"/>
    <n v="2"/>
    <x v="13"/>
    <n v="2.75"/>
    <s v="Medium"/>
    <n v="399"/>
    <x v="0"/>
    <x v="2"/>
    <s v="Male"/>
    <x v="13"/>
    <x v="4"/>
    <x v="1"/>
    <d v="2023-09-24T00:00:00"/>
  </r>
  <r>
    <n v="15"/>
    <s v="IN-2013-46252"/>
    <s v="Standard Class"/>
    <s v="ZC-21910"/>
    <s v="Zuschuss Carroll"/>
    <s v="Consumer"/>
    <x v="12"/>
    <s v="Tamil Nadu"/>
    <s v="India"/>
    <s v="South"/>
    <s v="OFF-PA-10000776"/>
    <s v="Office Supplies"/>
    <s v="Paper"/>
    <s v="Xerox Cards &amp; Envelopes, Premium"/>
    <x v="14"/>
    <n v="2"/>
    <x v="14"/>
    <n v="5.51"/>
    <s v="Medium"/>
    <n v="256"/>
    <x v="0"/>
    <x v="3"/>
    <s v="Male"/>
    <x v="8"/>
    <x v="0"/>
    <x v="3"/>
    <d v="2022-01-30T00:00:00"/>
  </r>
  <r>
    <n v="16"/>
    <s v="IN-2011-16831"/>
    <s v="Standard Class"/>
    <s v="VM-21835"/>
    <s v="Vivian Mathis"/>
    <s v="Consumer"/>
    <x v="13"/>
    <s v="Rajasthan"/>
    <s v="India"/>
    <s v="West"/>
    <s v="OFF-ST-10003274"/>
    <s v="Office Supplies"/>
    <s v="Storage"/>
    <s v="Eldon Box, Wire Frame"/>
    <x v="15"/>
    <n v="1"/>
    <x v="1"/>
    <n v="0.49"/>
    <s v="Medium"/>
    <n v="25"/>
    <x v="0"/>
    <x v="1"/>
    <s v="Female"/>
    <x v="14"/>
    <x v="0"/>
    <x v="1"/>
    <d v="2023-05-05T00:00:00"/>
  </r>
  <r>
    <n v="17"/>
    <s v="IN-2014-16082"/>
    <s v="Standard Class"/>
    <s v="SC-20305"/>
    <s v="Sean Christensen"/>
    <s v="Consumer"/>
    <x v="14"/>
    <s v="Maharashtra"/>
    <s v="India"/>
    <s v="West"/>
    <s v="OFF-EN-10001946"/>
    <s v="Office Supplies"/>
    <s v="Envelopes"/>
    <s v="Kraft Mailers, Security-Tint"/>
    <x v="16"/>
    <n v="1"/>
    <x v="15"/>
    <n v="1.1200000000000001"/>
    <s v="Medium"/>
    <n v="495"/>
    <x v="0"/>
    <x v="3"/>
    <s v="Female"/>
    <x v="15"/>
    <x v="4"/>
    <x v="1"/>
    <d v="2023-08-15T00:00:00"/>
  </r>
  <r>
    <n v="18"/>
    <s v="IN-2013-11448"/>
    <s v="Standard Class"/>
    <s v="TC-21295"/>
    <s v="Toby Carlisle"/>
    <s v="Consumer"/>
    <x v="15"/>
    <s v="Karnataka"/>
    <s v="India"/>
    <s v="South"/>
    <s v="OFF-EN-10000114"/>
    <s v="Office Supplies"/>
    <s v="Envelopes"/>
    <s v="Kraft Clasp Envelope, Security-Tint"/>
    <x v="17"/>
    <n v="1"/>
    <x v="16"/>
    <n v="0.28000000000000003"/>
    <s v="Medium"/>
    <n v="411"/>
    <x v="0"/>
    <x v="0"/>
    <s v="Female"/>
    <x v="16"/>
    <x v="5"/>
    <x v="2"/>
    <d v="2021-11-12T00:00:00"/>
  </r>
  <r>
    <n v="19"/>
    <s v="IN-2014-46777"/>
    <s v="Standard Class"/>
    <s v="KD-16345"/>
    <s v="Katherine Ducich"/>
    <s v="Consumer"/>
    <x v="16"/>
    <s v="Gujarat"/>
    <s v="India"/>
    <s v="West"/>
    <s v="OFF-LA-10000624"/>
    <s v="Office Supplies"/>
    <s v="Labels"/>
    <s v="Hon File Folder Labels, 5000 Label Set"/>
    <x v="18"/>
    <n v="1"/>
    <x v="17"/>
    <n v="0.79"/>
    <s v="Medium"/>
    <n v="30"/>
    <x v="0"/>
    <x v="1"/>
    <s v="Male"/>
    <x v="17"/>
    <x v="10"/>
    <x v="2"/>
    <d v="2021-03-08T00:00:00"/>
  </r>
  <r>
    <n v="20"/>
    <s v="IN-2012-32882"/>
    <s v="Standard Class"/>
    <s v="TR-21325"/>
    <s v="Toby Ritter"/>
    <s v="Consumer"/>
    <x v="8"/>
    <s v="Uttar Pradesh"/>
    <s v="India"/>
    <s v="North"/>
    <s v="OFF-FA-10002015"/>
    <s v="Office Supplies"/>
    <s v="Fasteners"/>
    <s v="Stockwell Push Pins, 12 Pack"/>
    <x v="19"/>
    <n v="1"/>
    <x v="18"/>
    <n v="0.85"/>
    <s v="Medium"/>
    <n v="332"/>
    <x v="0"/>
    <x v="2"/>
    <s v="Female"/>
    <x v="18"/>
    <x v="5"/>
    <x v="0"/>
    <d v="2024-10-10T00:00:00"/>
  </r>
  <r>
    <n v="21"/>
    <s v="IN-2011-29998"/>
    <s v="Standard Class"/>
    <s v="GT-14755"/>
    <s v="Guy Thornton"/>
    <s v="Consumer"/>
    <x v="17"/>
    <s v="Uttar Pradesh"/>
    <s v="India"/>
    <s v="North"/>
    <s v="OFF-BI-10001967"/>
    <s v="Office Supplies"/>
    <s v="Binders"/>
    <s v="Acco Binder, Recycled"/>
    <x v="20"/>
    <n v="3"/>
    <x v="19"/>
    <n v="3.9"/>
    <s v="Medium"/>
    <n v="597"/>
    <x v="0"/>
    <x v="1"/>
    <s v="Female"/>
    <x v="19"/>
    <x v="5"/>
    <x v="1"/>
    <d v="2023-11-02T00:00:00"/>
  </r>
  <r>
    <n v="22"/>
    <s v="IN-2014-55191"/>
    <s v="Standard Class"/>
    <s v="AA-10315"/>
    <s v="Alex Avila"/>
    <s v="Consumer"/>
    <x v="18"/>
    <s v="Tamil Nadu"/>
    <s v="India"/>
    <s v="South"/>
    <s v="OFF-BI-10004700"/>
    <s v="Office Supplies"/>
    <s v="Binders"/>
    <s v="Cardinal Binder, Durable"/>
    <x v="21"/>
    <n v="3"/>
    <x v="20"/>
    <n v="2.57"/>
    <s v="Medium"/>
    <n v="367"/>
    <x v="0"/>
    <x v="2"/>
    <s v="Female"/>
    <x v="20"/>
    <x v="0"/>
    <x v="0"/>
    <d v="2024-01-29T00:00:00"/>
  </r>
  <r>
    <n v="23"/>
    <s v="IN-2011-39392"/>
    <s v="Standard Class"/>
    <s v="GT-14755"/>
    <s v="Guy Thornton"/>
    <s v="Consumer"/>
    <x v="19"/>
    <s v="Rajasthan"/>
    <s v="India"/>
    <s v="West"/>
    <s v="OFF-BI-10004369"/>
    <s v="Office Supplies"/>
    <s v="Binders"/>
    <s v="Ibico Hole Reinforcements, Recycled"/>
    <x v="22"/>
    <n v="3"/>
    <x v="21"/>
    <n v="1.19"/>
    <s v="Medium"/>
    <n v="327"/>
    <x v="0"/>
    <x v="0"/>
    <s v="Male"/>
    <x v="9"/>
    <x v="7"/>
    <x v="3"/>
    <d v="2022-08-22T00:00:00"/>
  </r>
  <r>
    <n v="24"/>
    <s v="IN-2012-39763"/>
    <s v="Standard Class"/>
    <s v="MM-17260"/>
    <s v="Magdelene Morse"/>
    <s v="Consumer"/>
    <x v="20"/>
    <s v="Maharashtra"/>
    <s v="India"/>
    <s v="West"/>
    <s v="OFF-BI-10002684"/>
    <s v="Office Supplies"/>
    <s v="Binders"/>
    <s v="Avery Hole Reinforcements, Clear"/>
    <x v="23"/>
    <n v="3"/>
    <x v="22"/>
    <n v="0.86"/>
    <s v="Medium"/>
    <n v="677"/>
    <x v="0"/>
    <x v="1"/>
    <s v="Male"/>
    <x v="21"/>
    <x v="1"/>
    <x v="1"/>
    <d v="2023-06-16T00:00:00"/>
  </r>
  <r>
    <n v="25"/>
    <s v="IN-2013-46091"/>
    <s v="Standard Class"/>
    <s v="KH-16360"/>
    <s v="Katherine Hughes"/>
    <s v="Consumer"/>
    <x v="18"/>
    <s v="Tamil Nadu"/>
    <s v="India"/>
    <s v="South"/>
    <s v="OFF-BI-10000168"/>
    <s v="Office Supplies"/>
    <s v="Binders"/>
    <s v="Cardinal Hole Reinforcements, Recycled"/>
    <x v="24"/>
    <n v="3"/>
    <x v="23"/>
    <n v="0.67"/>
    <s v="Medium"/>
    <n v="294"/>
    <x v="0"/>
    <x v="2"/>
    <s v="Female"/>
    <x v="22"/>
    <x v="4"/>
    <x v="0"/>
    <d v="2024-08-13T00:00:00"/>
  </r>
  <r>
    <n v="26"/>
    <s v="IN-2014-17244"/>
    <s v="Standard Class"/>
    <s v="TM-21490"/>
    <s v="Tony Molinari"/>
    <s v="Consumer"/>
    <x v="21"/>
    <s v="Maharashtra"/>
    <s v="India"/>
    <s v="West"/>
    <s v="OFF-EN-10002119"/>
    <s v="Office Supplies"/>
    <s v="Envelopes"/>
    <s v="Ames Manila Envelope, Security-Tint"/>
    <x v="25"/>
    <n v="3"/>
    <x v="24"/>
    <n v="4.1900000000000004"/>
    <s v="Medium"/>
    <n v="18"/>
    <x v="0"/>
    <x v="3"/>
    <s v="Female"/>
    <x v="23"/>
    <x v="1"/>
    <x v="2"/>
    <d v="2022-03-01T00:00:00"/>
  </r>
  <r>
    <n v="27"/>
    <s v="IN-2014-61414"/>
    <s v="Standard Class"/>
    <s v="JJ-15445"/>
    <s v="Jennifer Jackson"/>
    <s v="Consumer"/>
    <x v="22"/>
    <s v="Maharashtra"/>
    <s v="India"/>
    <s v="West"/>
    <s v="OFF-LA-10004738"/>
    <s v="Office Supplies"/>
    <s v="Labels"/>
    <s v="Harbour Creations Legal Exhibit Labels, Alphabetical"/>
    <x v="26"/>
    <n v="3"/>
    <x v="25"/>
    <n v="3.33"/>
    <s v="Medium"/>
    <n v="744"/>
    <x v="0"/>
    <x v="0"/>
    <s v="Female"/>
    <x v="24"/>
    <x v="1"/>
    <x v="0"/>
    <d v="2024-12-29T00:00:00"/>
  </r>
  <r>
    <n v="28"/>
    <s v="IN-2011-78823"/>
    <s v="Standard Class"/>
    <s v="ME-17725"/>
    <s v="Max Engle"/>
    <s v="Consumer"/>
    <x v="10"/>
    <s v="Rajasthan"/>
    <s v="India"/>
    <s v="West"/>
    <s v="OFF-FA-10004813"/>
    <s v="Office Supplies"/>
    <s v="Fasteners"/>
    <s v="Stockwell Rubber Bands, Bulk Pack"/>
    <x v="27"/>
    <n v="3"/>
    <x v="26"/>
    <n v="3"/>
    <s v="Medium"/>
    <n v="484"/>
    <x v="0"/>
    <x v="1"/>
    <s v="Male"/>
    <x v="25"/>
    <x v="1"/>
    <x v="0"/>
    <d v="2024-06-18T00:00:00"/>
  </r>
  <r>
    <n v="29"/>
    <s v="IN-2014-21143"/>
    <s v="Standard Class"/>
    <s v="DC-12850"/>
    <s v="Dan Campbell"/>
    <s v="Consumer"/>
    <x v="8"/>
    <s v="Uttar Pradesh"/>
    <s v="India"/>
    <s v="North"/>
    <s v="OFF-SU-10000789"/>
    <s v="Office Supplies"/>
    <s v="Supplies"/>
    <s v="Kleencut Box Cutter, Serrated"/>
    <x v="28"/>
    <n v="3"/>
    <x v="27"/>
    <n v="8.3699999999999992"/>
    <s v="Medium"/>
    <n v="247"/>
    <x v="0"/>
    <x v="3"/>
    <s v="Female"/>
    <x v="26"/>
    <x v="8"/>
    <x v="2"/>
    <d v="2021-06-04T00:00:00"/>
  </r>
  <r>
    <n v="30"/>
    <s v="IN-2011-12890"/>
    <s v="Standard Class"/>
    <s v="CT-11995"/>
    <s v="Carol Triggs"/>
    <s v="Consumer"/>
    <x v="23"/>
    <s v="Rajasthan"/>
    <s v="India"/>
    <s v="West"/>
    <s v="OFF-PA-10003654"/>
    <s v="Office Supplies"/>
    <s v="Paper"/>
    <s v="SanDisk Memo Slips, Recycled"/>
    <x v="29"/>
    <n v="3"/>
    <x v="28"/>
    <n v="3.35"/>
    <s v="Medium"/>
    <n v="555"/>
    <x v="0"/>
    <x v="1"/>
    <s v="Male"/>
    <x v="27"/>
    <x v="3"/>
    <x v="3"/>
    <d v="2022-12-16T00:00:00"/>
  </r>
  <r>
    <n v="31"/>
    <s v="IN-2013-58747"/>
    <s v="Standard Class"/>
    <s v="LR-16915"/>
    <s v="Lena Radford"/>
    <s v="Consumer"/>
    <x v="24"/>
    <s v="Haryana"/>
    <s v="India"/>
    <s v="North"/>
    <s v="OFF-AR-10003774"/>
    <s v="Office Supplies"/>
    <s v="Art"/>
    <s v="Stanley Sketch Pad, Fluorescent"/>
    <x v="30"/>
    <n v="4"/>
    <x v="29"/>
    <n v="7.39"/>
    <s v="Medium"/>
    <n v="236"/>
    <x v="0"/>
    <x v="2"/>
    <s v="Male"/>
    <x v="28"/>
    <x v="0"/>
    <x v="1"/>
    <d v="2023-06-07T00:00:00"/>
  </r>
  <r>
    <n v="32"/>
    <s v="IN-2013-65075"/>
    <s v="Standard Class"/>
    <s v="GZ-14470"/>
    <s v="Gary Zandusky"/>
    <s v="Consumer"/>
    <x v="25"/>
    <s v="Punjab"/>
    <s v="India"/>
    <s v="North"/>
    <s v="OFF-ST-10004382"/>
    <s v="Office Supplies"/>
    <s v="Storage"/>
    <s v="Tenex Folders, Industrial"/>
    <x v="31"/>
    <n v="4"/>
    <x v="30"/>
    <n v="5.41"/>
    <s v="Medium"/>
    <n v="421"/>
    <x v="0"/>
    <x v="3"/>
    <s v="Female"/>
    <x v="29"/>
    <x v="0"/>
    <x v="0"/>
    <d v="2024-01-26T00:00:00"/>
  </r>
  <r>
    <n v="33"/>
    <s v="IN-2014-41723"/>
    <s v="Standard Class"/>
    <s v="IL-15100"/>
    <s v="Ivan Liston"/>
    <s v="Consumer"/>
    <x v="26"/>
    <s v="Chhattisgarh"/>
    <s v="India"/>
    <s v="East"/>
    <s v="OFF-BI-10004651"/>
    <s v="Office Supplies"/>
    <s v="Binders"/>
    <s v="Cardinal Binding Machine, Clear"/>
    <x v="32"/>
    <n v="4"/>
    <x v="31"/>
    <n v="13.96"/>
    <s v="Medium"/>
    <n v="394"/>
    <x v="0"/>
    <x v="0"/>
    <s v="Male"/>
    <x v="30"/>
    <x v="0"/>
    <x v="0"/>
    <d v="2024-01-23T00:00:00"/>
  </r>
  <r>
    <n v="34"/>
    <s v="IN-2014-24622"/>
    <s v="Standard Class"/>
    <s v="MM-17920"/>
    <s v="Michael Moore"/>
    <s v="Consumer"/>
    <x v="3"/>
    <s v="Karnataka"/>
    <s v="India"/>
    <s v="South"/>
    <s v="OFF-BI-10003025"/>
    <s v="Office Supplies"/>
    <s v="Binders"/>
    <s v="Cardinal Binding Machine, Durable"/>
    <x v="33"/>
    <n v="4"/>
    <x v="32"/>
    <n v="13.11"/>
    <s v="Medium"/>
    <n v="586"/>
    <x v="0"/>
    <x v="1"/>
    <s v="Male"/>
    <x v="12"/>
    <x v="4"/>
    <x v="2"/>
    <d v="2021-09-20T00:00:00"/>
  </r>
  <r>
    <n v="35"/>
    <s v="IN-2013-51502"/>
    <s v="Standard Class"/>
    <s v="CC-12370"/>
    <s v="Christopher Conant"/>
    <s v="Consumer"/>
    <x v="10"/>
    <s v="Uttarakhand"/>
    <s v="India"/>
    <s v="North"/>
    <s v="OFF-BI-10000089"/>
    <s v="Office Supplies"/>
    <s v="Binders"/>
    <s v="Wilson Jones 3-Hole Punch, Recycled"/>
    <x v="34"/>
    <n v="5"/>
    <x v="33"/>
    <n v="7.79"/>
    <s v="Medium"/>
    <n v="362"/>
    <x v="0"/>
    <x v="2"/>
    <s v="Male"/>
    <x v="31"/>
    <x v="9"/>
    <x v="3"/>
    <d v="2022-03-12T00:00:00"/>
  </r>
  <r>
    <n v="36"/>
    <s v="IN-2014-69205"/>
    <s v="Standard Class"/>
    <s v="LC-16885"/>
    <s v="Lena Creighton"/>
    <s v="Consumer"/>
    <x v="27"/>
    <s v="Assam"/>
    <s v="India"/>
    <s v="East"/>
    <s v="OFF-BI-10002594"/>
    <s v="Office Supplies"/>
    <s v="Binders"/>
    <s v="Cardinal Binder Covers, Recycled"/>
    <x v="35"/>
    <n v="5"/>
    <x v="34"/>
    <n v="4.21"/>
    <s v="Medium"/>
    <n v="671"/>
    <x v="0"/>
    <x v="3"/>
    <s v="Female"/>
    <x v="32"/>
    <x v="4"/>
    <x v="0"/>
    <d v="2024-09-29T00:00:00"/>
  </r>
  <r>
    <n v="37"/>
    <s v="IN-2013-46252"/>
    <s v="Standard Class"/>
    <s v="ZC-21910"/>
    <s v="Zuschuss Carroll"/>
    <s v="Consumer"/>
    <x v="12"/>
    <s v="Tamil Nadu"/>
    <s v="India"/>
    <s v="South"/>
    <s v="OFF-BI-10001808"/>
    <s v="Office Supplies"/>
    <s v="Binders"/>
    <s v="Ibico Index Tab, Clear"/>
    <x v="36"/>
    <n v="5"/>
    <x v="35"/>
    <n v="2.09"/>
    <s v="Medium"/>
    <n v="494"/>
    <x v="0"/>
    <x v="0"/>
    <s v="Male"/>
    <x v="33"/>
    <x v="6"/>
    <x v="1"/>
    <d v="2023-05-06T00:00:00"/>
  </r>
  <r>
    <n v="38"/>
    <s v="IN-2013-46252"/>
    <s v="Standard Class"/>
    <s v="ZC-21910"/>
    <s v="Zuschuss Carroll"/>
    <s v="Consumer"/>
    <x v="12"/>
    <s v="Tamil Nadu"/>
    <s v="India"/>
    <s v="South"/>
    <s v="OFF-EN-10002464"/>
    <s v="Office Supplies"/>
    <s v="Envelopes"/>
    <s v="Cameo Peel and Seal, Security-Tint"/>
    <x v="37"/>
    <n v="5"/>
    <x v="36"/>
    <n v="8.7899999999999991"/>
    <s v="Medium"/>
    <n v="743"/>
    <x v="0"/>
    <x v="2"/>
    <s v="Male"/>
    <x v="34"/>
    <x v="5"/>
    <x v="2"/>
    <d v="2021-06-25T00:00:00"/>
  </r>
  <r>
    <n v="39"/>
    <s v="IN-2014-75785"/>
    <s v="Standard Class"/>
    <s v="KW-16570"/>
    <s v="Kelly Williams"/>
    <s v="Consumer"/>
    <x v="9"/>
    <s v="Uttar Pradesh"/>
    <s v="India"/>
    <s v="North"/>
    <s v="OFF-EN-10000224"/>
    <s v="Office Supplies"/>
    <s v="Envelopes"/>
    <s v="Cameo Clasp Envelope, Recycled"/>
    <x v="38"/>
    <n v="5"/>
    <x v="37"/>
    <n v="2.6"/>
    <s v="Medium"/>
    <n v="142"/>
    <x v="0"/>
    <x v="3"/>
    <s v="Male"/>
    <x v="35"/>
    <x v="10"/>
    <x v="1"/>
    <d v="2023-11-02T00:00:00"/>
  </r>
  <r>
    <n v="40"/>
    <s v="IN-2011-18959"/>
    <s v="Standard Class"/>
    <s v="CA-12775"/>
    <s v="Cynthia Arntzen"/>
    <s v="Consumer"/>
    <x v="28"/>
    <s v="Madhya Pradesh"/>
    <s v="India"/>
    <s v="West"/>
    <s v="OFF-LA-10002674"/>
    <s v="Office Supplies"/>
    <s v="Labels"/>
    <s v="Harbour Creations Color Coded Labels, 5000 Label Set"/>
    <x v="39"/>
    <n v="5"/>
    <x v="38"/>
    <n v="4.88"/>
    <s v="Medium"/>
    <n v="452"/>
    <x v="0"/>
    <x v="0"/>
    <s v="Female"/>
    <x v="36"/>
    <x v="8"/>
    <x v="1"/>
    <d v="2023-03-27T00:00:00"/>
  </r>
  <r>
    <n v="41"/>
    <s v="IN-2014-65992"/>
    <s v="Standard Class"/>
    <s v="Co-12640"/>
    <s v="Corey-Lock"/>
    <s v="Consumer"/>
    <x v="29"/>
    <s v="Karnataka"/>
    <s v="India"/>
    <s v="South"/>
    <s v="OFF-LA-10001672"/>
    <s v="Office Supplies"/>
    <s v="Labels"/>
    <s v="Avery Legal Exhibit Labels, Alphabetical"/>
    <x v="40"/>
    <n v="5"/>
    <x v="39"/>
    <n v="3.48"/>
    <s v="Medium"/>
    <n v="137"/>
    <x v="0"/>
    <x v="1"/>
    <s v="Male"/>
    <x v="37"/>
    <x v="10"/>
    <x v="0"/>
    <d v="2024-12-08T00:00:00"/>
  </r>
  <r>
    <n v="42"/>
    <s v="IN-2013-46252"/>
    <s v="Standard Class"/>
    <s v="ZC-21910"/>
    <s v="Zuschuss Carroll"/>
    <s v="Consumer"/>
    <x v="12"/>
    <s v="Tamil Nadu"/>
    <s v="India"/>
    <s v="South"/>
    <s v="OFF-FA-10000697"/>
    <s v="Office Supplies"/>
    <s v="Fasteners"/>
    <s v="Advantus Rubber Bands, 12 Pack"/>
    <x v="41"/>
    <n v="5"/>
    <x v="40"/>
    <n v="5.89"/>
    <s v="Medium"/>
    <n v="555"/>
    <x v="0"/>
    <x v="2"/>
    <s v="Male"/>
    <x v="3"/>
    <x v="3"/>
    <x v="0"/>
    <d v="2024-10-28T00:00:00"/>
  </r>
  <r>
    <n v="43"/>
    <s v="IN-2012-32882"/>
    <s v="Standard Class"/>
    <s v="TR-21325"/>
    <s v="Toby Ritter"/>
    <s v="Consumer"/>
    <x v="8"/>
    <s v="Uttar Pradesh"/>
    <s v="India"/>
    <s v="North"/>
    <s v="OFF-FA-10003530"/>
    <s v="Office Supplies"/>
    <s v="Fasteners"/>
    <s v="OIC Clamps, Bulk Pack"/>
    <x v="42"/>
    <n v="5"/>
    <x v="41"/>
    <n v="3.72"/>
    <s v="Medium"/>
    <n v="474"/>
    <x v="0"/>
    <x v="3"/>
    <s v="Male"/>
    <x v="38"/>
    <x v="4"/>
    <x v="1"/>
    <d v="2023-12-14T00:00:00"/>
  </r>
  <r>
    <n v="44"/>
    <s v="IN-2012-28528"/>
    <s v="Standard Class"/>
    <s v="CA-12775"/>
    <s v="Cynthia Arntzen"/>
    <s v="Consumer"/>
    <x v="30"/>
    <s v="Delhi"/>
    <s v="India"/>
    <s v="North"/>
    <s v="OFF-PA-10004930"/>
    <s v="Office Supplies"/>
    <s v="Paper"/>
    <s v="Xerox Note Cards, Recycled"/>
    <x v="43"/>
    <n v="5"/>
    <x v="42"/>
    <n v="3.58"/>
    <s v="Medium"/>
    <n v="705"/>
    <x v="0"/>
    <x v="0"/>
    <s v="Male"/>
    <x v="39"/>
    <x v="7"/>
    <x v="0"/>
    <d v="2024-08-19T00:00:00"/>
  </r>
  <r>
    <n v="45"/>
    <s v="IN-2013-59748"/>
    <s v="Standard Class"/>
    <s v="TR-21325"/>
    <s v="Toby Ritter"/>
    <s v="Consumer"/>
    <x v="21"/>
    <s v="West Bengal"/>
    <s v="India"/>
    <s v="East"/>
    <s v="OFF-EN-10001491"/>
    <s v="Office Supplies"/>
    <s v="Envelopes"/>
    <s v="Jiffy Interoffice Envelope, Set of 50"/>
    <x v="44"/>
    <n v="6"/>
    <x v="43"/>
    <n v="20.91"/>
    <s v="Medium"/>
    <n v="291"/>
    <x v="0"/>
    <x v="1"/>
    <s v="Female"/>
    <x v="14"/>
    <x v="0"/>
    <x v="1"/>
    <d v="2023-05-05T00:00:00"/>
  </r>
  <r>
    <n v="46"/>
    <s v="IN-2012-35752"/>
    <s v="Standard Class"/>
    <s v="OT-18730"/>
    <s v="Olvera Toch"/>
    <s v="Consumer"/>
    <x v="10"/>
    <s v="Chhattisgarh"/>
    <s v="India"/>
    <s v="East"/>
    <s v="OFF-PA-10001944"/>
    <s v="Office Supplies"/>
    <s v="Paper"/>
    <s v="SanDisk Computer Printout Paper, Premium"/>
    <x v="45"/>
    <n v="6"/>
    <x v="44"/>
    <n v="11.09"/>
    <s v="Medium"/>
    <n v="752"/>
    <x v="0"/>
    <x v="3"/>
    <s v="Male"/>
    <x v="4"/>
    <x v="4"/>
    <x v="2"/>
    <d v="2021-03-10T00:00:00"/>
  </r>
  <r>
    <n v="47"/>
    <s v="IN-2014-63766"/>
    <s v="Standard Class"/>
    <s v="MK-18160"/>
    <s v="Mike Kennedy"/>
    <s v="Consumer"/>
    <x v="2"/>
    <s v="Karnataka"/>
    <s v="India"/>
    <s v="South"/>
    <s v="OFF-BI-10003265"/>
    <s v="Office Supplies"/>
    <s v="Binders"/>
    <s v="Wilson Jones Binder, Clear"/>
    <x v="46"/>
    <n v="7"/>
    <x v="45"/>
    <n v="7.72"/>
    <s v="Medium"/>
    <n v="364"/>
    <x v="0"/>
    <x v="0"/>
    <s v="Female"/>
    <x v="14"/>
    <x v="0"/>
    <x v="1"/>
    <d v="2023-05-05T00:00:00"/>
  </r>
  <r>
    <n v="48"/>
    <s v="IN-2014-54967"/>
    <s v="Standard Class"/>
    <s v="KW-16570"/>
    <s v="Kelly Williams"/>
    <s v="Consumer"/>
    <x v="18"/>
    <s v="Tamil Nadu"/>
    <s v="India"/>
    <s v="South"/>
    <s v="OFF-BI-10002432"/>
    <s v="Office Supplies"/>
    <s v="Binders"/>
    <s v="Ibico Binder, Recycled"/>
    <x v="47"/>
    <n v="7"/>
    <x v="46"/>
    <n v="5.7"/>
    <s v="Medium"/>
    <n v="353"/>
    <x v="0"/>
    <x v="1"/>
    <s v="Male"/>
    <x v="40"/>
    <x v="8"/>
    <x v="0"/>
    <d v="2024-03-24T00:00:00"/>
  </r>
  <r>
    <n v="49"/>
    <s v="IN-2013-59748"/>
    <s v="Standard Class"/>
    <s v="TR-21325"/>
    <s v="Toby Ritter"/>
    <s v="Consumer"/>
    <x v="21"/>
    <s v="West Bengal"/>
    <s v="India"/>
    <s v="East"/>
    <s v="OFF-PA-10003805"/>
    <s v="Office Supplies"/>
    <s v="Paper"/>
    <s v="Eaton Note Cards, Multicolor"/>
    <x v="48"/>
    <n v="7"/>
    <x v="47"/>
    <n v="20.39"/>
    <s v="Medium"/>
    <n v="525"/>
    <x v="0"/>
    <x v="2"/>
    <s v="Female"/>
    <x v="41"/>
    <x v="2"/>
    <x v="2"/>
    <d v="2021-07-11T00:00:00"/>
  </r>
  <r>
    <n v="50"/>
    <s v="IN-2012-29130"/>
    <s v="Standard Class"/>
    <s v="JR-15700"/>
    <s v="Jocasta Rupert"/>
    <s v="Consumer"/>
    <x v="4"/>
    <s v="Kerala"/>
    <s v="India"/>
    <s v="South"/>
    <s v="OFF-AP-10003275"/>
    <s v="Office Supplies"/>
    <s v="Appliances"/>
    <s v="KitchenAid Microwave, Silver"/>
    <x v="49"/>
    <n v="9"/>
    <x v="48"/>
    <n v="265.45999999999998"/>
    <s v="Medium"/>
    <n v="550"/>
    <x v="0"/>
    <x v="0"/>
    <s v="Male"/>
    <x v="42"/>
    <x v="9"/>
    <x v="0"/>
    <d v="2024-11-22T00:00:00"/>
  </r>
  <r>
    <n v="51"/>
    <s v="IN-2013-52972"/>
    <s v="Standard Class"/>
    <s v="BD-11620"/>
    <s v="Brian DeCherney"/>
    <s v="Consumer"/>
    <x v="31"/>
    <s v="Maharashtra"/>
    <s v="India"/>
    <s v="West"/>
    <s v="OFF-PA-10001258"/>
    <s v="Office Supplies"/>
    <s v="Paper"/>
    <s v="Green Bar Cards &amp; Envelopes, Multicolor"/>
    <x v="50"/>
    <n v="10"/>
    <x v="49"/>
    <n v="41.18"/>
    <s v="Medium"/>
    <n v="695"/>
    <x v="0"/>
    <x v="1"/>
    <s v="Male"/>
    <x v="14"/>
    <x v="0"/>
    <x v="1"/>
    <d v="2023-05-05T00:00:00"/>
  </r>
  <r>
    <n v="52"/>
    <s v="IN-2012-25231"/>
    <s v="Standard Class"/>
    <s v="SC-20695"/>
    <s v="Steve Chapman"/>
    <s v="Corporate"/>
    <x v="1"/>
    <s v="Chhattisgarh"/>
    <s v="India"/>
    <s v="East"/>
    <s v="OFF-LA-10000869"/>
    <s v="Office Supplies"/>
    <s v="Labels"/>
    <s v="Harbour Creations Removable Labels, Adjustable"/>
    <x v="51"/>
    <n v="8"/>
    <x v="50"/>
    <n v="5.38"/>
    <s v="Medium"/>
    <n v="109"/>
    <x v="0"/>
    <x v="2"/>
    <s v="Female"/>
    <x v="9"/>
    <x v="7"/>
    <x v="3"/>
    <d v="2022-08-22T00:00:00"/>
  </r>
  <r>
    <n v="53"/>
    <s v="IN-2012-43081"/>
    <s v="Standard Class"/>
    <s v="JS-15685"/>
    <s v="Jim Sink"/>
    <s v="Corporate"/>
    <x v="30"/>
    <s v="Delhi"/>
    <s v="India"/>
    <s v="North"/>
    <s v="OFF-SU-10000835"/>
    <s v="Office Supplies"/>
    <s v="Supplies"/>
    <s v="Acme Box Cutter, Steel"/>
    <x v="52"/>
    <n v="7"/>
    <x v="51"/>
    <n v="21.26"/>
    <s v="Medium"/>
    <n v="273"/>
    <x v="0"/>
    <x v="3"/>
    <s v="Male"/>
    <x v="43"/>
    <x v="0"/>
    <x v="3"/>
    <d v="2022-07-10T00:00:00"/>
  </r>
  <r>
    <n v="54"/>
    <s v="IN-2014-29074"/>
    <s v="Standard Class"/>
    <s v="CS-12250"/>
    <s v="Chris Selesnick"/>
    <s v="Corporate"/>
    <x v="19"/>
    <s v="Rajasthan"/>
    <s v="India"/>
    <s v="West"/>
    <s v="OFF-AP-10001670"/>
    <s v="Office Supplies"/>
    <s v="Appliances"/>
    <s v="Hoover Coffee Grinder, White"/>
    <x v="53"/>
    <n v="6"/>
    <x v="52"/>
    <n v="35.28"/>
    <s v="Medium"/>
    <n v="774"/>
    <x v="0"/>
    <x v="0"/>
    <s v="Male"/>
    <x v="44"/>
    <x v="5"/>
    <x v="1"/>
    <d v="2023-06-19T00:00:00"/>
  </r>
  <r>
    <n v="55"/>
    <s v="IN-2014-48534"/>
    <s v="Standard Class"/>
    <s v="AC-10615"/>
    <s v="Ann Chong"/>
    <s v="Corporate"/>
    <x v="21"/>
    <s v="Maharashtra"/>
    <s v="India"/>
    <s v="West"/>
    <s v="OFF-EN-10002007"/>
    <s v="Office Supplies"/>
    <s v="Envelopes"/>
    <s v="Kraft Clasp Envelope, with clear poly window"/>
    <x v="54"/>
    <n v="6"/>
    <x v="53"/>
    <n v="7.34"/>
    <s v="Medium"/>
    <n v="235"/>
    <x v="0"/>
    <x v="1"/>
    <s v="Female"/>
    <x v="45"/>
    <x v="4"/>
    <x v="3"/>
    <d v="2022-05-14T00:00:00"/>
  </r>
  <r>
    <n v="56"/>
    <s v="IN-2013-18483"/>
    <s v="Standard Class"/>
    <s v="ND-18460"/>
    <s v="Neil Ducich"/>
    <s v="Corporate"/>
    <x v="10"/>
    <s v="Uttarakhand"/>
    <s v="India"/>
    <s v="North"/>
    <s v="OFF-AR-10001226"/>
    <s v="Office Supplies"/>
    <s v="Art"/>
    <s v="Boston Pencil Sharpener, Fluorescent"/>
    <x v="55"/>
    <n v="6"/>
    <x v="54"/>
    <n v="11.37"/>
    <s v="Medium"/>
    <n v="97"/>
    <x v="0"/>
    <x v="2"/>
    <s v="Female"/>
    <x v="46"/>
    <x v="10"/>
    <x v="3"/>
    <d v="2022-12-07T00:00:00"/>
  </r>
  <r>
    <n v="57"/>
    <s v="IN-2013-79390"/>
    <s v="Standard Class"/>
    <s v="SC-20695"/>
    <s v="Steve Chapman"/>
    <s v="Corporate"/>
    <x v="32"/>
    <s v="Karnataka"/>
    <s v="India"/>
    <s v="South"/>
    <s v="OFF-FA-10003838"/>
    <s v="Office Supplies"/>
    <s v="Fasteners"/>
    <s v="Stockwell Rubber Bands, Assorted Sizes"/>
    <x v="56"/>
    <n v="5"/>
    <x v="55"/>
    <n v="2.62"/>
    <s v="Medium"/>
    <n v="353"/>
    <x v="0"/>
    <x v="3"/>
    <s v="Female"/>
    <x v="11"/>
    <x v="9"/>
    <x v="0"/>
    <d v="2024-11-26T00:00:00"/>
  </r>
  <r>
    <n v="58"/>
    <s v="IN-2011-10055"/>
    <s v="Standard Class"/>
    <s v="TS-21370"/>
    <s v="Todd Sumrall"/>
    <s v="Corporate"/>
    <x v="33"/>
    <s v="Andhra Pradesh"/>
    <s v="India"/>
    <s v="South"/>
    <s v="OFF-AP-10003598"/>
    <s v="Office Supplies"/>
    <s v="Appliances"/>
    <s v="Breville Refrigerator, Red"/>
    <x v="57"/>
    <n v="4"/>
    <x v="56"/>
    <n v="269.89"/>
    <s v="Medium"/>
    <n v="604"/>
    <x v="0"/>
    <x v="2"/>
    <s v="Male"/>
    <x v="47"/>
    <x v="4"/>
    <x v="0"/>
    <d v="2024-09-16T00:00:00"/>
  </r>
  <r>
    <n v="59"/>
    <s v="IN-2011-12554"/>
    <s v="Standard Class"/>
    <s v="YC-21895"/>
    <s v="Yoseph Carroll"/>
    <s v="Corporate"/>
    <x v="29"/>
    <s v="Karnataka"/>
    <s v="India"/>
    <s v="South"/>
    <s v="OFF-ST-10003203"/>
    <s v="Office Supplies"/>
    <s v="Storage"/>
    <s v="Eldon Lockers, Wire Frame"/>
    <x v="58"/>
    <n v="4"/>
    <x v="57"/>
    <n v="40.840000000000003"/>
    <s v="Medium"/>
    <n v="758"/>
    <x v="0"/>
    <x v="0"/>
    <s v="Male"/>
    <x v="44"/>
    <x v="5"/>
    <x v="1"/>
    <d v="2023-06-19T00:00:00"/>
  </r>
  <r>
    <n v="60"/>
    <s v="IN-2013-79390"/>
    <s v="Standard Class"/>
    <s v="SC-20695"/>
    <s v="Steve Chapman"/>
    <s v="Corporate"/>
    <x v="32"/>
    <s v="Karnataka"/>
    <s v="India"/>
    <s v="South"/>
    <s v="OFF-ST-10001290"/>
    <s v="Office Supplies"/>
    <s v="Storage"/>
    <s v="Rogers Shelving, Single Width"/>
    <x v="59"/>
    <n v="4"/>
    <x v="58"/>
    <n v="15.39"/>
    <s v="Medium"/>
    <n v="431"/>
    <x v="0"/>
    <x v="1"/>
    <s v="Female"/>
    <x v="48"/>
    <x v="7"/>
    <x v="1"/>
    <d v="2023-05-09T00:00:00"/>
  </r>
  <r>
    <n v="61"/>
    <s v="IN-2012-56857"/>
    <s v="Standard Class"/>
    <s v="GB-14530"/>
    <s v="George Bell"/>
    <s v="Corporate"/>
    <x v="34"/>
    <s v="Tamil Nadu"/>
    <s v="India"/>
    <s v="South"/>
    <s v="OFF-FA-10002360"/>
    <s v="Office Supplies"/>
    <s v="Fasteners"/>
    <s v="Advantus Staples, Bulk Pack"/>
    <x v="60"/>
    <n v="3"/>
    <x v="59"/>
    <n v="1.01"/>
    <s v="Medium"/>
    <n v="643"/>
    <x v="0"/>
    <x v="2"/>
    <s v="Female"/>
    <x v="5"/>
    <x v="5"/>
    <x v="3"/>
    <d v="2022-06-22T00:00:00"/>
  </r>
  <r>
    <n v="62"/>
    <s v="IN-2014-34128"/>
    <s v="Standard Class"/>
    <s v="KN-16450"/>
    <s v="Kean Nguyen"/>
    <s v="Corporate"/>
    <x v="24"/>
    <s v="Uttar Pradesh"/>
    <s v="India"/>
    <s v="North"/>
    <s v="OFF-FA-10003615"/>
    <s v="Office Supplies"/>
    <s v="Fasteners"/>
    <s v="Stockwell Staples, Assorted Sizes"/>
    <x v="61"/>
    <n v="3"/>
    <x v="60"/>
    <n v="0.64"/>
    <s v="Medium"/>
    <n v="13"/>
    <x v="0"/>
    <x v="3"/>
    <s v="Female"/>
    <x v="49"/>
    <x v="1"/>
    <x v="1"/>
    <d v="2024-04-01T00:00:00"/>
  </r>
  <r>
    <n v="63"/>
    <s v="IN-2011-14983"/>
    <s v="Standard Class"/>
    <s v="GH-14485"/>
    <s v="Gene Hale"/>
    <s v="Corporate"/>
    <x v="33"/>
    <s v="Andhra Pradesh"/>
    <s v="India"/>
    <s v="South"/>
    <s v="OFF-PA-10000127"/>
    <s v="Office Supplies"/>
    <s v="Paper"/>
    <s v="SanDisk Parchment Paper, Multicolor"/>
    <x v="62"/>
    <n v="3"/>
    <x v="61"/>
    <n v="3.29"/>
    <s v="Medium"/>
    <n v="771"/>
    <x v="0"/>
    <x v="0"/>
    <s v="Male"/>
    <x v="50"/>
    <x v="6"/>
    <x v="3"/>
    <d v="2022-05-21T00:00:00"/>
  </r>
  <r>
    <n v="64"/>
    <s v="IN-2012-26204"/>
    <s v="Standard Class"/>
    <s v="DB-13555"/>
    <s v="Dorothy Badders"/>
    <s v="Corporate"/>
    <x v="18"/>
    <s v="Tamil Nadu"/>
    <s v="India"/>
    <s v="South"/>
    <s v="OFF-SU-10002388"/>
    <s v="Office Supplies"/>
    <s v="Supplies"/>
    <s v="Elite Shears, Easy Grip"/>
    <x v="63"/>
    <n v="3"/>
    <x v="62"/>
    <n v="15.08"/>
    <s v="Medium"/>
    <n v="727"/>
    <x v="0"/>
    <x v="1"/>
    <s v="Male"/>
    <x v="51"/>
    <x v="10"/>
    <x v="3"/>
    <d v="2022-12-04T00:00:00"/>
  </r>
  <r>
    <n v="65"/>
    <s v="IN-2011-67840"/>
    <s v="Standard Class"/>
    <s v="VG-21805"/>
    <s v="Vivek Grady"/>
    <s v="Corporate"/>
    <x v="16"/>
    <s v="Gujarat"/>
    <s v="India"/>
    <s v="West"/>
    <s v="OFF-SU-10000866"/>
    <s v="Office Supplies"/>
    <s v="Supplies"/>
    <s v="Elite Trimmer, Serrated"/>
    <x v="64"/>
    <n v="3"/>
    <x v="63"/>
    <n v="7.61"/>
    <s v="Medium"/>
    <n v="120"/>
    <x v="0"/>
    <x v="2"/>
    <s v="Male"/>
    <x v="52"/>
    <x v="10"/>
    <x v="0"/>
    <d v="2024-12-11T00:00:00"/>
  </r>
  <r>
    <n v="66"/>
    <s v="IN-2012-57844"/>
    <s v="Standard Class"/>
    <s v="CS-12490"/>
    <s v="Cindy Schnelling"/>
    <s v="Corporate"/>
    <x v="35"/>
    <s v="Haryana"/>
    <s v="India"/>
    <s v="North"/>
    <s v="OFF-ST-10003528"/>
    <s v="Office Supplies"/>
    <s v="Storage"/>
    <s v="Fellowes Folders, Wire Frame"/>
    <x v="65"/>
    <n v="3"/>
    <x v="64"/>
    <n v="1.36"/>
    <s v="Medium"/>
    <n v="134"/>
    <x v="0"/>
    <x v="0"/>
    <s v="Female"/>
    <x v="53"/>
    <x v="1"/>
    <x v="0"/>
    <d v="2024-12-25T00:00:00"/>
  </r>
  <r>
    <n v="67"/>
    <s v="IN-2013-44432"/>
    <s v="Standard Class"/>
    <s v="DW-13195"/>
    <s v="David Wiener"/>
    <s v="Corporate"/>
    <x v="36"/>
    <s v="Tamil Nadu"/>
    <s v="India"/>
    <s v="South"/>
    <s v="OFF-ST-10000268"/>
    <s v="Office Supplies"/>
    <s v="Storage"/>
    <s v="Smead Box, Blue"/>
    <x v="26"/>
    <n v="3"/>
    <x v="65"/>
    <n v="0.76"/>
    <s v="Medium"/>
    <n v="692"/>
    <x v="0"/>
    <x v="1"/>
    <s v="Male"/>
    <x v="54"/>
    <x v="6"/>
    <x v="1"/>
    <d v="2023-05-29T00:00:00"/>
  </r>
  <r>
    <n v="68"/>
    <s v="IN-2014-53000"/>
    <s v="Standard Class"/>
    <s v="JO-15145"/>
    <s v="Jack O'Briant"/>
    <s v="Corporate"/>
    <x v="37"/>
    <s v="Kerala"/>
    <s v="India"/>
    <s v="South"/>
    <s v="OFF-AR-10003046"/>
    <s v="Office Supplies"/>
    <s v="Art"/>
    <s v="Sanford Sketch Pad, Fluorescent"/>
    <x v="66"/>
    <n v="3"/>
    <x v="66"/>
    <n v="11.86"/>
    <s v="Medium"/>
    <n v="637"/>
    <x v="0"/>
    <x v="2"/>
    <s v="Female"/>
    <x v="55"/>
    <x v="10"/>
    <x v="1"/>
    <d v="2023-12-05T00:00:00"/>
  </r>
  <r>
    <n v="69"/>
    <s v="IN-2012-61918"/>
    <s v="Standard Class"/>
    <s v="ON-18715"/>
    <s v="Odella Nelson"/>
    <s v="Corporate"/>
    <x v="29"/>
    <s v="Karnataka"/>
    <s v="India"/>
    <s v="South"/>
    <s v="OFF-BI-10000518"/>
    <s v="Office Supplies"/>
    <s v="Binders"/>
    <s v="Wilson Jones Index Tab, Clear"/>
    <x v="67"/>
    <n v="3"/>
    <x v="67"/>
    <n v="0.86"/>
    <s v="Medium"/>
    <n v="72"/>
    <x v="0"/>
    <x v="0"/>
    <s v="Female"/>
    <x v="56"/>
    <x v="7"/>
    <x v="1"/>
    <d v="2023-07-13T00:00:00"/>
  </r>
  <r>
    <n v="70"/>
    <s v="IN-2014-19463"/>
    <s v="Standard Class"/>
    <s v="LW-16825"/>
    <s v="Laurel Workman"/>
    <s v="Corporate"/>
    <x v="32"/>
    <s v="Karnataka"/>
    <s v="India"/>
    <s v="South"/>
    <s v="OFF-FA-10001126"/>
    <s v="Office Supplies"/>
    <s v="Fasteners"/>
    <s v="Accos Paper Clips, Metal"/>
    <x v="68"/>
    <n v="1"/>
    <x v="35"/>
    <n v="0.62"/>
    <s v="Medium"/>
    <n v="691"/>
    <x v="0"/>
    <x v="1"/>
    <s v="Male"/>
    <x v="57"/>
    <x v="7"/>
    <x v="3"/>
    <d v="2022-02-09T00:00:00"/>
  </r>
  <r>
    <n v="71"/>
    <s v="IN-2012-13037"/>
    <s v="Standard Class"/>
    <s v="AH-10075"/>
    <s v="Adam Hart"/>
    <s v="Corporate"/>
    <x v="38"/>
    <s v="Haryana"/>
    <s v="India"/>
    <s v="North"/>
    <s v="OFF-PA-10001835"/>
    <s v="Office Supplies"/>
    <s v="Paper"/>
    <s v="SanDisk Computer Printout Paper, 8.5 x 11"/>
    <x v="69"/>
    <n v="2"/>
    <x v="68"/>
    <n v="1.91"/>
    <s v="Medium"/>
    <n v="84"/>
    <x v="0"/>
    <x v="0"/>
    <s v="Female"/>
    <x v="58"/>
    <x v="5"/>
    <x v="2"/>
    <d v="2021-10-10T00:00:00"/>
  </r>
  <r>
    <n v="72"/>
    <s v="IN-2012-38713"/>
    <s v="Standard Class"/>
    <s v="SC-20770"/>
    <s v="Stewart Carmichael"/>
    <s v="Corporate"/>
    <x v="39"/>
    <s v="West Bengal"/>
    <s v="India"/>
    <s v="East"/>
    <s v="OFF-EN-10002757"/>
    <s v="Office Supplies"/>
    <s v="Envelopes"/>
    <s v="Ames Interoffice Envelope, Security-Tint"/>
    <x v="70"/>
    <n v="2"/>
    <x v="69"/>
    <n v="5.15"/>
    <s v="Medium"/>
    <n v="560"/>
    <x v="0"/>
    <x v="1"/>
    <s v="Male"/>
    <x v="59"/>
    <x v="3"/>
    <x v="3"/>
    <d v="2022-03-16T00:00:00"/>
  </r>
  <r>
    <n v="73"/>
    <s v="IN-2012-61918"/>
    <s v="Standard Class"/>
    <s v="ON-18715"/>
    <s v="Odella Nelson"/>
    <s v="Corporate"/>
    <x v="29"/>
    <s v="Karnataka"/>
    <s v="India"/>
    <s v="South"/>
    <s v="OFF-BI-10003588"/>
    <s v="Office Supplies"/>
    <s v="Binders"/>
    <s v="Ibico Binder, Economy"/>
    <x v="71"/>
    <n v="2"/>
    <x v="70"/>
    <n v="2.97"/>
    <s v="Medium"/>
    <n v="590"/>
    <x v="0"/>
    <x v="3"/>
    <s v="Female"/>
    <x v="23"/>
    <x v="1"/>
    <x v="2"/>
    <d v="2022-06-01T00:00:00"/>
  </r>
  <r>
    <n v="74"/>
    <s v="IN-2013-28094"/>
    <s v="Standard Class"/>
    <s v="AC-10615"/>
    <s v="Ann Chong"/>
    <s v="Corporate"/>
    <x v="25"/>
    <s v="Punjab"/>
    <s v="India"/>
    <s v="North"/>
    <s v="OFF-BI-10004483"/>
    <s v="Office Supplies"/>
    <s v="Binders"/>
    <s v="Ibico Index Tab, Clear"/>
    <x v="72"/>
    <n v="2"/>
    <x v="71"/>
    <n v="1.1399999999999999"/>
    <s v="Medium"/>
    <n v="441"/>
    <x v="0"/>
    <x v="0"/>
    <s v="Male"/>
    <x v="55"/>
    <x v="10"/>
    <x v="1"/>
    <d v="2023-12-05T00:00:00"/>
  </r>
  <r>
    <n v="75"/>
    <s v="IN-2014-13331"/>
    <s v="Standard Class"/>
    <s v="BD-11560"/>
    <s v="Brendan Dodson"/>
    <s v="Home Office"/>
    <x v="40"/>
    <s v="Tamil Nadu"/>
    <s v="India"/>
    <s v="South"/>
    <s v="OFF-PA-10003303"/>
    <s v="Office Supplies"/>
    <s v="Paper"/>
    <s v="Xerox Computer Printout Paper, Multicolor"/>
    <x v="73"/>
    <n v="2"/>
    <x v="72"/>
    <n v="4.9800000000000004"/>
    <s v="Medium"/>
    <n v="699"/>
    <x v="0"/>
    <x v="2"/>
    <s v="Male"/>
    <x v="60"/>
    <x v="7"/>
    <x v="3"/>
    <d v="2022-10-13T00:00:00"/>
  </r>
  <r>
    <n v="76"/>
    <s v="IN-2014-75911"/>
    <s v="Standard Class"/>
    <s v="CG-12040"/>
    <s v="Catherine Glotzbach"/>
    <s v="Home Office"/>
    <x v="41"/>
    <s v="Madhya Pradesh"/>
    <s v="India"/>
    <s v="West"/>
    <s v="OFF-ST-10002505"/>
    <s v="Office Supplies"/>
    <s v="Storage"/>
    <s v="Tenex Box, Wire Frame"/>
    <x v="74"/>
    <n v="2"/>
    <x v="73"/>
    <n v="1.58"/>
    <s v="Medium"/>
    <n v="731"/>
    <x v="0"/>
    <x v="3"/>
    <s v="Male"/>
    <x v="61"/>
    <x v="11"/>
    <x v="0"/>
    <d v="2024-04-19T00:00:00"/>
  </r>
  <r>
    <n v="77"/>
    <s v="IN-2014-39826"/>
    <s v="Standard Class"/>
    <s v="RS-19870"/>
    <s v="Roy Skaria"/>
    <s v="Home Office"/>
    <x v="42"/>
    <s v="Rajasthan"/>
    <s v="India"/>
    <s v="West"/>
    <s v="OFF-BI-10002243"/>
    <s v="Office Supplies"/>
    <s v="Binders"/>
    <s v="Wilson Jones 3-Hole Punch, Durable"/>
    <x v="75"/>
    <n v="1"/>
    <x v="74"/>
    <n v="3.1"/>
    <s v="Medium"/>
    <n v="620"/>
    <x v="0"/>
    <x v="0"/>
    <s v="Female"/>
    <x v="62"/>
    <x v="3"/>
    <x v="2"/>
    <d v="2021-10-16T00:00:00"/>
  </r>
  <r>
    <n v="78"/>
    <s v="IN-2014-39826"/>
    <s v="Standard Class"/>
    <s v="RS-19870"/>
    <s v="Roy Skaria"/>
    <s v="Home Office"/>
    <x v="42"/>
    <s v="Rajasthan"/>
    <s v="India"/>
    <s v="West"/>
    <s v="OFF-BI-10003588"/>
    <s v="Office Supplies"/>
    <s v="Binders"/>
    <s v="Ibico Binder, Economy"/>
    <x v="76"/>
    <n v="1"/>
    <x v="75"/>
    <n v="0.47"/>
    <s v="Medium"/>
    <n v="777"/>
    <x v="0"/>
    <x v="3"/>
    <s v="Female"/>
    <x v="63"/>
    <x v="7"/>
    <x v="3"/>
    <d v="2022-12-13T00:00:00"/>
  </r>
  <r>
    <n v="79"/>
    <s v="IN-2014-39826"/>
    <s v="Standard Class"/>
    <s v="RS-19870"/>
    <s v="Roy Skaria"/>
    <s v="Home Office"/>
    <x v="42"/>
    <s v="Rajasthan"/>
    <s v="India"/>
    <s v="West"/>
    <s v="OFF-LA-10002289"/>
    <s v="Office Supplies"/>
    <s v="Labels"/>
    <s v="Hon Shipping Labels, Adjustable"/>
    <x v="77"/>
    <n v="3"/>
    <x v="76"/>
    <n v="2.77"/>
    <s v="Medium"/>
    <n v="331"/>
    <x v="0"/>
    <x v="1"/>
    <s v="Male"/>
    <x v="64"/>
    <x v="2"/>
    <x v="2"/>
    <d v="2021-07-08T00:00:00"/>
  </r>
  <r>
    <n v="80"/>
    <s v="IN-2011-40155"/>
    <s v="Standard Class"/>
    <s v="CL-12700"/>
    <s v="Craig Leslie"/>
    <s v="Home Office"/>
    <x v="43"/>
    <s v="West Bengal"/>
    <s v="India"/>
    <s v="East"/>
    <s v="OFF-ST-10001214"/>
    <s v="Office Supplies"/>
    <s v="Storage"/>
    <s v="Smead Box, Industrial"/>
    <x v="78"/>
    <n v="3"/>
    <x v="77"/>
    <n v="2.5"/>
    <s v="Medium"/>
    <n v="545"/>
    <x v="0"/>
    <x v="2"/>
    <s v="Male"/>
    <x v="65"/>
    <x v="10"/>
    <x v="1"/>
    <d v="2023-01-13T00:00:00"/>
  </r>
  <r>
    <n v="81"/>
    <s v="IN-2011-78263"/>
    <s v="Standard Class"/>
    <s v="BF-11215"/>
    <s v="Benjamin Farhat"/>
    <s v="Home Office"/>
    <x v="8"/>
    <s v="Uttar Pradesh"/>
    <s v="India"/>
    <s v="North"/>
    <s v="OFF-LA-10003396"/>
    <s v="Office Supplies"/>
    <s v="Labels"/>
    <s v="Avery Color Coded Labels, Laser Printer Compatible"/>
    <x v="79"/>
    <n v="3"/>
    <x v="78"/>
    <n v="2.35"/>
    <s v="Medium"/>
    <n v="255"/>
    <x v="0"/>
    <x v="3"/>
    <s v="Female"/>
    <x v="66"/>
    <x v="1"/>
    <x v="3"/>
    <d v="2023-02-01T00:00:00"/>
  </r>
  <r>
    <n v="82"/>
    <s v="IN-2013-71193"/>
    <s v="Standard Class"/>
    <s v="BT-11530"/>
    <s v="Bradley Talbott"/>
    <s v="Home Office"/>
    <x v="44"/>
    <s v="Maharashtra"/>
    <s v="India"/>
    <s v="West"/>
    <s v="OFF-FA-10000353"/>
    <s v="Office Supplies"/>
    <s v="Fasteners"/>
    <s v="Accos Staples, Metal"/>
    <x v="80"/>
    <n v="3"/>
    <x v="79"/>
    <n v="1.68"/>
    <s v="Medium"/>
    <n v="318"/>
    <x v="0"/>
    <x v="0"/>
    <s v="Female"/>
    <x v="67"/>
    <x v="5"/>
    <x v="1"/>
    <d v="2023-08-13T00:00:00"/>
  </r>
  <r>
    <n v="83"/>
    <s v="IN-2014-13331"/>
    <s v="Standard Class"/>
    <s v="BD-11560"/>
    <s v="Brendan Dodson"/>
    <s v="Home Office"/>
    <x v="40"/>
    <s v="Tamil Nadu"/>
    <s v="India"/>
    <s v="South"/>
    <s v="OFF-EN-10000219"/>
    <s v="Office Supplies"/>
    <s v="Envelopes"/>
    <s v="Jiffy Clasp Envelope, Recycled"/>
    <x v="81"/>
    <n v="3"/>
    <x v="80"/>
    <n v="1.1599999999999999"/>
    <s v="Medium"/>
    <n v="716"/>
    <x v="0"/>
    <x v="1"/>
    <s v="Male"/>
    <x v="37"/>
    <x v="10"/>
    <x v="0"/>
    <d v="2024-12-08T00:00:00"/>
  </r>
  <r>
    <n v="84"/>
    <s v="IN-2011-14941"/>
    <s v="Standard Class"/>
    <s v="DA-13450"/>
    <s v="Dianna Arnett"/>
    <s v="Home Office"/>
    <x v="27"/>
    <s v="Assam"/>
    <s v="India"/>
    <s v="East"/>
    <s v="OFF-AR-10001228"/>
    <s v="Office Supplies"/>
    <s v="Art"/>
    <s v="Binney &amp; Smith Pens, Easy-Erase"/>
    <x v="82"/>
    <n v="4"/>
    <x v="81"/>
    <n v="2.77"/>
    <s v="Medium"/>
    <n v="548"/>
    <x v="0"/>
    <x v="2"/>
    <s v="Male"/>
    <x v="56"/>
    <x v="7"/>
    <x v="1"/>
    <d v="2023-07-13T00:00:00"/>
  </r>
  <r>
    <n v="85"/>
    <s v="IN-2014-55513"/>
    <s v="Standard Class"/>
    <s v="CR-12580"/>
    <s v="Clay Rozendal"/>
    <s v="Home Office"/>
    <x v="8"/>
    <s v="Uttar Pradesh"/>
    <s v="India"/>
    <s v="North"/>
    <s v="OFF-EN-10000114"/>
    <s v="Office Supplies"/>
    <s v="Envelopes"/>
    <s v="Kraft Clasp Envelope, Security-Tint"/>
    <x v="83"/>
    <n v="4"/>
    <x v="82"/>
    <n v="0.87"/>
    <s v="Medium"/>
    <n v="230"/>
    <x v="0"/>
    <x v="3"/>
    <s v="Female"/>
    <x v="66"/>
    <x v="1"/>
    <x v="3"/>
    <d v="2023-02-01T00:00:00"/>
  </r>
  <r>
    <n v="86"/>
    <s v="IN-2014-39826"/>
    <s v="Standard Class"/>
    <s v="RS-19870"/>
    <s v="Roy Skaria"/>
    <s v="Home Office"/>
    <x v="42"/>
    <s v="Rajasthan"/>
    <s v="India"/>
    <s v="West"/>
    <s v="OFF-AP-10002899"/>
    <s v="Office Supplies"/>
    <s v="Appliances"/>
    <s v="Breville Toaster, Silver"/>
    <x v="84"/>
    <n v="5"/>
    <x v="83"/>
    <n v="23.63"/>
    <s v="Medium"/>
    <n v="755"/>
    <x v="0"/>
    <x v="0"/>
    <s v="Female"/>
    <x v="47"/>
    <x v="4"/>
    <x v="0"/>
    <d v="2024-09-14T00:00:00"/>
  </r>
  <r>
    <n v="87"/>
    <s v="IN-2013-27492"/>
    <s v="Standard Class"/>
    <s v="BE-11335"/>
    <s v="Bill Eplett"/>
    <s v="Home Office"/>
    <x v="15"/>
    <s v="Karnataka"/>
    <s v="India"/>
    <s v="South"/>
    <s v="OFF-FA-10002241"/>
    <s v="Office Supplies"/>
    <s v="Fasteners"/>
    <s v="Stockwell Clamps, Bulk Pack"/>
    <x v="85"/>
    <n v="5"/>
    <x v="84"/>
    <n v="3.63"/>
    <s v="Medium"/>
    <n v="611"/>
    <x v="0"/>
    <x v="1"/>
    <s v="Female"/>
    <x v="68"/>
    <x v="3"/>
    <x v="1"/>
    <d v="2023-05-16T00:00:00"/>
  </r>
  <r>
    <n v="88"/>
    <s v="IN-2013-22760"/>
    <s v="Standard Class"/>
    <s v="VT-21700"/>
    <s v="Valerie Takahito"/>
    <s v="Home Office"/>
    <x v="19"/>
    <s v="Rajasthan"/>
    <s v="India"/>
    <s v="West"/>
    <s v="OFF-SU-10001308"/>
    <s v="Office Supplies"/>
    <s v="Supplies"/>
    <s v="Fiskars Trimmer, Serrated"/>
    <x v="86"/>
    <n v="6"/>
    <x v="85"/>
    <n v="14.32"/>
    <s v="Medium"/>
    <n v="527"/>
    <x v="0"/>
    <x v="2"/>
    <s v="Female"/>
    <x v="69"/>
    <x v="1"/>
    <x v="1"/>
    <d v="2023-10-17T00:00:00"/>
  </r>
  <r>
    <n v="89"/>
    <s v="IN-2011-40155"/>
    <s v="Standard Class"/>
    <s v="CL-12700"/>
    <s v="Craig Leslie"/>
    <s v="Home Office"/>
    <x v="43"/>
    <s v="West Bengal"/>
    <s v="India"/>
    <s v="East"/>
    <s v="OFF-FA-10000974"/>
    <s v="Office Supplies"/>
    <s v="Fasteners"/>
    <s v="Stockwell Paper Clips, Bulk Pack"/>
    <x v="87"/>
    <n v="6"/>
    <x v="86"/>
    <n v="4.63"/>
    <s v="Medium"/>
    <n v="265"/>
    <x v="0"/>
    <x v="3"/>
    <s v="Female"/>
    <x v="70"/>
    <x v="10"/>
    <x v="3"/>
    <d v="2022-07-25T00:00:00"/>
  </r>
  <r>
    <n v="90"/>
    <s v="IN-2014-55513"/>
    <s v="Standard Class"/>
    <s v="CR-12580"/>
    <s v="Clay Rozendal"/>
    <s v="Home Office"/>
    <x v="8"/>
    <s v="Uttar Pradesh"/>
    <s v="India"/>
    <s v="North"/>
    <s v="OFF-ST-10003810"/>
    <s v="Office Supplies"/>
    <s v="Storage"/>
    <s v="Tenex Box, Single Width"/>
    <x v="88"/>
    <n v="7"/>
    <x v="87"/>
    <n v="5.29"/>
    <s v="Medium"/>
    <n v="364"/>
    <x v="0"/>
    <x v="0"/>
    <s v="Male"/>
    <x v="71"/>
    <x v="4"/>
    <x v="3"/>
    <d v="2022-09-26T00:00:00"/>
  </r>
  <r>
    <n v="91"/>
    <s v="IN-2011-62499"/>
    <s v="Standard Class"/>
    <s v="MH-17440"/>
    <s v="Mark Haberlin"/>
    <s v="Corporate"/>
    <x v="45"/>
    <s v="Maharashtra"/>
    <s v="India"/>
    <s v="West"/>
    <s v="OFF-PA-10002047"/>
    <s v="Office Supplies"/>
    <s v="Paper"/>
    <s v="Green Bar Cards &amp; Envelopes, 8.5 x 11"/>
    <x v="89"/>
    <n v="5"/>
    <x v="88"/>
    <n v="24.85"/>
    <s v="High"/>
    <n v="704"/>
    <x v="0"/>
    <x v="2"/>
    <s v="Male"/>
    <x v="72"/>
    <x v="1"/>
    <x v="0"/>
    <d v="2024-09-16T00:00:00"/>
  </r>
  <r>
    <n v="92"/>
    <s v="IN-2014-14227"/>
    <s v="Standard Class"/>
    <s v="AJ-10795"/>
    <s v="Anthony Johnson"/>
    <s v="Corporate"/>
    <x v="46"/>
    <s v="Punjab"/>
    <s v="India"/>
    <s v="North"/>
    <s v="OFF-LA-10003141"/>
    <s v="Office Supplies"/>
    <s v="Labels"/>
    <s v="Hon Shipping Labels, Laser Printer Compatible"/>
    <x v="90"/>
    <n v="3"/>
    <x v="89"/>
    <n v="4.6900000000000004"/>
    <s v="High"/>
    <n v="564"/>
    <x v="0"/>
    <x v="0"/>
    <s v="Female"/>
    <x v="66"/>
    <x v="1"/>
    <x v="3"/>
    <d v="2023-02-01T00:00:00"/>
  </r>
  <r>
    <n v="93"/>
    <s v="IN-2011-62450"/>
    <s v="Standard Class"/>
    <s v="AY-10555"/>
    <s v="Andy Yotov"/>
    <s v="Corporate"/>
    <x v="47"/>
    <s v="Uttar Pradesh"/>
    <s v="India"/>
    <s v="North"/>
    <s v="OFF-AR-10000249"/>
    <s v="Office Supplies"/>
    <s v="Art"/>
    <s v="Sanford Highlighters, Fluorescent"/>
    <x v="91"/>
    <n v="3"/>
    <x v="90"/>
    <n v="4.53"/>
    <s v="High"/>
    <n v="568"/>
    <x v="0"/>
    <x v="1"/>
    <s v="Male"/>
    <x v="73"/>
    <x v="5"/>
    <x v="1"/>
    <d v="2023-06-22T00:00:00"/>
  </r>
  <r>
    <n v="94"/>
    <s v="IN-2014-31811"/>
    <s v="Standard Class"/>
    <s v="HW-14935"/>
    <s v="Helen Wasserman"/>
    <s v="Corporate"/>
    <x v="7"/>
    <s v="Puducherry"/>
    <s v="India"/>
    <s v="South"/>
    <s v="OFF-ST-10001638"/>
    <s v="Office Supplies"/>
    <s v="Storage"/>
    <s v="Tenex File Cart, Single Width"/>
    <x v="92"/>
    <n v="1"/>
    <x v="91"/>
    <n v="14.11"/>
    <s v="High"/>
    <n v="551"/>
    <x v="0"/>
    <x v="2"/>
    <s v="Female"/>
    <x v="74"/>
    <x v="9"/>
    <x v="2"/>
    <d v="2021-03-12T00:00:00"/>
  </r>
  <r>
    <n v="95"/>
    <s v="IN-2014-14780"/>
    <s v="Standard Class"/>
    <s v="CR-12820"/>
    <s v="Cyra Reiten"/>
    <s v="Home Office"/>
    <x v="48"/>
    <s v="Bihar"/>
    <s v="India"/>
    <s v="East"/>
    <s v="OFF-ST-10004768"/>
    <s v="Office Supplies"/>
    <s v="Storage"/>
    <s v="Eldon Lockers, Industrial"/>
    <x v="93"/>
    <n v="3"/>
    <x v="92"/>
    <n v="36.15"/>
    <s v="High"/>
    <n v="529"/>
    <x v="0"/>
    <x v="1"/>
    <s v="Male"/>
    <x v="75"/>
    <x v="9"/>
    <x v="0"/>
    <d v="2024-11-21T00:00:00"/>
  </r>
  <r>
    <n v="96"/>
    <s v="IN-2014-32665"/>
    <s v="Standard Class"/>
    <s v="SL-20155"/>
    <s v="Sara Luxemburg"/>
    <s v="Home Office"/>
    <x v="49"/>
    <s v="Maharashtra"/>
    <s v="India"/>
    <s v="West"/>
    <s v="OFF-BI-10000854"/>
    <s v="Office Supplies"/>
    <s v="Binders"/>
    <s v="Acco Binder Covers, Economy"/>
    <x v="94"/>
    <n v="3"/>
    <x v="93"/>
    <n v="2.15"/>
    <s v="High"/>
    <n v="128"/>
    <x v="0"/>
    <x v="3"/>
    <s v="Female"/>
    <x v="76"/>
    <x v="11"/>
    <x v="0"/>
    <d v="2024-04-21T00:00:00"/>
  </r>
  <r>
    <n v="97"/>
    <s v="IN-2014-14374"/>
    <s v="Standard Class"/>
    <s v="EM-14065"/>
    <s v="Erin Mull"/>
    <s v="Consumer"/>
    <x v="50"/>
    <s v="Gujarat"/>
    <s v="India"/>
    <s v="West"/>
    <s v="OFF-SU-10002649"/>
    <s v="Office Supplies"/>
    <s v="Supplies"/>
    <s v="Elite Shears, Serrated"/>
    <x v="95"/>
    <n v="9"/>
    <x v="94"/>
    <n v="32.71"/>
    <s v="High"/>
    <n v="730"/>
    <x v="0"/>
    <x v="1"/>
    <s v="Female"/>
    <x v="77"/>
    <x v="5"/>
    <x v="0"/>
    <d v="2024-06-30T00:00:00"/>
  </r>
  <r>
    <n v="98"/>
    <s v="IN-2012-40596"/>
    <s v="Standard Class"/>
    <s v="RM-19375"/>
    <s v="Raymond Messe"/>
    <s v="Consumer"/>
    <x v="24"/>
    <s v="Haryana"/>
    <s v="India"/>
    <s v="North"/>
    <s v="OFF-PA-10001818"/>
    <s v="Office Supplies"/>
    <s v="Paper"/>
    <s v="Green Bar Note Cards, Multicolor"/>
    <x v="96"/>
    <n v="8"/>
    <x v="95"/>
    <n v="22.83"/>
    <s v="High"/>
    <n v="347"/>
    <x v="0"/>
    <x v="2"/>
    <s v="Female"/>
    <x v="68"/>
    <x v="3"/>
    <x v="1"/>
    <d v="2023-05-15T00:00:00"/>
  </r>
  <r>
    <n v="99"/>
    <s v="IN-2012-32805"/>
    <s v="Standard Class"/>
    <s v="AF-10885"/>
    <s v="Art Foster"/>
    <s v="Consumer"/>
    <x v="6"/>
    <s v="Maharashtra"/>
    <s v="India"/>
    <s v="West"/>
    <s v="OFF-AP-10002675"/>
    <s v="Office Supplies"/>
    <s v="Appliances"/>
    <s v="Cuisinart Refrigerator, Black"/>
    <x v="97"/>
    <n v="6"/>
    <x v="96"/>
    <n v="182.54"/>
    <s v="High"/>
    <n v="47"/>
    <x v="0"/>
    <x v="3"/>
    <s v="Female"/>
    <x v="78"/>
    <x v="1"/>
    <x v="2"/>
    <d v="2021-02-19T00:00:00"/>
  </r>
  <r>
    <n v="100"/>
    <s v="IN-2014-71102"/>
    <s v="Standard Class"/>
    <s v="RD-19585"/>
    <s v="Rob Dowd"/>
    <s v="Consumer"/>
    <x v="51"/>
    <s v="Punjab"/>
    <s v="India"/>
    <s v="North"/>
    <s v="OFF-PA-10004613"/>
    <s v="Office Supplies"/>
    <s v="Paper"/>
    <s v="Green Bar Note Cards, Premium"/>
    <x v="98"/>
    <n v="5"/>
    <x v="97"/>
    <n v="29.55"/>
    <s v="High"/>
    <n v="657"/>
    <x v="0"/>
    <x v="1"/>
    <s v="Female"/>
    <x v="77"/>
    <x v="5"/>
    <x v="0"/>
    <d v="2024-06-30T00:00:00"/>
  </r>
  <r>
    <n v="101"/>
    <s v="IN-2012-31076"/>
    <s v="Standard Class"/>
    <s v="MB-17305"/>
    <s v="Maria Bertelson"/>
    <s v="Consumer"/>
    <x v="52"/>
    <s v="Telangana"/>
    <s v="India"/>
    <s v="South"/>
    <s v="OFF-SU-10001442"/>
    <s v="Office Supplies"/>
    <s v="Supplies"/>
    <s v="Acme Scissors, Steel"/>
    <x v="99"/>
    <n v="3"/>
    <x v="98"/>
    <n v="9.85"/>
    <s v="High"/>
    <n v="608"/>
    <x v="0"/>
    <x v="3"/>
    <s v="Male"/>
    <x v="79"/>
    <x v="6"/>
    <x v="0"/>
    <d v="2024-04-06T00:00:00"/>
  </r>
  <r>
    <n v="102"/>
    <s v="IN-2012-45951"/>
    <s v="Standard Class"/>
    <s v="JG-15115"/>
    <s v="Jack Garza"/>
    <s v="Consumer"/>
    <x v="53"/>
    <s v="Madhya Pradesh"/>
    <s v="India"/>
    <s v="West"/>
    <s v="OFF-EN-10000315"/>
    <s v="Office Supplies"/>
    <s v="Envelopes"/>
    <s v="Jiffy Business Envelopes, Security-Tint"/>
    <x v="100"/>
    <n v="3"/>
    <x v="99"/>
    <n v="7.23"/>
    <s v="High"/>
    <n v="293"/>
    <x v="0"/>
    <x v="0"/>
    <s v="Male"/>
    <x v="77"/>
    <x v="5"/>
    <x v="0"/>
    <d v="2024-06-30T00:00:00"/>
  </r>
  <r>
    <n v="103"/>
    <s v="IN-2013-50515"/>
    <s v="Standard Class"/>
    <s v="DK-13090"/>
    <s v="Dave Kipp"/>
    <s v="Consumer"/>
    <x v="54"/>
    <s v="Tamil Nadu"/>
    <s v="India"/>
    <s v="South"/>
    <s v="OFF-FA-10000577"/>
    <s v="Office Supplies"/>
    <s v="Fasteners"/>
    <s v="Stockwell Push Pins, 12 Pack"/>
    <x v="101"/>
    <n v="3"/>
    <x v="61"/>
    <n v="6.06"/>
    <s v="High"/>
    <n v="408"/>
    <x v="0"/>
    <x v="1"/>
    <s v="Female"/>
    <x v="80"/>
    <x v="9"/>
    <x v="2"/>
    <d v="2021-11-20T00:00:00"/>
  </r>
  <r>
    <n v="104"/>
    <s v="ID-2012-43963"/>
    <s v="Standard Class"/>
    <s v="CC-12685"/>
    <s v="Craig Carroll"/>
    <s v="Consumer"/>
    <x v="49"/>
    <s v="Maharashtra"/>
    <s v="India"/>
    <s v="West"/>
    <s v="OFF-EN-10001789"/>
    <s v="Office Supplies"/>
    <s v="Envelopes"/>
    <s v="Kraft Peel and Seal, Set of 50"/>
    <x v="102"/>
    <n v="3"/>
    <x v="100"/>
    <n v="5.0999999999999996"/>
    <s v="High"/>
    <n v="29"/>
    <x v="0"/>
    <x v="2"/>
    <s v="Female"/>
    <x v="81"/>
    <x v="2"/>
    <x v="2"/>
    <d v="2021-02-21T00:00:00"/>
  </r>
  <r>
    <n v="105"/>
    <s v="IN-2011-49129"/>
    <s v="Standard Class"/>
    <s v="MV-18190"/>
    <s v="Mike Vittorini"/>
    <s v="Consumer"/>
    <x v="55"/>
    <s v="Andhra Pradesh"/>
    <s v="India"/>
    <s v="South"/>
    <s v="OFF-SU-10004766"/>
    <s v="Office Supplies"/>
    <s v="Supplies"/>
    <s v="Kleencut Shears, Easy Grip"/>
    <x v="103"/>
    <n v="2"/>
    <x v="101"/>
    <n v="12"/>
    <s v="High"/>
    <n v="85"/>
    <x v="0"/>
    <x v="3"/>
    <s v="Male"/>
    <x v="82"/>
    <x v="4"/>
    <x v="1"/>
    <d v="2023-11-15T00:00:00"/>
  </r>
  <r>
    <n v="106"/>
    <s v="IN-2012-49766"/>
    <s v="Standard Class"/>
    <s v="MC-18100"/>
    <s v="Mick Crebagga"/>
    <s v="Consumer"/>
    <x v="18"/>
    <s v="Tamil Nadu"/>
    <s v="India"/>
    <s v="South"/>
    <s v="OFF-PA-10003418"/>
    <s v="Office Supplies"/>
    <s v="Paper"/>
    <s v="Enermax Memo Slips, Multicolor"/>
    <x v="104"/>
    <n v="2"/>
    <x v="102"/>
    <n v="6.85"/>
    <s v="High"/>
    <n v="416"/>
    <x v="0"/>
    <x v="0"/>
    <s v="Male"/>
    <x v="75"/>
    <x v="9"/>
    <x v="0"/>
    <d v="2024-11-21T00:00:00"/>
  </r>
  <r>
    <n v="107"/>
    <s v="IN-2013-11301"/>
    <s v="Standard Class"/>
    <s v="PO-18850"/>
    <s v="Patrick O'Brill"/>
    <s v="Consumer"/>
    <x v="18"/>
    <s v="Tamil Nadu"/>
    <s v="India"/>
    <s v="South"/>
    <s v="OFF-AR-10002109"/>
    <s v="Office Supplies"/>
    <s v="Art"/>
    <s v="Binney &amp; Smith Sketch Pad, Fluorescent"/>
    <x v="105"/>
    <n v="4"/>
    <x v="103"/>
    <n v="23.6"/>
    <s v="High"/>
    <n v="525"/>
    <x v="0"/>
    <x v="2"/>
    <s v="Female"/>
    <x v="83"/>
    <x v="1"/>
    <x v="2"/>
    <d v="2021-12-26T00:00:00"/>
  </r>
  <r>
    <n v="108"/>
    <s v="ID-2012-43963"/>
    <s v="Standard Class"/>
    <s v="CC-12685"/>
    <s v="Craig Carroll"/>
    <s v="Consumer"/>
    <x v="49"/>
    <s v="Maharashtra"/>
    <s v="India"/>
    <s v="West"/>
    <s v="OFF-ST-10004583"/>
    <s v="Office Supplies"/>
    <s v="Storage"/>
    <s v="Eldon Shelving, Single Width"/>
    <x v="106"/>
    <n v="14"/>
    <x v="104"/>
    <n v="61.59"/>
    <s v="High"/>
    <n v="369"/>
    <x v="0"/>
    <x v="1"/>
    <s v="Female"/>
    <x v="84"/>
    <x v="4"/>
    <x v="0"/>
    <d v="2024-12-13T00:00:00"/>
  </r>
  <r>
    <n v="109"/>
    <s v="IN-2014-14374"/>
    <s v="Standard Class"/>
    <s v="EM-14065"/>
    <s v="Erin Mull"/>
    <s v="Consumer"/>
    <x v="50"/>
    <s v="Gujarat"/>
    <s v="India"/>
    <s v="West"/>
    <s v="OFF-BI-10000721"/>
    <s v="Office Supplies"/>
    <s v="Binders"/>
    <s v="Ibico Binder Covers, Recycled"/>
    <x v="107"/>
    <n v="8"/>
    <x v="105"/>
    <n v="10.199999999999999"/>
    <s v="High"/>
    <n v="353"/>
    <x v="0"/>
    <x v="2"/>
    <s v="Female"/>
    <x v="77"/>
    <x v="5"/>
    <x v="0"/>
    <d v="2024-06-30T00:00:00"/>
  </r>
  <r>
    <n v="110"/>
    <s v="ID-2012-41520"/>
    <s v="Standard Class"/>
    <s v="MC-18100"/>
    <s v="Mick Crebagga"/>
    <s v="Consumer"/>
    <x v="49"/>
    <s v="Maharashtra"/>
    <s v="India"/>
    <s v="West"/>
    <s v="OFF-BI-10002329"/>
    <s v="Office Supplies"/>
    <s v="Binders"/>
    <s v="Avery 3-Hole Punch, Durable"/>
    <x v="108"/>
    <n v="5"/>
    <x v="106"/>
    <n v="8.76"/>
    <s v="High"/>
    <n v="574"/>
    <x v="0"/>
    <x v="3"/>
    <s v="Female"/>
    <x v="85"/>
    <x v="3"/>
    <x v="1"/>
    <d v="2023-10-28T00:00:00"/>
  </r>
  <r>
    <n v="111"/>
    <s v="IN-2011-38307"/>
    <s v="Standard Class"/>
    <s v="SE-20110"/>
    <s v="Sanjit Engle"/>
    <s v="Consumer"/>
    <x v="56"/>
    <s v="Maharashtra"/>
    <s v="India"/>
    <s v="West"/>
    <s v="OFF-BI-10000305"/>
    <s v="Office Supplies"/>
    <s v="Binders"/>
    <s v="Wilson Jones Index Tab, Durable"/>
    <x v="109"/>
    <n v="2"/>
    <x v="107"/>
    <n v="2.34"/>
    <s v="High"/>
    <n v="793"/>
    <x v="0"/>
    <x v="0"/>
    <s v="Male"/>
    <x v="44"/>
    <x v="5"/>
    <x v="1"/>
    <d v="2023-06-18T00:00:00"/>
  </r>
  <r>
    <n v="112"/>
    <s v="IN-2011-76961"/>
    <s v="Standard Class"/>
    <s v="RE-19450"/>
    <s v="Richard Eichhorn"/>
    <s v="Consumer"/>
    <x v="30"/>
    <s v="Delhi"/>
    <s v="India"/>
    <s v="North"/>
    <s v="OFF-BI-10000106"/>
    <s v="Office Supplies"/>
    <s v="Binders"/>
    <s v="Cardinal Hole Reinforcements, Clear"/>
    <x v="110"/>
    <n v="4"/>
    <x v="108"/>
    <n v="1.02"/>
    <s v="Low"/>
    <n v="59"/>
    <x v="0"/>
    <x v="1"/>
    <s v="Female"/>
    <x v="80"/>
    <x v="9"/>
    <x v="2"/>
    <d v="2021-11-20T00:00:00"/>
  </r>
  <r>
    <n v="113"/>
    <s v="IN-2011-23131"/>
    <s v="Standard Class"/>
    <s v="JG-15160"/>
    <s v="James Galang"/>
    <s v="Consumer"/>
    <x v="57"/>
    <s v="Rajasthan"/>
    <s v="India"/>
    <s v="West"/>
    <s v="OFF-SU-10002388"/>
    <s v="Office Supplies"/>
    <s v="Supplies"/>
    <s v="Elite Shears, Easy Grip"/>
    <x v="111"/>
    <n v="5"/>
    <x v="109"/>
    <n v="24.55"/>
    <s v="Low"/>
    <n v="178"/>
    <x v="0"/>
    <x v="2"/>
    <s v="Male"/>
    <x v="84"/>
    <x v="4"/>
    <x v="0"/>
    <d v="2024-12-13T00:00:00"/>
  </r>
  <r>
    <n v="114"/>
    <s v="IN-2012-53105"/>
    <s v="Standard Class"/>
    <s v="JO-15145"/>
    <s v="Jack O'Briant"/>
    <s v="Corporate"/>
    <x v="58"/>
    <s v="Tamil Nadu"/>
    <s v="India"/>
    <s v="South"/>
    <s v="OFF-FA-10001057"/>
    <s v="Office Supplies"/>
    <s v="Fasteners"/>
    <s v="Accos Clamps, Assorted Sizes"/>
    <x v="112"/>
    <n v="5"/>
    <x v="110"/>
    <n v="5.62"/>
    <s v="Low"/>
    <n v="653"/>
    <x v="0"/>
    <x v="3"/>
    <s v="Male"/>
    <x v="86"/>
    <x v="10"/>
    <x v="1"/>
    <d v="2023-03-08T00:00:00"/>
  </r>
  <r>
    <n v="115"/>
    <s v="IN-2012-47008"/>
    <s v="Standard Class"/>
    <s v="FG-14260"/>
    <s v="Frank Gastineau"/>
    <s v="Home Office"/>
    <x v="59"/>
    <s v="Madhya Pradesh"/>
    <s v="India"/>
    <s v="West"/>
    <s v="OFF-PA-10004475"/>
    <s v="Office Supplies"/>
    <s v="Paper"/>
    <s v="Xerox Computer Printout Paper, 8.5 x 11"/>
    <x v="113"/>
    <n v="5"/>
    <x v="111"/>
    <n v="5.44"/>
    <s v="Low"/>
    <n v="431"/>
    <x v="0"/>
    <x v="0"/>
    <s v="Male"/>
    <x v="87"/>
    <x v="6"/>
    <x v="2"/>
    <d v="2021-05-22T00:00:00"/>
  </r>
  <r>
    <n v="116"/>
    <s v="IN-2013-54078"/>
    <s v="Standard Class"/>
    <s v="AB-10165"/>
    <s v="Alan Barnes"/>
    <s v="Consumer"/>
    <x v="18"/>
    <s v="Tamil Nadu"/>
    <s v="India"/>
    <s v="South"/>
    <s v="OFF-EN-10003498"/>
    <s v="Office Supplies"/>
    <s v="Envelopes"/>
    <s v="Cameo Interoffice Envelope, Recycled"/>
    <x v="114"/>
    <n v="6"/>
    <x v="112"/>
    <n v="26.81"/>
    <s v="Low"/>
    <n v="321"/>
    <x v="0"/>
    <x v="1"/>
    <s v="Male"/>
    <x v="88"/>
    <x v="3"/>
    <x v="0"/>
    <d v="2024-03-11T00:00:00"/>
  </r>
  <r>
    <n v="117"/>
    <s v="IN-2012-53042"/>
    <s v="Second Class"/>
    <s v="FG-14260"/>
    <s v="Frank Gastineau"/>
    <s v="Home Office"/>
    <x v="60"/>
    <s v="Maharashtra"/>
    <s v="India"/>
    <s v="West"/>
    <s v="OFF-LA-10002875"/>
    <s v="Office Supplies"/>
    <s v="Labels"/>
    <s v="Novimex Shipping Labels, Adjustable"/>
    <x v="115"/>
    <n v="8"/>
    <x v="113"/>
    <n v="13.28"/>
    <s v="High"/>
    <n v="351"/>
    <x v="0"/>
    <x v="1"/>
    <s v="Male"/>
    <x v="89"/>
    <x v="7"/>
    <x v="0"/>
    <d v="2024-12-05T00:00:00"/>
  </r>
  <r>
    <n v="118"/>
    <s v="IN-2014-71907"/>
    <s v="Second Class"/>
    <s v="BT-11485"/>
    <s v="Brad Thomas"/>
    <s v="Home Office"/>
    <x v="43"/>
    <s v="West Bengal"/>
    <s v="India"/>
    <s v="East"/>
    <s v="OFF-SU-10003537"/>
    <s v="Office Supplies"/>
    <s v="Supplies"/>
    <s v="Kleencut Scissors, Steel"/>
    <x v="116"/>
    <n v="7"/>
    <x v="114"/>
    <n v="16.47"/>
    <s v="High"/>
    <n v="676"/>
    <x v="0"/>
    <x v="2"/>
    <s v="Male"/>
    <x v="90"/>
    <x v="5"/>
    <x v="2"/>
    <d v="2021-06-17T00:00:00"/>
  </r>
  <r>
    <n v="119"/>
    <s v="IN-2014-64669"/>
    <s v="First Class"/>
    <s v="VP-21730"/>
    <s v="Victor Preis"/>
    <s v="Home Office"/>
    <x v="61"/>
    <s v="Uttar Pradesh"/>
    <s v="India"/>
    <s v="North"/>
    <s v="OFF-LA-10000506"/>
    <s v="Office Supplies"/>
    <s v="Labels"/>
    <s v="Harbour Creations Legal Exhibit Labels, Laser Printer Compatible"/>
    <x v="117"/>
    <n v="5"/>
    <x v="115"/>
    <n v="11.58"/>
    <s v="High"/>
    <n v="517"/>
    <x v="0"/>
    <x v="3"/>
    <s v="Male"/>
    <x v="3"/>
    <x v="3"/>
    <x v="0"/>
    <d v="2024-10-27T00:00:00"/>
  </r>
  <r>
    <n v="120"/>
    <s v="IN-2012-33218"/>
    <s v="Second Class"/>
    <s v="HP-14815"/>
    <s v="Harold Pawlan"/>
    <s v="Home Office"/>
    <x v="44"/>
    <s v="Maharashtra"/>
    <s v="India"/>
    <s v="West"/>
    <s v="OFF-FA-10002539"/>
    <s v="Office Supplies"/>
    <s v="Fasteners"/>
    <s v="Stockwell Rubber Bands, Metal"/>
    <x v="118"/>
    <n v="4"/>
    <x v="65"/>
    <n v="6.72"/>
    <s v="Medium"/>
    <n v="201"/>
    <x v="0"/>
    <x v="1"/>
    <s v="Female"/>
    <x v="88"/>
    <x v="3"/>
    <x v="0"/>
    <d v="2024-03-11T00:00:00"/>
  </r>
  <r>
    <n v="121"/>
    <s v="IN-2014-71256"/>
    <s v="Second Class"/>
    <s v="NM-18445"/>
    <s v="Nathan Mautz"/>
    <s v="Home Office"/>
    <x v="27"/>
    <s v="Assam"/>
    <s v="India"/>
    <s v="East"/>
    <s v="OFF-FA-10001297"/>
    <s v="Office Supplies"/>
    <s v="Fasteners"/>
    <s v="OIC Staples, 12 Pack"/>
    <x v="119"/>
    <n v="4"/>
    <x v="116"/>
    <n v="2.65"/>
    <s v="Medium"/>
    <n v="574"/>
    <x v="0"/>
    <x v="3"/>
    <s v="Male"/>
    <x v="91"/>
    <x v="1"/>
    <x v="1"/>
    <d v="2023-01-16T00:00:00"/>
  </r>
  <r>
    <n v="122"/>
    <s v="IN-2011-50445"/>
    <s v="First Class"/>
    <s v="AT-10435"/>
    <s v="Alyssa Tate"/>
    <s v="Home Office"/>
    <x v="26"/>
    <s v="Chhattisgarh"/>
    <s v="India"/>
    <s v="East"/>
    <s v="OFF-BI-10000340"/>
    <s v="Office Supplies"/>
    <s v="Binders"/>
    <s v="Avery Binding Machine, Clear"/>
    <x v="120"/>
    <n v="3"/>
    <x v="117"/>
    <n v="28.58"/>
    <s v="High"/>
    <n v="795"/>
    <x v="0"/>
    <x v="0"/>
    <s v="Male"/>
    <x v="92"/>
    <x v="3"/>
    <x v="0"/>
    <d v="2024-10-21T00:00:00"/>
  </r>
  <r>
    <n v="123"/>
    <s v="IN-2011-22585"/>
    <s v="Second Class"/>
    <s v="VP-21730"/>
    <s v="Victor Preis"/>
    <s v="Home Office"/>
    <x v="62"/>
    <s v="Uttar Pradesh"/>
    <s v="India"/>
    <s v="North"/>
    <s v="OFF-ST-10004583"/>
    <s v="Office Supplies"/>
    <s v="Storage"/>
    <s v="Eldon Shelving, Single Width"/>
    <x v="121"/>
    <n v="3"/>
    <x v="118"/>
    <n v="11.09"/>
    <s v="Medium"/>
    <n v="246"/>
    <x v="0"/>
    <x v="1"/>
    <s v="Female"/>
    <x v="93"/>
    <x v="9"/>
    <x v="3"/>
    <d v="2022-09-15T00:00:00"/>
  </r>
  <r>
    <n v="124"/>
    <s v="IN-2012-44278"/>
    <s v="Second Class"/>
    <s v="NZ-18565"/>
    <s v="Nick Zandusky"/>
    <s v="Home Office"/>
    <x v="57"/>
    <s v="Rajasthan"/>
    <s v="India"/>
    <s v="West"/>
    <s v="OFF-BI-10002364"/>
    <s v="Office Supplies"/>
    <s v="Binders"/>
    <s v="Acco Binder, Durable"/>
    <x v="122"/>
    <n v="3"/>
    <x v="119"/>
    <n v="8.7899999999999991"/>
    <s v="High"/>
    <n v="400"/>
    <x v="0"/>
    <x v="2"/>
    <s v="Male"/>
    <x v="94"/>
    <x v="5"/>
    <x v="0"/>
    <d v="2024-10-08T00:00:00"/>
  </r>
  <r>
    <n v="125"/>
    <s v="IN-2014-44012"/>
    <s v="Second Class"/>
    <s v="PS-19045"/>
    <s v="Penelope Sewall"/>
    <s v="Home Office"/>
    <x v="63"/>
    <s v="Andhra Pradesh"/>
    <s v="India"/>
    <s v="South"/>
    <s v="OFF-BI-10003142"/>
    <s v="Office Supplies"/>
    <s v="Binders"/>
    <s v="Acco Binder Covers, Clear"/>
    <x v="123"/>
    <n v="3"/>
    <x v="68"/>
    <n v="5.27"/>
    <s v="Critical"/>
    <n v="660"/>
    <x v="0"/>
    <x v="3"/>
    <s v="Female"/>
    <x v="95"/>
    <x v="1"/>
    <x v="1"/>
    <d v="2023-11-16T00:00:00"/>
  </r>
  <r>
    <n v="126"/>
    <s v="IN-2014-45188"/>
    <s v="First Class"/>
    <s v="DR-12940"/>
    <s v="Daniel Raglin"/>
    <s v="Home Office"/>
    <x v="15"/>
    <s v="Karnataka"/>
    <s v="India"/>
    <s v="South"/>
    <s v="OFF-ST-10000016"/>
    <s v="Office Supplies"/>
    <s v="Storage"/>
    <s v="Eldon Folders, Blue"/>
    <x v="124"/>
    <n v="2"/>
    <x v="120"/>
    <n v="4.55"/>
    <s v="High"/>
    <n v="778"/>
    <x v="0"/>
    <x v="1"/>
    <s v="Male"/>
    <x v="96"/>
    <x v="1"/>
    <x v="0"/>
    <d v="2024-12-19T00:00:00"/>
  </r>
  <r>
    <n v="127"/>
    <s v="IN-2014-59650"/>
    <s v="First Class"/>
    <s v="AW-10930"/>
    <s v="Arthur Wiediger"/>
    <s v="Home Office"/>
    <x v="27"/>
    <s v="Assam"/>
    <s v="India"/>
    <s v="East"/>
    <s v="OFF-BI-10002853"/>
    <s v="Office Supplies"/>
    <s v="Binders"/>
    <s v="Avery Binder Covers, Recycled"/>
    <x v="125"/>
    <n v="2"/>
    <x v="6"/>
    <n v="4.16"/>
    <s v="High"/>
    <n v="431"/>
    <x v="0"/>
    <x v="2"/>
    <s v="Male"/>
    <x v="97"/>
    <x v="0"/>
    <x v="3"/>
    <d v="2022-01-18T00:00:00"/>
  </r>
  <r>
    <n v="128"/>
    <s v="IN-2012-13919"/>
    <s v="Second Class"/>
    <s v="CW-11905"/>
    <s v="Carl Weiss"/>
    <s v="Home Office"/>
    <x v="64"/>
    <s v="Maharashtra"/>
    <s v="India"/>
    <s v="West"/>
    <s v="OFF-AR-10000720"/>
    <s v="Office Supplies"/>
    <s v="Art"/>
    <s v="Binney &amp; Smith Markers, Fluorescent"/>
    <x v="126"/>
    <n v="2"/>
    <x v="121"/>
    <n v="5.2"/>
    <s v="Medium"/>
    <n v="274"/>
    <x v="0"/>
    <x v="3"/>
    <s v="Female"/>
    <x v="98"/>
    <x v="1"/>
    <x v="3"/>
    <d v="2022-12-23T00:00:00"/>
  </r>
  <r>
    <n v="129"/>
    <s v="IN-2013-71333"/>
    <s v="Same Day"/>
    <s v="JE-15610"/>
    <s v="Jim Epp"/>
    <s v="Corporate"/>
    <x v="65"/>
    <s v="Maharashtra"/>
    <s v="India"/>
    <s v="West"/>
    <s v="OFF-ST-10002292"/>
    <s v="Office Supplies"/>
    <s v="Storage"/>
    <s v="Fellowes Lockers, Single Width"/>
    <x v="127"/>
    <n v="2"/>
    <x v="122"/>
    <n v="95.56"/>
    <s v="Critical"/>
    <n v="660"/>
    <x v="0"/>
    <x v="0"/>
    <s v="Male"/>
    <x v="99"/>
    <x v="1"/>
    <x v="0"/>
    <d v="2024-11-16T00:00:00"/>
  </r>
  <r>
    <n v="130"/>
    <s v="IN-2014-72327"/>
    <s v="Same Day"/>
    <s v="KH-16330"/>
    <s v="Katharine Harms"/>
    <s v="Corporate"/>
    <x v="61"/>
    <s v="Uttar Pradesh"/>
    <s v="India"/>
    <s v="North"/>
    <s v="OFF-PA-10000215"/>
    <s v="Office Supplies"/>
    <s v="Paper"/>
    <s v="Eaton Parchment Paper, Premium"/>
    <x v="128"/>
    <n v="2"/>
    <x v="123"/>
    <n v="0.01"/>
    <s v="High"/>
    <n v="534"/>
    <x v="0"/>
    <x v="1"/>
    <s v="Male"/>
    <x v="100"/>
    <x v="5"/>
    <x v="0"/>
    <d v="2024-10-01T00:00:00"/>
  </r>
  <r>
    <n v="131"/>
    <s v="IN-2014-35731"/>
    <s v="Same Day"/>
    <s v="Dl-13600"/>
    <s v="Dorris liebe"/>
    <s v="Corporate"/>
    <x v="29"/>
    <s v="Karnataka"/>
    <s v="India"/>
    <s v="South"/>
    <s v="OFF-ST-10004847"/>
    <s v="Office Supplies"/>
    <s v="Storage"/>
    <s v="Tenex File Cart, Blue"/>
    <x v="129"/>
    <n v="1"/>
    <x v="124"/>
    <n v="23.57"/>
    <s v="Critical"/>
    <n v="151"/>
    <x v="0"/>
    <x v="2"/>
    <s v="Male"/>
    <x v="101"/>
    <x v="1"/>
    <x v="3"/>
    <d v="2022-07-16T00:00:00"/>
  </r>
  <r>
    <n v="132"/>
    <s v="IN-2013-71333"/>
    <s v="Same Day"/>
    <s v="JE-15610"/>
    <s v="Jim Epp"/>
    <s v="Corporate"/>
    <x v="65"/>
    <s v="Maharashtra"/>
    <s v="India"/>
    <s v="West"/>
    <s v="OFF-SU-10001762"/>
    <s v="Office Supplies"/>
    <s v="Supplies"/>
    <s v="Stiletto Shears, Easy Grip"/>
    <x v="130"/>
    <n v="1"/>
    <x v="125"/>
    <n v="5.12"/>
    <s v="Critical"/>
    <n v="381"/>
    <x v="0"/>
    <x v="3"/>
    <s v="Female"/>
    <x v="102"/>
    <x v="6"/>
    <x v="3"/>
    <d v="2022-10-09T00:00:00"/>
  </r>
  <r>
    <n v="133"/>
    <s v="IN-2013-35787"/>
    <s v="Same Day"/>
    <s v="KE-16420"/>
    <s v="Katrina Edelman"/>
    <s v="Corporate"/>
    <x v="42"/>
    <s v="Rajasthan"/>
    <s v="India"/>
    <s v="West"/>
    <s v="OFF-LA-10001292"/>
    <s v="Office Supplies"/>
    <s v="Labels"/>
    <s v="Smead File Folder Labels, Adjustable"/>
    <x v="131"/>
    <n v="4"/>
    <x v="126"/>
    <n v="3.73"/>
    <s v="Medium"/>
    <n v="430"/>
    <x v="0"/>
    <x v="0"/>
    <s v="Female"/>
    <x v="103"/>
    <x v="2"/>
    <x v="3"/>
    <d v="2022-06-11T00:00:00"/>
  </r>
  <r>
    <n v="134"/>
    <s v="IN-2013-30663"/>
    <s v="First Class"/>
    <s v="SV-20815"/>
    <s v="Stuart Van"/>
    <s v="Corporate"/>
    <x v="50"/>
    <s v="Gujarat"/>
    <s v="India"/>
    <s v="West"/>
    <s v="OFF-EN-10002119"/>
    <s v="Office Supplies"/>
    <s v="Envelopes"/>
    <s v="Ames Manila Envelope, Security-Tint"/>
    <x v="132"/>
    <n v="7"/>
    <x v="127"/>
    <n v="30.44"/>
    <s v="Critical"/>
    <n v="476"/>
    <x v="0"/>
    <x v="1"/>
    <s v="Female"/>
    <x v="104"/>
    <x v="9"/>
    <x v="1"/>
    <d v="2023-11-15T00:00:00"/>
  </r>
  <r>
    <n v="135"/>
    <s v="IN-2014-36795"/>
    <s v="First Class"/>
    <s v="CV-12805"/>
    <s v="Cynthia Voltz"/>
    <s v="Corporate"/>
    <x v="44"/>
    <s v="Maharashtra"/>
    <s v="India"/>
    <s v="West"/>
    <s v="OFF-PA-10000776"/>
    <s v="Office Supplies"/>
    <s v="Paper"/>
    <s v="Xerox Cards &amp; Envelopes, Premium"/>
    <x v="133"/>
    <n v="4"/>
    <x v="128"/>
    <n v="27.91"/>
    <s v="High"/>
    <n v="329"/>
    <x v="0"/>
    <x v="2"/>
    <s v="Male"/>
    <x v="105"/>
    <x v="6"/>
    <x v="3"/>
    <d v="2022-10-11T00:00:00"/>
  </r>
  <r>
    <n v="136"/>
    <s v="IN-2014-77339"/>
    <s v="First Class"/>
    <s v="JC-16105"/>
    <s v="Julie Creighton"/>
    <s v="Corporate"/>
    <x v="66"/>
    <s v="Maharashtra"/>
    <s v="India"/>
    <s v="West"/>
    <s v="OFF-SU-10004008"/>
    <s v="Office Supplies"/>
    <s v="Supplies"/>
    <s v="Kleencut Letter Opener, Steel"/>
    <x v="70"/>
    <n v="4"/>
    <x v="129"/>
    <n v="8.5299999999999994"/>
    <s v="Medium"/>
    <n v="55"/>
    <x v="0"/>
    <x v="3"/>
    <s v="Female"/>
    <x v="106"/>
    <x v="8"/>
    <x v="2"/>
    <d v="2021-03-25T00:00:00"/>
  </r>
  <r>
    <n v="137"/>
    <s v="IN-2013-26540"/>
    <s v="First Class"/>
    <s v="DJ-13510"/>
    <s v="Don Jones"/>
    <s v="Corporate"/>
    <x v="29"/>
    <s v="Karnataka"/>
    <s v="India"/>
    <s v="South"/>
    <s v="OFF-LA-10000984"/>
    <s v="Office Supplies"/>
    <s v="Labels"/>
    <s v="Hon Round Labels, Alphabetical"/>
    <x v="134"/>
    <n v="4"/>
    <x v="25"/>
    <n v="6.04"/>
    <s v="Critical"/>
    <n v="38"/>
    <x v="0"/>
    <x v="0"/>
    <s v="Male"/>
    <x v="107"/>
    <x v="4"/>
    <x v="3"/>
    <d v="2022-09-26T00:00:00"/>
  </r>
  <r>
    <n v="138"/>
    <s v="IN-2014-65488"/>
    <s v="First Class"/>
    <s v="CP-12340"/>
    <s v="Christine Phan"/>
    <s v="Corporate"/>
    <x v="60"/>
    <s v="Bihar"/>
    <s v="India"/>
    <s v="East"/>
    <s v="OFF-BI-10001808"/>
    <s v="Office Supplies"/>
    <s v="Binders"/>
    <s v="Ibico Index Tab, Clear"/>
    <x v="135"/>
    <n v="3"/>
    <x v="130"/>
    <n v="6.04"/>
    <s v="Medium"/>
    <n v="341"/>
    <x v="0"/>
    <x v="1"/>
    <s v="Female"/>
    <x v="25"/>
    <x v="1"/>
    <x v="0"/>
    <d v="2024-06-17T00:00:00"/>
  </r>
  <r>
    <n v="139"/>
    <s v="IN-2013-13387"/>
    <s v="First Class"/>
    <s v="AG-10525"/>
    <s v="Andy Gerbode"/>
    <s v="Corporate"/>
    <x v="55"/>
    <s v="Andhra Pradesh"/>
    <s v="India"/>
    <s v="South"/>
    <s v="OFF-PA-10003686"/>
    <s v="Office Supplies"/>
    <s v="Paper"/>
    <s v="SanDisk Message Books, Multicolor"/>
    <x v="136"/>
    <n v="3"/>
    <x v="131"/>
    <n v="5.0599999999999996"/>
    <s v="High"/>
    <n v="758"/>
    <x v="0"/>
    <x v="2"/>
    <s v="Female"/>
    <x v="108"/>
    <x v="6"/>
    <x v="1"/>
    <d v="2023-05-23T00:00:00"/>
  </r>
  <r>
    <n v="140"/>
    <s v="IN-2012-75904"/>
    <s v="First Class"/>
    <s v="BW-11110"/>
    <s v="Bart Watters"/>
    <s v="Corporate"/>
    <x v="67"/>
    <s v="Uttar Pradesh"/>
    <s v="India"/>
    <s v="North"/>
    <s v="OFF-LA-10002180"/>
    <s v="Office Supplies"/>
    <s v="Labels"/>
    <s v="Hon Color Coded Labels, 5000 Label Set"/>
    <x v="137"/>
    <n v="3"/>
    <x v="25"/>
    <n v="1.1599999999999999"/>
    <s v="High"/>
    <n v="466"/>
    <x v="0"/>
    <x v="3"/>
    <s v="Male"/>
    <x v="109"/>
    <x v="1"/>
    <x v="3"/>
    <d v="2022-09-16T00:00:00"/>
  </r>
  <r>
    <n v="141"/>
    <s v="IN-2012-22431"/>
    <s v="First Class"/>
    <s v="AS-10285"/>
    <s v="Alejandro Savely"/>
    <s v="Corporate"/>
    <x v="68"/>
    <s v="Jammu and Kashmir"/>
    <s v="India"/>
    <s v="North"/>
    <s v="OFF-LA-10003778"/>
    <s v="Office Supplies"/>
    <s v="Labels"/>
    <s v="Novimex File Folder Labels, Alphabetical"/>
    <x v="138"/>
    <n v="1"/>
    <x v="132"/>
    <n v="0.4"/>
    <s v="Medium"/>
    <n v="251"/>
    <x v="0"/>
    <x v="0"/>
    <s v="Male"/>
    <x v="110"/>
    <x v="5"/>
    <x v="3"/>
    <d v="2022-02-07T00:00:00"/>
  </r>
  <r>
    <n v="142"/>
    <s v="IN-2014-75603"/>
    <s v="Second Class"/>
    <s v="BS-11365"/>
    <s v="Bill Shonely"/>
    <s v="Corporate"/>
    <x v="69"/>
    <s v="Andhra Pradesh"/>
    <s v="India"/>
    <s v="South"/>
    <s v="OFF-ST-10001824"/>
    <s v="Office Supplies"/>
    <s v="Storage"/>
    <s v="Rogers Box, Single Width"/>
    <x v="139"/>
    <n v="3"/>
    <x v="105"/>
    <n v="3.88"/>
    <s v="Medium"/>
    <n v="519"/>
    <x v="0"/>
    <x v="2"/>
    <s v="Male"/>
    <x v="105"/>
    <x v="6"/>
    <x v="3"/>
    <d v="2022-10-11T00:00:00"/>
  </r>
  <r>
    <n v="143"/>
    <s v="IN-2014-75603"/>
    <s v="Second Class"/>
    <s v="BS-11365"/>
    <s v="Bill Shonely"/>
    <s v="Corporate"/>
    <x v="69"/>
    <s v="Andhra Pradesh"/>
    <s v="India"/>
    <s v="South"/>
    <s v="OFF-FA-10000263"/>
    <s v="Office Supplies"/>
    <s v="Fasteners"/>
    <s v="Stockwell Thumb Tacks, Bulk Pack"/>
    <x v="140"/>
    <n v="3"/>
    <x v="133"/>
    <n v="2.97"/>
    <s v="Medium"/>
    <n v="422"/>
    <x v="0"/>
    <x v="3"/>
    <s v="Male"/>
    <x v="96"/>
    <x v="1"/>
    <x v="0"/>
    <d v="2024-12-19T00:00:00"/>
  </r>
  <r>
    <n v="144"/>
    <s v="IN-2011-45993"/>
    <s v="Second Class"/>
    <s v="LR-17035"/>
    <s v="Lisa Ryan"/>
    <s v="Corporate"/>
    <x v="70"/>
    <s v="Uttar Pradesh"/>
    <s v="India"/>
    <s v="North"/>
    <s v="OFF-LA-10004894"/>
    <s v="Office Supplies"/>
    <s v="Labels"/>
    <s v="Hon Shipping Labels, Alphabetical"/>
    <x v="141"/>
    <n v="4"/>
    <x v="134"/>
    <n v="2.69"/>
    <s v="High"/>
    <n v="682"/>
    <x v="0"/>
    <x v="1"/>
    <s v="Male"/>
    <x v="111"/>
    <x v="9"/>
    <x v="3"/>
    <d v="2022-11-18T00:00:00"/>
  </r>
  <r>
    <n v="145"/>
    <s v="IN-2014-76016"/>
    <s v="Second Class"/>
    <s v="VG-21805"/>
    <s v="Vivek Grady"/>
    <s v="Corporate"/>
    <x v="71"/>
    <s v="Kerala"/>
    <s v="India"/>
    <s v="South"/>
    <s v="OFF-PA-10004741"/>
    <s v="Office Supplies"/>
    <s v="Paper"/>
    <s v="SanDisk Cards &amp; Envelopes, 8.5 x 11"/>
    <x v="142"/>
    <n v="4"/>
    <x v="135"/>
    <n v="12.66"/>
    <s v="Medium"/>
    <n v="19"/>
    <x v="0"/>
    <x v="2"/>
    <s v="Male"/>
    <x v="112"/>
    <x v="10"/>
    <x v="2"/>
    <d v="2021-11-12T00:00:00"/>
  </r>
  <r>
    <n v="146"/>
    <s v="IN-2014-51719"/>
    <s v="Second Class"/>
    <s v="DV-13045"/>
    <s v="Darrin Van Huff"/>
    <s v="Corporate"/>
    <x v="72"/>
    <s v="Tamil Nadu"/>
    <s v="India"/>
    <s v="South"/>
    <s v="OFF-ST-10001694"/>
    <s v="Office Supplies"/>
    <s v="Storage"/>
    <s v="Smead Folders, Blue"/>
    <x v="143"/>
    <n v="4"/>
    <x v="136"/>
    <n v="7.61"/>
    <s v="Medium"/>
    <n v="129"/>
    <x v="0"/>
    <x v="3"/>
    <s v="Female"/>
    <x v="113"/>
    <x v="5"/>
    <x v="2"/>
    <d v="2021-06-23T00:00:00"/>
  </r>
  <r>
    <n v="147"/>
    <s v="IN-2012-24783"/>
    <s v="Second Class"/>
    <s v="GZ-14545"/>
    <s v="George Zrebassa"/>
    <s v="Corporate"/>
    <x v="73"/>
    <s v="Uttar Pradesh"/>
    <s v="India"/>
    <s v="North"/>
    <s v="OFF-PA-10003390"/>
    <s v="Office Supplies"/>
    <s v="Paper"/>
    <s v="Enermax Computer Printout Paper, Recycled"/>
    <x v="144"/>
    <n v="5"/>
    <x v="137"/>
    <n v="15.32"/>
    <s v="Medium"/>
    <n v="396"/>
    <x v="0"/>
    <x v="1"/>
    <s v="Female"/>
    <x v="114"/>
    <x v="1"/>
    <x v="2"/>
    <d v="2021-12-28T00:00:00"/>
  </r>
  <r>
    <n v="148"/>
    <s v="IN-2012-43459"/>
    <s v="Second Class"/>
    <s v="DG-13300"/>
    <s v="Deirdre Greer"/>
    <s v="Corporate"/>
    <x v="8"/>
    <s v="Uttar Pradesh"/>
    <s v="India"/>
    <s v="North"/>
    <s v="OFF-LA-10004848"/>
    <s v="Office Supplies"/>
    <s v="Labels"/>
    <s v="Avery Legal Exhibit Labels, 5000 Label Set"/>
    <x v="145"/>
    <n v="5"/>
    <x v="138"/>
    <n v="8.3800000000000008"/>
    <s v="High"/>
    <n v="25"/>
    <x v="0"/>
    <x v="2"/>
    <s v="Female"/>
    <x v="115"/>
    <x v="8"/>
    <x v="3"/>
    <d v="2022-09-03T00:00:00"/>
  </r>
  <r>
    <n v="149"/>
    <s v="IN-2014-48632"/>
    <s v="Second Class"/>
    <s v="EM-13810"/>
    <s v="Eleni McCrary"/>
    <s v="Corporate"/>
    <x v="74"/>
    <s v="Odisha"/>
    <s v="India"/>
    <s v="East"/>
    <s v="OFF-FA-10003161"/>
    <s v="Office Supplies"/>
    <s v="Fasteners"/>
    <s v="OIC Paper Clips, Assorted Sizes"/>
    <x v="146"/>
    <n v="5"/>
    <x v="139"/>
    <n v="5.5"/>
    <s v="High"/>
    <n v="301"/>
    <x v="0"/>
    <x v="3"/>
    <s v="Male"/>
    <x v="116"/>
    <x v="7"/>
    <x v="3"/>
    <d v="2022-08-29T00:00:00"/>
  </r>
  <r>
    <n v="150"/>
    <s v="IN-2014-51719"/>
    <s v="Second Class"/>
    <s v="DV-13045"/>
    <s v="Darrin Van Huff"/>
    <s v="Corporate"/>
    <x v="72"/>
    <s v="Tamil Nadu"/>
    <s v="India"/>
    <s v="South"/>
    <s v="OFF-ST-10003837"/>
    <s v="Office Supplies"/>
    <s v="Storage"/>
    <s v="Tenex Lockers, Single Width"/>
    <x v="147"/>
    <n v="7"/>
    <x v="140"/>
    <n v="153.76"/>
    <s v="Medium"/>
    <n v="170"/>
    <x v="0"/>
    <x v="0"/>
    <s v="Male"/>
    <x v="117"/>
    <x v="10"/>
    <x v="1"/>
    <d v="2023-12-13T00:00:00"/>
  </r>
  <r>
    <n v="151"/>
    <s v="IN-2013-76667"/>
    <s v="Second Class"/>
    <s v="LW-16990"/>
    <s v="Lindsay Williams"/>
    <s v="Corporate"/>
    <x v="16"/>
    <s v="Gujarat"/>
    <s v="India"/>
    <s v="West"/>
    <s v="OFF-LA-10000635"/>
    <s v="Office Supplies"/>
    <s v="Labels"/>
    <s v="Harbour Creations Shipping Labels, 5000 Label Set"/>
    <x v="148"/>
    <n v="2"/>
    <x v="13"/>
    <n v="2.1800000000000002"/>
    <s v="Medium"/>
    <n v="261"/>
    <x v="0"/>
    <x v="3"/>
    <s v="Male"/>
    <x v="118"/>
    <x v="4"/>
    <x v="1"/>
    <d v="2023-07-10T00:00:00"/>
  </r>
  <r>
    <n v="152"/>
    <s v="IN-2012-55282"/>
    <s v="Second Class"/>
    <s v="AS-10240"/>
    <s v="Alan Shonely"/>
    <s v="Consumer"/>
    <x v="75"/>
    <s v="Uttar Pradesh"/>
    <s v="India"/>
    <s v="North"/>
    <s v="OFF-FA-10004795"/>
    <s v="Office Supplies"/>
    <s v="Fasteners"/>
    <s v="Advantus Paper Clips, Assorted Sizes"/>
    <x v="149"/>
    <n v="5"/>
    <x v="141"/>
    <n v="5.57"/>
    <s v="Medium"/>
    <n v="769"/>
    <x v="0"/>
    <x v="2"/>
    <s v="Female"/>
    <x v="119"/>
    <x v="4"/>
    <x v="0"/>
    <d v="2024-05-15T00:00:00"/>
  </r>
  <r>
    <n v="153"/>
    <s v="IN-2012-35143"/>
    <s v="Second Class"/>
    <s v="RO-19780"/>
    <s v="Rose O'Brian"/>
    <s v="Consumer"/>
    <x v="4"/>
    <s v="Kerala"/>
    <s v="India"/>
    <s v="South"/>
    <s v="OFF-AP-10002312"/>
    <s v="Office Supplies"/>
    <s v="Appliances"/>
    <s v="KitchenAid Refrigerator, Black"/>
    <x v="150"/>
    <n v="5"/>
    <x v="142"/>
    <n v="127.71"/>
    <s v="Medium"/>
    <n v="205"/>
    <x v="0"/>
    <x v="3"/>
    <s v="Male"/>
    <x v="120"/>
    <x v="9"/>
    <x v="2"/>
    <d v="2021-08-18T00:00:00"/>
  </r>
  <r>
    <n v="154"/>
    <s v="IN-2013-12757"/>
    <s v="Second Class"/>
    <s v="PS-18760"/>
    <s v="Pamela Stobb"/>
    <s v="Consumer"/>
    <x v="76"/>
    <s v="Jammu and Kashmir"/>
    <s v="India"/>
    <s v="North"/>
    <s v="OFF-AP-10002186"/>
    <s v="Office Supplies"/>
    <s v="Appliances"/>
    <s v="KitchenAid Toaster, Red"/>
    <x v="151"/>
    <n v="5"/>
    <x v="143"/>
    <n v="67.89"/>
    <s v="Critical"/>
    <n v="352"/>
    <x v="0"/>
    <x v="0"/>
    <s v="Female"/>
    <x v="121"/>
    <x v="11"/>
    <x v="3"/>
    <d v="2022-04-16T00:00:00"/>
  </r>
  <r>
    <n v="155"/>
    <s v="IN-2014-15872"/>
    <s v="Second Class"/>
    <s v="JL-15235"/>
    <s v="Janet Lee"/>
    <s v="Consumer"/>
    <x v="77"/>
    <s v="Maharashtra"/>
    <s v="India"/>
    <s v="West"/>
    <s v="OFF-LA-10001731"/>
    <s v="Office Supplies"/>
    <s v="Labels"/>
    <s v="Avery Removable Labels, Alphabetical"/>
    <x v="152"/>
    <n v="5"/>
    <x v="120"/>
    <n v="7.57"/>
    <s v="Medium"/>
    <n v="793"/>
    <x v="0"/>
    <x v="1"/>
    <s v="Male"/>
    <x v="122"/>
    <x v="6"/>
    <x v="0"/>
    <d v="2024-07-05T00:00:00"/>
  </r>
  <r>
    <n v="156"/>
    <s v="IN-2014-45258"/>
    <s v="Second Class"/>
    <s v="EB-14170"/>
    <s v="Evan Bailliet"/>
    <s v="Consumer"/>
    <x v="78"/>
    <s v="Uttar Pradesh"/>
    <s v="India"/>
    <s v="North"/>
    <s v="OFF-AR-10004148"/>
    <s v="Office Supplies"/>
    <s v="Art"/>
    <s v="Sanford Pens, Easy-Erase"/>
    <x v="153"/>
    <n v="5"/>
    <x v="144"/>
    <n v="9.01"/>
    <s v="High"/>
    <n v="360"/>
    <x v="0"/>
    <x v="3"/>
    <s v="Female"/>
    <x v="123"/>
    <x v="0"/>
    <x v="0"/>
    <d v="2024-01-22T00:00:00"/>
  </r>
  <r>
    <n v="157"/>
    <s v="IN-2014-76555"/>
    <s v="Second Class"/>
    <s v="HG-14845"/>
    <s v="Harry Greene"/>
    <s v="Consumer"/>
    <x v="19"/>
    <s v="Rajasthan"/>
    <s v="India"/>
    <s v="West"/>
    <s v="OFF-BI-10004589"/>
    <s v="Office Supplies"/>
    <s v="Binders"/>
    <s v="Avery Binding Machine, Economy"/>
    <x v="154"/>
    <n v="5"/>
    <x v="143"/>
    <n v="41.11"/>
    <s v="High"/>
    <n v="150"/>
    <x v="0"/>
    <x v="0"/>
    <s v="Female"/>
    <x v="124"/>
    <x v="5"/>
    <x v="2"/>
    <d v="2021-02-07T00:00:00"/>
  </r>
  <r>
    <n v="158"/>
    <s v="IN-2014-72838"/>
    <s v="First Class"/>
    <s v="RF-19840"/>
    <s v="Roy Franzšsisch"/>
    <s v="Consumer"/>
    <x v="79"/>
    <s v="Odisha"/>
    <s v="India"/>
    <s v="East"/>
    <s v="OFF-BI-10003713"/>
    <s v="Office Supplies"/>
    <s v="Binders"/>
    <s v="Wilson Jones Index Tab, Economy"/>
    <x v="155"/>
    <n v="5"/>
    <x v="145"/>
    <n v="4.9400000000000004"/>
    <s v="High"/>
    <n v="112"/>
    <x v="0"/>
    <x v="1"/>
    <s v="Male"/>
    <x v="125"/>
    <x v="2"/>
    <x v="3"/>
    <d v="2022-04-03T00:00:00"/>
  </r>
  <r>
    <n v="159"/>
    <s v="IN-2014-56360"/>
    <s v="First Class"/>
    <s v="JC-15385"/>
    <s v="Jenna Caffey"/>
    <s v="Consumer"/>
    <x v="80"/>
    <s v="Jharkhand"/>
    <s v="India"/>
    <s v="East"/>
    <s v="OFF-PA-10001720"/>
    <s v="Office Supplies"/>
    <s v="Paper"/>
    <s v="Xerox Parchment Paper, Multicolor"/>
    <x v="156"/>
    <n v="6"/>
    <x v="146"/>
    <n v="7.67"/>
    <s v="High"/>
    <n v="120"/>
    <x v="0"/>
    <x v="2"/>
    <s v="Female"/>
    <x v="126"/>
    <x v="5"/>
    <x v="0"/>
    <d v="2024-02-07T00:00:00"/>
  </r>
  <r>
    <n v="160"/>
    <s v="IN-2012-24797"/>
    <s v="First Class"/>
    <s v="SS-20410"/>
    <s v="Shahid Shariari"/>
    <s v="Consumer"/>
    <x v="81"/>
    <s v="Telangana"/>
    <s v="India"/>
    <s v="South"/>
    <s v="OFF-BI-10000089"/>
    <s v="Office Supplies"/>
    <s v="Binders"/>
    <s v="Wilson Jones 3-Hole Punch, Recycled"/>
    <x v="157"/>
    <n v="6"/>
    <x v="147"/>
    <n v="39.729999999999997"/>
    <s v="High"/>
    <n v="434"/>
    <x v="0"/>
    <x v="3"/>
    <s v="Male"/>
    <x v="127"/>
    <x v="0"/>
    <x v="0"/>
    <d v="2024-06-05T00:00:00"/>
  </r>
  <r>
    <n v="161"/>
    <s v="IN-2013-26029"/>
    <s v="Same Day"/>
    <s v="KH-16510"/>
    <s v="Keith Herrera"/>
    <s v="Consumer"/>
    <x v="25"/>
    <s v="Punjab"/>
    <s v="India"/>
    <s v="North"/>
    <s v="OFF-SU-10004401"/>
    <s v="Office Supplies"/>
    <s v="Supplies"/>
    <s v="Acme Shears, High Speed"/>
    <x v="158"/>
    <n v="7"/>
    <x v="148"/>
    <n v="43.14"/>
    <s v="Medium"/>
    <n v="280"/>
    <x v="0"/>
    <x v="0"/>
    <s v="Female"/>
    <x v="128"/>
    <x v="1"/>
    <x v="2"/>
    <d v="2021-12-28T00:00:00"/>
  </r>
  <r>
    <n v="162"/>
    <s v="IN-2011-74609"/>
    <s v="First Class"/>
    <s v="EN-13780"/>
    <s v="Edward Nazzal"/>
    <s v="Consumer"/>
    <x v="18"/>
    <s v="Tamil Nadu"/>
    <s v="India"/>
    <s v="South"/>
    <s v="OFF-FA-10003186"/>
    <s v="Office Supplies"/>
    <s v="Fasteners"/>
    <s v="Accos Push Pins, Bulk Pack"/>
    <x v="159"/>
    <n v="7"/>
    <x v="149"/>
    <n v="17.59"/>
    <s v="High"/>
    <n v="30"/>
    <x v="0"/>
    <x v="1"/>
    <s v="Male"/>
    <x v="129"/>
    <x v="7"/>
    <x v="2"/>
    <d v="2021-08-23T00:00:00"/>
  </r>
  <r>
    <n v="163"/>
    <s v="IN-2014-75918"/>
    <s v="First Class"/>
    <s v="BS-11665"/>
    <s v="Brian Stugart"/>
    <s v="Consumer"/>
    <x v="82"/>
    <s v="Gujarat"/>
    <s v="India"/>
    <s v="West"/>
    <s v="OFF-EN-10000114"/>
    <s v="Office Supplies"/>
    <s v="Envelopes"/>
    <s v="Kraft Clasp Envelope, Security-Tint"/>
    <x v="160"/>
    <n v="7"/>
    <x v="150"/>
    <n v="19.41"/>
    <s v="Critical"/>
    <n v="545"/>
    <x v="0"/>
    <x v="2"/>
    <s v="Male"/>
    <x v="130"/>
    <x v="11"/>
    <x v="3"/>
    <d v="2022-06-05T00:00:00"/>
  </r>
  <r>
    <n v="164"/>
    <s v="IN-2014-15872"/>
    <s v="Second Class"/>
    <s v="JL-15235"/>
    <s v="Janet Lee"/>
    <s v="Consumer"/>
    <x v="77"/>
    <s v="Maharashtra"/>
    <s v="India"/>
    <s v="West"/>
    <s v="OFF-AR-10004749"/>
    <s v="Office Supplies"/>
    <s v="Art"/>
    <s v="BIC Canvas, Blue"/>
    <x v="161"/>
    <n v="7"/>
    <x v="151"/>
    <n v="46.57"/>
    <s v="Medium"/>
    <n v="217"/>
    <x v="0"/>
    <x v="3"/>
    <s v="Female"/>
    <x v="32"/>
    <x v="4"/>
    <x v="0"/>
    <d v="2024-09-27T00:00:00"/>
  </r>
  <r>
    <n v="165"/>
    <s v="IN-2012-49801"/>
    <s v="First Class"/>
    <s v="JS-16030"/>
    <s v="Joy Smith"/>
    <s v="Consumer"/>
    <x v="70"/>
    <s v="Uttar Pradesh"/>
    <s v="India"/>
    <s v="North"/>
    <s v="OFF-BI-10004454"/>
    <s v="Office Supplies"/>
    <s v="Binders"/>
    <s v="Cardinal Binder Covers, Clear"/>
    <x v="162"/>
    <n v="7"/>
    <x v="152"/>
    <n v="12.65"/>
    <s v="High"/>
    <n v="370"/>
    <x v="0"/>
    <x v="0"/>
    <s v="Male"/>
    <x v="126"/>
    <x v="5"/>
    <x v="0"/>
    <d v="2024-02-07T00:00:00"/>
  </r>
  <r>
    <n v="166"/>
    <s v="IN-2014-15872"/>
    <s v="Second Class"/>
    <s v="JL-15235"/>
    <s v="Janet Lee"/>
    <s v="Consumer"/>
    <x v="77"/>
    <s v="Maharashtra"/>
    <s v="India"/>
    <s v="West"/>
    <s v="OFF-PA-10000453"/>
    <s v="Office Supplies"/>
    <s v="Paper"/>
    <s v="Xerox Cards &amp; Envelopes, 8.5 x 11"/>
    <x v="163"/>
    <n v="8"/>
    <x v="153"/>
    <n v="37.85"/>
    <s v="Medium"/>
    <n v="132"/>
    <x v="0"/>
    <x v="1"/>
    <s v="Female"/>
    <x v="92"/>
    <x v="3"/>
    <x v="0"/>
    <d v="2024-10-18T00:00:00"/>
  </r>
  <r>
    <n v="167"/>
    <s v="IN-2013-41569"/>
    <s v="Second Class"/>
    <s v="RP-19390"/>
    <s v="Resi Pšlking"/>
    <s v="Consumer"/>
    <x v="4"/>
    <s v="Kerala"/>
    <s v="India"/>
    <s v="South"/>
    <s v="OFF-ST-10003953"/>
    <s v="Office Supplies"/>
    <s v="Storage"/>
    <s v="Smead File Cart, Industrial"/>
    <x v="164"/>
    <n v="8"/>
    <x v="154"/>
    <n v="117.45"/>
    <s v="Medium"/>
    <n v="412"/>
    <x v="0"/>
    <x v="3"/>
    <s v="Female"/>
    <x v="131"/>
    <x v="8"/>
    <x v="0"/>
    <d v="2024-05-11T00:00:00"/>
  </r>
  <r>
    <n v="168"/>
    <s v="IN-2013-25532"/>
    <s v="Same Day"/>
    <s v="CC-12370"/>
    <s v="Christopher Conant"/>
    <s v="Consumer"/>
    <x v="79"/>
    <s v="Odisha"/>
    <s v="India"/>
    <s v="East"/>
    <s v="OFF-PA-10000579"/>
    <s v="Office Supplies"/>
    <s v="Paper"/>
    <s v="Xerox Computer Printout Paper, Recycled"/>
    <x v="165"/>
    <n v="9"/>
    <x v="155"/>
    <n v="43.32"/>
    <s v="High"/>
    <n v="347"/>
    <x v="0"/>
    <x v="0"/>
    <s v="Male"/>
    <x v="132"/>
    <x v="3"/>
    <x v="3"/>
    <d v="2022-12-09T00:00:00"/>
  </r>
  <r>
    <n v="169"/>
    <s v="IN-2014-63710"/>
    <s v="Same Day"/>
    <s v="AB-10015"/>
    <s v="Aaron Bergman"/>
    <s v="Consumer"/>
    <x v="15"/>
    <s v="Karnataka"/>
    <s v="India"/>
    <s v="South"/>
    <s v="OFF-BI-10004140"/>
    <s v="Office Supplies"/>
    <s v="Binders"/>
    <s v="Cardinal Index Tab, Clear"/>
    <x v="166"/>
    <n v="4"/>
    <x v="156"/>
    <n v="6.55"/>
    <s v="Critical"/>
    <n v="229"/>
    <x v="0"/>
    <x v="1"/>
    <s v="Female"/>
    <x v="133"/>
    <x v="4"/>
    <x v="1"/>
    <d v="2023-09-13T00:00:00"/>
  </r>
  <r>
    <n v="170"/>
    <s v="IN-2011-55275"/>
    <s v="First Class"/>
    <s v="NP-18700"/>
    <s v="Nora Preis"/>
    <s v="Consumer"/>
    <x v="83"/>
    <s v="Haryana"/>
    <s v="India"/>
    <s v="North"/>
    <s v="OFF-EN-10002540"/>
    <s v="Office Supplies"/>
    <s v="Envelopes"/>
    <s v="GlobeWeis Clasp Envelope, with clear poly window"/>
    <x v="167"/>
    <n v="4"/>
    <x v="157"/>
    <n v="13.44"/>
    <s v="Medium"/>
    <n v="666"/>
    <x v="0"/>
    <x v="2"/>
    <s v="Female"/>
    <x v="79"/>
    <x v="6"/>
    <x v="0"/>
    <d v="2024-05-30T00:00:00"/>
  </r>
  <r>
    <n v="171"/>
    <s v="IN-2013-40806"/>
    <s v="First Class"/>
    <s v="AC-10450"/>
    <s v="Amy Cox"/>
    <s v="Consumer"/>
    <x v="84"/>
    <s v="Jharkhand"/>
    <s v="India"/>
    <s v="East"/>
    <s v="OFF-PA-10004260"/>
    <s v="Office Supplies"/>
    <s v="Paper"/>
    <s v="Xerox Memo Slips, Recycled"/>
    <x v="167"/>
    <n v="4"/>
    <x v="30"/>
    <n v="14.6"/>
    <s v="Critical"/>
    <n v="407"/>
    <x v="0"/>
    <x v="3"/>
    <s v="Female"/>
    <x v="134"/>
    <x v="1"/>
    <x v="0"/>
    <d v="2024-12-26T00:00:00"/>
  </r>
  <r>
    <n v="172"/>
    <s v="IN-2014-47806"/>
    <s v="Second Class"/>
    <s v="DO-13435"/>
    <s v="Denny Ordway"/>
    <s v="Consumer"/>
    <x v="76"/>
    <s v="Jammu and Kashmir"/>
    <s v="India"/>
    <s v="North"/>
    <s v="OFF-AP-10001931"/>
    <s v="Office Supplies"/>
    <s v="Appliances"/>
    <s v="Cuisinart Stove, Red"/>
    <x v="168"/>
    <n v="4"/>
    <x v="158"/>
    <n v="149.13999999999999"/>
    <s v="Medium"/>
    <n v="342"/>
    <x v="0"/>
    <x v="0"/>
    <s v="Male"/>
    <x v="133"/>
    <x v="4"/>
    <x v="1"/>
    <d v="2023-09-13T00:00:00"/>
  </r>
  <r>
    <n v="173"/>
    <s v="ID-2012-32623"/>
    <s v="Second Class"/>
    <s v="NP-18700"/>
    <s v="Nora Preis"/>
    <s v="Consumer"/>
    <x v="49"/>
    <s v="Maharashtra"/>
    <s v="India"/>
    <s v="West"/>
    <s v="OFF-FA-10004795"/>
    <s v="Office Supplies"/>
    <s v="Fasteners"/>
    <s v="Advantus Paper Clips, Assorted Sizes"/>
    <x v="169"/>
    <n v="4"/>
    <x v="159"/>
    <n v="0.84"/>
    <s v="Medium"/>
    <n v="461"/>
    <x v="0"/>
    <x v="1"/>
    <s v="Male"/>
    <x v="135"/>
    <x v="1"/>
    <x v="1"/>
    <d v="2023-12-24T00:00:00"/>
  </r>
  <r>
    <n v="174"/>
    <s v="IN-2014-11693"/>
    <s v="Second Class"/>
    <s v="ND-18370"/>
    <s v="Natalie DeCherney"/>
    <s v="Consumer"/>
    <x v="38"/>
    <s v="Haryana"/>
    <s v="India"/>
    <s v="North"/>
    <s v="OFF-ST-10002499"/>
    <s v="Office Supplies"/>
    <s v="Storage"/>
    <s v="Fellowes Shelving, Single Width"/>
    <x v="170"/>
    <n v="4"/>
    <x v="50"/>
    <n v="41.07"/>
    <s v="High"/>
    <n v="796"/>
    <x v="0"/>
    <x v="2"/>
    <s v="Female"/>
    <x v="136"/>
    <x v="9"/>
    <x v="1"/>
    <d v="2023-11-27T00:00:00"/>
  </r>
  <r>
    <n v="175"/>
    <s v="IN-2011-46504"/>
    <s v="Second Class"/>
    <s v="LT-16765"/>
    <s v="Larry Tron"/>
    <s v="Consumer"/>
    <x v="85"/>
    <s v="Telangana"/>
    <s v="India"/>
    <s v="South"/>
    <s v="OFF-SU-10002742"/>
    <s v="Office Supplies"/>
    <s v="Supplies"/>
    <s v="Stiletto Trimmer, Serrated"/>
    <x v="171"/>
    <n v="3"/>
    <x v="160"/>
    <n v="9.8699999999999992"/>
    <s v="High"/>
    <n v="315"/>
    <x v="0"/>
    <x v="3"/>
    <s v="Female"/>
    <x v="137"/>
    <x v="1"/>
    <x v="0"/>
    <d v="2024-12-29T00:00:00"/>
  </r>
  <r>
    <n v="176"/>
    <s v="IN-2012-26113"/>
    <s v="Second Class"/>
    <s v="DB-13210"/>
    <s v="Dean Braden"/>
    <s v="Consumer"/>
    <x v="76"/>
    <s v="Jammu and Kashmir"/>
    <s v="India"/>
    <s v="North"/>
    <s v="OFF-PA-10003906"/>
    <s v="Office Supplies"/>
    <s v="Paper"/>
    <s v="Eaton Memo Slips, Premium"/>
    <x v="172"/>
    <n v="3"/>
    <x v="161"/>
    <n v="3.74"/>
    <s v="Medium"/>
    <n v="376"/>
    <x v="0"/>
    <x v="1"/>
    <s v="Female"/>
    <x v="138"/>
    <x v="3"/>
    <x v="0"/>
    <d v="2024-11-06T00:00:00"/>
  </r>
  <r>
    <n v="177"/>
    <s v="IN-2013-72901"/>
    <s v="Second Class"/>
    <s v="LT-16765"/>
    <s v="Larry Tron"/>
    <s v="Consumer"/>
    <x v="86"/>
    <s v="Rajasthan"/>
    <s v="India"/>
    <s v="West"/>
    <s v="OFF-FA-10002636"/>
    <s v="Office Supplies"/>
    <s v="Fasteners"/>
    <s v="Accos Staples, 12 Pack"/>
    <x v="74"/>
    <n v="3"/>
    <x v="76"/>
    <n v="3.57"/>
    <s v="Medium"/>
    <n v="349"/>
    <x v="0"/>
    <x v="2"/>
    <s v="Female"/>
    <x v="139"/>
    <x v="2"/>
    <x v="1"/>
    <d v="2023-05-09T00:00:00"/>
  </r>
  <r>
    <n v="178"/>
    <s v="IN-2012-26113"/>
    <s v="Second Class"/>
    <s v="DB-13210"/>
    <s v="Dean Braden"/>
    <s v="Consumer"/>
    <x v="76"/>
    <s v="Jammu and Kashmir"/>
    <s v="India"/>
    <s v="North"/>
    <s v="OFF-FA-10002156"/>
    <s v="Office Supplies"/>
    <s v="Fasteners"/>
    <s v="Advantus Push Pins, Metal"/>
    <x v="173"/>
    <n v="3"/>
    <x v="162"/>
    <n v="0.82"/>
    <s v="Medium"/>
    <n v="90"/>
    <x v="0"/>
    <x v="3"/>
    <s v="Male"/>
    <x v="140"/>
    <x v="10"/>
    <x v="0"/>
    <d v="2024-07-20T00:00:00"/>
  </r>
  <r>
    <n v="179"/>
    <s v="IN-2012-65915"/>
    <s v="Second Class"/>
    <s v="CC-12145"/>
    <s v="Charles Crestani"/>
    <s v="Consumer"/>
    <x v="87"/>
    <s v="Maharashtra"/>
    <s v="India"/>
    <s v="West"/>
    <s v="OFF-AR-10004651"/>
    <s v="Office Supplies"/>
    <s v="Art"/>
    <s v="Boston Pens, Fluorescent"/>
    <x v="174"/>
    <n v="3"/>
    <x v="108"/>
    <n v="6.65"/>
    <s v="High"/>
    <n v="316"/>
    <x v="0"/>
    <x v="0"/>
    <s v="Female"/>
    <x v="141"/>
    <x v="3"/>
    <x v="1"/>
    <d v="2023-10-25T00:00:00"/>
  </r>
  <r>
    <n v="180"/>
    <s v="IN-2012-52314"/>
    <s v="Same Day"/>
    <s v="TB-21055"/>
    <s v="Ted Butterfield"/>
    <s v="Consumer"/>
    <x v="76"/>
    <s v="Uttarakhand"/>
    <s v="India"/>
    <s v="North"/>
    <s v="OFF-BI-10003779"/>
    <s v="Office Supplies"/>
    <s v="Binders"/>
    <s v="Cardinal 3-Hole Punch, Durable"/>
    <x v="175"/>
    <n v="3"/>
    <x v="163"/>
    <n v="14.44"/>
    <s v="High"/>
    <n v="656"/>
    <x v="0"/>
    <x v="1"/>
    <s v="Male"/>
    <x v="142"/>
    <x v="3"/>
    <x v="3"/>
    <d v="2022-12-05T00:00:00"/>
  </r>
  <r>
    <n v="181"/>
    <s v="IN-2011-29935"/>
    <s v="Same Day"/>
    <s v="JM-16195"/>
    <s v="Justin MacKendrick"/>
    <s v="Consumer"/>
    <x v="71"/>
    <s v="Kerala"/>
    <s v="India"/>
    <s v="South"/>
    <s v="OFF-BI-10000006"/>
    <s v="Office Supplies"/>
    <s v="Binders"/>
    <s v="Ibico Binder, Durable"/>
    <x v="176"/>
    <n v="3"/>
    <x v="28"/>
    <n v="6.16"/>
    <s v="High"/>
    <n v="658"/>
    <x v="0"/>
    <x v="3"/>
    <s v="Female"/>
    <x v="143"/>
    <x v="8"/>
    <x v="3"/>
    <d v="2022-03-24T00:00:00"/>
  </r>
  <r>
    <n v="182"/>
    <s v="IN-2013-29018"/>
    <s v="First Class"/>
    <s v="JE-15715"/>
    <s v="Joe Elijah"/>
    <s v="Consumer"/>
    <x v="88"/>
    <s v="Uttar Pradesh"/>
    <s v="India"/>
    <s v="North"/>
    <s v="OFF-BI-10002287"/>
    <s v="Office Supplies"/>
    <s v="Binders"/>
    <s v="Acco Index Tab, Clear"/>
    <x v="177"/>
    <n v="3"/>
    <x v="164"/>
    <n v="4.79"/>
    <s v="High"/>
    <n v="384"/>
    <x v="0"/>
    <x v="0"/>
    <s v="Female"/>
    <x v="144"/>
    <x v="7"/>
    <x v="3"/>
    <d v="2022-03-09T00:00:00"/>
  </r>
  <r>
    <n v="183"/>
    <s v="IN-2014-14003"/>
    <s v="First Class"/>
    <s v="GH-14425"/>
    <s v="Gary Hwang"/>
    <s v="Consumer"/>
    <x v="89"/>
    <s v="Madhya Pradesh"/>
    <s v="India"/>
    <s v="West"/>
    <s v="OFF-AP-10002326"/>
    <s v="Office Supplies"/>
    <s v="Appliances"/>
    <s v="Hamilton Beach Microwave, White"/>
    <x v="178"/>
    <n v="1"/>
    <x v="68"/>
    <n v="29.08"/>
    <s v="Critical"/>
    <n v="766"/>
    <x v="0"/>
    <x v="2"/>
    <s v="Male"/>
    <x v="145"/>
    <x v="1"/>
    <x v="0"/>
    <d v="2025-05-01T00:00:00"/>
  </r>
  <r>
    <n v="184"/>
    <s v="IN-2012-44943"/>
    <s v="First Class"/>
    <s v="BE-11410"/>
    <s v="Bobby Elias"/>
    <s v="Consumer"/>
    <x v="38"/>
    <s v="Haryana"/>
    <s v="India"/>
    <s v="North"/>
    <s v="OFF-BI-10000854"/>
    <s v="Office Supplies"/>
    <s v="Binders"/>
    <s v="Acco Binder Covers, Economy"/>
    <x v="179"/>
    <n v="1"/>
    <x v="165"/>
    <n v="1.73"/>
    <s v="High"/>
    <n v="148"/>
    <x v="0"/>
    <x v="3"/>
    <s v="Male"/>
    <x v="145"/>
    <x v="1"/>
    <x v="0"/>
    <d v="2025-05-01T00:00:00"/>
  </r>
  <r>
    <n v="185"/>
    <s v="IN-2014-72838"/>
    <s v="First Class"/>
    <s v="RF-19840"/>
    <s v="Roy Franzšsisch"/>
    <s v="Consumer"/>
    <x v="79"/>
    <s v="Odisha"/>
    <s v="India"/>
    <s v="East"/>
    <s v="OFF-BI-10002712"/>
    <s v="Office Supplies"/>
    <s v="Binders"/>
    <s v="Acco Hole Reinforcements, Durable"/>
    <x v="180"/>
    <n v="1"/>
    <x v="166"/>
    <n v="0.38"/>
    <s v="High"/>
    <n v="752"/>
    <x v="0"/>
    <x v="0"/>
    <s v="Male"/>
    <x v="146"/>
    <x v="3"/>
    <x v="0"/>
    <d v="2024-02-11T00:00:00"/>
  </r>
  <r>
    <n v="186"/>
    <s v="IN-2011-60826"/>
    <s v="Second Class"/>
    <s v="KM-16660"/>
    <s v="Khloe Miller"/>
    <s v="Consumer"/>
    <x v="60"/>
    <s v="Bihar"/>
    <s v="India"/>
    <s v="East"/>
    <s v="OFF-ST-10004228"/>
    <s v="Office Supplies"/>
    <s v="Storage"/>
    <s v="Tenex Shelving, Industrial"/>
    <x v="181"/>
    <n v="1"/>
    <x v="167"/>
    <n v="7.99"/>
    <s v="Critical"/>
    <n v="766"/>
    <x v="0"/>
    <x v="2"/>
    <s v="Male"/>
    <x v="147"/>
    <x v="3"/>
    <x v="2"/>
    <d v="2021-10-18T00:00:00"/>
  </r>
  <r>
    <n v="187"/>
    <s v="IN-2013-62723"/>
    <s v="Same Day"/>
    <s v="SJ-20500"/>
    <s v="Shirley Jackson"/>
    <s v="Consumer"/>
    <x v="60"/>
    <s v="Maharashtra"/>
    <s v="India"/>
    <s v="West"/>
    <s v="OFF-BI-10004483"/>
    <s v="Office Supplies"/>
    <s v="Binders"/>
    <s v="Ibico Index Tab, Clear"/>
    <x v="72"/>
    <n v="2"/>
    <x v="71"/>
    <n v="3.46"/>
    <s v="High"/>
    <n v="475"/>
    <x v="0"/>
    <x v="3"/>
    <s v="Female"/>
    <x v="148"/>
    <x v="4"/>
    <x v="0"/>
    <d v="2024-09-28T00:00:00"/>
  </r>
  <r>
    <n v="188"/>
    <s v="IN-2013-10811"/>
    <s v="First Class"/>
    <s v="LR-16915"/>
    <s v="Lena Radford"/>
    <s v="Consumer"/>
    <x v="24"/>
    <s v="Haryana"/>
    <s v="India"/>
    <s v="North"/>
    <s v="OFF-FA-10004684"/>
    <s v="Office Supplies"/>
    <s v="Fasteners"/>
    <s v="Advantus Thumb Tacks, Metal"/>
    <x v="182"/>
    <n v="2"/>
    <x v="168"/>
    <n v="4.5"/>
    <s v="High"/>
    <n v="750"/>
    <x v="0"/>
    <x v="0"/>
    <s v="Male"/>
    <x v="149"/>
    <x v="9"/>
    <x v="0"/>
    <d v="2024-11-25T00:00:00"/>
  </r>
  <r>
    <n v="189"/>
    <s v="IN-2014-28192"/>
    <s v="First Class"/>
    <s v="JW-16075"/>
    <s v="Julia West"/>
    <s v="Consumer"/>
    <x v="19"/>
    <s v="Rajasthan"/>
    <s v="India"/>
    <s v="West"/>
    <s v="OFF-EN-10002425"/>
    <s v="Office Supplies"/>
    <s v="Envelopes"/>
    <s v="Ames Peel and Seal, Set of 50"/>
    <x v="183"/>
    <n v="2"/>
    <x v="169"/>
    <n v="10.08"/>
    <s v="High"/>
    <n v="106"/>
    <x v="0"/>
    <x v="1"/>
    <s v="Male"/>
    <x v="150"/>
    <x v="3"/>
    <x v="3"/>
    <d v="2022-02-11T00:00:00"/>
  </r>
  <r>
    <n v="190"/>
    <s v="IN-2014-76576"/>
    <s v="First Class"/>
    <s v="NW-18400"/>
    <s v="Natalie Webber"/>
    <s v="Consumer"/>
    <x v="90"/>
    <s v="West Bengal"/>
    <s v="India"/>
    <s v="East"/>
    <s v="OFF-BI-10004098"/>
    <s v="Office Supplies"/>
    <s v="Binders"/>
    <s v="Acco 3-Hole Punch, Durable"/>
    <x v="184"/>
    <n v="2"/>
    <x v="170"/>
    <n v="7.9"/>
    <s v="High"/>
    <n v="10"/>
    <x v="0"/>
    <x v="2"/>
    <s v="Male"/>
    <x v="151"/>
    <x v="1"/>
    <x v="3"/>
    <d v="2022-12-20T00:00:00"/>
  </r>
  <r>
    <n v="191"/>
    <s v="IN-2013-61841"/>
    <s v="Second Class"/>
    <s v="CM-12385"/>
    <s v="Christopher Martinez"/>
    <s v="Consumer"/>
    <x v="29"/>
    <s v="Karnataka"/>
    <s v="India"/>
    <s v="South"/>
    <s v="OFF-ST-10001357"/>
    <s v="Office Supplies"/>
    <s v="Storage"/>
    <s v="Eldon Lockers, Single Width"/>
    <x v="185"/>
    <n v="2"/>
    <x v="171"/>
    <n v="61.97"/>
    <s v="High"/>
    <n v="460"/>
    <x v="0"/>
    <x v="3"/>
    <s v="Female"/>
    <x v="152"/>
    <x v="4"/>
    <x v="3"/>
    <d v="2022-11-08T00:00:00"/>
  </r>
  <r>
    <n v="192"/>
    <s v="IN-2012-55282"/>
    <s v="Second Class"/>
    <s v="AS-10240"/>
    <s v="Alan Shonely"/>
    <s v="Consumer"/>
    <x v="75"/>
    <s v="Uttar Pradesh"/>
    <s v="India"/>
    <s v="North"/>
    <s v="OFF-SU-10003537"/>
    <s v="Office Supplies"/>
    <s v="Supplies"/>
    <s v="Kleencut Scissors, Steel"/>
    <x v="186"/>
    <n v="2"/>
    <x v="172"/>
    <n v="1.48"/>
    <s v="Medium"/>
    <n v="196"/>
    <x v="0"/>
    <x v="0"/>
    <s v="Male"/>
    <x v="153"/>
    <x v="0"/>
    <x v="0"/>
    <d v="2024-01-16T00:00:00"/>
  </r>
  <r>
    <n v="193"/>
    <s v="IN-2013-78809"/>
    <s v="Second Class"/>
    <s v="AG-10900"/>
    <s v="Arthur Gainer"/>
    <s v="Consumer"/>
    <x v="44"/>
    <s v="Maharashtra"/>
    <s v="India"/>
    <s v="West"/>
    <s v="OFF-PA-10004335"/>
    <s v="Office Supplies"/>
    <s v="Paper"/>
    <s v="Green Bar Computer Printout Paper, Recycled"/>
    <x v="187"/>
    <n v="2"/>
    <x v="173"/>
    <n v="6.41"/>
    <s v="High"/>
    <n v="424"/>
    <x v="0"/>
    <x v="1"/>
    <s v="Male"/>
    <x v="149"/>
    <x v="9"/>
    <x v="0"/>
    <d v="2024-11-25T00:00:00"/>
  </r>
  <r>
    <n v="194"/>
    <s v="IN-2012-62765"/>
    <s v="Second Class"/>
    <s v="RM-19750"/>
    <s v="Roland Murray"/>
    <s v="Consumer"/>
    <x v="76"/>
    <s v="Jammu and Kashmir"/>
    <s v="India"/>
    <s v="North"/>
    <s v="OFF-FA-10003745"/>
    <s v="Office Supplies"/>
    <s v="Fasteners"/>
    <s v="Accos Rubber Bands, Metal"/>
    <x v="188"/>
    <n v="2"/>
    <x v="6"/>
    <n v="5.32"/>
    <s v="High"/>
    <n v="100"/>
    <x v="0"/>
    <x v="3"/>
    <s v="Female"/>
    <x v="154"/>
    <x v="9"/>
    <x v="1"/>
    <d v="2023-02-15T00:00:00"/>
  </r>
  <r>
    <n v="195"/>
    <s v="IN-2011-17594"/>
    <s v="Second Class"/>
    <s v="DP-13165"/>
    <s v="David Philippe"/>
    <s v="Consumer"/>
    <x v="66"/>
    <s v="Maharashtra"/>
    <s v="India"/>
    <s v="West"/>
    <s v="OFF-FA-10001526"/>
    <s v="Office Supplies"/>
    <s v="Fasteners"/>
    <s v="Stockwell Rubber Bands, 12 Pack"/>
    <x v="189"/>
    <n v="2"/>
    <x v="174"/>
    <n v="2.88"/>
    <s v="High"/>
    <n v="532"/>
    <x v="0"/>
    <x v="0"/>
    <s v="Male"/>
    <x v="155"/>
    <x v="9"/>
    <x v="0"/>
    <d v="2024-10-13T00:00:00"/>
  </r>
  <r>
    <n v="196"/>
    <s v="IN-2013-78809"/>
    <s v="Second Class"/>
    <s v="AG-10900"/>
    <s v="Arthur Gainer"/>
    <s v="Consumer"/>
    <x v="44"/>
    <s v="Maharashtra"/>
    <s v="India"/>
    <s v="West"/>
    <s v="OFF-FA-10000549"/>
    <s v="Office Supplies"/>
    <s v="Fasteners"/>
    <s v="Advantus Staples, Metal"/>
    <x v="81"/>
    <n v="2"/>
    <x v="175"/>
    <n v="2.71"/>
    <s v="High"/>
    <n v="509"/>
    <x v="0"/>
    <x v="1"/>
    <s v="Female"/>
    <x v="156"/>
    <x v="11"/>
    <x v="1"/>
    <d v="2023-09-06T00:00:00"/>
  </r>
  <r>
    <n v="197"/>
    <s v="IN-2013-79306"/>
    <s v="Second Class"/>
    <s v="JF-15190"/>
    <s v="Jamie Frazer"/>
    <s v="Consumer"/>
    <x v="10"/>
    <s v="Chhattisgarh"/>
    <s v="India"/>
    <s v="East"/>
    <s v="OFF-BI-10003874"/>
    <s v="Office Supplies"/>
    <s v="Binders"/>
    <s v="Avery Index Tab, Clear"/>
    <x v="190"/>
    <n v="2"/>
    <x v="1"/>
    <n v="0.92"/>
    <s v="Medium"/>
    <n v="203"/>
    <x v="0"/>
    <x v="2"/>
    <s v="Female"/>
    <x v="157"/>
    <x v="5"/>
    <x v="1"/>
    <d v="2023-01-07T00:00:00"/>
  </r>
  <r>
    <n v="198"/>
    <s v="IN-2013-53819"/>
    <s v="Second Class"/>
    <s v="TB-21595"/>
    <s v="Troy Blackwell"/>
    <s v="Consumer"/>
    <x v="48"/>
    <s v="Bihar"/>
    <s v="India"/>
    <s v="East"/>
    <s v="OFF-AR-10004148"/>
    <s v="Office Supplies"/>
    <s v="Art"/>
    <s v="Sanford Pens, Easy-Erase"/>
    <x v="191"/>
    <n v="2"/>
    <x v="105"/>
    <n v="1.27"/>
    <s v="High"/>
    <n v="383"/>
    <x v="0"/>
    <x v="3"/>
    <s v="Male"/>
    <x v="158"/>
    <x v="9"/>
    <x v="3"/>
    <d v="2022-05-16T00:00:00"/>
  </r>
  <r>
    <n v="199"/>
    <s v="IN-2014-52412"/>
    <s v="Second Class"/>
    <s v="SC-20020"/>
    <s v="Sam Craven"/>
    <s v="Consumer"/>
    <x v="91"/>
    <s v="Uttarakhand"/>
    <s v="India"/>
    <s v="North"/>
    <s v="TEC-MA-10000776"/>
    <s v="Technology"/>
    <s v="Machines"/>
    <s v="Okidata Calculator, Wireless"/>
    <x v="192"/>
    <n v="3"/>
    <x v="176"/>
    <n v="12.69"/>
    <s v="Medium"/>
    <n v="313"/>
    <x v="0"/>
    <x v="0"/>
    <s v="Male"/>
    <x v="103"/>
    <x v="2"/>
    <x v="3"/>
    <d v="2022-04-11T00:00:00"/>
  </r>
  <r>
    <n v="200"/>
    <s v="IN-2012-75904"/>
    <s v="First Class"/>
    <s v="BW-11110"/>
    <s v="Bart Watters"/>
    <s v="Corporate"/>
    <x v="67"/>
    <s v="Uttar Pradesh"/>
    <s v="India"/>
    <s v="North"/>
    <s v="TEC-MA-10001752"/>
    <s v="Technology"/>
    <s v="Machines"/>
    <s v="Konica Printer, Durable"/>
    <x v="193"/>
    <n v="6"/>
    <x v="177"/>
    <n v="286.74"/>
    <s v="High"/>
    <n v="174"/>
    <x v="0"/>
    <x v="1"/>
    <s v="Male"/>
    <x v="159"/>
    <x v="0"/>
    <x v="3"/>
    <d v="2022-01-27T00:00:00"/>
  </r>
  <r>
    <n v="201"/>
    <s v="IN-2011-45993"/>
    <s v="Second Class"/>
    <s v="LR-17035"/>
    <s v="Lisa Ryan"/>
    <s v="Corporate"/>
    <x v="70"/>
    <s v="Uttar Pradesh"/>
    <s v="India"/>
    <s v="North"/>
    <s v="TEC-MA-10002468"/>
    <s v="Technology"/>
    <s v="Machines"/>
    <s v="Panasonic Inkjet, White"/>
    <x v="194"/>
    <n v="7"/>
    <x v="178"/>
    <n v="154.18"/>
    <s v="High"/>
    <n v="569"/>
    <x v="0"/>
    <x v="2"/>
    <s v="Male"/>
    <x v="160"/>
    <x v="10"/>
    <x v="1"/>
    <d v="2023-09-06T00:00:00"/>
  </r>
  <r>
    <n v="202"/>
    <s v="IN-2012-64221"/>
    <s v="First Class"/>
    <s v="AO-10810"/>
    <s v="Anthony O'Donnell"/>
    <s v="Corporate"/>
    <x v="25"/>
    <s v="Punjab"/>
    <s v="India"/>
    <s v="North"/>
    <s v="TEC-MA-10004423"/>
    <s v="Technology"/>
    <s v="Machines"/>
    <s v="StarTech Card Printer, White"/>
    <x v="195"/>
    <n v="3"/>
    <x v="179"/>
    <n v="42.53"/>
    <s v="Medium"/>
    <n v="702"/>
    <x v="0"/>
    <x v="3"/>
    <s v="Male"/>
    <x v="161"/>
    <x v="0"/>
    <x v="0"/>
    <d v="2024-03-10T00:00:00"/>
  </r>
  <r>
    <n v="203"/>
    <s v="IN-2014-77689"/>
    <s v="First Class"/>
    <s v="SC-20050"/>
    <s v="Sample Company A"/>
    <s v="Home Office"/>
    <x v="92"/>
    <s v="West Bengal"/>
    <s v="India"/>
    <s v="East"/>
    <s v="TEC-CO-10000791"/>
    <s v="Technology"/>
    <s v="Copiers"/>
    <s v="Sharp Personal Copier, Laser"/>
    <x v="196"/>
    <n v="2"/>
    <x v="180"/>
    <n v="106.35"/>
    <s v="Critical"/>
    <n v="667"/>
    <x v="0"/>
    <x v="0"/>
    <s v="Female"/>
    <x v="162"/>
    <x v="6"/>
    <x v="0"/>
    <d v="2024-02-06T00:00:00"/>
  </r>
  <r>
    <n v="204"/>
    <s v="IN-2011-73335"/>
    <s v="First Class"/>
    <s v="EH-14125"/>
    <s v="Eugene Hildebrand"/>
    <s v="Home Office"/>
    <x v="17"/>
    <s v="Uttar Pradesh"/>
    <s v="India"/>
    <s v="North"/>
    <s v="TEC-CO-10001531"/>
    <s v="Technology"/>
    <s v="Copiers"/>
    <s v="Hewlett Fax and Copier, Color"/>
    <x v="197"/>
    <n v="1"/>
    <x v="181"/>
    <n v="56.71"/>
    <s v="High"/>
    <n v="626"/>
    <x v="0"/>
    <x v="1"/>
    <s v="Female"/>
    <x v="163"/>
    <x v="7"/>
    <x v="0"/>
    <d v="2024-08-24T00:00:00"/>
  </r>
  <r>
    <n v="205"/>
    <s v="IN-2012-44278"/>
    <s v="Second Class"/>
    <s v="NZ-18565"/>
    <s v="Nick Zandusky"/>
    <s v="Home Office"/>
    <x v="57"/>
    <s v="Rajasthan"/>
    <s v="India"/>
    <s v="West"/>
    <s v="TEC-CO-10003102"/>
    <s v="Technology"/>
    <s v="Copiers"/>
    <s v="Canon Copy Machine, Color"/>
    <x v="198"/>
    <n v="9"/>
    <x v="68"/>
    <n v="302.82"/>
    <s v="High"/>
    <n v="268"/>
    <x v="0"/>
    <x v="2"/>
    <s v="Male"/>
    <x v="164"/>
    <x v="4"/>
    <x v="0"/>
    <d v="2024-09-19T00:00:00"/>
  </r>
  <r>
    <n v="206"/>
    <s v="IN-2013-30663"/>
    <s v="First Class"/>
    <s v="SV-20815"/>
    <s v="Stuart Van"/>
    <s v="Corporate"/>
    <x v="50"/>
    <s v="Gujarat"/>
    <s v="India"/>
    <s v="West"/>
    <s v="TEC-CO-10004535"/>
    <s v="Technology"/>
    <s v="Copiers"/>
    <s v="Hewlett Fax Machine, High-Speed"/>
    <x v="199"/>
    <n v="5"/>
    <x v="182"/>
    <n v="493.2"/>
    <s v="Critical"/>
    <n v="412"/>
    <x v="0"/>
    <x v="3"/>
    <s v="Female"/>
    <x v="148"/>
    <x v="4"/>
    <x v="0"/>
    <d v="2024-09-28T00:00:00"/>
  </r>
  <r>
    <n v="207"/>
    <s v="IN-2011-46728"/>
    <s v="Second Class"/>
    <s v="KB-16600"/>
    <s v="Ken Brennan"/>
    <s v="Corporate"/>
    <x v="93"/>
    <s v="Maharashtra"/>
    <s v="India"/>
    <s v="West"/>
    <s v="TEC-CO-10003777"/>
    <s v="Technology"/>
    <s v="Copiers"/>
    <s v="Hewlett Copy Machine, Color"/>
    <x v="200"/>
    <n v="3"/>
    <x v="183"/>
    <n v="108.6"/>
    <s v="High"/>
    <n v="472"/>
    <x v="0"/>
    <x v="1"/>
    <s v="Female"/>
    <x v="165"/>
    <x v="7"/>
    <x v="0"/>
    <d v="2024-10-10T00:00:00"/>
  </r>
  <r>
    <n v="208"/>
    <s v="IN-2014-16887"/>
    <s v="Second Class"/>
    <s v="CC-12475"/>
    <s v="Cindy Chapman"/>
    <s v="Consumer"/>
    <x v="82"/>
    <s v="Gujarat"/>
    <s v="India"/>
    <s v="West"/>
    <s v="TEC-CO-10002040"/>
    <s v="Technology"/>
    <s v="Copiers"/>
    <s v="Brother Fax Machine, Digital"/>
    <x v="201"/>
    <n v="4"/>
    <x v="184"/>
    <n v="305.27"/>
    <s v="High"/>
    <n v="48"/>
    <x v="0"/>
    <x v="2"/>
    <s v="Male"/>
    <x v="150"/>
    <x v="3"/>
    <x v="3"/>
    <d v="2022-10-31T00:00:00"/>
  </r>
  <r>
    <n v="209"/>
    <s v="IN-2012-40211"/>
    <s v="Second Class"/>
    <s v="DP-13165"/>
    <s v="David Philippe"/>
    <s v="Consumer"/>
    <x v="28"/>
    <s v="Madhya Pradesh"/>
    <s v="India"/>
    <s v="West"/>
    <s v="TEC-CO-10004897"/>
    <s v="Technology"/>
    <s v="Copiers"/>
    <s v="Sharp Fax Machine, High-Speed"/>
    <x v="202"/>
    <n v="5"/>
    <x v="185"/>
    <n v="127.72"/>
    <s v="High"/>
    <n v="615"/>
    <x v="0"/>
    <x v="3"/>
    <s v="Female"/>
    <x v="166"/>
    <x v="1"/>
    <x v="1"/>
    <d v="2023-12-20T00:00:00"/>
  </r>
  <r>
    <n v="210"/>
    <s v="IN-2014-57984"/>
    <s v="Second Class"/>
    <s v="CS-12505"/>
    <s v="Cindy Stewart"/>
    <s v="Consumer"/>
    <x v="24"/>
    <s v="Haryana"/>
    <s v="India"/>
    <s v="North"/>
    <s v="TEC-CO-10001204"/>
    <s v="Technology"/>
    <s v="Copiers"/>
    <s v="Sharp Copy Machine, Color"/>
    <x v="203"/>
    <n v="4"/>
    <x v="186"/>
    <n v="60.59"/>
    <s v="Medium"/>
    <n v="103"/>
    <x v="0"/>
    <x v="0"/>
    <s v="Male"/>
    <x v="167"/>
    <x v="11"/>
    <x v="2"/>
    <d v="2021-07-08T00:00:00"/>
  </r>
  <r>
    <n v="211"/>
    <s v="IN-2014-14003"/>
    <s v="First Class"/>
    <s v="GH-14425"/>
    <s v="Gary Hwang"/>
    <s v="Consumer"/>
    <x v="89"/>
    <s v="Madhya Pradesh"/>
    <s v="India"/>
    <s v="West"/>
    <s v="TEC-CO-10004929"/>
    <s v="Technology"/>
    <s v="Copiers"/>
    <s v="Canon Personal Copier, Color"/>
    <x v="204"/>
    <n v="1"/>
    <x v="187"/>
    <n v="27.01"/>
    <s v="Critical"/>
    <n v="651"/>
    <x v="0"/>
    <x v="1"/>
    <s v="Female"/>
    <x v="168"/>
    <x v="8"/>
    <x v="0"/>
    <d v="2024-06-09T00:00:00"/>
  </r>
  <r>
    <n v="212"/>
    <s v="IN-2014-28192"/>
    <s v="First Class"/>
    <s v="JW-16075"/>
    <s v="Julia West"/>
    <s v="Consumer"/>
    <x v="19"/>
    <s v="Rajasthan"/>
    <s v="India"/>
    <s v="West"/>
    <s v="TEC-CO-10003448"/>
    <s v="Technology"/>
    <s v="Copiers"/>
    <s v="Canon Ink, Laser"/>
    <x v="205"/>
    <n v="2"/>
    <x v="188"/>
    <n v="49.84"/>
    <s v="High"/>
    <n v="544"/>
    <x v="0"/>
    <x v="3"/>
    <s v="Male"/>
    <x v="161"/>
    <x v="0"/>
    <x v="0"/>
    <d v="2024-03-10T00:00:00"/>
  </r>
  <r>
    <n v="213"/>
    <s v="IN-2011-53203"/>
    <s v="First Class"/>
    <s v="AH-10195"/>
    <s v="Alan Haines"/>
    <s v="Corporate"/>
    <x v="30"/>
    <s v="Delhi"/>
    <s v="India"/>
    <s v="North"/>
    <s v="TEC-AC-10000111"/>
    <s v="Technology"/>
    <s v="Accessories"/>
    <s v="SanDisk Mouse, USB"/>
    <x v="206"/>
    <n v="2"/>
    <x v="68"/>
    <n v="22.53"/>
    <s v="Critical"/>
    <n v="77"/>
    <x v="0"/>
    <x v="0"/>
    <s v="Female"/>
    <x v="169"/>
    <x v="5"/>
    <x v="3"/>
    <d v="2022-09-06T00:00:00"/>
  </r>
  <r>
    <n v="214"/>
    <s v="IN-2014-76016"/>
    <s v="Second Class"/>
    <s v="VG-21805"/>
    <s v="Vivek Grady"/>
    <s v="Corporate"/>
    <x v="71"/>
    <s v="Kerala"/>
    <s v="India"/>
    <s v="South"/>
    <s v="TEC-AC-10000639"/>
    <s v="Technology"/>
    <s v="Accessories"/>
    <s v="Belkin Router, Bluetooth"/>
    <x v="207"/>
    <n v="1"/>
    <x v="189"/>
    <n v="27.23"/>
    <s v="Medium"/>
    <n v="110"/>
    <x v="0"/>
    <x v="2"/>
    <s v="Male"/>
    <x v="161"/>
    <x v="0"/>
    <x v="0"/>
    <d v="2024-03-10T00:00:00"/>
  </r>
  <r>
    <n v="215"/>
    <s v="IN-2014-75603"/>
    <s v="Second Class"/>
    <s v="BS-11365"/>
    <s v="Bill Shonely"/>
    <s v="Corporate"/>
    <x v="69"/>
    <s v="Andhra Pradesh"/>
    <s v="India"/>
    <s v="South"/>
    <s v="TEC-AC-10002255"/>
    <s v="Technology"/>
    <s v="Accessories"/>
    <s v="Memorex Keyboard, Erganomic"/>
    <x v="208"/>
    <n v="4"/>
    <x v="190"/>
    <n v="21.84"/>
    <s v="Medium"/>
    <n v="491"/>
    <x v="0"/>
    <x v="3"/>
    <s v="Male"/>
    <x v="155"/>
    <x v="9"/>
    <x v="0"/>
    <d v="2024-10-14T00:00:00"/>
  </r>
  <r>
    <n v="216"/>
    <s v="IN-2012-52111"/>
    <s v="Same Day"/>
    <s v="JH-16180"/>
    <s v="Justin Hirsh"/>
    <s v="Consumer"/>
    <x v="94"/>
    <s v="Telangana"/>
    <s v="India"/>
    <s v="South"/>
    <s v="TEC-AC-10003734"/>
    <s v="Technology"/>
    <s v="Accessories"/>
    <s v="Memorex Numeric Keypad, Erganomic"/>
    <x v="209"/>
    <n v="6"/>
    <x v="191"/>
    <n v="66.98"/>
    <s v="Critical"/>
    <n v="368"/>
    <x v="0"/>
    <x v="1"/>
    <s v="Female"/>
    <x v="166"/>
    <x v="1"/>
    <x v="1"/>
    <d v="2023-12-25T00:00:00"/>
  </r>
  <r>
    <n v="217"/>
    <s v="IN-2011-75218"/>
    <s v="Same Day"/>
    <s v="AH-10465"/>
    <s v="Amy Hunt"/>
    <s v="Consumer"/>
    <x v="95"/>
    <s v="Karnataka"/>
    <s v="India"/>
    <s v="South"/>
    <s v="TEC-AC-10001463"/>
    <s v="Technology"/>
    <s v="Accessories"/>
    <s v="Logitech Numeric Keypad, Programmable"/>
    <x v="210"/>
    <n v="8"/>
    <x v="192"/>
    <n v="65.040000000000006"/>
    <s v="Medium"/>
    <n v="177"/>
    <x v="0"/>
    <x v="2"/>
    <s v="Male"/>
    <x v="170"/>
    <x v="1"/>
    <x v="1"/>
    <d v="2023-12-03T00:00:00"/>
  </r>
  <r>
    <n v="218"/>
    <s v="IN-2011-51964"/>
    <s v="First Class"/>
    <s v="AB-10105"/>
    <s v="Adrian Barton"/>
    <s v="Consumer"/>
    <x v="96"/>
    <s v="Kerala"/>
    <s v="India"/>
    <s v="South"/>
    <s v="TEC-AC-10000642"/>
    <s v="Technology"/>
    <s v="Accessories"/>
    <s v="Logitech Flash Drive, Bluetooth"/>
    <x v="211"/>
    <n v="2"/>
    <x v="193"/>
    <n v="17.52"/>
    <s v="Critical"/>
    <n v="79"/>
    <x v="0"/>
    <x v="3"/>
    <s v="Male"/>
    <x v="47"/>
    <x v="4"/>
    <x v="0"/>
    <d v="2024-09-09T00:00:00"/>
  </r>
  <r>
    <n v="219"/>
    <s v="IN-2014-16852"/>
    <s v="First Class"/>
    <s v="GW-14605"/>
    <s v="Giulietta Weimer"/>
    <s v="Consumer"/>
    <x v="18"/>
    <s v="Tamil Nadu"/>
    <s v="India"/>
    <s v="South"/>
    <s v="TEC-AC-10002533"/>
    <s v="Technology"/>
    <s v="Accessories"/>
    <s v="Enermax Memory Card, USB"/>
    <x v="212"/>
    <n v="4"/>
    <x v="194"/>
    <n v="87.4"/>
    <s v="High"/>
    <n v="728"/>
    <x v="0"/>
    <x v="0"/>
    <s v="Male"/>
    <x v="171"/>
    <x v="7"/>
    <x v="2"/>
    <d v="2021-11-11T00:00:00"/>
  </r>
  <r>
    <n v="220"/>
    <s v="IN-2012-70836"/>
    <s v="Second Class"/>
    <s v="AR-10540"/>
    <s v="Andy Reiter"/>
    <s v="Consumer"/>
    <x v="97"/>
    <s v="West Bengal"/>
    <s v="India"/>
    <s v="East"/>
    <s v="TEC-AC-10004562"/>
    <s v="Technology"/>
    <s v="Accessories"/>
    <s v="Enermax Flash Drive, Programmable"/>
    <x v="213"/>
    <n v="4"/>
    <x v="195"/>
    <n v="18.23"/>
    <s v="High"/>
    <n v="347"/>
    <x v="0"/>
    <x v="1"/>
    <s v="Male"/>
    <x v="172"/>
    <x v="5"/>
    <x v="1"/>
    <d v="2023-06-26T00:00:00"/>
  </r>
  <r>
    <n v="221"/>
    <s v="IN-2014-65194"/>
    <s v="Second Class"/>
    <s v="AF-10870"/>
    <s v="Art Ferguson"/>
    <s v="Consumer"/>
    <x v="60"/>
    <s v="Bihar"/>
    <s v="India"/>
    <s v="East"/>
    <s v="TEC-AC-10003640"/>
    <s v="Technology"/>
    <s v="Accessories"/>
    <s v="SanDisk Mouse, Programmable"/>
    <x v="214"/>
    <n v="8"/>
    <x v="196"/>
    <n v="43.88"/>
    <s v="Medium"/>
    <n v="46"/>
    <x v="0"/>
    <x v="2"/>
    <s v="Male"/>
    <x v="173"/>
    <x v="6"/>
    <x v="0"/>
    <d v="2024-05-22T00:00:00"/>
  </r>
  <r>
    <n v="222"/>
    <s v="IN-2014-19120"/>
    <s v="Second Class"/>
    <s v="AW-10840"/>
    <s v="Anthony Witt"/>
    <s v="Consumer"/>
    <x v="98"/>
    <s v="Rajasthan"/>
    <s v="India"/>
    <s v="West"/>
    <s v="TEC-AC-10001600"/>
    <s v="Technology"/>
    <s v="Accessories"/>
    <s v="Belkin Numeric Keypad, Bluetooth"/>
    <x v="215"/>
    <n v="2"/>
    <x v="197"/>
    <n v="10.69"/>
    <s v="Medium"/>
    <n v="471"/>
    <x v="0"/>
    <x v="3"/>
    <s v="Female"/>
    <x v="174"/>
    <x v="9"/>
    <x v="3"/>
    <d v="2022-11-20T00:00:00"/>
  </r>
  <r>
    <n v="223"/>
    <s v="IN-2013-10811"/>
    <s v="First Class"/>
    <s v="LR-16915"/>
    <s v="Lena Radford"/>
    <s v="Consumer"/>
    <x v="24"/>
    <s v="Haryana"/>
    <s v="India"/>
    <s v="North"/>
    <s v="TEC-PH-10003713"/>
    <s v="Technology"/>
    <s v="Phones"/>
    <s v="Nokia Smart Phone, Cordless"/>
    <x v="216"/>
    <n v="3"/>
    <x v="198"/>
    <n v="225.58"/>
    <s v="High"/>
    <n v="324"/>
    <x v="0"/>
    <x v="0"/>
    <s v="Female"/>
    <x v="175"/>
    <x v="4"/>
    <x v="0"/>
    <d v="2024-09-17T00:00:00"/>
  </r>
  <r>
    <n v="224"/>
    <s v="IN-2011-55268"/>
    <s v="First Class"/>
    <s v="GT-14710"/>
    <s v="Greg Tran"/>
    <s v="Consumer"/>
    <x v="50"/>
    <s v="Gujarat"/>
    <s v="India"/>
    <s v="West"/>
    <s v="TEC-PH-10001354"/>
    <s v="Technology"/>
    <s v="Phones"/>
    <s v="Motorola Speaker Phone, Full Size"/>
    <x v="217"/>
    <n v="4"/>
    <x v="199"/>
    <n v="148.44999999999999"/>
    <s v="High"/>
    <n v="160"/>
    <x v="0"/>
    <x v="1"/>
    <s v="Female"/>
    <x v="176"/>
    <x v="2"/>
    <x v="2"/>
    <d v="2021-02-21T00:00:00"/>
  </r>
  <r>
    <n v="225"/>
    <s v="IN-2012-38132"/>
    <s v="First Class"/>
    <s v="NC-18340"/>
    <s v="Nat Carroll"/>
    <s v="Consumer"/>
    <x v="70"/>
    <s v="Uttar Pradesh"/>
    <s v="India"/>
    <s v="North"/>
    <s v="TEC-PH-10004350"/>
    <s v="Technology"/>
    <s v="Phones"/>
    <s v="Samsung Headset, Cordless"/>
    <x v="218"/>
    <n v="3"/>
    <x v="200"/>
    <n v="61.93"/>
    <s v="High"/>
    <n v="715"/>
    <x v="0"/>
    <x v="3"/>
    <s v="Male"/>
    <x v="177"/>
    <x v="9"/>
    <x v="1"/>
    <d v="2023-09-13T00:00:00"/>
  </r>
  <r>
    <n v="226"/>
    <s v="IN-2013-40806"/>
    <s v="First Class"/>
    <s v="AC-10450"/>
    <s v="Amy Cox"/>
    <s v="Consumer"/>
    <x v="84"/>
    <s v="Jharkhand"/>
    <s v="India"/>
    <s v="East"/>
    <s v="TEC-PH-10001990"/>
    <s v="Technology"/>
    <s v="Phones"/>
    <s v="Cisco Smart Phone, Full Size"/>
    <x v="219"/>
    <n v="6"/>
    <x v="201"/>
    <n v="25.3"/>
    <s v="Critical"/>
    <n v="653"/>
    <x v="0"/>
    <x v="0"/>
    <s v="Female"/>
    <x v="178"/>
    <x v="2"/>
    <x v="3"/>
    <d v="2022-02-18T00:00:00"/>
  </r>
  <r>
    <n v="227"/>
    <s v="IN-2012-79012"/>
    <s v="First Class"/>
    <s v="JF-15490"/>
    <s v="Jeremy Farry"/>
    <s v="Consumer"/>
    <x v="52"/>
    <s v="Telangana"/>
    <s v="India"/>
    <s v="South"/>
    <s v="TEC-PH-10003752"/>
    <s v="Technology"/>
    <s v="Phones"/>
    <s v="Nokia Office Telephone, VoIP"/>
    <x v="220"/>
    <n v="2"/>
    <x v="202"/>
    <n v="33.19"/>
    <s v="High"/>
    <n v="357"/>
    <x v="0"/>
    <x v="1"/>
    <s v="Female"/>
    <x v="104"/>
    <x v="9"/>
    <x v="1"/>
    <d v="2023-11-15T00:00:00"/>
  </r>
  <r>
    <n v="228"/>
    <s v="IN-2014-40526"/>
    <s v="First Class"/>
    <s v="PF-19165"/>
    <s v="Philip Fox"/>
    <s v="Consumer"/>
    <x v="45"/>
    <s v="Maharashtra"/>
    <s v="India"/>
    <s v="West"/>
    <s v="TEC-PH-10000297"/>
    <s v="Technology"/>
    <s v="Phones"/>
    <s v="Apple Office Telephone, with Caller ID"/>
    <x v="221"/>
    <n v="2"/>
    <x v="203"/>
    <n v="18.09"/>
    <s v="High"/>
    <n v="721"/>
    <x v="0"/>
    <x v="2"/>
    <s v="Male"/>
    <x v="178"/>
    <x v="2"/>
    <x v="3"/>
    <d v="2022-02-18T00:00:00"/>
  </r>
  <r>
    <n v="229"/>
    <s v="IN-2014-71837"/>
    <s v="Same Day"/>
    <s v="AJ-10795"/>
    <s v="Anthony Johnson"/>
    <s v="Corporate"/>
    <x v="96"/>
    <s v="Kerala"/>
    <s v="India"/>
    <s v="South"/>
    <s v="TEC-PH-10002428"/>
    <s v="Technology"/>
    <s v="Phones"/>
    <s v="Apple Headset, VoIP"/>
    <x v="222"/>
    <n v="4"/>
    <x v="204"/>
    <n v="6.64"/>
    <s v="High"/>
    <n v="736"/>
    <x v="0"/>
    <x v="3"/>
    <s v="Female"/>
    <x v="179"/>
    <x v="11"/>
    <x v="3"/>
    <d v="2022-06-06T00:00:00"/>
  </r>
  <r>
    <n v="230"/>
    <s v="IN-2012-46448"/>
    <s v="Same Day"/>
    <s v="SW-20245"/>
    <s v="Scot Wooten"/>
    <s v="Consumer"/>
    <x v="99"/>
    <s v="Rajasthan"/>
    <s v="India"/>
    <s v="West"/>
    <s v="TEC-PH-10000358"/>
    <s v="Technology"/>
    <s v="Phones"/>
    <s v="Samsung Headset, with Caller ID"/>
    <x v="223"/>
    <n v="13"/>
    <x v="205"/>
    <n v="154.11000000000001"/>
    <s v="High"/>
    <n v="643"/>
    <x v="0"/>
    <x v="0"/>
    <s v="Male"/>
    <x v="180"/>
    <x v="3"/>
    <x v="3"/>
    <d v="2022-10-19T00:00:00"/>
  </r>
  <r>
    <n v="231"/>
    <s v="IN-2013-20933"/>
    <s v="Second Class"/>
    <s v="NL-18310"/>
    <s v="Nancy Lomonaco"/>
    <s v="Home Office"/>
    <x v="44"/>
    <s v="Maharashtra"/>
    <s v="India"/>
    <s v="West"/>
    <s v="TEC-PH-10002683"/>
    <s v="Technology"/>
    <s v="Phones"/>
    <s v="Apple Smart Phone, Cordless"/>
    <x v="224"/>
    <n v="1"/>
    <x v="206"/>
    <n v="91.33"/>
    <s v="High"/>
    <n v="503"/>
    <x v="0"/>
    <x v="1"/>
    <s v="Male"/>
    <x v="74"/>
    <x v="9"/>
    <x v="2"/>
    <d v="2021-03-12T00:00:00"/>
  </r>
  <r>
    <n v="232"/>
    <s v="IN-2014-34576"/>
    <s v="Second Class"/>
    <s v="CC-12100"/>
    <s v="Chad Cunningham"/>
    <s v="Home Office"/>
    <x v="74"/>
    <s v="Odisha"/>
    <s v="India"/>
    <s v="East"/>
    <s v="TEC-PH-10003927"/>
    <s v="Technology"/>
    <s v="Phones"/>
    <s v="Nokia Audio Dock, with Caller ID"/>
    <x v="225"/>
    <n v="5"/>
    <x v="207"/>
    <n v="70.84"/>
    <s v="High"/>
    <n v="114"/>
    <x v="0"/>
    <x v="2"/>
    <s v="Female"/>
    <x v="181"/>
    <x v="3"/>
    <x v="2"/>
    <d v="2021-10-06T00:00:00"/>
  </r>
  <r>
    <n v="233"/>
    <s v="IN-2012-48240"/>
    <s v="Second Class"/>
    <s v="GP-14740"/>
    <s v="Guy Phonely"/>
    <s v="Corporate"/>
    <x v="30"/>
    <s v="Delhi"/>
    <s v="India"/>
    <s v="North"/>
    <s v="TEC-PH-10004664"/>
    <s v="Technology"/>
    <s v="Phones"/>
    <s v="Nokia Smart Phone, with Caller ID"/>
    <x v="226"/>
    <n v="3"/>
    <x v="208"/>
    <n v="548.4"/>
    <s v="Critical"/>
    <n v="116"/>
    <x v="0"/>
    <x v="3"/>
    <s v="Female"/>
    <x v="182"/>
    <x v="3"/>
    <x v="1"/>
    <d v="2023-10-30T00:00:00"/>
  </r>
  <r>
    <n v="234"/>
    <s v="IN-2012-40638"/>
    <s v="Second Class"/>
    <s v="FH-14275"/>
    <s v="Frank Hawley"/>
    <s v="Corporate"/>
    <x v="21"/>
    <s v="Maharashtra"/>
    <s v="India"/>
    <s v="West"/>
    <s v="TEC-PH-10004675"/>
    <s v="Technology"/>
    <s v="Phones"/>
    <s v="Nokia Audio Dock, VoIP"/>
    <x v="227"/>
    <n v="2"/>
    <x v="209"/>
    <n v="42.29"/>
    <s v="Medium"/>
    <n v="591"/>
    <x v="0"/>
    <x v="0"/>
    <s v="Female"/>
    <x v="74"/>
    <x v="9"/>
    <x v="2"/>
    <d v="2021-03-12T00:00:00"/>
  </r>
  <r>
    <n v="235"/>
    <s v="IN-2013-61841"/>
    <s v="Second Class"/>
    <s v="CM-12385"/>
    <s v="Christopher Martinez"/>
    <s v="Consumer"/>
    <x v="29"/>
    <s v="Karnataka"/>
    <s v="India"/>
    <s v="South"/>
    <s v="TEC-PH-10003430"/>
    <s v="Technology"/>
    <s v="Phones"/>
    <s v="Cisco Speaker Phone, VoIP"/>
    <x v="228"/>
    <n v="2"/>
    <x v="210"/>
    <n v="13.96"/>
    <s v="High"/>
    <n v="639"/>
    <x v="0"/>
    <x v="1"/>
    <s v="Female"/>
    <x v="183"/>
    <x v="6"/>
    <x v="0"/>
    <d v="2024-05-28T00:00:00"/>
  </r>
  <r>
    <n v="236"/>
    <s v="IN-2011-17594"/>
    <s v="Second Class"/>
    <s v="DP-13165"/>
    <s v="David Philippe"/>
    <s v="Consumer"/>
    <x v="66"/>
    <s v="Maharashtra"/>
    <s v="India"/>
    <s v="West"/>
    <s v="TEC-PH-10002601"/>
    <s v="Technology"/>
    <s v="Phones"/>
    <s v="Motorola Smart Phone, Cordless"/>
    <x v="229"/>
    <n v="1"/>
    <x v="211"/>
    <n v="8.68"/>
    <s v="High"/>
    <n v="571"/>
    <x v="0"/>
    <x v="2"/>
    <s v="Female"/>
    <x v="184"/>
    <x v="4"/>
    <x v="3"/>
    <d v="2022-09-29T00:00:00"/>
  </r>
  <r>
    <n v="237"/>
    <s v="ID-2012-32623"/>
    <s v="Second Class"/>
    <s v="NP-18700"/>
    <s v="Nora Preis"/>
    <s v="Consumer"/>
    <x v="49"/>
    <s v="Maharashtra"/>
    <s v="India"/>
    <s v="West"/>
    <s v="TEC-PH-10000922"/>
    <s v="Technology"/>
    <s v="Phones"/>
    <s v="Nokia Headset, with Caller ID"/>
    <x v="230"/>
    <n v="3"/>
    <x v="212"/>
    <n v="9.34"/>
    <s v="Medium"/>
    <n v="96"/>
    <x v="0"/>
    <x v="3"/>
    <s v="Female"/>
    <x v="148"/>
    <x v="4"/>
    <x v="0"/>
    <d v="2024-09-28T00:00:00"/>
  </r>
  <r>
    <n v="238"/>
    <s v="IN-2012-44810"/>
    <s v="Same Day"/>
    <s v="BP-11230"/>
    <s v="Benjamin Patterson"/>
    <s v="Consumer"/>
    <x v="16"/>
    <s v="Gujarat"/>
    <s v="India"/>
    <s v="West"/>
    <s v="FUR-CH-10001415"/>
    <s v="Furniture"/>
    <s v="Chairs"/>
    <s v="Office Star Executive Leather Armchair, Red"/>
    <x v="231"/>
    <n v="4"/>
    <x v="213"/>
    <n v="704.08"/>
    <s v="Critical"/>
    <n v="208"/>
    <x v="0"/>
    <x v="0"/>
    <s v="Female"/>
    <x v="185"/>
    <x v="1"/>
    <x v="0"/>
    <d v="2024-03-14T00:00:00"/>
  </r>
  <r>
    <n v="239"/>
    <s v="IN-2011-23530"/>
    <s v="First Class"/>
    <s v="AS-10285"/>
    <s v="Alejandro Savely"/>
    <s v="Corporate"/>
    <x v="8"/>
    <s v="Uttar Pradesh"/>
    <s v="India"/>
    <s v="North"/>
    <s v="FUR-CH-10004694"/>
    <s v="Furniture"/>
    <s v="Chairs"/>
    <s v="Office Star Rocking Chair, Black"/>
    <x v="232"/>
    <n v="7"/>
    <x v="214"/>
    <n v="330.01"/>
    <s v="Critical"/>
    <n v="52"/>
    <x v="0"/>
    <x v="1"/>
    <s v="Female"/>
    <x v="186"/>
    <x v="4"/>
    <x v="2"/>
    <d v="2021-09-19T00:00:00"/>
  </r>
  <r>
    <n v="240"/>
    <s v="IN-2013-37761"/>
    <s v="First Class"/>
    <s v="KB-16240"/>
    <s v="Karen Bern"/>
    <s v="Corporate"/>
    <x v="77"/>
    <s v="Maharashtra"/>
    <s v="India"/>
    <s v="West"/>
    <s v="FUR-CH-10002944"/>
    <s v="Furniture"/>
    <s v="Chairs"/>
    <s v="Office Star Steel Folding Chair, Black"/>
    <x v="233"/>
    <n v="9"/>
    <x v="215"/>
    <n v="202.06"/>
    <s v="Medium"/>
    <n v="669"/>
    <x v="0"/>
    <x v="2"/>
    <s v="Female"/>
    <x v="187"/>
    <x v="4"/>
    <x v="1"/>
    <d v="2023-09-15T00:00:00"/>
  </r>
  <r>
    <n v="241"/>
    <s v="IN-2014-65194"/>
    <s v="Second Class"/>
    <s v="AF-10870"/>
    <s v="Art Ferguson"/>
    <s v="Consumer"/>
    <x v="60"/>
    <s v="Bihar"/>
    <s v="India"/>
    <s v="East"/>
    <s v="FUR-CH-10003950"/>
    <s v="Furniture"/>
    <s v="Chairs"/>
    <s v="Novimex Executive Leather Armchair, Black"/>
    <x v="234"/>
    <n v="5"/>
    <x v="216"/>
    <n v="185.11"/>
    <s v="Medium"/>
    <n v="133"/>
    <x v="0"/>
    <x v="3"/>
    <s v="Male"/>
    <x v="188"/>
    <x v="4"/>
    <x v="1"/>
    <d v="2023-09-20T00:00:00"/>
  </r>
  <r>
    <n v="242"/>
    <s v="IN-2013-12183"/>
    <s v="First Class"/>
    <s v="HH-15010"/>
    <s v="Hilary Holden"/>
    <s v="Corporate"/>
    <x v="45"/>
    <s v="Maharashtra"/>
    <s v="India"/>
    <s v="West"/>
    <s v="FUR-CH-10002573"/>
    <s v="Furniture"/>
    <s v="Chairs"/>
    <s v="Office Star Executive Leather Armchair, Adjustable"/>
    <x v="235"/>
    <n v="3"/>
    <x v="217"/>
    <n v="164.14"/>
    <s v="Medium"/>
    <n v="110"/>
    <x v="0"/>
    <x v="0"/>
    <s v="Male"/>
    <x v="189"/>
    <x v="4"/>
    <x v="0"/>
    <d v="2024-12-01T00:00:00"/>
  </r>
  <r>
    <n v="243"/>
    <s v="IN-2012-15137"/>
    <s v="First Class"/>
    <s v="CS-12175"/>
    <s v="Charles Sheldon"/>
    <s v="Corporate"/>
    <x v="78"/>
    <s v="Uttar Pradesh"/>
    <s v="India"/>
    <s v="North"/>
    <s v="FUR-CH-10000351"/>
    <s v="Furniture"/>
    <s v="Chairs"/>
    <s v="Novimex Chairmat, Set of Two"/>
    <x v="236"/>
    <n v="9"/>
    <x v="218"/>
    <n v="155.97999999999999"/>
    <s v="High"/>
    <n v="270"/>
    <x v="0"/>
    <x v="1"/>
    <s v="Female"/>
    <x v="190"/>
    <x v="3"/>
    <x v="0"/>
    <d v="2024-12-05T00:00:00"/>
  </r>
  <r>
    <n v="244"/>
    <s v="IN-2014-72838"/>
    <s v="First Class"/>
    <s v="RF-19840"/>
    <s v="Roy Franzšsisch"/>
    <s v="Consumer"/>
    <x v="79"/>
    <s v="Odisha"/>
    <s v="India"/>
    <s v="East"/>
    <s v="FUR-CH-10004196"/>
    <s v="Furniture"/>
    <s v="Chairs"/>
    <s v="Novimex Swivel Stool, Red"/>
    <x v="237"/>
    <n v="8"/>
    <x v="219"/>
    <n v="153.16"/>
    <s v="High"/>
    <n v="535"/>
    <x v="0"/>
    <x v="2"/>
    <s v="Female"/>
    <x v="191"/>
    <x v="11"/>
    <x v="1"/>
    <d v="2023-04-28T00:00:00"/>
  </r>
  <r>
    <n v="245"/>
    <s v="IN-2014-10657"/>
    <s v="Second Class"/>
    <s v="DB-13615"/>
    <s v="Doug Bickford"/>
    <s v="Consumer"/>
    <x v="52"/>
    <s v="Telangana"/>
    <s v="India"/>
    <s v="South"/>
    <s v="FUR-CH-10001415"/>
    <s v="Furniture"/>
    <s v="Chairs"/>
    <s v="Office Star Executive Leather Armchair, Red"/>
    <x v="238"/>
    <n v="3"/>
    <x v="220"/>
    <n v="150.11000000000001"/>
    <s v="Medium"/>
    <n v="729"/>
    <x v="0"/>
    <x v="3"/>
    <s v="Female"/>
    <x v="103"/>
    <x v="2"/>
    <x v="3"/>
    <d v="2022-04-11T00:00:00"/>
  </r>
  <r>
    <n v="246"/>
    <s v="IN-2014-14003"/>
    <s v="First Class"/>
    <s v="GH-14425"/>
    <s v="Gary Hwang"/>
    <s v="Consumer"/>
    <x v="89"/>
    <s v="Madhya Pradesh"/>
    <s v="India"/>
    <s v="West"/>
    <s v="FUR-CH-10002890"/>
    <s v="Furniture"/>
    <s v="Chairs"/>
    <s v="Office Star Chairmat, Adjustable"/>
    <x v="239"/>
    <n v="5"/>
    <x v="221"/>
    <n v="81.92"/>
    <s v="Critical"/>
    <n v="349"/>
    <x v="0"/>
    <x v="1"/>
    <s v="Female"/>
    <x v="192"/>
    <x v="0"/>
    <x v="1"/>
    <d v="2023-01-24T00:00:00"/>
  </r>
  <r>
    <n v="247"/>
    <s v="IN-2011-53203"/>
    <s v="First Class"/>
    <s v="AH-10195"/>
    <s v="Alan Haines"/>
    <s v="Corporate"/>
    <x v="30"/>
    <s v="Delhi"/>
    <s v="India"/>
    <s v="North"/>
    <s v="FUR-CH-10000391"/>
    <s v="Furniture"/>
    <s v="Chairs"/>
    <s v="Novimex Bag Chairs, Red"/>
    <x v="240"/>
    <n v="4"/>
    <x v="222"/>
    <n v="68.59"/>
    <s v="Critical"/>
    <n v="226"/>
    <x v="0"/>
    <x v="2"/>
    <s v="Male"/>
    <x v="193"/>
    <x v="11"/>
    <x v="0"/>
    <d v="2024-01-05T00:00:00"/>
  </r>
  <r>
    <n v="248"/>
    <s v="IN-2012-11749"/>
    <s v="First Class"/>
    <s v="SM-20905"/>
    <s v="Susan MacKendrick"/>
    <s v="Consumer"/>
    <x v="52"/>
    <s v="Telangana"/>
    <s v="India"/>
    <s v="South"/>
    <s v="FUR-CH-10001415"/>
    <s v="Furniture"/>
    <s v="Chairs"/>
    <s v="Office Star Executive Leather Armchair, Red"/>
    <x v="238"/>
    <n v="3"/>
    <x v="220"/>
    <n v="62.27"/>
    <s v="High"/>
    <n v="599"/>
    <x v="0"/>
    <x v="3"/>
    <s v="Male"/>
    <x v="194"/>
    <x v="5"/>
    <x v="3"/>
    <d v="2022-06-21T00:00:00"/>
  </r>
  <r>
    <n v="249"/>
    <s v="IN-2014-65243"/>
    <s v="Second Class"/>
    <s v="BE-11455"/>
    <s v="Brad Eason"/>
    <s v="Home Office"/>
    <x v="100"/>
    <s v="Uttar Pradesh"/>
    <s v="India"/>
    <s v="North"/>
    <s v="FUR-CH-10002224"/>
    <s v="Furniture"/>
    <s v="Chairs"/>
    <s v="Hon Rocking Chair, Set of Two"/>
    <x v="241"/>
    <n v="3"/>
    <x v="223"/>
    <n v="58.35"/>
    <s v="High"/>
    <n v="511"/>
    <x v="0"/>
    <x v="0"/>
    <s v="Female"/>
    <x v="195"/>
    <x v="4"/>
    <x v="2"/>
    <d v="2021-09-27T00:00:00"/>
  </r>
  <r>
    <n v="250"/>
    <s v="IN-2014-42276"/>
    <s v="Second Class"/>
    <s v="EH-13990"/>
    <s v="Erica Hackney"/>
    <s v="Consumer"/>
    <x v="68"/>
    <s v="Jammu and Kashmir"/>
    <s v="India"/>
    <s v="North"/>
    <s v="FUR-CH-10004065"/>
    <s v="Furniture"/>
    <s v="Chairs"/>
    <s v="SAFCO Bag Chairs, Adjustable"/>
    <x v="242"/>
    <n v="8"/>
    <x v="224"/>
    <n v="54.52"/>
    <s v="Medium"/>
    <n v="543"/>
    <x v="0"/>
    <x v="1"/>
    <s v="Male"/>
    <x v="192"/>
    <x v="0"/>
    <x v="1"/>
    <d v="2023-01-24T00:00:00"/>
  </r>
  <r>
    <n v="251"/>
    <s v="IN-2013-30663"/>
    <s v="First Class"/>
    <s v="SV-20815"/>
    <s v="Stuart Van"/>
    <s v="Corporate"/>
    <x v="50"/>
    <s v="Gujarat"/>
    <s v="India"/>
    <s v="West"/>
    <s v="FUR-CH-10004584"/>
    <s v="Furniture"/>
    <s v="Chairs"/>
    <s v="Office Star Steel Folding Chair, Set of Two"/>
    <x v="243"/>
    <n v="3"/>
    <x v="225"/>
    <n v="50.43"/>
    <s v="Critical"/>
    <n v="522"/>
    <x v="0"/>
    <x v="2"/>
    <s v="Male"/>
    <x v="196"/>
    <x v="0"/>
    <x v="1"/>
    <d v="2023-05-11T00:00:00"/>
  </r>
  <r>
    <n v="252"/>
    <s v="IN-2014-18532"/>
    <s v="Second Class"/>
    <s v="AP-10915"/>
    <s v="Arthur Prichep"/>
    <s v="Consumer"/>
    <x v="27"/>
    <s v="Assam"/>
    <s v="India"/>
    <s v="East"/>
    <s v="FUR-CH-10000026"/>
    <s v="Furniture"/>
    <s v="Chairs"/>
    <s v="SAFCO Rocking Chair, Black"/>
    <x v="244"/>
    <n v="2"/>
    <x v="226"/>
    <n v="40.369999999999997"/>
    <s v="High"/>
    <n v="297"/>
    <x v="0"/>
    <x v="3"/>
    <s v="Female"/>
    <x v="136"/>
    <x v="9"/>
    <x v="1"/>
    <d v="2023-11-29T00:00:00"/>
  </r>
  <r>
    <n v="253"/>
    <s v="IN-2014-76555"/>
    <s v="Second Class"/>
    <s v="HG-14845"/>
    <s v="Harry Greene"/>
    <s v="Consumer"/>
    <x v="19"/>
    <s v="Rajasthan"/>
    <s v="India"/>
    <s v="West"/>
    <s v="FUR-CH-10001397"/>
    <s v="Furniture"/>
    <s v="Chairs"/>
    <s v="SAFCO Chairmat, Set of Two"/>
    <x v="245"/>
    <n v="5"/>
    <x v="227"/>
    <n v="40.19"/>
    <s v="High"/>
    <n v="621"/>
    <x v="0"/>
    <x v="1"/>
    <s v="Male"/>
    <x v="197"/>
    <x v="2"/>
    <x v="0"/>
    <d v="2024-06-10T00:00:00"/>
  </r>
  <r>
    <n v="254"/>
    <s v="IN-2013-71333"/>
    <s v="Same Day"/>
    <s v="JE-15610"/>
    <s v="Jim Epp"/>
    <s v="Corporate"/>
    <x v="65"/>
    <s v="Maharashtra"/>
    <s v="India"/>
    <s v="West"/>
    <s v="FUR-CH-10002510"/>
    <s v="Furniture"/>
    <s v="Chairs"/>
    <s v="Office Star Steel Folding Chair, Adjustable"/>
    <x v="246"/>
    <n v="3"/>
    <x v="228"/>
    <n v="38.56"/>
    <s v="Critical"/>
    <n v="204"/>
    <x v="0"/>
    <x v="2"/>
    <s v="Female"/>
    <x v="142"/>
    <x v="3"/>
    <x v="3"/>
    <d v="2022-12-05T00:00:00"/>
  </r>
  <r>
    <n v="255"/>
    <s v="IN-2013-53742"/>
    <s v="Second Class"/>
    <s v="AH-10030"/>
    <s v="Aaron Hawkins"/>
    <s v="Corporate"/>
    <x v="85"/>
    <s v="Telangana"/>
    <s v="India"/>
    <s v="South"/>
    <s v="FUR-CH-10002966"/>
    <s v="Furniture"/>
    <s v="Chairs"/>
    <s v="Harbour Creations Swivel Stool, Red"/>
    <x v="247"/>
    <n v="2"/>
    <x v="144"/>
    <n v="38.14"/>
    <s v="Medium"/>
    <n v="769"/>
    <x v="0"/>
    <x v="3"/>
    <s v="Male"/>
    <x v="147"/>
    <x v="3"/>
    <x v="2"/>
    <d v="2021-10-18T00:00:00"/>
  </r>
  <r>
    <n v="256"/>
    <s v="IN-2014-16320"/>
    <s v="First Class"/>
    <s v="DW-13480"/>
    <s v="Dianna Wilson"/>
    <s v="Home Office"/>
    <x v="101"/>
    <s v="Uttar Pradesh"/>
    <s v="India"/>
    <s v="North"/>
    <s v="FUR-CH-10002468"/>
    <s v="Furniture"/>
    <s v="Chairs"/>
    <s v="Hon Rocking Chair, Adjustable"/>
    <x v="248"/>
    <n v="2"/>
    <x v="229"/>
    <n v="31.44"/>
    <s v="Critical"/>
    <n v="568"/>
    <x v="0"/>
    <x v="0"/>
    <s v="Female"/>
    <x v="198"/>
    <x v="6"/>
    <x v="3"/>
    <d v="2022-07-07T00:00:00"/>
  </r>
  <r>
    <n v="257"/>
    <s v="IN-2013-12729"/>
    <s v="Second Class"/>
    <s v="KT-16480"/>
    <s v="Kean Thornton"/>
    <s v="Consumer"/>
    <x v="2"/>
    <s v="Karnataka"/>
    <s v="India"/>
    <s v="South"/>
    <s v="FUR-CH-10004609"/>
    <s v="Furniture"/>
    <s v="Chairs"/>
    <s v="Harbour Creations Steel Folding Chair, Adjustable"/>
    <x v="249"/>
    <n v="2"/>
    <x v="230"/>
    <n v="31.12"/>
    <s v="Medium"/>
    <n v="338"/>
    <x v="0"/>
    <x v="1"/>
    <s v="Male"/>
    <x v="199"/>
    <x v="5"/>
    <x v="0"/>
    <d v="2024-06-29T00:00:00"/>
  </r>
  <r>
    <n v="258"/>
    <s v="IN-2014-65243"/>
    <s v="Second Class"/>
    <s v="BE-11455"/>
    <s v="Brad Eason"/>
    <s v="Home Office"/>
    <x v="100"/>
    <s v="Uttar Pradesh"/>
    <s v="India"/>
    <s v="North"/>
    <s v="FUR-CH-10001695"/>
    <s v="Furniture"/>
    <s v="Chairs"/>
    <s v="Harbour Creations Chairmat, Set of Two"/>
    <x v="250"/>
    <n v="2"/>
    <x v="231"/>
    <n v="25.44"/>
    <s v="High"/>
    <n v="193"/>
    <x v="0"/>
    <x v="2"/>
    <s v="Male"/>
    <x v="200"/>
    <x v="10"/>
    <x v="2"/>
    <d v="2021-10-06T00:00:00"/>
  </r>
  <r>
    <n v="259"/>
    <s v="IN-2014-71907"/>
    <s v="Second Class"/>
    <s v="BT-11485"/>
    <s v="Brad Thomas"/>
    <s v="Home Office"/>
    <x v="43"/>
    <s v="West Bengal"/>
    <s v="India"/>
    <s v="East"/>
    <s v="FUR-CH-10002412"/>
    <s v="Furniture"/>
    <s v="Chairs"/>
    <s v="Hon Bag Chairs, Black"/>
    <x v="251"/>
    <n v="2"/>
    <x v="82"/>
    <n v="15.28"/>
    <s v="High"/>
    <n v="780"/>
    <x v="0"/>
    <x v="3"/>
    <s v="Female"/>
    <x v="130"/>
    <x v="11"/>
    <x v="3"/>
    <d v="2022-06-05T00:00:00"/>
  </r>
  <r>
    <n v="260"/>
    <s v="IN-2014-76555"/>
    <s v="Second Class"/>
    <s v="HG-14845"/>
    <s v="Harry Greene"/>
    <s v="Consumer"/>
    <x v="19"/>
    <s v="Rajasthan"/>
    <s v="India"/>
    <s v="West"/>
    <s v="FUR-CH-10003354"/>
    <s v="Furniture"/>
    <s v="Chairs"/>
    <s v="Novimex Bag Chairs, Black"/>
    <x v="252"/>
    <n v="2"/>
    <x v="82"/>
    <n v="15.09"/>
    <s v="High"/>
    <n v="456"/>
    <x v="0"/>
    <x v="0"/>
    <s v="Female"/>
    <x v="136"/>
    <x v="9"/>
    <x v="1"/>
    <d v="2023-11-27T00:00:00"/>
  </r>
  <r>
    <n v="261"/>
    <s v="IN-2013-49857"/>
    <s v="Second Class"/>
    <s v="SF-20200"/>
    <s v="Sarah Foster"/>
    <s v="Consumer"/>
    <x v="8"/>
    <s v="Uttar Pradesh"/>
    <s v="India"/>
    <s v="North"/>
    <s v="FUR-CH-10000351"/>
    <s v="Furniture"/>
    <s v="Chairs"/>
    <s v="Novimex Chairmat, Set of Two"/>
    <x v="253"/>
    <n v="3"/>
    <x v="232"/>
    <n v="10.56"/>
    <s v="Medium"/>
    <n v="81"/>
    <x v="0"/>
    <x v="1"/>
    <s v="Male"/>
    <x v="201"/>
    <x v="1"/>
    <x v="3"/>
    <d v="2022-04-14T00:00:00"/>
  </r>
  <r>
    <n v="262"/>
    <s v="IN-2013-59027"/>
    <s v="Same Day"/>
    <s v="SS-20875"/>
    <s v="Sung Shariari"/>
    <s v="Consumer"/>
    <x v="61"/>
    <s v="Uttar Pradesh"/>
    <s v="India"/>
    <s v="North"/>
    <s v="FUR-CH-10004306"/>
    <s v="Furniture"/>
    <s v="Chairs"/>
    <s v="SAFCO Bag Chairs, Red"/>
    <x v="254"/>
    <n v="3"/>
    <x v="233"/>
    <n v="5.2"/>
    <s v="Medium"/>
    <n v="484"/>
    <x v="0"/>
    <x v="3"/>
    <s v="Female"/>
    <x v="87"/>
    <x v="6"/>
    <x v="2"/>
    <d v="2021-05-20T00:00:00"/>
  </r>
  <r>
    <n v="263"/>
    <s v="IN-2014-76016"/>
    <s v="Second Class"/>
    <s v="VG-21805"/>
    <s v="Vivek Grady"/>
    <s v="Corporate"/>
    <x v="71"/>
    <s v="Kerala"/>
    <s v="India"/>
    <s v="South"/>
    <s v="FUR-BO-10004043"/>
    <s v="Furniture"/>
    <s v="Bookcases"/>
    <s v="Dania Classic Bookcase, Metal"/>
    <x v="255"/>
    <n v="7"/>
    <x v="234"/>
    <n v="227.14"/>
    <s v="Medium"/>
    <n v="612"/>
    <x v="0"/>
    <x v="2"/>
    <s v="Female"/>
    <x v="122"/>
    <x v="6"/>
    <x v="0"/>
    <d v="2024-07-05T00:00:00"/>
  </r>
  <r>
    <n v="264"/>
    <s v="IN-2014-62156"/>
    <s v="Second Class"/>
    <s v="GM-14455"/>
    <s v="Gary Mitchum"/>
    <s v="Home Office"/>
    <x v="80"/>
    <s v="Jharkhand"/>
    <s v="India"/>
    <s v="East"/>
    <s v="FUR-BO-10001598"/>
    <s v="Furniture"/>
    <s v="Bookcases"/>
    <s v="Bush Corner Shelving, Pine"/>
    <x v="256"/>
    <n v="7"/>
    <x v="235"/>
    <n v="116.78"/>
    <s v="Medium"/>
    <n v="621"/>
    <x v="0"/>
    <x v="3"/>
    <s v="Male"/>
    <x v="202"/>
    <x v="1"/>
    <x v="3"/>
    <d v="2022-12-19T00:00:00"/>
  </r>
  <r>
    <n v="265"/>
    <s v="IN-2011-44901"/>
    <s v="First Class"/>
    <s v="MG-18205"/>
    <s v="Mitch Gastineau"/>
    <s v="Corporate"/>
    <x v="66"/>
    <s v="Maharashtra"/>
    <s v="India"/>
    <s v="West"/>
    <s v="FUR-BO-10002462"/>
    <s v="Furniture"/>
    <s v="Bookcases"/>
    <s v="Ikea Classic Bookcase, Pine"/>
    <x v="257"/>
    <n v="5"/>
    <x v="236"/>
    <n v="248.81"/>
    <s v="High"/>
    <n v="65"/>
    <x v="0"/>
    <x v="1"/>
    <s v="Male"/>
    <x v="203"/>
    <x v="5"/>
    <x v="0"/>
    <d v="2024-06-23T00:00:00"/>
  </r>
  <r>
    <n v="266"/>
    <s v="IN-2013-29578"/>
    <s v="First Class"/>
    <s v="JO-15280"/>
    <s v="Jas O'Carroll"/>
    <s v="Consumer"/>
    <x v="52"/>
    <s v="Telangana"/>
    <s v="India"/>
    <s v="South"/>
    <s v="FUR-BO-10002277"/>
    <s v="Furniture"/>
    <s v="Bookcases"/>
    <s v="Bush Floating Shelf Set, Mobile"/>
    <x v="258"/>
    <n v="5"/>
    <x v="237"/>
    <n v="186.83"/>
    <s v="High"/>
    <n v="89"/>
    <x v="0"/>
    <x v="2"/>
    <s v="Female"/>
    <x v="183"/>
    <x v="6"/>
    <x v="0"/>
    <d v="2024-05-28T00:00:00"/>
  </r>
  <r>
    <n v="267"/>
    <s v="IN-2014-11231"/>
    <s v="First Class"/>
    <s v="CS-11845"/>
    <s v="Cari Sayre"/>
    <s v="Corporate"/>
    <x v="10"/>
    <s v="Uttarakhand"/>
    <s v="India"/>
    <s v="North"/>
    <s v="FUR-BO-10000676"/>
    <s v="Furniture"/>
    <s v="Bookcases"/>
    <s v="Bush Stackable Bookrack, Pine"/>
    <x v="259"/>
    <n v="5"/>
    <x v="88"/>
    <n v="181.05"/>
    <s v="Critical"/>
    <n v="557"/>
    <x v="0"/>
    <x v="3"/>
    <s v="Female"/>
    <x v="193"/>
    <x v="11"/>
    <x v="0"/>
    <d v="2024-01-05T00:00:00"/>
  </r>
  <r>
    <n v="268"/>
    <s v="IN-2013-78809"/>
    <s v="Second Class"/>
    <s v="AG-10900"/>
    <s v="Arthur Gainer"/>
    <s v="Consumer"/>
    <x v="44"/>
    <s v="Maharashtra"/>
    <s v="India"/>
    <s v="West"/>
    <s v="FUR-BO-10001155"/>
    <s v="Furniture"/>
    <s v="Bookcases"/>
    <s v="Dania 3-Shelf Cabinet, Traditional"/>
    <x v="260"/>
    <n v="3"/>
    <x v="238"/>
    <n v="47.59"/>
    <s v="High"/>
    <n v="434"/>
    <x v="0"/>
    <x v="0"/>
    <s v="Male"/>
    <x v="189"/>
    <x v="4"/>
    <x v="0"/>
    <d v="2024-12-01T00:00:00"/>
  </r>
  <r>
    <n v="269"/>
    <s v="IN-2012-13345"/>
    <s v="Same Day"/>
    <s v="BN-11470"/>
    <s v="Brad Norvell"/>
    <s v="Corporate"/>
    <x v="9"/>
    <s v="Uttar Pradesh"/>
    <s v="India"/>
    <s v="North"/>
    <s v="FUR-BO-10002390"/>
    <s v="Furniture"/>
    <s v="Bookcases"/>
    <s v="Ikea Library with Doors, Metal"/>
    <x v="261"/>
    <n v="2"/>
    <x v="239"/>
    <n v="37.39"/>
    <s v="High"/>
    <n v="250"/>
    <x v="0"/>
    <x v="1"/>
    <s v="Female"/>
    <x v="114"/>
    <x v="1"/>
    <x v="2"/>
    <d v="2021-12-23T00:00:00"/>
  </r>
  <r>
    <n v="270"/>
    <s v="IN-2012-65915"/>
    <s v="Second Class"/>
    <s v="CC-12145"/>
    <s v="Charles Crestani"/>
    <s v="Consumer"/>
    <x v="87"/>
    <s v="Maharashtra"/>
    <s v="India"/>
    <s v="West"/>
    <s v="FUR-BO-10000087"/>
    <s v="Furniture"/>
    <s v="Bookcases"/>
    <s v="Dania Classic Bookcase, Mobile"/>
    <x v="262"/>
    <n v="2"/>
    <x v="240"/>
    <n v="72.14"/>
    <s v="High"/>
    <n v="191"/>
    <x v="0"/>
    <x v="2"/>
    <s v="Female"/>
    <x v="150"/>
    <x v="3"/>
    <x v="3"/>
    <d v="2022-02-11T00:00:00"/>
  </r>
  <r>
    <n v="271"/>
    <s v="IN-2014-76114"/>
    <s v="Same Day"/>
    <s v="DB-13615"/>
    <s v="Doug Bickford"/>
    <s v="Consumer"/>
    <x v="70"/>
    <s v="Uttar Pradesh"/>
    <s v="India"/>
    <s v="North"/>
    <s v="FUR-BO-10004699"/>
    <s v="Furniture"/>
    <s v="Bookcases"/>
    <s v="Dania 3-Shelf Cabinet, Mobile"/>
    <x v="263"/>
    <n v="2"/>
    <x v="68"/>
    <n v="55.6"/>
    <s v="High"/>
    <n v="525"/>
    <x v="0"/>
    <x v="3"/>
    <s v="Female"/>
    <x v="148"/>
    <x v="4"/>
    <x v="0"/>
    <d v="2024-09-28T00:00:00"/>
  </r>
  <r>
    <n v="272"/>
    <s v="IN-2014-14150"/>
    <s v="First Class"/>
    <s v="LD-17005"/>
    <s v="Lisa DeCherney"/>
    <s v="Consumer"/>
    <x v="80"/>
    <s v="Jharkhand"/>
    <s v="India"/>
    <s v="East"/>
    <s v="FUR-BO-10002032"/>
    <s v="Furniture"/>
    <s v="Bookcases"/>
    <s v="Ikea Stackable Bookrack, Pine"/>
    <x v="264"/>
    <n v="2"/>
    <x v="241"/>
    <n v="24.84"/>
    <s v="High"/>
    <n v="217"/>
    <x v="0"/>
    <x v="0"/>
    <s v="Female"/>
    <x v="145"/>
    <x v="1"/>
    <x v="0"/>
    <d v="2025-05-01T00:00:00"/>
  </r>
  <r>
    <n v="273"/>
    <s v="IN-2013-72355"/>
    <s v="Same Day"/>
    <s v="ML-17755"/>
    <s v="Max Ludwig"/>
    <s v="Home Office"/>
    <x v="45"/>
    <s v="Maharashtra"/>
    <s v="India"/>
    <s v="West"/>
    <s v="FUR-FU-10004730"/>
    <s v="Furniture"/>
    <s v="Furnishings"/>
    <s v="Rubbermaid Light Bulb, Erganomic"/>
    <x v="265"/>
    <n v="1"/>
    <x v="242"/>
    <n v="3.65"/>
    <s v="Medium"/>
    <n v="47"/>
    <x v="0"/>
    <x v="1"/>
    <s v="Female"/>
    <x v="204"/>
    <x v="1"/>
    <x v="2"/>
    <d v="2021-08-14T00:00:00"/>
  </r>
  <r>
    <n v="274"/>
    <s v="IN-2014-42402"/>
    <s v="Same Day"/>
    <s v="TM-21010"/>
    <s v="Tamara Manning"/>
    <s v="Consumer"/>
    <x v="90"/>
    <s v="West Bengal"/>
    <s v="India"/>
    <s v="East"/>
    <s v="FUR-FU-10002699"/>
    <s v="Furniture"/>
    <s v="Furnishings"/>
    <s v="Eldon Photo Frame, Erganomic"/>
    <x v="266"/>
    <n v="2"/>
    <x v="243"/>
    <n v="8.15"/>
    <s v="Medium"/>
    <n v="206"/>
    <x v="0"/>
    <x v="2"/>
    <s v="Female"/>
    <x v="205"/>
    <x v="9"/>
    <x v="3"/>
    <d v="2022-11-30T00:00:00"/>
  </r>
  <r>
    <n v="275"/>
    <s v="IN-2013-26029"/>
    <s v="Same Day"/>
    <s v="KH-16510"/>
    <s v="Keith Herrera"/>
    <s v="Consumer"/>
    <x v="25"/>
    <s v="Punjab"/>
    <s v="India"/>
    <s v="North"/>
    <s v="FUR-FU-10004464"/>
    <s v="Furniture"/>
    <s v="Furnishings"/>
    <s v="Deflect-O Clock, Durable"/>
    <x v="267"/>
    <n v="3"/>
    <x v="244"/>
    <n v="3.54"/>
    <s v="Medium"/>
    <n v="791"/>
    <x v="0"/>
    <x v="3"/>
    <s v="Female"/>
    <x v="206"/>
    <x v="6"/>
    <x v="2"/>
    <d v="2021-05-31T00:00:00"/>
  </r>
  <r>
    <n v="276"/>
    <s v="IN-2011-53203"/>
    <s v="First Class"/>
    <s v="AH-10195"/>
    <s v="Alan Haines"/>
    <s v="Corporate"/>
    <x v="30"/>
    <s v="Delhi"/>
    <s v="India"/>
    <s v="North"/>
    <s v="FUR-FU-10000921"/>
    <s v="Furniture"/>
    <s v="Furnishings"/>
    <s v="Advantus Door Stop, Erganomic"/>
    <x v="173"/>
    <n v="1"/>
    <x v="38"/>
    <n v="13.44"/>
    <s v="Critical"/>
    <n v="45"/>
    <x v="0"/>
    <x v="0"/>
    <s v="Male"/>
    <x v="207"/>
    <x v="1"/>
    <x v="2"/>
    <d v="2021-12-29T00:00:00"/>
  </r>
  <r>
    <n v="277"/>
    <s v="IN-2014-58957"/>
    <s v="First Class"/>
    <s v="MM-17920"/>
    <s v="Michael Moore"/>
    <s v="Consumer"/>
    <x v="89"/>
    <s v="Madhya Pradesh"/>
    <s v="India"/>
    <s v="West"/>
    <s v="FUR-FU-10004509"/>
    <s v="Furniture"/>
    <s v="Furnishings"/>
    <s v="Advantus Door Stop, Duo Pack"/>
    <x v="268"/>
    <n v="2"/>
    <x v="245"/>
    <n v="25.11"/>
    <s v="Critical"/>
    <n v="352"/>
    <x v="0"/>
    <x v="1"/>
    <s v="Male"/>
    <x v="203"/>
    <x v="5"/>
    <x v="0"/>
    <d v="2024-06-21T00:00:00"/>
  </r>
  <r>
    <n v="278"/>
    <s v="IN-2012-69695"/>
    <s v="First Class"/>
    <s v="DK-13225"/>
    <s v="Dean Katz"/>
    <s v="Corporate"/>
    <x v="53"/>
    <s v="Madhya Pradesh"/>
    <s v="India"/>
    <s v="West"/>
    <s v="FUR-FU-10004619"/>
    <s v="Furniture"/>
    <s v="Furnishings"/>
    <s v="Tenex Stacking Tray, Erganomic"/>
    <x v="269"/>
    <n v="2"/>
    <x v="246"/>
    <n v="7.87"/>
    <s v="Critical"/>
    <n v="148"/>
    <x v="0"/>
    <x v="2"/>
    <s v="Female"/>
    <x v="208"/>
    <x v="8"/>
    <x v="3"/>
    <d v="2022-08-10T00:00:00"/>
  </r>
  <r>
    <n v="279"/>
    <s v="IN-2013-74231"/>
    <s v="First Class"/>
    <s v="KT-16465"/>
    <s v="Kean Takahito"/>
    <s v="Consumer"/>
    <x v="95"/>
    <s v="Karnataka"/>
    <s v="India"/>
    <s v="South"/>
    <s v="FUR-FU-10000889"/>
    <s v="Furniture"/>
    <s v="Furnishings"/>
    <s v="Rubbermaid Clock, Black"/>
    <x v="270"/>
    <n v="5"/>
    <x v="247"/>
    <n v="25.92"/>
    <s v="High"/>
    <n v="768"/>
    <x v="0"/>
    <x v="3"/>
    <s v="Female"/>
    <x v="209"/>
    <x v="8"/>
    <x v="0"/>
    <d v="2024-03-30T00:00:00"/>
  </r>
  <r>
    <n v="280"/>
    <s v="IN-2012-64221"/>
    <s v="First Class"/>
    <s v="AO-10810"/>
    <s v="Anthony O'Donnell"/>
    <s v="Corporate"/>
    <x v="25"/>
    <s v="Punjab"/>
    <s v="India"/>
    <s v="North"/>
    <s v="FUR-FU-10000921"/>
    <s v="Furniture"/>
    <s v="Furnishings"/>
    <s v="Advantus Door Stop, Erganomic"/>
    <x v="271"/>
    <n v="3"/>
    <x v="248"/>
    <n v="0.49"/>
    <s v="Medium"/>
    <n v="29"/>
    <x v="0"/>
    <x v="0"/>
    <s v="Female"/>
    <x v="40"/>
    <x v="8"/>
    <x v="0"/>
    <d v="2024-03-23T00:00:00"/>
  </r>
  <r>
    <n v="281"/>
    <s v="IN-2013-73342"/>
    <s v="Second Class"/>
    <s v="MH-17290"/>
    <s v="Marc Harrigan"/>
    <s v="Home Office"/>
    <x v="54"/>
    <s v="Tamil Nadu"/>
    <s v="India"/>
    <s v="South"/>
    <s v="FUR-FU-10000394"/>
    <s v="Furniture"/>
    <s v="Furnishings"/>
    <s v="Rubbermaid Photo Frame, Durable"/>
    <x v="272"/>
    <n v="11"/>
    <x v="249"/>
    <n v="43.17"/>
    <s v="Medium"/>
    <n v="541"/>
    <x v="0"/>
    <x v="2"/>
    <s v="Male"/>
    <x v="188"/>
    <x v="4"/>
    <x v="1"/>
    <d v="2023-09-20T00:00:00"/>
  </r>
  <r>
    <n v="282"/>
    <s v="IN-2011-77479"/>
    <s v="Second Class"/>
    <s v="CW-11905"/>
    <s v="Carl Weiss"/>
    <s v="Home Office"/>
    <x v="102"/>
    <s v="Andhra Pradesh"/>
    <s v="India"/>
    <s v="South"/>
    <s v="FUR-FU-10000815"/>
    <s v="Furniture"/>
    <s v="Furnishings"/>
    <s v="Eldon Door Stop, Black"/>
    <x v="273"/>
    <n v="3"/>
    <x v="250"/>
    <n v="17.940000000000001"/>
    <s v="High"/>
    <n v="715"/>
    <x v="0"/>
    <x v="3"/>
    <s v="Female"/>
    <x v="210"/>
    <x v="10"/>
    <x v="2"/>
    <d v="2021-08-09T00:00:00"/>
  </r>
  <r>
    <n v="283"/>
    <s v="IN-2012-24783"/>
    <s v="Second Class"/>
    <s v="GZ-14545"/>
    <s v="George Zrebassa"/>
    <s v="Corporate"/>
    <x v="73"/>
    <s v="Uttar Pradesh"/>
    <s v="India"/>
    <s v="North"/>
    <s v="FUR-FU-10001343"/>
    <s v="Furniture"/>
    <s v="Furnishings"/>
    <s v="Eldon Stacking Tray, Erganomic"/>
    <x v="274"/>
    <n v="4"/>
    <x v="138"/>
    <n v="6.06"/>
    <s v="Medium"/>
    <n v="716"/>
    <x v="0"/>
    <x v="0"/>
    <s v="Male"/>
    <x v="177"/>
    <x v="9"/>
    <x v="1"/>
    <d v="2023-09-14T00:00:00"/>
  </r>
  <r>
    <n v="284"/>
    <s v="IN-2013-53819"/>
    <s v="Second Class"/>
    <s v="TB-21595"/>
    <s v="Troy Blackwell"/>
    <s v="Consumer"/>
    <x v="48"/>
    <s v="Bihar"/>
    <s v="India"/>
    <s v="East"/>
    <s v="FUR-FU-10004509"/>
    <s v="Furniture"/>
    <s v="Furnishings"/>
    <s v="Advantus Door Stop, Duo Pack"/>
    <x v="275"/>
    <n v="4"/>
    <x v="251"/>
    <n v="35.53"/>
    <s v="High"/>
    <n v="759"/>
    <x v="0"/>
    <x v="1"/>
    <s v="Female"/>
    <x v="211"/>
    <x v="11"/>
    <x v="3"/>
    <d v="2022-04-24T00:00:00"/>
  </r>
  <r>
    <n v="285"/>
    <s v="IN-2014-11231"/>
    <s v="First Class"/>
    <s v="CS-11845"/>
    <s v="Cari Sayre"/>
    <s v="Corporate"/>
    <x v="10"/>
    <s v="Uttarakhand"/>
    <s v="India"/>
    <s v="North"/>
    <s v="FUR-TA-10001205"/>
    <s v="Furniture"/>
    <s v="Tables"/>
    <s v="Chromcraft Wood Table, Rectangular"/>
    <x v="276"/>
    <n v="4"/>
    <x v="252"/>
    <n v="592.77"/>
    <s v="Critical"/>
    <n v="200"/>
    <x v="0"/>
    <x v="2"/>
    <s v="Female"/>
    <x v="172"/>
    <x v="5"/>
    <x v="1"/>
    <d v="2023-06-26T00:00:00"/>
  </r>
  <r>
    <n v="286"/>
    <s v="IN-2013-60700"/>
    <s v="Second Class"/>
    <s v="MC-17845"/>
    <s v="Michael Chen"/>
    <s v="Consumer"/>
    <x v="103"/>
    <s v="Madhya Pradesh"/>
    <s v="India"/>
    <s v="West"/>
    <s v="FUR-TA-10001889"/>
    <s v="Furniture"/>
    <s v="Tables"/>
    <s v="Bevis Conference Table, Fully Assembled"/>
    <x v="277"/>
    <n v="2"/>
    <x v="253"/>
    <n v="228.37"/>
    <s v="High"/>
    <n v="634"/>
    <x v="0"/>
    <x v="3"/>
    <s v="Male"/>
    <x v="212"/>
    <x v="8"/>
    <x v="3"/>
    <d v="2022-03-30T00:00:00"/>
  </r>
  <r>
    <n v="287"/>
    <s v="IN-2012-33218"/>
    <s v="Second Class"/>
    <s v="HP-14815"/>
    <s v="Harold Pawlan"/>
    <s v="Home Office"/>
    <x v="44"/>
    <s v="Maharashtra"/>
    <s v="India"/>
    <s v="West"/>
    <s v="FUR-TA-10001359"/>
    <s v="Furniture"/>
    <s v="Tables"/>
    <s v="Chromcraft Training Table, with Bottom Storage"/>
    <x v="278"/>
    <n v="3"/>
    <x v="254"/>
    <n v="3.78"/>
    <s v="Medium"/>
    <n v="344"/>
    <x v="0"/>
    <x v="0"/>
    <s v="Female"/>
    <x v="213"/>
    <x v="8"/>
    <x v="0"/>
    <d v="2024-03-31T00:00:00"/>
  </r>
  <r>
    <n v="288"/>
    <s v="IN-2012-47008"/>
    <s v="Standard Class"/>
    <s v="FG-14260"/>
    <s v="Frank Gastineau"/>
    <s v="Home Office"/>
    <x v="59"/>
    <s v="Madhya Pradesh"/>
    <s v="India"/>
    <s v="West"/>
    <s v="TEC-PH-10002070"/>
    <s v="Technology"/>
    <s v="Phones"/>
    <s v="Apple Headset, with Caller ID"/>
    <x v="279"/>
    <n v="6"/>
    <x v="255"/>
    <n v="59.64"/>
    <s v="Low"/>
    <n v="438"/>
    <x v="0"/>
    <x v="3"/>
    <s v="Male"/>
    <x v="88"/>
    <x v="3"/>
    <x v="0"/>
    <d v="2024-10-30T00:00:00"/>
  </r>
  <r>
    <n v="289"/>
    <s v="IN-2013-26659"/>
    <s v="Standard Class"/>
    <s v="AB-10600"/>
    <s v="Ann Blume"/>
    <s v="Corporate"/>
    <x v="61"/>
    <s v="Uttar Pradesh"/>
    <s v="India"/>
    <s v="North"/>
    <s v="TEC-MA-10003773"/>
    <s v="Technology"/>
    <s v="Machines"/>
    <s v="Panasonic Card Printer, Wireless"/>
    <x v="280"/>
    <n v="5"/>
    <x v="256"/>
    <n v="123.84"/>
    <s v="Low"/>
    <n v="204"/>
    <x v="0"/>
    <x v="0"/>
    <s v="Female"/>
    <x v="214"/>
    <x v="6"/>
    <x v="3"/>
    <d v="2022-05-31T00:00:00"/>
  </r>
  <r>
    <n v="290"/>
    <s v="IN-2014-14458"/>
    <s v="Standard Class"/>
    <s v="GT-14755"/>
    <s v="Guy Thornton"/>
    <s v="Consumer"/>
    <x v="104"/>
    <s v="Odisha"/>
    <s v="India"/>
    <s v="East"/>
    <s v="FUR-BO-10003706"/>
    <s v="Furniture"/>
    <s v="Bookcases"/>
    <s v="Sauder Stackable Bookrack, Pine"/>
    <x v="281"/>
    <n v="2"/>
    <x v="257"/>
    <n v="34.81"/>
    <s v="Low"/>
    <n v="639"/>
    <x v="0"/>
    <x v="2"/>
    <s v="Female"/>
    <x v="215"/>
    <x v="3"/>
    <x v="1"/>
    <d v="2023-10-17T00:00:00"/>
  </r>
  <r>
    <n v="291"/>
    <s v="IN-2014-17426"/>
    <s v="Standard Class"/>
    <s v="DS-13030"/>
    <s v="Darrin Sayre"/>
    <s v="Home Office"/>
    <x v="105"/>
    <s v="Manipur"/>
    <s v="India"/>
    <s v="East"/>
    <s v="FUR-BO-10004699"/>
    <s v="Furniture"/>
    <s v="Bookcases"/>
    <s v="Dania 3-Shelf Cabinet, Mobile"/>
    <x v="282"/>
    <n v="6"/>
    <x v="68"/>
    <n v="76.989999999999995"/>
    <s v="High"/>
    <n v="634"/>
    <x v="0"/>
    <x v="3"/>
    <s v="Male"/>
    <x v="216"/>
    <x v="7"/>
    <x v="0"/>
    <d v="2024-08-23T00:00:00"/>
  </r>
  <r>
    <n v="292"/>
    <s v="IN-2013-70297"/>
    <s v="Standard Class"/>
    <s v="LS-16975"/>
    <s v="Lindsay Shagiari"/>
    <s v="Home Office"/>
    <x v="41"/>
    <s v="Madhya Pradesh"/>
    <s v="India"/>
    <s v="West"/>
    <s v="FUR-BO-10001860"/>
    <s v="Furniture"/>
    <s v="Bookcases"/>
    <s v="Sauder Corner Shelving, Traditional"/>
    <x v="283"/>
    <n v="4"/>
    <x v="258"/>
    <n v="58.21"/>
    <s v="High"/>
    <n v="473"/>
    <x v="0"/>
    <x v="0"/>
    <s v="Male"/>
    <x v="217"/>
    <x v="6"/>
    <x v="3"/>
    <d v="2022-05-28T00:00:00"/>
  </r>
  <r>
    <n v="293"/>
    <s v="IN-2014-32770"/>
    <s v="Standard Class"/>
    <s v="AP-10720"/>
    <s v="Anne Pryor"/>
    <s v="Home Office"/>
    <x v="59"/>
    <s v="Madhya Pradesh"/>
    <s v="India"/>
    <s v="West"/>
    <s v="FUR-FU-10003605"/>
    <s v="Furniture"/>
    <s v="Furnishings"/>
    <s v="Eldon Light Bulb, Durable"/>
    <x v="284"/>
    <n v="3"/>
    <x v="259"/>
    <n v="3.71"/>
    <s v="High"/>
    <n v="379"/>
    <x v="0"/>
    <x v="1"/>
    <s v="Female"/>
    <x v="218"/>
    <x v="3"/>
    <x v="3"/>
    <d v="2022-10-21T00:00:00"/>
  </r>
  <r>
    <n v="294"/>
    <s v="IN-2014-32665"/>
    <s v="Standard Class"/>
    <s v="SL-20155"/>
    <s v="Sara Luxemburg"/>
    <s v="Home Office"/>
    <x v="49"/>
    <s v="Maharashtra"/>
    <s v="India"/>
    <s v="West"/>
    <s v="FUR-BO-10003706"/>
    <s v="Furniture"/>
    <s v="Bookcases"/>
    <s v="Sauder Stackable Bookrack, Pine"/>
    <x v="285"/>
    <n v="2"/>
    <x v="260"/>
    <n v="7.92"/>
    <s v="High"/>
    <n v="605"/>
    <x v="0"/>
    <x v="2"/>
    <s v="Female"/>
    <x v="191"/>
    <x v="11"/>
    <x v="1"/>
    <d v="2023-04-28T00:00:00"/>
  </r>
  <r>
    <n v="295"/>
    <s v="IN-2012-33813"/>
    <s v="Standard Class"/>
    <s v="CA-12055"/>
    <s v="Cathy Armstrong"/>
    <s v="Home Office"/>
    <x v="11"/>
    <s v="Madhya Pradesh"/>
    <s v="India"/>
    <s v="West"/>
    <s v="FUR-CH-10000026"/>
    <s v="Furniture"/>
    <s v="Chairs"/>
    <s v="SAFCO Rocking Chair, Black"/>
    <x v="286"/>
    <n v="4"/>
    <x v="261"/>
    <n v="64.92"/>
    <s v="High"/>
    <n v="20"/>
    <x v="0"/>
    <x v="3"/>
    <s v="Male"/>
    <x v="195"/>
    <x v="4"/>
    <x v="2"/>
    <d v="2021-09-27T00:00:00"/>
  </r>
  <r>
    <n v="296"/>
    <s v="IN-2014-46616"/>
    <s v="Standard Class"/>
    <s v="VP-21730"/>
    <s v="Victor Preis"/>
    <s v="Home Office"/>
    <x v="38"/>
    <s v="Haryana"/>
    <s v="India"/>
    <s v="North"/>
    <s v="FUR-CH-10002091"/>
    <s v="Furniture"/>
    <s v="Chairs"/>
    <s v="Harbour Creations Swivel Stool, Set of Two"/>
    <x v="287"/>
    <n v="2"/>
    <x v="262"/>
    <n v="40.950000000000003"/>
    <s v="High"/>
    <n v="9"/>
    <x v="0"/>
    <x v="0"/>
    <s v="Male"/>
    <x v="174"/>
    <x v="9"/>
    <x v="3"/>
    <d v="2022-11-20T00:00:00"/>
  </r>
  <r>
    <n v="297"/>
    <s v="IN-2014-32770"/>
    <s v="Standard Class"/>
    <s v="AP-10720"/>
    <s v="Anne Pryor"/>
    <s v="Home Office"/>
    <x v="59"/>
    <s v="Madhya Pradesh"/>
    <s v="India"/>
    <s v="West"/>
    <s v="TEC-PH-10003856"/>
    <s v="Technology"/>
    <s v="Phones"/>
    <s v="Motorola Smart Phone, with Caller ID"/>
    <x v="288"/>
    <n v="4"/>
    <x v="263"/>
    <n v="404.08"/>
    <s v="High"/>
    <n v="115"/>
    <x v="0"/>
    <x v="1"/>
    <s v="Male"/>
    <x v="219"/>
    <x v="2"/>
    <x v="3"/>
    <d v="2022-02-25T00:00:00"/>
  </r>
  <r>
    <n v="298"/>
    <s v="IN-2014-46616"/>
    <s v="Standard Class"/>
    <s v="VP-21730"/>
    <s v="Victor Preis"/>
    <s v="Home Office"/>
    <x v="38"/>
    <s v="Haryana"/>
    <s v="India"/>
    <s v="North"/>
    <s v="TEC-PH-10002104"/>
    <s v="Technology"/>
    <s v="Phones"/>
    <s v="Cisco Speaker Phone, Cordless"/>
    <x v="289"/>
    <n v="5"/>
    <x v="264"/>
    <n v="91.65"/>
    <s v="High"/>
    <n v="506"/>
    <x v="0"/>
    <x v="2"/>
    <s v="Male"/>
    <x v="220"/>
    <x v="4"/>
    <x v="2"/>
    <d v="2021-11-11T00:00:00"/>
  </r>
  <r>
    <n v="299"/>
    <s v="IN-2012-64494"/>
    <s v="Standard Class"/>
    <s v="MA-17560"/>
    <s v="Matt Abelman"/>
    <s v="Home Office"/>
    <x v="106"/>
    <s v="Karnataka"/>
    <s v="India"/>
    <s v="South"/>
    <s v="TEC-AC-10003570"/>
    <s v="Technology"/>
    <s v="Accessories"/>
    <s v="Memorex Flash Drive, Erganomic"/>
    <x v="290"/>
    <n v="9"/>
    <x v="265"/>
    <n v="24.56"/>
    <s v="High"/>
    <n v="768"/>
    <x v="0"/>
    <x v="1"/>
    <s v="Female"/>
    <x v="14"/>
    <x v="0"/>
    <x v="1"/>
    <d v="2023-04-05T00:00:00"/>
  </r>
  <r>
    <n v="300"/>
    <s v="IN-2012-55653"/>
    <s v="Standard Class"/>
    <s v="DW-13585"/>
    <s v="Dorothy Wardle"/>
    <s v="Corporate"/>
    <x v="8"/>
    <s v="Uttar Pradesh"/>
    <s v="India"/>
    <s v="North"/>
    <s v="TEC-AC-10003969"/>
    <s v="Technology"/>
    <s v="Accessories"/>
    <s v="SanDisk Memory Card, USB"/>
    <x v="291"/>
    <n v="2"/>
    <x v="266"/>
    <n v="41.68"/>
    <s v="High"/>
    <n v="451"/>
    <x v="0"/>
    <x v="0"/>
    <s v="Male"/>
    <x v="209"/>
    <x v="8"/>
    <x v="0"/>
    <d v="2024-03-30T00:00:00"/>
  </r>
  <r>
    <n v="301"/>
    <s v="IN-2012-21206"/>
    <s v="Standard Class"/>
    <s v="SC-20800"/>
    <s v="Stuart Calhoun"/>
    <s v="Consumer"/>
    <x v="26"/>
    <s v="Chhattisgarh"/>
    <s v="India"/>
    <s v="East"/>
    <s v="FUR-BO-10000035"/>
    <s v="Furniture"/>
    <s v="Bookcases"/>
    <s v="Dania Classic Bookcase, Pine"/>
    <x v="292"/>
    <n v="3"/>
    <x v="267"/>
    <n v="207.44"/>
    <s v="High"/>
    <n v="410"/>
    <x v="0"/>
    <x v="1"/>
    <s v="Female"/>
    <x v="6"/>
    <x v="6"/>
    <x v="1"/>
    <d v="2023-05-17T00:00:00"/>
  </r>
  <r>
    <n v="302"/>
    <s v="IN-2012-68358"/>
    <s v="Standard Class"/>
    <s v="ML-18265"/>
    <s v="Muhammed Lee"/>
    <s v="Consumer"/>
    <x v="55"/>
    <s v="Andhra Pradesh"/>
    <s v="India"/>
    <s v="South"/>
    <s v="FUR-BO-10000402"/>
    <s v="Furniture"/>
    <s v="Bookcases"/>
    <s v="Sauder Stackable Bookrack, Traditional"/>
    <x v="293"/>
    <n v="3"/>
    <x v="268"/>
    <n v="50.45"/>
    <s v="High"/>
    <n v="721"/>
    <x v="0"/>
    <x v="2"/>
    <s v="Male"/>
    <x v="221"/>
    <x v="3"/>
    <x v="3"/>
    <d v="2022-12-04T00:00:00"/>
  </r>
  <r>
    <n v="303"/>
    <s v="IN-2012-18518"/>
    <s v="Standard Class"/>
    <s v="TT-21070"/>
    <s v="Ted Trevino"/>
    <s v="Consumer"/>
    <x v="70"/>
    <s v="Uttar Pradesh"/>
    <s v="India"/>
    <s v="North"/>
    <s v="FUR-CH-10001207"/>
    <s v="Furniture"/>
    <s v="Chairs"/>
    <s v="Hon Executive Leather Armchair, Red"/>
    <x v="294"/>
    <n v="6"/>
    <x v="269"/>
    <n v="369.4"/>
    <s v="High"/>
    <n v="795"/>
    <x v="0"/>
    <x v="0"/>
    <s v="Female"/>
    <x v="148"/>
    <x v="4"/>
    <x v="0"/>
    <d v="2024-09-28T00:00:00"/>
  </r>
  <r>
    <n v="304"/>
    <s v="IN-2011-30341"/>
    <s v="Standard Class"/>
    <s v="BD-11635"/>
    <s v="Brian Derr"/>
    <s v="Consumer"/>
    <x v="25"/>
    <s v="Punjab"/>
    <s v="India"/>
    <s v="North"/>
    <s v="FUR-CH-10001477"/>
    <s v="Furniture"/>
    <s v="Chairs"/>
    <s v="Novimex Chairmat, Black"/>
    <x v="295"/>
    <n v="6"/>
    <x v="270"/>
    <n v="22.45"/>
    <s v="High"/>
    <n v="619"/>
    <x v="0"/>
    <x v="1"/>
    <s v="Male"/>
    <x v="222"/>
    <x v="9"/>
    <x v="0"/>
    <d v="2024-11-30T00:00:00"/>
  </r>
  <r>
    <n v="305"/>
    <s v="ID-2012-41520"/>
    <s v="Standard Class"/>
    <s v="MC-18100"/>
    <s v="Mick Crebagga"/>
    <s v="Consumer"/>
    <x v="49"/>
    <s v="Maharashtra"/>
    <s v="India"/>
    <s v="West"/>
    <s v="FUR-CH-10002061"/>
    <s v="Furniture"/>
    <s v="Chairs"/>
    <s v="Harbour Creations Executive Leather Armchair, Red"/>
    <x v="296"/>
    <n v="4"/>
    <x v="271"/>
    <n v="106.93"/>
    <s v="High"/>
    <n v="770"/>
    <x v="0"/>
    <x v="2"/>
    <s v="Female"/>
    <x v="223"/>
    <x v="8"/>
    <x v="1"/>
    <d v="2023-03-04T00:00:00"/>
  </r>
  <r>
    <n v="306"/>
    <s v="IN-2011-51271"/>
    <s v="Standard Class"/>
    <s v="EH-13990"/>
    <s v="Erica Hackney"/>
    <s v="Consumer"/>
    <x v="44"/>
    <s v="Maharashtra"/>
    <s v="India"/>
    <s v="West"/>
    <s v="FUR-FU-10004503"/>
    <s v="Furniture"/>
    <s v="Furnishings"/>
    <s v="Tenex Photo Frame, Black"/>
    <x v="297"/>
    <n v="4"/>
    <x v="272"/>
    <n v="29.41"/>
    <s v="High"/>
    <n v="677"/>
    <x v="0"/>
    <x v="3"/>
    <s v="Male"/>
    <x v="183"/>
    <x v="6"/>
    <x v="0"/>
    <d v="2024-05-28T00:00:00"/>
  </r>
  <r>
    <n v="307"/>
    <s v="IN-2014-54197"/>
    <s v="Standard Class"/>
    <s v="DB-13405"/>
    <s v="Denny Blanton"/>
    <s v="Consumer"/>
    <x v="57"/>
    <s v="Rajasthan"/>
    <s v="India"/>
    <s v="West"/>
    <s v="FUR-FU-10004619"/>
    <s v="Furniture"/>
    <s v="Furnishings"/>
    <s v="Tenex Stacking Tray, Erganomic"/>
    <x v="269"/>
    <n v="2"/>
    <x v="246"/>
    <n v="5.51"/>
    <s v="High"/>
    <n v="302"/>
    <x v="0"/>
    <x v="0"/>
    <s v="Male"/>
    <x v="114"/>
    <x v="1"/>
    <x v="2"/>
    <d v="2021-12-23T00:00:00"/>
  </r>
  <r>
    <n v="308"/>
    <s v="IN-2013-79530"/>
    <s v="Standard Class"/>
    <s v="AA-10645"/>
    <s v="Anna Andreadi"/>
    <s v="Consumer"/>
    <x v="18"/>
    <s v="Tamil Nadu"/>
    <s v="India"/>
    <s v="South"/>
    <s v="TEC-CO-10001382"/>
    <s v="Technology"/>
    <s v="Copiers"/>
    <s v="HP Personal Copier, Laser"/>
    <x v="298"/>
    <n v="5"/>
    <x v="273"/>
    <n v="112.46"/>
    <s v="High"/>
    <n v="211"/>
    <x v="0"/>
    <x v="3"/>
    <s v="Male"/>
    <x v="224"/>
    <x v="8"/>
    <x v="3"/>
    <d v="2022-05-12T00:00:00"/>
  </r>
  <r>
    <n v="309"/>
    <s v="ID-2013-69345"/>
    <s v="Standard Class"/>
    <s v="EM-13960"/>
    <s v="Eric Murdock"/>
    <s v="Consumer"/>
    <x v="45"/>
    <s v="Maharashtra"/>
    <s v="India"/>
    <s v="West"/>
    <s v="TEC-CO-10002283"/>
    <s v="Technology"/>
    <s v="Copiers"/>
    <s v="Brother Copy Machine, Color"/>
    <x v="299"/>
    <n v="3"/>
    <x v="274"/>
    <n v="108.2"/>
    <s v="High"/>
    <n v="197"/>
    <x v="0"/>
    <x v="0"/>
    <s v="Female"/>
    <x v="225"/>
    <x v="11"/>
    <x v="0"/>
    <d v="2024-06-12T00:00:00"/>
  </r>
  <r>
    <n v="310"/>
    <s v="IN-2014-54197"/>
    <s v="Standard Class"/>
    <s v="DB-13405"/>
    <s v="Denny Blanton"/>
    <s v="Consumer"/>
    <x v="57"/>
    <s v="Rajasthan"/>
    <s v="India"/>
    <s v="West"/>
    <s v="TEC-CO-10002197"/>
    <s v="Technology"/>
    <s v="Copiers"/>
    <s v="Hewlett Fax and Copier, High-Speed"/>
    <x v="300"/>
    <n v="2"/>
    <x v="275"/>
    <n v="45.47"/>
    <s v="High"/>
    <n v="216"/>
    <x v="0"/>
    <x v="1"/>
    <s v="Female"/>
    <x v="75"/>
    <x v="9"/>
    <x v="0"/>
    <d v="2024-11-22T00:00:00"/>
  </r>
  <r>
    <n v="311"/>
    <s v="IN-2014-26981"/>
    <s v="Standard Class"/>
    <s v="JM-15865"/>
    <s v="John Murray"/>
    <s v="Consumer"/>
    <x v="66"/>
    <s v="Maharashtra"/>
    <s v="India"/>
    <s v="West"/>
    <s v="TEC-CO-10001410"/>
    <s v="Technology"/>
    <s v="Copiers"/>
    <s v="Canon Personal Copier, High-Speed"/>
    <x v="301"/>
    <n v="1"/>
    <x v="276"/>
    <n v="29.06"/>
    <s v="High"/>
    <n v="376"/>
    <x v="0"/>
    <x v="2"/>
    <s v="Male"/>
    <x v="136"/>
    <x v="9"/>
    <x v="1"/>
    <d v="2023-11-27T00:00:00"/>
  </r>
  <r>
    <n v="312"/>
    <s v="IN-2012-33820"/>
    <s v="Standard Class"/>
    <s v="CC-12685"/>
    <s v="Craig Carroll"/>
    <s v="Consumer"/>
    <x v="69"/>
    <s v="Andhra Pradesh"/>
    <s v="India"/>
    <s v="South"/>
    <s v="TEC-PH-10002652"/>
    <s v="Technology"/>
    <s v="Phones"/>
    <s v="Cisco Smart Phone, Cordless"/>
    <x v="302"/>
    <n v="2"/>
    <x v="277"/>
    <n v="234.15"/>
    <s v="High"/>
    <n v="736"/>
    <x v="0"/>
    <x v="3"/>
    <s v="Female"/>
    <x v="226"/>
    <x v="3"/>
    <x v="0"/>
    <d v="2024-10-19T00:00:00"/>
  </r>
  <r>
    <n v="313"/>
    <s v="IN-2011-51271"/>
    <s v="Standard Class"/>
    <s v="EH-13990"/>
    <s v="Erica Hackney"/>
    <s v="Consumer"/>
    <x v="44"/>
    <s v="Maharashtra"/>
    <s v="India"/>
    <s v="West"/>
    <s v="TEC-PH-10001002"/>
    <s v="Technology"/>
    <s v="Phones"/>
    <s v="Apple Signal Booster, Full Size"/>
    <x v="303"/>
    <n v="7"/>
    <x v="278"/>
    <n v="107.06"/>
    <s v="High"/>
    <n v="46"/>
    <x v="0"/>
    <x v="0"/>
    <s v="Female"/>
    <x v="227"/>
    <x v="1"/>
    <x v="0"/>
    <d v="2024-07-13T00:00:00"/>
  </r>
  <r>
    <n v="314"/>
    <s v="IN-2011-51271"/>
    <s v="Standard Class"/>
    <s v="EH-13990"/>
    <s v="Erica Hackney"/>
    <s v="Consumer"/>
    <x v="44"/>
    <s v="Maharashtra"/>
    <s v="India"/>
    <s v="West"/>
    <s v="TEC-PH-10002806"/>
    <s v="Technology"/>
    <s v="Phones"/>
    <s v="Apple Audio Dock, VoIP"/>
    <x v="304"/>
    <n v="4"/>
    <x v="279"/>
    <n v="88.22"/>
    <s v="High"/>
    <n v="147"/>
    <x v="0"/>
    <x v="1"/>
    <s v="Female"/>
    <x v="164"/>
    <x v="4"/>
    <x v="0"/>
    <d v="2024-09-19T00:00:00"/>
  </r>
  <r>
    <n v="315"/>
    <s v="IN-2013-31601"/>
    <s v="Standard Class"/>
    <s v="KB-16405"/>
    <s v="Katrina Bavinger"/>
    <s v="Home Office"/>
    <x v="44"/>
    <s v="Maharashtra"/>
    <s v="India"/>
    <s v="West"/>
    <s v="FUR-CH-10002940"/>
    <s v="Furniture"/>
    <s v="Chairs"/>
    <s v="Harbour Creations Chairmat, Black"/>
    <x v="305"/>
    <n v="6"/>
    <x v="280"/>
    <n v="40.409999999999997"/>
    <s v="Medium"/>
    <n v="560"/>
    <x v="0"/>
    <x v="0"/>
    <s v="Female"/>
    <x v="133"/>
    <x v="4"/>
    <x v="1"/>
    <d v="2023-09-13T00:00:00"/>
  </r>
  <r>
    <n v="316"/>
    <s v="IN-2014-42808"/>
    <s v="Standard Class"/>
    <s v="PB-18805"/>
    <s v="Patrick Bzostek"/>
    <s v="Home Office"/>
    <x v="67"/>
    <s v="Uttar Pradesh"/>
    <s v="India"/>
    <s v="North"/>
    <s v="FUR-CH-10002743"/>
    <s v="Furniture"/>
    <s v="Chairs"/>
    <s v="Novimex Chairmat, Adjustable"/>
    <x v="306"/>
    <n v="4"/>
    <x v="68"/>
    <n v="10.61"/>
    <s v="Medium"/>
    <n v="126"/>
    <x v="0"/>
    <x v="1"/>
    <s v="Male"/>
    <x v="228"/>
    <x v="8"/>
    <x v="1"/>
    <d v="2023-03-29T00:00:00"/>
  </r>
  <r>
    <n v="317"/>
    <s v="IN-2013-63829"/>
    <s v="Standard Class"/>
    <s v="DW-13480"/>
    <s v="Dianna Wilson"/>
    <s v="Home Office"/>
    <x v="107"/>
    <s v="Maharashtra"/>
    <s v="India"/>
    <s v="West"/>
    <s v="FUR-CH-10000391"/>
    <s v="Furniture"/>
    <s v="Chairs"/>
    <s v="Novimex Bag Chairs, Red"/>
    <x v="307"/>
    <n v="3"/>
    <x v="281"/>
    <n v="6.59"/>
    <s v="Medium"/>
    <n v="745"/>
    <x v="0"/>
    <x v="2"/>
    <s v="Female"/>
    <x v="229"/>
    <x v="3"/>
    <x v="0"/>
    <d v="2024-10-30T00:00:00"/>
  </r>
  <r>
    <n v="318"/>
    <s v="IN-2011-78263"/>
    <s v="Standard Class"/>
    <s v="BF-11215"/>
    <s v="Benjamin Farhat"/>
    <s v="Home Office"/>
    <x v="8"/>
    <s v="Uttar Pradesh"/>
    <s v="India"/>
    <s v="North"/>
    <s v="FUR-FU-10001619"/>
    <s v="Furniture"/>
    <s v="Furnishings"/>
    <s v="Advantus Clock, Erganomic"/>
    <x v="308"/>
    <n v="3"/>
    <x v="282"/>
    <n v="8.48"/>
    <s v="Medium"/>
    <n v="418"/>
    <x v="0"/>
    <x v="3"/>
    <s v="Female"/>
    <x v="230"/>
    <x v="8"/>
    <x v="1"/>
    <d v="2023-07-05T00:00:00"/>
  </r>
  <r>
    <n v="319"/>
    <s v="IN-2014-37166"/>
    <s v="Standard Class"/>
    <s v="Dp-13240"/>
    <s v="Dean percer"/>
    <s v="Home Office"/>
    <x v="58"/>
    <s v="Tamil Nadu"/>
    <s v="India"/>
    <s v="South"/>
    <s v="FUR-BO-10001541"/>
    <s v="Furniture"/>
    <s v="Bookcases"/>
    <s v="Bush Stackable Bookrack, Traditional"/>
    <x v="309"/>
    <n v="7"/>
    <x v="283"/>
    <n v="35.01"/>
    <s v="Medium"/>
    <n v="686"/>
    <x v="0"/>
    <x v="0"/>
    <s v="Male"/>
    <x v="225"/>
    <x v="11"/>
    <x v="0"/>
    <d v="2024-06-12T00:00:00"/>
  </r>
  <r>
    <n v="320"/>
    <s v="IN-2011-78263"/>
    <s v="Standard Class"/>
    <s v="BF-11215"/>
    <s v="Benjamin Farhat"/>
    <s v="Home Office"/>
    <x v="8"/>
    <s v="Uttar Pradesh"/>
    <s v="India"/>
    <s v="North"/>
    <s v="FUR-BO-10004230"/>
    <s v="Furniture"/>
    <s v="Bookcases"/>
    <s v="Bush Corner Shelving, Metal"/>
    <x v="310"/>
    <n v="1"/>
    <x v="284"/>
    <n v="1.34"/>
    <s v="Medium"/>
    <n v="689"/>
    <x v="0"/>
    <x v="1"/>
    <s v="Female"/>
    <x v="122"/>
    <x v="6"/>
    <x v="0"/>
    <d v="2024-07-05T00:00:00"/>
  </r>
  <r>
    <n v="321"/>
    <s v="IN-2011-78263"/>
    <s v="Standard Class"/>
    <s v="BF-11215"/>
    <s v="Benjamin Farhat"/>
    <s v="Home Office"/>
    <x v="8"/>
    <s v="Uttar Pradesh"/>
    <s v="India"/>
    <s v="North"/>
    <s v="TEC-MA-10002941"/>
    <s v="Technology"/>
    <s v="Machines"/>
    <s v="Okidata Card Printer, Red"/>
    <x v="311"/>
    <n v="7"/>
    <x v="285"/>
    <n v="113.03"/>
    <s v="Medium"/>
    <n v="143"/>
    <x v="0"/>
    <x v="3"/>
    <s v="Male"/>
    <x v="164"/>
    <x v="4"/>
    <x v="0"/>
    <d v="2024-09-19T00:00:00"/>
  </r>
  <r>
    <n v="322"/>
    <s v="IN-2014-42808"/>
    <s v="Standard Class"/>
    <s v="PB-18805"/>
    <s v="Patrick Bzostek"/>
    <s v="Home Office"/>
    <x v="67"/>
    <s v="Uttar Pradesh"/>
    <s v="India"/>
    <s v="North"/>
    <s v="TEC-MA-10003351"/>
    <s v="Technology"/>
    <s v="Machines"/>
    <s v="Okidata Card Printer, White"/>
    <x v="312"/>
    <n v="2"/>
    <x v="286"/>
    <n v="30.85"/>
    <s v="Medium"/>
    <n v="297"/>
    <x v="0"/>
    <x v="0"/>
    <s v="Female"/>
    <x v="231"/>
    <x v="10"/>
    <x v="1"/>
    <d v="2023-12-10T00:00:00"/>
  </r>
  <r>
    <n v="323"/>
    <s v="IN-2012-68918"/>
    <s v="Standard Class"/>
    <s v="MA-17995"/>
    <s v="Michelle Arnett"/>
    <s v="Home Office"/>
    <x v="87"/>
    <s v="Maharashtra"/>
    <s v="India"/>
    <s v="West"/>
    <s v="TEC-MA-10004421"/>
    <s v="Technology"/>
    <s v="Machines"/>
    <s v="Konica Inkjet, Wireless"/>
    <x v="313"/>
    <n v="1"/>
    <x v="287"/>
    <n v="10.75"/>
    <s v="Medium"/>
    <n v="256"/>
    <x v="0"/>
    <x v="1"/>
    <s v="Male"/>
    <x v="232"/>
    <x v="10"/>
    <x v="3"/>
    <d v="2022-04-08T00:00:00"/>
  </r>
  <r>
    <n v="324"/>
    <s v="IN-2014-23173"/>
    <s v="Standard Class"/>
    <s v="HD-14785"/>
    <s v="Harold Dahlen"/>
    <s v="Home Office"/>
    <x v="38"/>
    <s v="Haryana"/>
    <s v="India"/>
    <s v="North"/>
    <s v="TEC-CO-10001726"/>
    <s v="Technology"/>
    <s v="Copiers"/>
    <s v="HP Fax and Copier, High-Speed"/>
    <x v="314"/>
    <n v="2"/>
    <x v="288"/>
    <n v="29.93"/>
    <s v="Medium"/>
    <n v="706"/>
    <x v="0"/>
    <x v="2"/>
    <s v="Female"/>
    <x v="233"/>
    <x v="11"/>
    <x v="1"/>
    <d v="2023-04-12T00:00:00"/>
  </r>
  <r>
    <n v="325"/>
    <s v="ID-2012-61659"/>
    <s v="Standard Class"/>
    <s v="VF-21715"/>
    <s v="Vicky Freymann"/>
    <s v="Home Office"/>
    <x v="49"/>
    <s v="Maharashtra"/>
    <s v="India"/>
    <s v="West"/>
    <s v="TEC-CO-10002350"/>
    <s v="Technology"/>
    <s v="Copiers"/>
    <s v="Canon Wireless Fax, Digital"/>
    <x v="315"/>
    <n v="3"/>
    <x v="289"/>
    <n v="24.98"/>
    <s v="Medium"/>
    <n v="104"/>
    <x v="0"/>
    <x v="3"/>
    <s v="Female"/>
    <x v="146"/>
    <x v="3"/>
    <x v="0"/>
    <d v="2024-02-11T00:00:00"/>
  </r>
  <r>
    <n v="326"/>
    <s v="IN-2011-40155"/>
    <s v="Standard Class"/>
    <s v="CL-12700"/>
    <s v="Craig Leslie"/>
    <s v="Home Office"/>
    <x v="43"/>
    <s v="West Bengal"/>
    <s v="India"/>
    <s v="East"/>
    <s v="TEC-AC-10003408"/>
    <s v="Technology"/>
    <s v="Accessories"/>
    <s v="Enermax Keyboard, Programmable"/>
    <x v="316"/>
    <n v="1"/>
    <x v="290"/>
    <n v="7.69"/>
    <s v="Medium"/>
    <n v="66"/>
    <x v="0"/>
    <x v="0"/>
    <s v="Male"/>
    <x v="234"/>
    <x v="1"/>
    <x v="3"/>
    <d v="2022-11-17T00:00:00"/>
  </r>
  <r>
    <n v="327"/>
    <s v="IN-2011-16362"/>
    <s v="Standard Class"/>
    <s v="RH-19510"/>
    <s v="Rick Huthwaite"/>
    <s v="Home Office"/>
    <x v="13"/>
    <s v="Rajasthan"/>
    <s v="India"/>
    <s v="West"/>
    <s v="TEC-AC-10000051"/>
    <s v="Technology"/>
    <s v="Accessories"/>
    <s v="Logitech Memory Card, USB"/>
    <x v="317"/>
    <n v="2"/>
    <x v="291"/>
    <n v="5.99"/>
    <s v="Medium"/>
    <n v="253"/>
    <x v="0"/>
    <x v="1"/>
    <s v="Male"/>
    <x v="148"/>
    <x v="4"/>
    <x v="0"/>
    <d v="2024-09-28T00:00:00"/>
  </r>
  <r>
    <n v="328"/>
    <s v="IN-2013-22760"/>
    <s v="Standard Class"/>
    <s v="VT-21700"/>
    <s v="Valerie Takahito"/>
    <s v="Home Office"/>
    <x v="19"/>
    <s v="Rajasthan"/>
    <s v="India"/>
    <s v="West"/>
    <s v="TEC-AC-10002795"/>
    <s v="Technology"/>
    <s v="Accessories"/>
    <s v="Memorex Mouse, Programmable"/>
    <x v="187"/>
    <n v="2"/>
    <x v="44"/>
    <n v="3.92"/>
    <s v="Medium"/>
    <n v="168"/>
    <x v="0"/>
    <x v="2"/>
    <s v="Male"/>
    <x v="148"/>
    <x v="4"/>
    <x v="0"/>
    <d v="2024-09-30T00:00:00"/>
  </r>
  <r>
    <n v="329"/>
    <s v="IN-2014-70738"/>
    <s v="Standard Class"/>
    <s v="RB-19465"/>
    <s v="Rick Bensley"/>
    <s v="Home Office"/>
    <x v="54"/>
    <s v="Tamil Nadu"/>
    <s v="India"/>
    <s v="South"/>
    <s v="TEC-PH-10001917"/>
    <s v="Technology"/>
    <s v="Phones"/>
    <s v="Apple Signal Booster, Cordless"/>
    <x v="318"/>
    <n v="13"/>
    <x v="292"/>
    <n v="109.95"/>
    <s v="Medium"/>
    <n v="669"/>
    <x v="0"/>
    <x v="3"/>
    <s v="Female"/>
    <x v="227"/>
    <x v="1"/>
    <x v="0"/>
    <d v="2024-07-13T00:00:00"/>
  </r>
  <r>
    <n v="330"/>
    <s v="IN-2013-63829"/>
    <s v="Standard Class"/>
    <s v="DW-13480"/>
    <s v="Dianna Wilson"/>
    <s v="Home Office"/>
    <x v="107"/>
    <s v="Maharashtra"/>
    <s v="India"/>
    <s v="West"/>
    <s v="TEC-PH-10003556"/>
    <s v="Technology"/>
    <s v="Phones"/>
    <s v="Samsung Speaker Phone, VoIP"/>
    <x v="319"/>
    <n v="7"/>
    <x v="293"/>
    <n v="95.58"/>
    <s v="Medium"/>
    <n v="43"/>
    <x v="0"/>
    <x v="0"/>
    <s v="Male"/>
    <x v="235"/>
    <x v="2"/>
    <x v="2"/>
    <d v="2021-02-26T00:00:00"/>
  </r>
  <r>
    <n v="331"/>
    <s v="IN-2012-68918"/>
    <s v="Standard Class"/>
    <s v="MA-17995"/>
    <s v="Michelle Arnett"/>
    <s v="Home Office"/>
    <x v="87"/>
    <s v="Maharashtra"/>
    <s v="India"/>
    <s v="West"/>
    <s v="TEC-PH-10000720"/>
    <s v="Technology"/>
    <s v="Phones"/>
    <s v="Samsung Audio Dock, Full Size"/>
    <x v="320"/>
    <n v="3"/>
    <x v="294"/>
    <n v="9.49"/>
    <s v="Medium"/>
    <n v="590"/>
    <x v="0"/>
    <x v="1"/>
    <s v="Male"/>
    <x v="236"/>
    <x v="7"/>
    <x v="1"/>
    <d v="2023-08-25T00:00:00"/>
  </r>
  <r>
    <n v="332"/>
    <s v="IN-2014-19463"/>
    <s v="Standard Class"/>
    <s v="LW-16825"/>
    <s v="Laurel Workman"/>
    <s v="Corporate"/>
    <x v="32"/>
    <s v="Karnataka"/>
    <s v="India"/>
    <s v="South"/>
    <s v="FUR-FU-10003939"/>
    <s v="Furniture"/>
    <s v="Furnishings"/>
    <s v="Tenex Photo Frame, Duo Pack"/>
    <x v="321"/>
    <n v="3"/>
    <x v="295"/>
    <n v="9.98"/>
    <s v="Medium"/>
    <n v="606"/>
    <x v="0"/>
    <x v="2"/>
    <s v="Female"/>
    <x v="237"/>
    <x v="1"/>
    <x v="0"/>
    <d v="2024-12-19T00:00:00"/>
  </r>
  <r>
    <n v="333"/>
    <s v="IN-2013-50753"/>
    <s v="Standard Class"/>
    <s v="TS-21430"/>
    <s v="Tom Stivers"/>
    <s v="Corporate"/>
    <x v="69"/>
    <s v="Andhra Pradesh"/>
    <s v="India"/>
    <s v="South"/>
    <s v="FUR-FU-10000714"/>
    <s v="Furniture"/>
    <s v="Furnishings"/>
    <s v="Tenex Light Bulb, Black"/>
    <x v="322"/>
    <n v="3"/>
    <x v="296"/>
    <n v="3.15"/>
    <s v="Medium"/>
    <n v="330"/>
    <x v="0"/>
    <x v="3"/>
    <s v="Male"/>
    <x v="192"/>
    <x v="0"/>
    <x v="1"/>
    <d v="2023-01-24T00:00:00"/>
  </r>
  <r>
    <n v="334"/>
    <s v="IN-2012-29459"/>
    <s v="Standard Class"/>
    <s v="DW-13195"/>
    <s v="David Wiener"/>
    <s v="Corporate"/>
    <x v="108"/>
    <s v="Maharashtra"/>
    <s v="India"/>
    <s v="West"/>
    <s v="FUR-BO-10002031"/>
    <s v="Furniture"/>
    <s v="Bookcases"/>
    <s v="Sauder Classic Bookcase, Pine"/>
    <x v="323"/>
    <n v="5"/>
    <x v="297"/>
    <n v="178.04"/>
    <s v="Medium"/>
    <n v="145"/>
    <x v="0"/>
    <x v="0"/>
    <s v="Female"/>
    <x v="238"/>
    <x v="5"/>
    <x v="3"/>
    <d v="2022-06-28T00:00:00"/>
  </r>
  <r>
    <n v="335"/>
    <s v="IN-2012-64424"/>
    <s v="Standard Class"/>
    <s v="TH-21115"/>
    <s v="Thea Hudgings"/>
    <s v="Corporate"/>
    <x v="107"/>
    <s v="Maharashtra"/>
    <s v="India"/>
    <s v="West"/>
    <s v="FUR-BO-10001580"/>
    <s v="Furniture"/>
    <s v="Bookcases"/>
    <s v="Dania Stackable Bookrack, Pine"/>
    <x v="324"/>
    <n v="9"/>
    <x v="298"/>
    <n v="83.06"/>
    <s v="Medium"/>
    <n v="509"/>
    <x v="0"/>
    <x v="1"/>
    <s v="Female"/>
    <x v="179"/>
    <x v="11"/>
    <x v="3"/>
    <d v="2022-06-06T00:00:00"/>
  </r>
  <r>
    <n v="336"/>
    <s v="IN-2012-53357"/>
    <s v="Standard Class"/>
    <s v="RA-19885"/>
    <s v="Ruben Ausman"/>
    <s v="Corporate"/>
    <x v="87"/>
    <s v="Maharashtra"/>
    <s v="India"/>
    <s v="West"/>
    <s v="FUR-BO-10001326"/>
    <s v="Furniture"/>
    <s v="Bookcases"/>
    <s v="Bush 3-Shelf Cabinet, Pine"/>
    <x v="325"/>
    <n v="3"/>
    <x v="299"/>
    <n v="35.81"/>
    <s v="Medium"/>
    <n v="419"/>
    <x v="0"/>
    <x v="2"/>
    <s v="Female"/>
    <x v="239"/>
    <x v="7"/>
    <x v="0"/>
    <d v="2024-08-08T00:00:00"/>
  </r>
  <r>
    <n v="337"/>
    <s v="ID-2013-38776"/>
    <s v="Standard Class"/>
    <s v="DR-12880"/>
    <s v="Dan Reichenbach"/>
    <s v="Corporate"/>
    <x v="49"/>
    <s v="Maharashtra"/>
    <s v="India"/>
    <s v="West"/>
    <s v="FUR-BO-10000676"/>
    <s v="Furniture"/>
    <s v="Bookcases"/>
    <s v="Bush Stackable Bookrack, Pine"/>
    <x v="326"/>
    <n v="9"/>
    <x v="300"/>
    <n v="51.6"/>
    <s v="Medium"/>
    <n v="48"/>
    <x v="0"/>
    <x v="3"/>
    <s v="Male"/>
    <x v="165"/>
    <x v="7"/>
    <x v="0"/>
    <d v="2024-10-10T00:00:00"/>
  </r>
  <r>
    <n v="338"/>
    <s v="IN-2013-41037"/>
    <s v="Standard Class"/>
    <s v="SP-20545"/>
    <s v="Sibella Parks"/>
    <s v="Corporate"/>
    <x v="16"/>
    <s v="Gujarat"/>
    <s v="India"/>
    <s v="West"/>
    <s v="FUR-CH-10002117"/>
    <s v="Furniture"/>
    <s v="Chairs"/>
    <s v="Hon Steel Folding Chair, Red"/>
    <x v="327"/>
    <n v="9"/>
    <x v="301"/>
    <n v="53.53"/>
    <s v="Medium"/>
    <n v="230"/>
    <x v="0"/>
    <x v="2"/>
    <s v="Female"/>
    <x v="33"/>
    <x v="6"/>
    <x v="1"/>
    <d v="2023-05-31T00:00:00"/>
  </r>
  <r>
    <n v="339"/>
    <s v="IN-2011-51117"/>
    <s v="Standard Class"/>
    <s v="DM-13525"/>
    <s v="Don Miller"/>
    <s v="Corporate"/>
    <x v="69"/>
    <s v="Andhra Pradesh"/>
    <s v="India"/>
    <s v="South"/>
    <s v="FUR-CH-10000294"/>
    <s v="Furniture"/>
    <s v="Chairs"/>
    <s v="Office Star Swivel Stool, Red"/>
    <x v="328"/>
    <n v="5"/>
    <x v="302"/>
    <n v="43.04"/>
    <s v="Medium"/>
    <n v="141"/>
    <x v="0"/>
    <x v="0"/>
    <s v="Female"/>
    <x v="240"/>
    <x v="11"/>
    <x v="0"/>
    <d v="2024-04-21T00:00:00"/>
  </r>
  <r>
    <n v="340"/>
    <s v="IN-2011-26176"/>
    <s v="Standard Class"/>
    <s v="KB-16600"/>
    <s v="Ken Brennan"/>
    <s v="Corporate"/>
    <x v="61"/>
    <s v="Uttar Pradesh"/>
    <s v="India"/>
    <s v="North"/>
    <s v="FUR-CH-10002966"/>
    <s v="Furniture"/>
    <s v="Chairs"/>
    <s v="Harbour Creations Swivel Stool, Red"/>
    <x v="329"/>
    <n v="1"/>
    <x v="60"/>
    <n v="15.88"/>
    <s v="Medium"/>
    <n v="492"/>
    <x v="0"/>
    <x v="1"/>
    <s v="Male"/>
    <x v="166"/>
    <x v="1"/>
    <x v="1"/>
    <d v="2023-12-20T00:00:00"/>
  </r>
  <r>
    <n v="341"/>
    <s v="IN-2014-44264"/>
    <s v="Standard Class"/>
    <s v="SW-20755"/>
    <s v="Steven Ward"/>
    <s v="Corporate"/>
    <x v="29"/>
    <s v="Karnataka"/>
    <s v="India"/>
    <s v="South"/>
    <s v="FUR-CH-10001465"/>
    <s v="Furniture"/>
    <s v="Chairs"/>
    <s v="Hon Swivel Stool, Red"/>
    <x v="330"/>
    <n v="1"/>
    <x v="303"/>
    <n v="12.05"/>
    <s v="Medium"/>
    <n v="128"/>
    <x v="0"/>
    <x v="2"/>
    <s v="Female"/>
    <x v="114"/>
    <x v="1"/>
    <x v="2"/>
    <d v="2021-12-23T00:00:00"/>
  </r>
  <r>
    <n v="342"/>
    <s v="IN-2014-28038"/>
    <s v="Standard Class"/>
    <s v="DH-13075"/>
    <s v="Dave Hallsten"/>
    <s v="Corporate"/>
    <x v="2"/>
    <s v="Karnataka"/>
    <s v="India"/>
    <s v="South"/>
    <s v="FUR-CH-10004365"/>
    <s v="Furniture"/>
    <s v="Chairs"/>
    <s v="Novimex Rocking Chair, Black"/>
    <x v="331"/>
    <n v="1"/>
    <x v="304"/>
    <n v="7.77"/>
    <s v="Medium"/>
    <n v="100"/>
    <x v="0"/>
    <x v="3"/>
    <s v="Female"/>
    <x v="75"/>
    <x v="9"/>
    <x v="0"/>
    <d v="2024-11-20T00:00:00"/>
  </r>
  <r>
    <n v="343"/>
    <s v="IN-2013-34471"/>
    <s v="Standard Class"/>
    <s v="FA-14230"/>
    <s v="Frank Atkinson"/>
    <s v="Corporate"/>
    <x v="18"/>
    <s v="Tamil Nadu"/>
    <s v="India"/>
    <s v="South"/>
    <s v="FUR-CH-10001895"/>
    <s v="Furniture"/>
    <s v="Chairs"/>
    <s v="Hon Chairmat, Adjustable"/>
    <x v="332"/>
    <n v="1"/>
    <x v="305"/>
    <n v="1.93"/>
    <s v="Medium"/>
    <n v="210"/>
    <x v="0"/>
    <x v="0"/>
    <s v="Male"/>
    <x v="241"/>
    <x v="10"/>
    <x v="3"/>
    <d v="2022-07-16T00:00:00"/>
  </r>
  <r>
    <n v="344"/>
    <s v="IN-2013-44432"/>
    <s v="Standard Class"/>
    <s v="DW-13195"/>
    <s v="David Wiener"/>
    <s v="Corporate"/>
    <x v="36"/>
    <s v="Tamil Nadu"/>
    <s v="India"/>
    <s v="South"/>
    <s v="TEC-AC-10000866"/>
    <s v="Technology"/>
    <s v="Accessories"/>
    <s v="Belkin Router, Erganomic"/>
    <x v="333"/>
    <n v="3"/>
    <x v="306"/>
    <n v="27.67"/>
    <s v="Medium"/>
    <n v="664"/>
    <x v="0"/>
    <x v="1"/>
    <s v="Female"/>
    <x v="242"/>
    <x v="4"/>
    <x v="1"/>
    <d v="2023-09-22T00:00:00"/>
  </r>
  <r>
    <n v="345"/>
    <s v="IN-2012-43081"/>
    <s v="Standard Class"/>
    <s v="JS-15685"/>
    <s v="Jim Sink"/>
    <s v="Corporate"/>
    <x v="30"/>
    <s v="Delhi"/>
    <s v="India"/>
    <s v="North"/>
    <s v="TEC-CO-10000565"/>
    <s v="Technology"/>
    <s v="Copiers"/>
    <s v="Canon Fax and Copier, Color"/>
    <x v="334"/>
    <n v="1"/>
    <x v="307"/>
    <n v="13.49"/>
    <s v="Medium"/>
    <n v="61"/>
    <x v="0"/>
    <x v="3"/>
    <s v="Male"/>
    <x v="198"/>
    <x v="6"/>
    <x v="3"/>
    <d v="2022-07-07T00:00:00"/>
  </r>
  <r>
    <n v="346"/>
    <s v="IN-2014-71928"/>
    <s v="Standard Class"/>
    <s v="AC-10615"/>
    <s v="Ann Chong"/>
    <s v="Corporate"/>
    <x v="19"/>
    <s v="Rajasthan"/>
    <s v="India"/>
    <s v="West"/>
    <s v="TEC-PH-10003556"/>
    <s v="Technology"/>
    <s v="Phones"/>
    <s v="Samsung Speaker Phone, VoIP"/>
    <x v="335"/>
    <n v="4"/>
    <x v="308"/>
    <n v="46.01"/>
    <s v="Medium"/>
    <n v="338"/>
    <x v="0"/>
    <x v="3"/>
    <s v="Female"/>
    <x v="243"/>
    <x v="0"/>
    <x v="0"/>
    <d v="2024-01-02T00:00:00"/>
  </r>
  <r>
    <n v="347"/>
    <s v="IN-2012-43081"/>
    <s v="Standard Class"/>
    <s v="JS-15685"/>
    <s v="Jim Sink"/>
    <s v="Corporate"/>
    <x v="30"/>
    <s v="Delhi"/>
    <s v="India"/>
    <s v="North"/>
    <s v="TEC-PH-10001699"/>
    <s v="Technology"/>
    <s v="Phones"/>
    <s v="Samsung Smart Phone, Full Size"/>
    <x v="336"/>
    <n v="1"/>
    <x v="309"/>
    <n v="3.32"/>
    <s v="Medium"/>
    <n v="311"/>
    <x v="0"/>
    <x v="0"/>
    <s v="Female"/>
    <x v="244"/>
    <x v="9"/>
    <x v="1"/>
    <d v="2023-11-15T00:00:00"/>
  </r>
  <r>
    <n v="348"/>
    <s v="IN-2013-32945"/>
    <s v="Standard Class"/>
    <s v="PW-19030"/>
    <s v="Pauline Webber"/>
    <s v="Corporate"/>
    <x v="109"/>
    <s v="Karnataka"/>
    <s v="India"/>
    <s v="South"/>
    <s v="TEC-AC-10000332"/>
    <s v="Technology"/>
    <s v="Accessories"/>
    <s v="Logitech Keyboard, USB"/>
    <x v="337"/>
    <n v="2"/>
    <x v="310"/>
    <n v="11"/>
    <s v="Medium"/>
    <n v="195"/>
    <x v="0"/>
    <x v="1"/>
    <s v="Male"/>
    <x v="245"/>
    <x v="7"/>
    <x v="2"/>
    <d v="2021-08-27T00:00:00"/>
  </r>
  <r>
    <n v="349"/>
    <s v="IN-2011-43599"/>
    <s v="Standard Class"/>
    <s v="JG-15805"/>
    <s v="John Grady"/>
    <s v="Corporate"/>
    <x v="70"/>
    <s v="Uttar Pradesh"/>
    <s v="India"/>
    <s v="North"/>
    <s v="TEC-AC-10004938"/>
    <s v="Technology"/>
    <s v="Accessories"/>
    <s v="Belkin Mouse, Bluetooth"/>
    <x v="338"/>
    <n v="2"/>
    <x v="311"/>
    <n v="4.78"/>
    <s v="Medium"/>
    <n v="5"/>
    <x v="0"/>
    <x v="3"/>
    <s v="Female"/>
    <x v="151"/>
    <x v="1"/>
    <x v="3"/>
    <d v="2022-12-20T00:00:00"/>
  </r>
  <r>
    <n v="350"/>
    <s v="IN-2013-34471"/>
    <s v="Standard Class"/>
    <s v="FA-14230"/>
    <s v="Frank Atkinson"/>
    <s v="Corporate"/>
    <x v="18"/>
    <s v="Tamil Nadu"/>
    <s v="India"/>
    <s v="South"/>
    <s v="TEC-PH-10001321"/>
    <s v="Technology"/>
    <s v="Phones"/>
    <s v="Cisco Speaker Phone, Full Size"/>
    <x v="339"/>
    <n v="2"/>
    <x v="312"/>
    <n v="22.04"/>
    <s v="Medium"/>
    <n v="426"/>
    <x v="0"/>
    <x v="0"/>
    <s v="Male"/>
    <x v="136"/>
    <x v="9"/>
    <x v="1"/>
    <d v="2023-11-29T00:00:00"/>
  </r>
  <r>
    <n v="351"/>
    <s v="IN-2014-78368"/>
    <s v="Standard Class"/>
    <s v="DW-13585"/>
    <s v="Dorothy Wardle"/>
    <s v="Corporate"/>
    <x v="16"/>
    <s v="Gujarat"/>
    <s v="India"/>
    <s v="West"/>
    <s v="TEC-PH-10003946"/>
    <s v="Technology"/>
    <s v="Phones"/>
    <s v="Cisco Office Telephone, VoIP"/>
    <x v="340"/>
    <n v="2"/>
    <x v="313"/>
    <n v="4.26"/>
    <s v="Medium"/>
    <n v="373"/>
    <x v="0"/>
    <x v="2"/>
    <s v="Male"/>
    <x v="237"/>
    <x v="1"/>
    <x v="0"/>
    <d v="2024-12-19T00:00:00"/>
  </r>
  <r>
    <n v="352"/>
    <s v="IN-2012-40799"/>
    <s v="Standard Class"/>
    <s v="AR-10345"/>
    <s v="Alex Russell"/>
    <s v="Corporate"/>
    <x v="13"/>
    <s v="Chhattisgarh"/>
    <s v="India"/>
    <s v="East"/>
    <s v="TEC-MA-10002780"/>
    <s v="Technology"/>
    <s v="Machines"/>
    <s v="Okidata Inkjet, Wireless"/>
    <x v="341"/>
    <n v="2"/>
    <x v="314"/>
    <n v="81.27"/>
    <s v="Medium"/>
    <n v="739"/>
    <x v="0"/>
    <x v="3"/>
    <s v="Male"/>
    <x v="246"/>
    <x v="9"/>
    <x v="1"/>
    <d v="2023-11-30T00:00:00"/>
  </r>
  <r>
    <n v="353"/>
    <s v="IN-2014-71928"/>
    <s v="Standard Class"/>
    <s v="AC-10615"/>
    <s v="Ann Chong"/>
    <s v="Corporate"/>
    <x v="19"/>
    <s v="Rajasthan"/>
    <s v="India"/>
    <s v="West"/>
    <s v="TEC-MA-10001372"/>
    <s v="Technology"/>
    <s v="Machines"/>
    <s v="Konica Card Printer, White"/>
    <x v="342"/>
    <n v="2"/>
    <x v="315"/>
    <n v="28.68"/>
    <s v="Medium"/>
    <n v="162"/>
    <x v="0"/>
    <x v="0"/>
    <s v="Female"/>
    <x v="125"/>
    <x v="2"/>
    <x v="3"/>
    <d v="2022-04-03T00:00:00"/>
  </r>
  <r>
    <n v="354"/>
    <s v="IN-2012-61918"/>
    <s v="Standard Class"/>
    <s v="ON-18715"/>
    <s v="Odella Nelson"/>
    <s v="Corporate"/>
    <x v="29"/>
    <s v="Karnataka"/>
    <s v="India"/>
    <s v="South"/>
    <s v="TEC-MA-10004428"/>
    <s v="Technology"/>
    <s v="Machines"/>
    <s v="Panasonic Card Printer, Durable"/>
    <x v="343"/>
    <n v="2"/>
    <x v="316"/>
    <n v="16.53"/>
    <s v="Medium"/>
    <n v="542"/>
    <x v="0"/>
    <x v="1"/>
    <s v="Male"/>
    <x v="247"/>
    <x v="4"/>
    <x v="0"/>
    <d v="2024-06-16T00:00:00"/>
  </r>
  <r>
    <n v="355"/>
    <s v="IN-2013-50753"/>
    <s v="Standard Class"/>
    <s v="TS-21430"/>
    <s v="Tom Stivers"/>
    <s v="Corporate"/>
    <x v="69"/>
    <s v="Andhra Pradesh"/>
    <s v="India"/>
    <s v="South"/>
    <s v="FUR-TA-10004826"/>
    <s v="Furniture"/>
    <s v="Tables"/>
    <s v="Bevis Training Table, Rectangular"/>
    <x v="344"/>
    <n v="2"/>
    <x v="317"/>
    <n v="31.56"/>
    <s v="Medium"/>
    <n v="156"/>
    <x v="0"/>
    <x v="3"/>
    <s v="Male"/>
    <x v="119"/>
    <x v="4"/>
    <x v="0"/>
    <d v="2024-05-15T00:00:00"/>
  </r>
  <r>
    <n v="356"/>
    <s v="IN-2014-35479"/>
    <s v="Standard Class"/>
    <s v="DJ-13420"/>
    <s v="Denny Joy"/>
    <s v="Corporate"/>
    <x v="9"/>
    <s v="Uttar Pradesh"/>
    <s v="India"/>
    <s v="North"/>
    <s v="FUR-FU-10000921"/>
    <s v="Furniture"/>
    <s v="Furnishings"/>
    <s v="Advantus Door Stop, Erganomic"/>
    <x v="345"/>
    <n v="2"/>
    <x v="318"/>
    <n v="7.62"/>
    <s v="Medium"/>
    <n v="303"/>
    <x v="0"/>
    <x v="1"/>
    <s v="Male"/>
    <x v="116"/>
    <x v="7"/>
    <x v="3"/>
    <d v="2022-08-29T00:00:00"/>
  </r>
  <r>
    <n v="357"/>
    <s v="IN-2014-63766"/>
    <s v="Standard Class"/>
    <s v="MK-18160"/>
    <s v="Mike Kennedy"/>
    <s v="Consumer"/>
    <x v="2"/>
    <s v="Karnataka"/>
    <s v="India"/>
    <s v="South"/>
    <s v="FUR-BO-10003029"/>
    <s v="Furniture"/>
    <s v="Bookcases"/>
    <s v="Sauder Library with Doors, Traditional"/>
    <x v="346"/>
    <n v="3"/>
    <x v="319"/>
    <n v="83.9"/>
    <s v="Medium"/>
    <n v="753"/>
    <x v="0"/>
    <x v="2"/>
    <s v="Male"/>
    <x v="248"/>
    <x v="10"/>
    <x v="1"/>
    <d v="2023-08-14T00:00:00"/>
  </r>
  <r>
    <n v="358"/>
    <s v="IN-2012-40848"/>
    <s v="Standard Class"/>
    <s v="LR-16915"/>
    <s v="Lena Radford"/>
    <s v="Consumer"/>
    <x v="19"/>
    <s v="Rajasthan"/>
    <s v="India"/>
    <s v="West"/>
    <s v="FUR-TA-10003893"/>
    <s v="Furniture"/>
    <s v="Tables"/>
    <s v="Lesro Wood Table, with Bottom Storage"/>
    <x v="347"/>
    <n v="3"/>
    <x v="68"/>
    <n v="96.6"/>
    <s v="Medium"/>
    <n v="795"/>
    <x v="0"/>
    <x v="1"/>
    <s v="Female"/>
    <x v="249"/>
    <x v="1"/>
    <x v="2"/>
    <d v="2021-07-19T00:00:00"/>
  </r>
  <r>
    <n v="359"/>
    <s v="IN-2014-69205"/>
    <s v="Standard Class"/>
    <s v="LC-16885"/>
    <s v="Lena Creighton"/>
    <s v="Consumer"/>
    <x v="27"/>
    <s v="Assam"/>
    <s v="India"/>
    <s v="East"/>
    <s v="FUR-TA-10002571"/>
    <s v="Furniture"/>
    <s v="Tables"/>
    <s v="Chromcraft Coffee Table, Adjustable Height"/>
    <x v="348"/>
    <n v="3"/>
    <x v="320"/>
    <n v="31.63"/>
    <s v="Medium"/>
    <n v="538"/>
    <x v="0"/>
    <x v="2"/>
    <s v="Female"/>
    <x v="250"/>
    <x v="0"/>
    <x v="0"/>
    <d v="2024-01-31T00:00:00"/>
  </r>
  <r>
    <n v="360"/>
    <s v="IN-2014-69205"/>
    <s v="Standard Class"/>
    <s v="LC-16885"/>
    <s v="Lena Creighton"/>
    <s v="Consumer"/>
    <x v="27"/>
    <s v="Assam"/>
    <s v="India"/>
    <s v="East"/>
    <s v="FUR-CH-10002932"/>
    <s v="Furniture"/>
    <s v="Chairs"/>
    <s v="Harbour Creations Rocking Chair, Adjustable"/>
    <x v="349"/>
    <n v="3"/>
    <x v="321"/>
    <n v="56.78"/>
    <s v="Medium"/>
    <n v="382"/>
    <x v="0"/>
    <x v="3"/>
    <s v="Female"/>
    <x v="203"/>
    <x v="5"/>
    <x v="0"/>
    <d v="2024-06-22T00:00:00"/>
  </r>
  <r>
    <n v="361"/>
    <s v="IN-2013-11357"/>
    <s v="Standard Class"/>
    <s v="JH-15910"/>
    <s v="Jonathan Howell"/>
    <s v="Consumer"/>
    <x v="110"/>
    <s v="Bihar"/>
    <s v="India"/>
    <s v="East"/>
    <s v="FUR-CH-10001138"/>
    <s v="Furniture"/>
    <s v="Chairs"/>
    <s v="Office Star Swivel Stool, Black"/>
    <x v="350"/>
    <n v="3"/>
    <x v="322"/>
    <n v="27.87"/>
    <s v="Medium"/>
    <n v="519"/>
    <x v="0"/>
    <x v="0"/>
    <s v="Female"/>
    <x v="251"/>
    <x v="1"/>
    <x v="1"/>
    <d v="2023-12-20T00:00:00"/>
  </r>
  <r>
    <n v="362"/>
    <s v="IN-2014-54694"/>
    <s v="Standard Class"/>
    <s v="HG-14845"/>
    <s v="Harry Greene"/>
    <s v="Consumer"/>
    <x v="0"/>
    <s v="Gujarat"/>
    <s v="India"/>
    <s v="West"/>
    <s v="TEC-PH-10003927"/>
    <s v="Technology"/>
    <s v="Phones"/>
    <s v="Nokia Audio Dock, with Caller ID"/>
    <x v="351"/>
    <n v="3"/>
    <x v="323"/>
    <n v="19.28"/>
    <s v="Medium"/>
    <n v="707"/>
    <x v="0"/>
    <x v="0"/>
    <s v="Female"/>
    <x v="252"/>
    <x v="10"/>
    <x v="0"/>
    <d v="2024-11-10T00:00:00"/>
  </r>
  <r>
    <n v="363"/>
    <s v="IN-2014-17244"/>
    <s v="Standard Class"/>
    <s v="TM-21490"/>
    <s v="Tony Molinari"/>
    <s v="Consumer"/>
    <x v="21"/>
    <s v="Maharashtra"/>
    <s v="India"/>
    <s v="West"/>
    <s v="TEC-AC-10002324"/>
    <s v="Technology"/>
    <s v="Accessories"/>
    <s v="Enermax Numeric Keypad, Bluetooth"/>
    <x v="352"/>
    <n v="3"/>
    <x v="195"/>
    <n v="7.3"/>
    <s v="Medium"/>
    <n v="405"/>
    <x v="0"/>
    <x v="2"/>
    <s v="Male"/>
    <x v="94"/>
    <x v="5"/>
    <x v="0"/>
    <d v="2024-10-08T00:00:00"/>
  </r>
  <r>
    <n v="364"/>
    <s v="IN-2011-59685"/>
    <s v="Standard Class"/>
    <s v="BM-11785"/>
    <s v="Bryan Mills"/>
    <s v="Consumer"/>
    <x v="111"/>
    <s v="Tamil Nadu"/>
    <s v="India"/>
    <s v="South"/>
    <s v="FUR-BO-10001934"/>
    <s v="Furniture"/>
    <s v="Bookcases"/>
    <s v="Bush Library with Doors, Metal"/>
    <x v="353"/>
    <n v="4"/>
    <x v="324"/>
    <n v="179.62"/>
    <s v="Medium"/>
    <n v="229"/>
    <x v="0"/>
    <x v="3"/>
    <s v="Female"/>
    <x v="194"/>
    <x v="5"/>
    <x v="3"/>
    <d v="2022-06-23T00:00:00"/>
  </r>
  <r>
    <n v="365"/>
    <s v="IN-2011-59510"/>
    <s v="Standard Class"/>
    <s v="DK-12985"/>
    <s v="Darren Koutras"/>
    <s v="Consumer"/>
    <x v="9"/>
    <s v="Uttar Pradesh"/>
    <s v="India"/>
    <s v="North"/>
    <s v="FUR-BO-10001342"/>
    <s v="Furniture"/>
    <s v="Bookcases"/>
    <s v="Safco Corner Shelving, Metal"/>
    <x v="354"/>
    <n v="4"/>
    <x v="68"/>
    <n v="29.23"/>
    <s v="Medium"/>
    <n v="167"/>
    <x v="0"/>
    <x v="0"/>
    <s v="Female"/>
    <x v="253"/>
    <x v="8"/>
    <x v="0"/>
    <d v="2024-03-26T00:00:00"/>
  </r>
  <r>
    <n v="366"/>
    <s v="IN-2013-34268"/>
    <s v="Standard Class"/>
    <s v="LC-16870"/>
    <s v="Lena Cacioppo"/>
    <s v="Consumer"/>
    <x v="42"/>
    <s v="Rajasthan"/>
    <s v="India"/>
    <s v="West"/>
    <s v="FUR-CH-10001271"/>
    <s v="Furniture"/>
    <s v="Chairs"/>
    <s v="SAFCO Executive Leather Armchair, Red"/>
    <x v="355"/>
    <n v="4"/>
    <x v="325"/>
    <n v="109.52"/>
    <s v="Medium"/>
    <n v="32"/>
    <x v="0"/>
    <x v="1"/>
    <s v="Female"/>
    <x v="252"/>
    <x v="10"/>
    <x v="0"/>
    <d v="2024-11-10T00:00:00"/>
  </r>
  <r>
    <n v="367"/>
    <s v="IN-2014-49472"/>
    <s v="Standard Class"/>
    <s v="RF-19840"/>
    <s v="Roy Franzšsisch"/>
    <s v="Consumer"/>
    <x v="77"/>
    <s v="Maharashtra"/>
    <s v="India"/>
    <s v="West"/>
    <s v="FUR-CH-10002224"/>
    <s v="Furniture"/>
    <s v="Chairs"/>
    <s v="Hon Rocking Chair, Set of Two"/>
    <x v="356"/>
    <n v="4"/>
    <x v="326"/>
    <n v="53.55"/>
    <s v="Medium"/>
    <n v="693"/>
    <x v="0"/>
    <x v="2"/>
    <s v="Male"/>
    <x v="253"/>
    <x v="8"/>
    <x v="0"/>
    <d v="2024-03-26T00:00:00"/>
  </r>
  <r>
    <n v="368"/>
    <s v="IN-2014-69856"/>
    <s v="Standard Class"/>
    <s v="AG-10900"/>
    <s v="Arthur Gainer"/>
    <s v="Consumer"/>
    <x v="61"/>
    <s v="Uttar Pradesh"/>
    <s v="India"/>
    <s v="North"/>
    <s v="TEC-AC-10002335"/>
    <s v="Technology"/>
    <s v="Accessories"/>
    <s v="Belkin Memory Card, USB"/>
    <x v="357"/>
    <n v="4"/>
    <x v="327"/>
    <n v="19.05"/>
    <s v="Medium"/>
    <n v="199"/>
    <x v="0"/>
    <x v="3"/>
    <s v="Male"/>
    <x v="254"/>
    <x v="1"/>
    <x v="0"/>
    <d v="2024-08-17T00:00:00"/>
  </r>
  <r>
    <n v="369"/>
    <s v="IN-2014-45426"/>
    <s v="Standard Class"/>
    <s v="LD-17005"/>
    <s v="Lisa DeCherney"/>
    <s v="Consumer"/>
    <x v="112"/>
    <s v="Telangana"/>
    <s v="India"/>
    <s v="South"/>
    <s v="TEC-AC-10000111"/>
    <s v="Technology"/>
    <s v="Accessories"/>
    <s v="SanDisk Mouse, USB"/>
    <x v="358"/>
    <n v="4"/>
    <x v="68"/>
    <n v="5.86"/>
    <s v="Medium"/>
    <n v="134"/>
    <x v="0"/>
    <x v="0"/>
    <s v="Female"/>
    <x v="91"/>
    <x v="1"/>
    <x v="1"/>
    <d v="2023-01-16T00:00:00"/>
  </r>
  <r>
    <n v="370"/>
    <s v="IN-2014-16082"/>
    <s v="Standard Class"/>
    <s v="SC-20305"/>
    <s v="Sean Christensen"/>
    <s v="Consumer"/>
    <x v="14"/>
    <s v="Maharashtra"/>
    <s v="India"/>
    <s v="West"/>
    <s v="TEC-PH-10001362"/>
    <s v="Technology"/>
    <s v="Phones"/>
    <s v="Cisco Office Telephone, Cordless"/>
    <x v="359"/>
    <n v="4"/>
    <x v="328"/>
    <n v="35.700000000000003"/>
    <s v="Medium"/>
    <n v="591"/>
    <x v="0"/>
    <x v="1"/>
    <s v="Male"/>
    <x v="255"/>
    <x v="2"/>
    <x v="3"/>
    <d v="2022-07-01T00:00:00"/>
  </r>
  <r>
    <n v="371"/>
    <s v="IN-2013-73748"/>
    <s v="Standard Class"/>
    <s v="SG-20470"/>
    <s v="Sheri Gordon"/>
    <s v="Consumer"/>
    <x v="58"/>
    <s v="Tamil Nadu"/>
    <s v="India"/>
    <s v="South"/>
    <s v="FUR-CH-10002207"/>
    <s v="Furniture"/>
    <s v="Chairs"/>
    <s v="Hon Chairmat, Set of Two"/>
    <x v="360"/>
    <n v="5"/>
    <x v="329"/>
    <n v="30.69"/>
    <s v="Medium"/>
    <n v="512"/>
    <x v="0"/>
    <x v="2"/>
    <s v="Male"/>
    <x v="256"/>
    <x v="9"/>
    <x v="3"/>
    <d v="2022-03-12T00:00:00"/>
  </r>
  <r>
    <n v="372"/>
    <s v="IN-2012-27583"/>
    <s v="Standard Class"/>
    <s v="DL-13330"/>
    <s v="Denise Leinenbach"/>
    <s v="Consumer"/>
    <x v="45"/>
    <s v="Maharashtra"/>
    <s v="India"/>
    <s v="West"/>
    <s v="TEC-PH-10001699"/>
    <s v="Technology"/>
    <s v="Phones"/>
    <s v="Samsung Smart Phone, Full Size"/>
    <x v="361"/>
    <n v="5"/>
    <x v="330"/>
    <n v="289.17"/>
    <s v="Medium"/>
    <n v="115"/>
    <x v="0"/>
    <x v="3"/>
    <s v="Male"/>
    <x v="257"/>
    <x v="7"/>
    <x v="2"/>
    <d v="2021-02-09T00:00:00"/>
  </r>
  <r>
    <n v="373"/>
    <s v="IN-2014-12365"/>
    <s v="Standard Class"/>
    <s v="BG-11035"/>
    <s v="Barry Gonzalez"/>
    <s v="Consumer"/>
    <x v="66"/>
    <s v="Maharashtra"/>
    <s v="India"/>
    <s v="West"/>
    <s v="TEC-PH-10003946"/>
    <s v="Technology"/>
    <s v="Phones"/>
    <s v="Cisco Office Telephone, VoIP"/>
    <x v="362"/>
    <n v="5"/>
    <x v="331"/>
    <n v="30.2"/>
    <s v="Medium"/>
    <n v="399"/>
    <x v="0"/>
    <x v="1"/>
    <s v="Female"/>
    <x v="258"/>
    <x v="4"/>
    <x v="3"/>
    <d v="2022-09-19T00:00:00"/>
  </r>
  <r>
    <n v="374"/>
    <s v="IN-2014-63766"/>
    <s v="Standard Class"/>
    <s v="MK-18160"/>
    <s v="Mike Kennedy"/>
    <s v="Consumer"/>
    <x v="2"/>
    <s v="Karnataka"/>
    <s v="India"/>
    <s v="South"/>
    <s v="TEC-CO-10003496"/>
    <s v="Technology"/>
    <s v="Copiers"/>
    <s v="Brother Wireless Fax, Digital"/>
    <x v="363"/>
    <n v="5"/>
    <x v="332"/>
    <n v="66.3"/>
    <s v="Medium"/>
    <n v="730"/>
    <x v="0"/>
    <x v="2"/>
    <s v="Female"/>
    <x v="259"/>
    <x v="5"/>
    <x v="3"/>
    <d v="2022-11-02T00:00:00"/>
  </r>
  <r>
    <n v="375"/>
    <s v="IN-2012-77234"/>
    <s v="Standard Class"/>
    <s v="MC-17275"/>
    <s v="Marc Crier"/>
    <s v="Consumer"/>
    <x v="14"/>
    <s v="Maharashtra"/>
    <s v="India"/>
    <s v="West"/>
    <s v="TEC-MA-10003631"/>
    <s v="Technology"/>
    <s v="Machines"/>
    <s v="Okidata Card Printer, Wireless"/>
    <x v="364"/>
    <n v="5"/>
    <x v="333"/>
    <n v="38.01"/>
    <s v="Medium"/>
    <n v="748"/>
    <x v="0"/>
    <x v="3"/>
    <s v="Female"/>
    <x v="260"/>
    <x v="10"/>
    <x v="3"/>
    <d v="2022-11-06T00:00:00"/>
  </r>
  <r>
    <n v="376"/>
    <s v="IN-2013-66776"/>
    <s v="Standard Class"/>
    <s v="NG-18430"/>
    <s v="Nathan Gelder"/>
    <s v="Consumer"/>
    <x v="113"/>
    <s v="Uttar Pradesh"/>
    <s v="India"/>
    <s v="North"/>
    <s v="TEC-AC-10004108"/>
    <s v="Technology"/>
    <s v="Accessories"/>
    <s v="Memorex Router, USB"/>
    <x v="365"/>
    <n v="5"/>
    <x v="334"/>
    <n v="108.16"/>
    <s v="Medium"/>
    <n v="593"/>
    <x v="0"/>
    <x v="0"/>
    <s v="Female"/>
    <x v="110"/>
    <x v="5"/>
    <x v="3"/>
    <d v="2022-02-07T00:00:00"/>
  </r>
  <r>
    <n v="377"/>
    <s v="IN-2011-59685"/>
    <s v="Standard Class"/>
    <s v="BM-11785"/>
    <s v="Bryan Mills"/>
    <s v="Consumer"/>
    <x v="111"/>
    <s v="Tamil Nadu"/>
    <s v="India"/>
    <s v="South"/>
    <s v="TEC-AC-10002883"/>
    <s v="Technology"/>
    <s v="Accessories"/>
    <s v="Logitech Keyboard, Erganomic"/>
    <x v="366"/>
    <n v="5"/>
    <x v="335"/>
    <n v="31.2"/>
    <s v="Medium"/>
    <n v="428"/>
    <x v="0"/>
    <x v="1"/>
    <s v="Female"/>
    <x v="261"/>
    <x v="11"/>
    <x v="3"/>
    <d v="2022-09-10T00:00:00"/>
  </r>
  <r>
    <n v="378"/>
    <s v="IN-2014-65992"/>
    <s v="Standard Class"/>
    <s v="Co-12640"/>
    <s v="Corey-Lock"/>
    <s v="Consumer"/>
    <x v="29"/>
    <s v="Karnataka"/>
    <s v="India"/>
    <s v="South"/>
    <s v="TEC-AC-10004012"/>
    <s v="Technology"/>
    <s v="Accessories"/>
    <s v="Enermax Flash Drive, Erganomic"/>
    <x v="367"/>
    <n v="5"/>
    <x v="336"/>
    <n v="16.11"/>
    <s v="Medium"/>
    <n v="155"/>
    <x v="0"/>
    <x v="2"/>
    <s v="Male"/>
    <x v="262"/>
    <x v="0"/>
    <x v="2"/>
    <d v="2021-06-11T00:00:00"/>
  </r>
  <r>
    <n v="379"/>
    <s v="IN-2012-24209"/>
    <s v="Standard Class"/>
    <s v="AR-10570"/>
    <s v="Anemone Ratner"/>
    <s v="Consumer"/>
    <x v="12"/>
    <s v="Tamil Nadu"/>
    <s v="India"/>
    <s v="South"/>
    <s v="TEC-PH-10000896"/>
    <s v="Technology"/>
    <s v="Phones"/>
    <s v="Cisco Signal Booster, VoIP"/>
    <x v="368"/>
    <n v="6"/>
    <x v="337"/>
    <n v="70.92"/>
    <s v="Medium"/>
    <n v="171"/>
    <x v="0"/>
    <x v="3"/>
    <s v="Female"/>
    <x v="111"/>
    <x v="9"/>
    <x v="3"/>
    <d v="2022-11-18T00:00:00"/>
  </r>
  <r>
    <n v="380"/>
    <s v="IN-2013-42080"/>
    <s v="Standard Class"/>
    <s v="TB-21625"/>
    <s v="Trudy Brown"/>
    <s v="Consumer"/>
    <x v="114"/>
    <s v="Andhra Pradesh"/>
    <s v="India"/>
    <s v="South"/>
    <s v="FUR-FU-10000918"/>
    <s v="Furniture"/>
    <s v="Furnishings"/>
    <s v="Deflect-O Photo Frame, Duo Pack"/>
    <x v="369"/>
    <n v="6"/>
    <x v="338"/>
    <n v="20.14"/>
    <s v="Medium"/>
    <n v="749"/>
    <x v="0"/>
    <x v="0"/>
    <s v="Female"/>
    <x v="58"/>
    <x v="5"/>
    <x v="2"/>
    <d v="2021-10-10T00:00:00"/>
  </r>
  <r>
    <n v="381"/>
    <s v="IN-2013-24300"/>
    <s v="Standard Class"/>
    <s v="VG-21790"/>
    <s v="Vivek Gonzalez"/>
    <s v="Consumer"/>
    <x v="30"/>
    <s v="Delhi"/>
    <s v="India"/>
    <s v="North"/>
    <s v="FUR-FU-10001477"/>
    <s v="Furniture"/>
    <s v="Furnishings"/>
    <s v="Rubbermaid Stacking Tray, Black"/>
    <x v="370"/>
    <n v="6"/>
    <x v="339"/>
    <n v="8.4700000000000006"/>
    <s v="Medium"/>
    <n v="696"/>
    <x v="0"/>
    <x v="1"/>
    <s v="Male"/>
    <x v="263"/>
    <x v="8"/>
    <x v="0"/>
    <d v="2024-04-04T00:00:00"/>
  </r>
  <r>
    <n v="382"/>
    <s v="IN-2013-46252"/>
    <s v="Standard Class"/>
    <s v="ZC-21910"/>
    <s v="Zuschuss Carroll"/>
    <s v="Consumer"/>
    <x v="12"/>
    <s v="Tamil Nadu"/>
    <s v="India"/>
    <s v="South"/>
    <s v="TEC-CO-10000447"/>
    <s v="Technology"/>
    <s v="Copiers"/>
    <s v="Canon Wireless Fax, Color"/>
    <x v="371"/>
    <n v="8"/>
    <x v="340"/>
    <n v="219.74"/>
    <s v="Medium"/>
    <n v="120"/>
    <x v="0"/>
    <x v="1"/>
    <s v="Female"/>
    <x v="144"/>
    <x v="7"/>
    <x v="3"/>
    <d v="2022-04-09T00:00:00"/>
  </r>
  <r>
    <n v="383"/>
    <s v="IN-2012-56395"/>
    <s v="Standard Class"/>
    <s v="LP-17095"/>
    <s v="Liz Preis"/>
    <s v="Consumer"/>
    <x v="48"/>
    <s v="Bihar"/>
    <s v="India"/>
    <s v="East"/>
    <s v="TEC-AC-10004562"/>
    <s v="Technology"/>
    <s v="Accessories"/>
    <s v="Enermax Flash Drive, Programmable"/>
    <x v="372"/>
    <n v="8"/>
    <x v="341"/>
    <n v="20.41"/>
    <s v="Medium"/>
    <n v="261"/>
    <x v="0"/>
    <x v="2"/>
    <s v="Female"/>
    <x v="264"/>
    <x v="1"/>
    <x v="1"/>
    <d v="2023-08-16T00:00:00"/>
  </r>
  <r>
    <n v="384"/>
    <s v="ID-2013-62177"/>
    <s v="Standard Class"/>
    <s v="JW-16075"/>
    <s v="Julia West"/>
    <s v="Consumer"/>
    <x v="49"/>
    <s v="Maharashtra"/>
    <s v="India"/>
    <s v="West"/>
    <s v="FUR-BO-10000670"/>
    <s v="Furniture"/>
    <s v="Bookcases"/>
    <s v="Dania Corner Shelving, Metal"/>
    <x v="373"/>
    <n v="8"/>
    <x v="342"/>
    <n v="36.46"/>
    <s v="Medium"/>
    <n v="28"/>
    <x v="0"/>
    <x v="3"/>
    <s v="Female"/>
    <x v="265"/>
    <x v="6"/>
    <x v="1"/>
    <d v="2023-05-24T00:00:00"/>
  </r>
  <r>
    <n v="385"/>
    <s v="IN-2011-69177"/>
    <s v="Standard Class"/>
    <s v="SG-20080"/>
    <s v="Sandra Glassco"/>
    <s v="Consumer"/>
    <x v="24"/>
    <s v="Haryana"/>
    <s v="India"/>
    <s v="North"/>
    <s v="FUR-BO-10003793"/>
    <s v="Furniture"/>
    <s v="Bookcases"/>
    <s v="Bush 3-Shelf Cabinet, Metal"/>
    <x v="374"/>
    <n v="9"/>
    <x v="343"/>
    <n v="71.790000000000006"/>
    <s v="Medium"/>
    <n v="450"/>
    <x v="0"/>
    <x v="0"/>
    <s v="Female"/>
    <x v="266"/>
    <x v="4"/>
    <x v="1"/>
    <d v="2023-09-23T00:00:00"/>
  </r>
  <r>
    <n v="386"/>
    <s v="IN-2012-40148"/>
    <s v="Standard Class"/>
    <s v="TB-21625"/>
    <s v="Trudy Brown"/>
    <s v="Consumer"/>
    <x v="115"/>
    <s v="Chhattisgarh"/>
    <s v="India"/>
    <s v="East"/>
    <s v="FUR-CH-10000110"/>
    <s v="Furniture"/>
    <s v="Chairs"/>
    <s v="Hon Bag Chairs, Red"/>
    <x v="375"/>
    <n v="1"/>
    <x v="344"/>
    <n v="2.06"/>
    <s v="Medium"/>
    <n v="11"/>
    <x v="0"/>
    <x v="2"/>
    <s v="Female"/>
    <x v="263"/>
    <x v="8"/>
    <x v="0"/>
    <d v="2024-04-04T00:00:00"/>
  </r>
  <r>
    <n v="387"/>
    <s v="IN-2014-54694"/>
    <s v="Standard Class"/>
    <s v="HG-14845"/>
    <s v="Harry Greene"/>
    <s v="Consumer"/>
    <x v="0"/>
    <s v="Gujarat"/>
    <s v="India"/>
    <s v="West"/>
    <s v="FUR-FU-10004704"/>
    <s v="Furniture"/>
    <s v="Furnishings"/>
    <s v="Deflect-O Door Stop, Black"/>
    <x v="376"/>
    <n v="1"/>
    <x v="281"/>
    <n v="3.63"/>
    <s v="Medium"/>
    <n v="429"/>
    <x v="0"/>
    <x v="3"/>
    <s v="Male"/>
    <x v="267"/>
    <x v="3"/>
    <x v="0"/>
    <d v="2024-10-28T00:00:00"/>
  </r>
  <r>
    <n v="388"/>
    <s v="IN-2014-54967"/>
    <s v="Standard Class"/>
    <s v="KW-16570"/>
    <s v="Kelly Williams"/>
    <s v="Consumer"/>
    <x v="18"/>
    <s v="Tamil Nadu"/>
    <s v="India"/>
    <s v="South"/>
    <s v="FUR-FU-10000918"/>
    <s v="Furniture"/>
    <s v="Furnishings"/>
    <s v="Deflect-O Photo Frame, Duo Pack"/>
    <x v="377"/>
    <n v="1"/>
    <x v="157"/>
    <n v="2.3199999999999998"/>
    <s v="Medium"/>
    <n v="154"/>
    <x v="0"/>
    <x v="0"/>
    <s v="Male"/>
    <x v="268"/>
    <x v="9"/>
    <x v="3"/>
    <d v="2022-12-15T00:00:00"/>
  </r>
  <r>
    <n v="389"/>
    <s v="IN-2014-65992"/>
    <s v="Standard Class"/>
    <s v="Co-12640"/>
    <s v="Corey-Lock"/>
    <s v="Consumer"/>
    <x v="29"/>
    <s v="Karnataka"/>
    <s v="India"/>
    <s v="South"/>
    <s v="TEC-PH-10000780"/>
    <s v="Technology"/>
    <s v="Phones"/>
    <s v="Cisco Smart Phone, with Caller ID"/>
    <x v="378"/>
    <n v="1"/>
    <x v="345"/>
    <n v="60.28"/>
    <s v="Medium"/>
    <n v="303"/>
    <x v="0"/>
    <x v="1"/>
    <s v="Male"/>
    <x v="58"/>
    <x v="5"/>
    <x v="2"/>
    <d v="2021-10-10T00:00:00"/>
  </r>
  <r>
    <n v="390"/>
    <s v="IN-2014-31622"/>
    <s v="Standard Class"/>
    <s v="SS-20590"/>
    <s v="Sonia Sunley"/>
    <s v="Consumer"/>
    <x v="24"/>
    <s v="Uttar Pradesh"/>
    <s v="India"/>
    <s v="North"/>
    <s v="TEC-MA-10004116"/>
    <s v="Technology"/>
    <s v="Machines"/>
    <s v="StarTech Inkjet, Wireless"/>
    <x v="379"/>
    <n v="1"/>
    <x v="346"/>
    <n v="20.149999999999999"/>
    <s v="Medium"/>
    <n v="430"/>
    <x v="0"/>
    <x v="2"/>
    <s v="Male"/>
    <x v="58"/>
    <x v="5"/>
    <x v="2"/>
    <d v="2021-10-10T00:00:00"/>
  </r>
  <r>
    <n v="391"/>
    <s v="IN-2014-24622"/>
    <s v="Standard Class"/>
    <s v="MM-17920"/>
    <s v="Michael Moore"/>
    <s v="Consumer"/>
    <x v="3"/>
    <s v="Karnataka"/>
    <s v="India"/>
    <s v="South"/>
    <s v="FUR-BO-10003022"/>
    <s v="Furniture"/>
    <s v="Bookcases"/>
    <s v="Dania 3-Shelf Cabinet, Metal"/>
    <x v="380"/>
    <n v="2"/>
    <x v="347"/>
    <n v="28.54"/>
    <s v="Medium"/>
    <n v="127"/>
    <x v="0"/>
    <x v="0"/>
    <s v="Female"/>
    <x v="99"/>
    <x v="1"/>
    <x v="0"/>
    <d v="2024-11-16T00:00:00"/>
  </r>
  <r>
    <n v="392"/>
    <s v="IN-2013-51621"/>
    <s v="Standard Class"/>
    <s v="SG-20080"/>
    <s v="Sandra Glassco"/>
    <s v="Consumer"/>
    <x v="54"/>
    <s v="Tamil Nadu"/>
    <s v="India"/>
    <s v="South"/>
    <s v="FUR-BO-10003887"/>
    <s v="Furniture"/>
    <s v="Bookcases"/>
    <s v="Ikea Floating Shelf Set, Traditional"/>
    <x v="381"/>
    <n v="2"/>
    <x v="348"/>
    <n v="28.18"/>
    <s v="Medium"/>
    <n v="536"/>
    <x v="0"/>
    <x v="1"/>
    <s v="Female"/>
    <x v="269"/>
    <x v="3"/>
    <x v="2"/>
    <d v="2021-09-14T00:00:00"/>
  </r>
  <r>
    <n v="393"/>
    <s v="IN-2013-34268"/>
    <s v="Standard Class"/>
    <s v="LC-16870"/>
    <s v="Lena Cacioppo"/>
    <s v="Consumer"/>
    <x v="42"/>
    <s v="Rajasthan"/>
    <s v="India"/>
    <s v="West"/>
    <s v="FUR-BO-10002510"/>
    <s v="Furniture"/>
    <s v="Bookcases"/>
    <s v="Bush 3-Shelf Cabinet, Mobile"/>
    <x v="382"/>
    <n v="2"/>
    <x v="349"/>
    <n v="10.82"/>
    <s v="Medium"/>
    <n v="794"/>
    <x v="0"/>
    <x v="2"/>
    <s v="Male"/>
    <x v="270"/>
    <x v="5"/>
    <x v="1"/>
    <d v="2023-06-24T00:00:00"/>
  </r>
  <r>
    <n v="394"/>
    <s v="IN-2012-34324"/>
    <s v="Standard Class"/>
    <s v="RL-19615"/>
    <s v="Rob Lucas"/>
    <s v="Consumer"/>
    <x v="24"/>
    <s v="Haryana"/>
    <s v="India"/>
    <s v="North"/>
    <s v="FUR-FU-10004820"/>
    <s v="Furniture"/>
    <s v="Furnishings"/>
    <s v="Advantus Photo Frame, Erganomic"/>
    <x v="383"/>
    <n v="2"/>
    <x v="350"/>
    <n v="8.3000000000000007"/>
    <s v="Medium"/>
    <n v="532"/>
    <x v="0"/>
    <x v="3"/>
    <s v="Female"/>
    <x v="271"/>
    <x v="5"/>
    <x v="0"/>
    <d v="2024-11-11T00:00:00"/>
  </r>
  <r>
    <n v="395"/>
    <s v="IN-2013-46252"/>
    <s v="Standard Class"/>
    <s v="ZC-21910"/>
    <s v="Zuschuss Carroll"/>
    <s v="Consumer"/>
    <x v="12"/>
    <s v="Tamil Nadu"/>
    <s v="India"/>
    <s v="South"/>
    <s v="FUR-FU-10002459"/>
    <s v="Furniture"/>
    <s v="Furnishings"/>
    <s v="Rubbermaid Door Stop, Duo Pack"/>
    <x v="384"/>
    <n v="2"/>
    <x v="120"/>
    <n v="5.26"/>
    <s v="Medium"/>
    <n v="237"/>
    <x v="0"/>
    <x v="0"/>
    <s v="Male"/>
    <x v="272"/>
    <x v="0"/>
    <x v="1"/>
    <d v="2023-05-08T00:00:00"/>
  </r>
  <r>
    <n v="396"/>
    <s v="IN-2013-63927"/>
    <s v="Standard Class"/>
    <s v="EG-13900"/>
    <s v="Emily Grady"/>
    <s v="Consumer"/>
    <x v="82"/>
    <s v="Gujarat"/>
    <s v="India"/>
    <s v="West"/>
    <s v="FUR-CH-10002250"/>
    <s v="Furniture"/>
    <s v="Chairs"/>
    <s v="Office Star Executive Leather Armchair, Black"/>
    <x v="385"/>
    <n v="2"/>
    <x v="351"/>
    <n v="67.17"/>
    <s v="Medium"/>
    <n v="446"/>
    <x v="0"/>
    <x v="1"/>
    <s v="Female"/>
    <x v="81"/>
    <x v="2"/>
    <x v="2"/>
    <d v="2021-02-21T00:00:00"/>
  </r>
  <r>
    <n v="397"/>
    <s v="IN-2014-36627"/>
    <s v="Standard Class"/>
    <s v="JK-16090"/>
    <s v="Juliana Krohn"/>
    <s v="Consumer"/>
    <x v="19"/>
    <s v="Rajasthan"/>
    <s v="India"/>
    <s v="West"/>
    <s v="FUR-CH-10001797"/>
    <s v="Furniture"/>
    <s v="Chairs"/>
    <s v="Harbour Creations Bag Chairs, Adjustable"/>
    <x v="386"/>
    <n v="2"/>
    <x v="352"/>
    <n v="11.49"/>
    <s v="Medium"/>
    <n v="635"/>
    <x v="0"/>
    <x v="2"/>
    <s v="Female"/>
    <x v="273"/>
    <x v="11"/>
    <x v="0"/>
    <d v="2024-04-28T00:00:00"/>
  </r>
  <r>
    <n v="398"/>
    <s v="IN-2013-49577"/>
    <s v="Standard Class"/>
    <s v="SC-20020"/>
    <s v="Sam Craven"/>
    <s v="Consumer"/>
    <x v="30"/>
    <s v="Delhi"/>
    <s v="India"/>
    <s v="North"/>
    <s v="TEC-AC-10001616"/>
    <s v="Technology"/>
    <s v="Accessories"/>
    <s v="SanDisk Numeric Keypad, Erganomic"/>
    <x v="387"/>
    <n v="2"/>
    <x v="311"/>
    <n v="8.42"/>
    <s v="Medium"/>
    <n v="386"/>
    <x v="0"/>
    <x v="1"/>
    <s v="Female"/>
    <x v="81"/>
    <x v="2"/>
    <x v="2"/>
    <d v="2021-02-21T00:00:00"/>
  </r>
  <r>
    <n v="399"/>
    <s v="IN-2014-28675"/>
    <s v="Standard Class"/>
    <s v="AF-10870"/>
    <s v="Art Ferguson"/>
    <s v="Consumer"/>
    <x v="73"/>
    <s v="Uttar Pradesh"/>
    <s v="India"/>
    <s v="North"/>
    <s v="TEC-AC-10004016"/>
    <s v="Technology"/>
    <s v="Accessories"/>
    <s v="Memorex Flash Drive, Programmable"/>
    <x v="35"/>
    <n v="2"/>
    <x v="353"/>
    <n v="5.53"/>
    <s v="Medium"/>
    <n v="191"/>
    <x v="0"/>
    <x v="2"/>
    <s v="Female"/>
    <x v="157"/>
    <x v="5"/>
    <x v="1"/>
    <d v="2023-03-07T00:00:00"/>
  </r>
  <r>
    <n v="400"/>
    <s v="IN-2013-65075"/>
    <s v="Standard Class"/>
    <s v="GZ-14470"/>
    <s v="Gary Zandusky"/>
    <s v="Consumer"/>
    <x v="25"/>
    <s v="Punjab"/>
    <s v="India"/>
    <s v="North"/>
    <s v="TEC-AC-10003734"/>
    <s v="Technology"/>
    <s v="Accessories"/>
    <s v="Memorex Numeric Keypad, Erganomic"/>
    <x v="388"/>
    <n v="2"/>
    <x v="354"/>
    <n v="2.1800000000000002"/>
    <s v="Medium"/>
    <n v="381"/>
    <x v="0"/>
    <x v="3"/>
    <s v="Female"/>
    <x v="81"/>
    <x v="2"/>
    <x v="2"/>
    <d v="2021-02-21T00:00:00"/>
  </r>
  <r>
    <n v="401"/>
    <s v="IN-2012-27583"/>
    <s v="Standard Class"/>
    <s v="DL-13330"/>
    <s v="Denise Leinenbach"/>
    <s v="Consumer"/>
    <x v="45"/>
    <s v="Maharashtra"/>
    <s v="India"/>
    <s v="West"/>
    <s v="TEC-PH-10001433"/>
    <s v="Technology"/>
    <s v="Phones"/>
    <s v="Motorola Headset, Full Size"/>
    <x v="389"/>
    <n v="2"/>
    <x v="355"/>
    <n v="7.7"/>
    <s v="Medium"/>
    <n v="90"/>
    <x v="0"/>
    <x v="0"/>
    <s v="Male"/>
    <x v="271"/>
    <x v="5"/>
    <x v="0"/>
    <d v="2024-11-11T00:00:00"/>
  </r>
  <r>
    <n v="402"/>
    <s v="IN-2014-50179"/>
    <s v="Standard Class"/>
    <s v="JR-15700"/>
    <s v="Jocasta Rupert"/>
    <s v="Consumer"/>
    <x v="58"/>
    <s v="Tamil Nadu"/>
    <s v="India"/>
    <s v="South"/>
    <s v="TEC-CO-10000778"/>
    <s v="Technology"/>
    <s v="Copiers"/>
    <s v="Sharp Fax and Copier, Color"/>
    <x v="390"/>
    <n v="2"/>
    <x v="356"/>
    <n v="12.68"/>
    <s v="Medium"/>
    <n v="138"/>
    <x v="0"/>
    <x v="1"/>
    <s v="Female"/>
    <x v="180"/>
    <x v="3"/>
    <x v="3"/>
    <d v="2022-10-24T00:00:00"/>
  </r>
  <r>
    <n v="403"/>
    <s v="IN-2014-45426"/>
    <s v="Standard Class"/>
    <s v="LD-17005"/>
    <s v="Lisa DeCherney"/>
    <s v="Consumer"/>
    <x v="112"/>
    <s v="Telangana"/>
    <s v="India"/>
    <s v="South"/>
    <s v="TEC-CO-10000129"/>
    <s v="Technology"/>
    <s v="Copiers"/>
    <s v="Brother Fax and Copier, Color"/>
    <x v="391"/>
    <n v="2"/>
    <x v="357"/>
    <n v="1.77"/>
    <s v="Medium"/>
    <n v="542"/>
    <x v="0"/>
    <x v="2"/>
    <s v="Male"/>
    <x v="39"/>
    <x v="7"/>
    <x v="0"/>
    <d v="2024-08-18T00:00:00"/>
  </r>
  <r>
    <n v="404"/>
    <s v="IN-2013-21024"/>
    <s v="Standard Class"/>
    <s v="SC-20020"/>
    <s v="Sam Craven"/>
    <s v="Consumer"/>
    <x v="87"/>
    <s v="Maharashtra"/>
    <s v="India"/>
    <s v="West"/>
    <s v="OFF-BI-10004651"/>
    <s v="Office Supplies"/>
    <s v="Binders"/>
    <s v="Cardinal Binding Machine, Clear"/>
    <x v="392"/>
    <n v="2"/>
    <x v="358"/>
    <n v="6.02"/>
    <s v="Medium"/>
    <n v="777"/>
    <x v="1"/>
    <x v="4"/>
    <s v="Male"/>
    <x v="218"/>
    <x v="3"/>
    <x v="3"/>
    <d v="2022-10-25T00:00:00"/>
  </r>
  <r>
    <n v="405"/>
    <s v="IN-2014-21143"/>
    <s v="Standard Class"/>
    <s v="DC-12850"/>
    <s v="Dan Campbell"/>
    <s v="Consumer"/>
    <x v="8"/>
    <s v="Uttar Pradesh"/>
    <s v="India"/>
    <s v="North"/>
    <s v="OFF-BI-10004105"/>
    <s v="Office Supplies"/>
    <s v="Binders"/>
    <s v="Acco 3-Hole Punch, Recycled"/>
    <x v="393"/>
    <n v="2"/>
    <x v="81"/>
    <n v="5.5"/>
    <s v="Medium"/>
    <n v="391"/>
    <x v="1"/>
    <x v="5"/>
    <s v="Female"/>
    <x v="80"/>
    <x v="9"/>
    <x v="2"/>
    <d v="2021-11-20T00:00:00"/>
  </r>
  <r>
    <n v="406"/>
    <s v="IN-2013-64956"/>
    <s v="Standard Class"/>
    <s v="RB-19435"/>
    <s v="Richard Bierner"/>
    <s v="Consumer"/>
    <x v="57"/>
    <s v="Rajasthan"/>
    <s v="India"/>
    <s v="West"/>
    <s v="OFF-BI-10002682"/>
    <s v="Office Supplies"/>
    <s v="Binders"/>
    <s v="Cardinal Binding Machine, Economy"/>
    <x v="394"/>
    <n v="2"/>
    <x v="27"/>
    <n v="3.69"/>
    <s v="Medium"/>
    <n v="50"/>
    <x v="1"/>
    <x v="6"/>
    <s v="Female"/>
    <x v="274"/>
    <x v="2"/>
    <x v="2"/>
    <d v="2021-02-26T00:00:00"/>
  </r>
  <r>
    <n v="407"/>
    <s v="IN-2011-24986"/>
    <s v="Standard Class"/>
    <s v="GW-14605"/>
    <s v="Giulietta Weimer"/>
    <s v="Consumer"/>
    <x v="45"/>
    <s v="Maharashtra"/>
    <s v="India"/>
    <s v="West"/>
    <s v="OFF-BI-10000871"/>
    <s v="Office Supplies"/>
    <s v="Binders"/>
    <s v="Wilson Jones Binder Covers, Recycled"/>
    <x v="395"/>
    <n v="2"/>
    <x v="359"/>
    <n v="2.46"/>
    <s v="Medium"/>
    <n v="86"/>
    <x v="1"/>
    <x v="7"/>
    <s v="Female"/>
    <x v="44"/>
    <x v="5"/>
    <x v="1"/>
    <d v="2023-06-18T00:00:00"/>
  </r>
  <r>
    <n v="408"/>
    <s v="IN-2013-11721"/>
    <s v="Standard Class"/>
    <s v="BG-11740"/>
    <s v="Bruce Geld"/>
    <s v="Consumer"/>
    <x v="30"/>
    <s v="Delhi"/>
    <s v="India"/>
    <s v="North"/>
    <s v="OFF-BI-10001096"/>
    <s v="Office Supplies"/>
    <s v="Binders"/>
    <s v="Ibico Binder Covers, Durable"/>
    <x v="396"/>
    <n v="2"/>
    <x v="226"/>
    <n v="2.27"/>
    <s v="Medium"/>
    <n v="209"/>
    <x v="1"/>
    <x v="4"/>
    <s v="Male"/>
    <x v="275"/>
    <x v="1"/>
    <x v="0"/>
    <d v="2024-12-23T00:00:00"/>
  </r>
  <r>
    <n v="409"/>
    <s v="IN-2012-36123"/>
    <s v="Standard Class"/>
    <s v="PJ-19015"/>
    <s v="Pauline Johnson"/>
    <s v="Consumer"/>
    <x v="52"/>
    <s v="Telangana"/>
    <s v="India"/>
    <s v="South"/>
    <s v="OFF-BI-10003012"/>
    <s v="Office Supplies"/>
    <s v="Binders"/>
    <s v="Wilson Jones Hole Reinforcements, Economy"/>
    <x v="397"/>
    <n v="2"/>
    <x v="360"/>
    <n v="0.79"/>
    <s v="Medium"/>
    <n v="347"/>
    <x v="1"/>
    <x v="5"/>
    <s v="Female"/>
    <x v="272"/>
    <x v="0"/>
    <x v="1"/>
    <d v="2023-05-08T00:00:00"/>
  </r>
  <r>
    <n v="410"/>
    <s v="IN-2012-43165"/>
    <s v="Standard Class"/>
    <s v="MM-17260"/>
    <s v="Magdelene Morse"/>
    <s v="Consumer"/>
    <x v="7"/>
    <s v="Puducherry"/>
    <s v="India"/>
    <s v="South"/>
    <s v="OFF-AR-10001329"/>
    <s v="Office Supplies"/>
    <s v="Art"/>
    <s v="BIC Pens, Fluorescent"/>
    <x v="398"/>
    <n v="2"/>
    <x v="65"/>
    <n v="1.83"/>
    <s v="Medium"/>
    <n v="590"/>
    <x v="1"/>
    <x v="6"/>
    <s v="Male"/>
    <x v="180"/>
    <x v="3"/>
    <x v="3"/>
    <d v="2022-10-24T00:00:00"/>
  </r>
  <r>
    <n v="411"/>
    <s v="IN-2013-22648"/>
    <s v="Standard Class"/>
    <s v="SF-20065"/>
    <s v="Sandra Flanagan"/>
    <s v="Consumer"/>
    <x v="5"/>
    <s v="Madhya Pradesh"/>
    <s v="India"/>
    <s v="West"/>
    <s v="OFF-ST-10001719"/>
    <s v="Office Supplies"/>
    <s v="Storage"/>
    <s v="Tenex Trays, Industrial"/>
    <x v="399"/>
    <n v="2"/>
    <x v="361"/>
    <n v="4.72"/>
    <s v="Medium"/>
    <n v="756"/>
    <x v="1"/>
    <x v="7"/>
    <s v="Female"/>
    <x v="47"/>
    <x v="4"/>
    <x v="0"/>
    <d v="2024-09-14T00:00:00"/>
  </r>
  <r>
    <n v="412"/>
    <s v="IN-2014-41723"/>
    <s v="Standard Class"/>
    <s v="IL-15100"/>
    <s v="Ivan Liston"/>
    <s v="Consumer"/>
    <x v="26"/>
    <s v="Chhattisgarh"/>
    <s v="India"/>
    <s v="East"/>
    <s v="OFF-EN-10001162"/>
    <s v="Office Supplies"/>
    <s v="Envelopes"/>
    <s v="GlobeWeis Mailers, Set of 50"/>
    <x v="400"/>
    <n v="2"/>
    <x v="339"/>
    <n v="6.46"/>
    <s v="Medium"/>
    <n v="389"/>
    <x v="1"/>
    <x v="5"/>
    <s v="Female"/>
    <x v="73"/>
    <x v="5"/>
    <x v="1"/>
    <d v="2023-06-24T00:00:00"/>
  </r>
  <r>
    <n v="413"/>
    <s v="IN-2014-12365"/>
    <s v="Standard Class"/>
    <s v="BG-11035"/>
    <s v="Barry Gonzalez"/>
    <s v="Consumer"/>
    <x v="66"/>
    <s v="Maharashtra"/>
    <s v="India"/>
    <s v="West"/>
    <s v="OFF-EN-10001975"/>
    <s v="Office Supplies"/>
    <s v="Envelopes"/>
    <s v="Kraft Business Envelopes, Security-Tint"/>
    <x v="401"/>
    <n v="2"/>
    <x v="362"/>
    <n v="1.71"/>
    <s v="Medium"/>
    <n v="670"/>
    <x v="1"/>
    <x v="6"/>
    <s v="Female"/>
    <x v="276"/>
    <x v="3"/>
    <x v="3"/>
    <d v="2022-10-29T00:00:00"/>
  </r>
  <r>
    <n v="414"/>
    <s v="IN-2014-28675"/>
    <s v="Standard Class"/>
    <s v="AF-10870"/>
    <s v="Art Ferguson"/>
    <s v="Consumer"/>
    <x v="73"/>
    <s v="Uttar Pradesh"/>
    <s v="India"/>
    <s v="North"/>
    <s v="OFF-LA-10003435"/>
    <s v="Office Supplies"/>
    <s v="Labels"/>
    <s v="Harbour Creations File Folder Labels, Laser Printer Compatible"/>
    <x v="265"/>
    <n v="2"/>
    <x v="363"/>
    <n v="1.06"/>
    <s v="Medium"/>
    <n v="507"/>
    <x v="1"/>
    <x v="7"/>
    <s v="Female"/>
    <x v="277"/>
    <x v="2"/>
    <x v="3"/>
    <d v="2022-08-08T00:00:00"/>
  </r>
  <r>
    <n v="415"/>
    <s v="IN-2011-12890"/>
    <s v="Standard Class"/>
    <s v="CT-11995"/>
    <s v="Carol Triggs"/>
    <s v="Consumer"/>
    <x v="23"/>
    <s v="Rajasthan"/>
    <s v="India"/>
    <s v="West"/>
    <s v="OFF-LA-10001764"/>
    <s v="Office Supplies"/>
    <s v="Labels"/>
    <s v="Avery Round Labels, Adjustable"/>
    <x v="402"/>
    <n v="2"/>
    <x v="364"/>
    <n v="0.48"/>
    <s v="Medium"/>
    <n v="203"/>
    <x v="1"/>
    <x v="4"/>
    <s v="Female"/>
    <x v="278"/>
    <x v="2"/>
    <x v="3"/>
    <d v="2022-07-06T00:00:00"/>
  </r>
  <r>
    <n v="416"/>
    <s v="IN-2013-11518"/>
    <s v="Standard Class"/>
    <s v="RR-19315"/>
    <s v="Ralph Ritter"/>
    <s v="Consumer"/>
    <x v="37"/>
    <s v="Kerala"/>
    <s v="India"/>
    <s v="South"/>
    <s v="OFF-PA-10003969"/>
    <s v="Office Supplies"/>
    <s v="Paper"/>
    <s v="Green Bar Note Cards, 8.5 x 11"/>
    <x v="146"/>
    <n v="2"/>
    <x v="245"/>
    <n v="5.17"/>
    <s v="Medium"/>
    <n v="240"/>
    <x v="1"/>
    <x v="5"/>
    <s v="Male"/>
    <x v="279"/>
    <x v="7"/>
    <x v="1"/>
    <d v="2023-08-24T00:00:00"/>
  </r>
  <r>
    <n v="417"/>
    <s v="IN-2014-52818"/>
    <s v="Standard Class"/>
    <s v="JF-15565"/>
    <s v="Jill Fjeld"/>
    <s v="Consumer"/>
    <x v="44"/>
    <s v="Maharashtra"/>
    <s v="India"/>
    <s v="West"/>
    <s v="OFF-PA-10003938"/>
    <s v="Office Supplies"/>
    <s v="Paper"/>
    <s v="Eaton Cards &amp; Envelopes, Premium"/>
    <x v="403"/>
    <n v="2"/>
    <x v="365"/>
    <n v="4.13"/>
    <s v="Medium"/>
    <n v="537"/>
    <x v="1"/>
    <x v="6"/>
    <s v="Female"/>
    <x v="280"/>
    <x v="3"/>
    <x v="1"/>
    <d v="2023-08-16T00:00:00"/>
  </r>
  <r>
    <n v="418"/>
    <s v="IN-2014-67959"/>
    <s v="Standard Class"/>
    <s v="SJ-20215"/>
    <s v="Sarah Jordon"/>
    <s v="Consumer"/>
    <x v="116"/>
    <s v="Tripura"/>
    <s v="India"/>
    <s v="East"/>
    <s v="OFF-PA-10003744"/>
    <s v="Office Supplies"/>
    <s v="Paper"/>
    <s v="Green Bar Parchment Paper, Multicolor"/>
    <x v="404"/>
    <n v="2"/>
    <x v="366"/>
    <n v="3.25"/>
    <s v="Medium"/>
    <n v="534"/>
    <x v="1"/>
    <x v="5"/>
    <s v="Male"/>
    <x v="72"/>
    <x v="1"/>
    <x v="0"/>
    <d v="2024-09-16T00:00:00"/>
  </r>
  <r>
    <n v="419"/>
    <s v="IN-2014-46777"/>
    <s v="Standard Class"/>
    <s v="KD-16345"/>
    <s v="Katherine Ducich"/>
    <s v="Consumer"/>
    <x v="16"/>
    <s v="Gujarat"/>
    <s v="India"/>
    <s v="West"/>
    <s v="OFF-BI-10001400"/>
    <s v="Office Supplies"/>
    <s v="Binders"/>
    <s v="Cardinal 3-Hole Punch, Economy"/>
    <x v="405"/>
    <n v="1"/>
    <x v="105"/>
    <n v="2.95"/>
    <s v="Medium"/>
    <n v="536"/>
    <x v="1"/>
    <x v="7"/>
    <s v="Male"/>
    <x v="281"/>
    <x v="1"/>
    <x v="1"/>
    <d v="2024-04-01T00:00:00"/>
  </r>
  <r>
    <n v="420"/>
    <s v="IN-2014-46203"/>
    <s v="Standard Class"/>
    <s v="GZ-14470"/>
    <s v="Gary Zandusky"/>
    <s v="Consumer"/>
    <x v="41"/>
    <s v="Madhya Pradesh"/>
    <s v="India"/>
    <s v="West"/>
    <s v="OFF-AR-10001329"/>
    <s v="Office Supplies"/>
    <s v="Art"/>
    <s v="BIC Pens, Fluorescent"/>
    <x v="406"/>
    <n v="1"/>
    <x v="367"/>
    <n v="1.56"/>
    <s v="Medium"/>
    <n v="55"/>
    <x v="1"/>
    <x v="4"/>
    <s v="Male"/>
    <x v="68"/>
    <x v="3"/>
    <x v="1"/>
    <d v="2023-05-16T00:00:00"/>
  </r>
  <r>
    <n v="421"/>
    <s v="IN-2013-65075"/>
    <s v="Standard Class"/>
    <s v="GZ-14470"/>
    <s v="Gary Zandusky"/>
    <s v="Consumer"/>
    <x v="25"/>
    <s v="Punjab"/>
    <s v="India"/>
    <s v="North"/>
    <s v="OFF-ST-10000752"/>
    <s v="Office Supplies"/>
    <s v="Storage"/>
    <s v="Fellowes File Cart, Wire Frame"/>
    <x v="407"/>
    <n v="1"/>
    <x v="368"/>
    <n v="7.8"/>
    <s v="Medium"/>
    <n v="365"/>
    <x v="1"/>
    <x v="5"/>
    <s v="Male"/>
    <x v="282"/>
    <x v="1"/>
    <x v="2"/>
    <d v="2021-12-20T00:00:00"/>
  </r>
  <r>
    <n v="422"/>
    <s v="ID-2012-59041"/>
    <s v="Standard Class"/>
    <s v="CC-12370"/>
    <s v="Christopher Conant"/>
    <s v="Consumer"/>
    <x v="49"/>
    <s v="Maharashtra"/>
    <s v="India"/>
    <s v="West"/>
    <s v="OFF-ST-10003528"/>
    <s v="Office Supplies"/>
    <s v="Storage"/>
    <s v="Fellowes Folders, Wire Frame"/>
    <x v="408"/>
    <n v="1"/>
    <x v="369"/>
    <n v="0.85"/>
    <s v="Medium"/>
    <n v="203"/>
    <x v="1"/>
    <x v="6"/>
    <s v="Female"/>
    <x v="283"/>
    <x v="7"/>
    <x v="2"/>
    <d v="2021-08-20T00:00:00"/>
  </r>
  <r>
    <n v="423"/>
    <s v="IN-2011-48009"/>
    <s v="Standard Class"/>
    <s v="BD-11635"/>
    <s v="Brian Derr"/>
    <s v="Consumer"/>
    <x v="57"/>
    <s v="Rajasthan"/>
    <s v="India"/>
    <s v="West"/>
    <s v="OFF-BI-10003367"/>
    <s v="Office Supplies"/>
    <s v="Binders"/>
    <s v="Wilson Jones Binder, Recycled"/>
    <x v="409"/>
    <n v="3"/>
    <x v="157"/>
    <n v="1.82"/>
    <s v="Medium"/>
    <n v="714"/>
    <x v="1"/>
    <x v="7"/>
    <s v="Female"/>
    <x v="284"/>
    <x v="3"/>
    <x v="0"/>
    <d v="2024-10-23T00:00:00"/>
  </r>
  <r>
    <n v="424"/>
    <s v="IN-2013-12407"/>
    <s v="Standard Class"/>
    <s v="MS-17710"/>
    <s v="Maurice Satty"/>
    <s v="Consumer"/>
    <x v="9"/>
    <s v="Uttar Pradesh"/>
    <s v="India"/>
    <s v="North"/>
    <s v="OFF-BI-10004140"/>
    <s v="Office Supplies"/>
    <s v="Binders"/>
    <s v="Cardinal Index Tab, Clear"/>
    <x v="410"/>
    <n v="3"/>
    <x v="65"/>
    <n v="1.81"/>
    <s v="Medium"/>
    <n v="45"/>
    <x v="1"/>
    <x v="4"/>
    <s v="Female"/>
    <x v="285"/>
    <x v="6"/>
    <x v="0"/>
    <d v="2024-12-06T00:00:00"/>
  </r>
  <r>
    <n v="425"/>
    <s v="IN-2011-36879"/>
    <s v="Standard Class"/>
    <s v="RB-19435"/>
    <s v="Richard Bierner"/>
    <s v="Consumer"/>
    <x v="2"/>
    <s v="Karnataka"/>
    <s v="India"/>
    <s v="South"/>
    <s v="OFF-BI-10003166"/>
    <s v="Office Supplies"/>
    <s v="Binders"/>
    <s v="Cardinal Hole Reinforcements, Durable"/>
    <x v="411"/>
    <n v="3"/>
    <x v="370"/>
    <n v="1.36"/>
    <s v="Medium"/>
    <n v="173"/>
    <x v="1"/>
    <x v="5"/>
    <s v="Male"/>
    <x v="270"/>
    <x v="5"/>
    <x v="1"/>
    <d v="2023-06-21T00:00:00"/>
  </r>
  <r>
    <n v="426"/>
    <s v="IN-2012-70731"/>
    <s v="Standard Class"/>
    <s v="JW-16075"/>
    <s v="Julia West"/>
    <s v="Consumer"/>
    <x v="99"/>
    <s v="Rajasthan"/>
    <s v="India"/>
    <s v="West"/>
    <s v="OFF-BI-10004224"/>
    <s v="Office Supplies"/>
    <s v="Binders"/>
    <s v="Avery Index Tab, Durable"/>
    <x v="412"/>
    <n v="3"/>
    <x v="371"/>
    <n v="1.0900000000000001"/>
    <s v="Medium"/>
    <n v="391"/>
    <x v="1"/>
    <x v="6"/>
    <s v="Female"/>
    <x v="67"/>
    <x v="5"/>
    <x v="1"/>
    <d v="2023-08-13T00:00:00"/>
  </r>
  <r>
    <n v="427"/>
    <s v="IN-2014-17244"/>
    <s v="Standard Class"/>
    <s v="TM-21490"/>
    <s v="Tony Molinari"/>
    <s v="Consumer"/>
    <x v="21"/>
    <s v="Maharashtra"/>
    <s v="India"/>
    <s v="West"/>
    <s v="OFF-AR-10004009"/>
    <s v="Office Supplies"/>
    <s v="Art"/>
    <s v="Boston Highlighters, Easy-Erase"/>
    <x v="413"/>
    <n v="3"/>
    <x v="372"/>
    <n v="3.84"/>
    <s v="Medium"/>
    <n v="63"/>
    <x v="1"/>
    <x v="4"/>
    <s v="Male"/>
    <x v="286"/>
    <x v="9"/>
    <x v="0"/>
    <d v="2024-09-16T00:00:00"/>
  </r>
  <r>
    <n v="428"/>
    <s v="IN-2011-78823"/>
    <s v="Standard Class"/>
    <s v="ME-17725"/>
    <s v="Max Engle"/>
    <s v="Consumer"/>
    <x v="10"/>
    <s v="Rajasthan"/>
    <s v="India"/>
    <s v="West"/>
    <s v="OFF-ST-10000220"/>
    <s v="Office Supplies"/>
    <s v="Storage"/>
    <s v="Rogers Shelving, Industrial"/>
    <x v="414"/>
    <n v="3"/>
    <x v="373"/>
    <n v="12.98"/>
    <s v="Medium"/>
    <n v="513"/>
    <x v="1"/>
    <x v="5"/>
    <s v="Female"/>
    <x v="51"/>
    <x v="10"/>
    <x v="3"/>
    <d v="2022-12-04T00:00:00"/>
  </r>
  <r>
    <n v="429"/>
    <s v="IN-2012-55618"/>
    <s v="Standard Class"/>
    <s v="MG-17695"/>
    <s v="Maureen Gnade"/>
    <s v="Consumer"/>
    <x v="95"/>
    <s v="Karnataka"/>
    <s v="India"/>
    <s v="South"/>
    <s v="OFF-ST-10000007"/>
    <s v="Office Supplies"/>
    <s v="Storage"/>
    <s v="Fellowes File Cart, Single Width"/>
    <x v="415"/>
    <n v="3"/>
    <x v="374"/>
    <n v="11.19"/>
    <s v="Medium"/>
    <n v="421"/>
    <x v="1"/>
    <x v="6"/>
    <s v="Female"/>
    <x v="158"/>
    <x v="9"/>
    <x v="3"/>
    <d v="2022-05-15T00:00:00"/>
  </r>
  <r>
    <n v="430"/>
    <s v="IN-2014-69205"/>
    <s v="Standard Class"/>
    <s v="LC-16885"/>
    <s v="Lena Creighton"/>
    <s v="Consumer"/>
    <x v="27"/>
    <s v="Assam"/>
    <s v="India"/>
    <s v="East"/>
    <s v="OFF-EN-10003498"/>
    <s v="Office Supplies"/>
    <s v="Envelopes"/>
    <s v="Cameo Interoffice Envelope, Recycled"/>
    <x v="416"/>
    <n v="3"/>
    <x v="375"/>
    <n v="10.55"/>
    <s v="Medium"/>
    <n v="158"/>
    <x v="1"/>
    <x v="7"/>
    <s v="Female"/>
    <x v="287"/>
    <x v="9"/>
    <x v="1"/>
    <d v="2023-06-17T00:00:00"/>
  </r>
  <r>
    <n v="431"/>
    <s v="IN-2011-36879"/>
    <s v="Standard Class"/>
    <s v="RB-19435"/>
    <s v="Richard Bierner"/>
    <s v="Consumer"/>
    <x v="2"/>
    <s v="Karnataka"/>
    <s v="India"/>
    <s v="South"/>
    <s v="OFF-EN-10001109"/>
    <s v="Office Supplies"/>
    <s v="Envelopes"/>
    <s v="Ames Interoffice Envelope, Recycled"/>
    <x v="417"/>
    <n v="3"/>
    <x v="68"/>
    <n v="8.7200000000000006"/>
    <s v="Medium"/>
    <n v="91"/>
    <x v="1"/>
    <x v="4"/>
    <s v="Female"/>
    <x v="184"/>
    <x v="4"/>
    <x v="3"/>
    <d v="2022-03-10T00:00:00"/>
  </r>
  <r>
    <n v="432"/>
    <s v="IN-2014-45426"/>
    <s v="Standard Class"/>
    <s v="LD-17005"/>
    <s v="Lisa DeCherney"/>
    <s v="Consumer"/>
    <x v="112"/>
    <s v="Telangana"/>
    <s v="India"/>
    <s v="South"/>
    <s v="OFF-LA-10002806"/>
    <s v="Office Supplies"/>
    <s v="Labels"/>
    <s v="Novimex Shipping Labels, 5000 Label Set"/>
    <x v="90"/>
    <n v="3"/>
    <x v="376"/>
    <n v="3.09"/>
    <s v="Medium"/>
    <n v="463"/>
    <x v="1"/>
    <x v="5"/>
    <s v="Female"/>
    <x v="288"/>
    <x v="11"/>
    <x v="0"/>
    <d v="2024-09-03T00:00:00"/>
  </r>
  <r>
    <n v="433"/>
    <s v="IN-2011-78823"/>
    <s v="Standard Class"/>
    <s v="ME-17725"/>
    <s v="Max Engle"/>
    <s v="Consumer"/>
    <x v="10"/>
    <s v="Rajasthan"/>
    <s v="India"/>
    <s v="West"/>
    <s v="OFF-FA-10003218"/>
    <s v="Office Supplies"/>
    <s v="Fasteners"/>
    <s v="Advantus Push Pins, Assorted Sizes"/>
    <x v="418"/>
    <n v="3"/>
    <x v="377"/>
    <n v="2.68"/>
    <s v="Medium"/>
    <n v="236"/>
    <x v="1"/>
    <x v="7"/>
    <s v="Male"/>
    <x v="51"/>
    <x v="10"/>
    <x v="3"/>
    <d v="2022-12-04T00:00:00"/>
  </r>
  <r>
    <n v="434"/>
    <s v="IN-2013-49577"/>
    <s v="Standard Class"/>
    <s v="SC-20020"/>
    <s v="Sam Craven"/>
    <s v="Consumer"/>
    <x v="30"/>
    <s v="Delhi"/>
    <s v="India"/>
    <s v="North"/>
    <s v="OFF-FA-10004795"/>
    <s v="Office Supplies"/>
    <s v="Fasteners"/>
    <s v="Advantus Paper Clips, Assorted Sizes"/>
    <x v="419"/>
    <n v="3"/>
    <x v="79"/>
    <n v="0.86"/>
    <s v="Medium"/>
    <n v="481"/>
    <x v="1"/>
    <x v="4"/>
    <s v="Female"/>
    <x v="289"/>
    <x v="1"/>
    <x v="1"/>
    <d v="2023-12-30T00:00:00"/>
  </r>
  <r>
    <n v="435"/>
    <s v="IN-2014-21143"/>
    <s v="Standard Class"/>
    <s v="DC-12850"/>
    <s v="Dan Campbell"/>
    <s v="Consumer"/>
    <x v="8"/>
    <s v="Uttar Pradesh"/>
    <s v="India"/>
    <s v="North"/>
    <s v="OFF-SU-10000969"/>
    <s v="Office Supplies"/>
    <s v="Supplies"/>
    <s v="Fiskars Box Cutter, Serrated"/>
    <x v="420"/>
    <n v="3"/>
    <x v="371"/>
    <n v="9.49"/>
    <s v="Medium"/>
    <n v="483"/>
    <x v="1"/>
    <x v="5"/>
    <s v="Female"/>
    <x v="86"/>
    <x v="10"/>
    <x v="1"/>
    <d v="2023-03-08T00:00:00"/>
  </r>
  <r>
    <n v="436"/>
    <s v="IN-2014-65992"/>
    <s v="Standard Class"/>
    <s v="Co-12640"/>
    <s v="Corey-Lock"/>
    <s v="Consumer"/>
    <x v="29"/>
    <s v="Karnataka"/>
    <s v="India"/>
    <s v="South"/>
    <s v="OFF-SU-10000062"/>
    <s v="Office Supplies"/>
    <s v="Supplies"/>
    <s v="Stiletto Scissors, High Speed"/>
    <x v="421"/>
    <n v="3"/>
    <x v="378"/>
    <n v="6.54"/>
    <s v="Medium"/>
    <n v="100"/>
    <x v="1"/>
    <x v="7"/>
    <s v="Male"/>
    <x v="290"/>
    <x v="2"/>
    <x v="2"/>
    <d v="2021-07-06T00:00:00"/>
  </r>
  <r>
    <n v="437"/>
    <s v="IN-2013-59006"/>
    <s v="Standard Class"/>
    <s v="SC-20845"/>
    <s v="Sung Chung"/>
    <s v="Consumer"/>
    <x v="90"/>
    <s v="West Bengal"/>
    <s v="India"/>
    <s v="East"/>
    <s v="OFF-AP-10001621"/>
    <s v="Office Supplies"/>
    <s v="Appliances"/>
    <s v="Cuisinart Blender, Silver"/>
    <x v="422"/>
    <n v="3"/>
    <x v="379"/>
    <n v="23.18"/>
    <s v="Medium"/>
    <n v="262"/>
    <x v="1"/>
    <x v="5"/>
    <s v="Female"/>
    <x v="270"/>
    <x v="5"/>
    <x v="1"/>
    <d v="2023-06-21T00:00:00"/>
  </r>
  <r>
    <n v="438"/>
    <s v="IN-2012-74168"/>
    <s v="Standard Class"/>
    <s v="JM-15535"/>
    <s v="Jessica Myrick"/>
    <s v="Consumer"/>
    <x v="66"/>
    <s v="Maharashtra"/>
    <s v="India"/>
    <s v="West"/>
    <s v="OFF-AP-10004972"/>
    <s v="Office Supplies"/>
    <s v="Appliances"/>
    <s v="Breville Coffee Grinder, Red"/>
    <x v="423"/>
    <n v="3"/>
    <x v="380"/>
    <n v="12.34"/>
    <s v="Medium"/>
    <n v="295"/>
    <x v="1"/>
    <x v="6"/>
    <s v="Female"/>
    <x v="86"/>
    <x v="10"/>
    <x v="1"/>
    <d v="2023-03-08T00:00:00"/>
  </r>
  <r>
    <n v="439"/>
    <s v="IN-2012-28528"/>
    <s v="Standard Class"/>
    <s v="CA-12775"/>
    <s v="Cynthia Arntzen"/>
    <s v="Consumer"/>
    <x v="30"/>
    <s v="Delhi"/>
    <s v="India"/>
    <s v="North"/>
    <s v="OFF-AP-10001254"/>
    <s v="Office Supplies"/>
    <s v="Appliances"/>
    <s v="KitchenAid Coffee Grinder, Red"/>
    <x v="424"/>
    <n v="3"/>
    <x v="381"/>
    <n v="12.12"/>
    <s v="Medium"/>
    <n v="100"/>
    <x v="1"/>
    <x v="7"/>
    <s v="Female"/>
    <x v="267"/>
    <x v="3"/>
    <x v="0"/>
    <d v="2024-10-28T00:00:00"/>
  </r>
  <r>
    <n v="440"/>
    <s v="ID-2013-11777"/>
    <s v="Standard Class"/>
    <s v="PF-19165"/>
    <s v="Philip Fox"/>
    <s v="Consumer"/>
    <x v="49"/>
    <s v="Maharashtra"/>
    <s v="India"/>
    <s v="West"/>
    <s v="OFF-AR-10001770"/>
    <s v="Office Supplies"/>
    <s v="Art"/>
    <s v="Binney &amp; Smith Markers, Water Color"/>
    <x v="425"/>
    <n v="3"/>
    <x v="382"/>
    <n v="4.33"/>
    <s v="Medium"/>
    <n v="117"/>
    <x v="1"/>
    <x v="4"/>
    <s v="Female"/>
    <x v="291"/>
    <x v="4"/>
    <x v="3"/>
    <d v="2022-09-18T00:00:00"/>
  </r>
  <r>
    <n v="441"/>
    <s v="IN-2012-57424"/>
    <s v="Standard Class"/>
    <s v="RW-19690"/>
    <s v="Robert Waldorf"/>
    <s v="Consumer"/>
    <x v="117"/>
    <s v="Punjab"/>
    <s v="India"/>
    <s v="North"/>
    <s v="OFF-AP-10004295"/>
    <s v="Office Supplies"/>
    <s v="Appliances"/>
    <s v="Cuisinart Refrigerator, Silver"/>
    <x v="426"/>
    <n v="4"/>
    <x v="383"/>
    <n v="191.29"/>
    <s v="Medium"/>
    <n v="536"/>
    <x v="1"/>
    <x v="5"/>
    <s v="Male"/>
    <x v="288"/>
    <x v="11"/>
    <x v="0"/>
    <d v="2024-09-03T00:00:00"/>
  </r>
  <r>
    <n v="442"/>
    <s v="IN-2014-64501"/>
    <s v="Standard Class"/>
    <s v="TB-21250"/>
    <s v="Tim Brockman"/>
    <s v="Consumer"/>
    <x v="8"/>
    <s v="Uttar Pradesh"/>
    <s v="India"/>
    <s v="North"/>
    <s v="OFF-AP-10002057"/>
    <s v="Office Supplies"/>
    <s v="Appliances"/>
    <s v="Breville Coffee Grinder, Black"/>
    <x v="427"/>
    <n v="4"/>
    <x v="384"/>
    <n v="15.13"/>
    <s v="Medium"/>
    <n v="153"/>
    <x v="1"/>
    <x v="6"/>
    <s v="Female"/>
    <x v="66"/>
    <x v="1"/>
    <x v="3"/>
    <d v="2023-02-01T00:00:00"/>
  </r>
  <r>
    <n v="443"/>
    <s v="IN-2013-55604"/>
    <s v="Standard Class"/>
    <s v="AJ-10960"/>
    <s v="Astrea Jones"/>
    <s v="Consumer"/>
    <x v="34"/>
    <s v="Tamil Nadu"/>
    <s v="India"/>
    <s v="South"/>
    <s v="OFF-SU-10002909"/>
    <s v="Office Supplies"/>
    <s v="Supplies"/>
    <s v="Fiskars Ruler, Easy Grip"/>
    <x v="428"/>
    <n v="4"/>
    <x v="385"/>
    <n v="2.13"/>
    <s v="Medium"/>
    <n v="282"/>
    <x v="1"/>
    <x v="7"/>
    <s v="Female"/>
    <x v="264"/>
    <x v="1"/>
    <x v="1"/>
    <d v="2023-08-18T00:00:00"/>
  </r>
  <r>
    <n v="444"/>
    <s v="IN-2014-65992"/>
    <s v="Standard Class"/>
    <s v="Co-12640"/>
    <s v="Corey-Lock"/>
    <s v="Consumer"/>
    <x v="29"/>
    <s v="Karnataka"/>
    <s v="India"/>
    <s v="South"/>
    <s v="OFF-BI-10000561"/>
    <s v="Office Supplies"/>
    <s v="Binders"/>
    <s v="Acco Binding Machine, Durable"/>
    <x v="429"/>
    <n v="5"/>
    <x v="386"/>
    <n v="26.24"/>
    <s v="Medium"/>
    <n v="619"/>
    <x v="1"/>
    <x v="4"/>
    <s v="Male"/>
    <x v="73"/>
    <x v="5"/>
    <x v="1"/>
    <d v="2023-06-24T00:00:00"/>
  </r>
  <r>
    <n v="445"/>
    <s v="IN-2013-58747"/>
    <s v="Standard Class"/>
    <s v="LR-16915"/>
    <s v="Lena Radford"/>
    <s v="Consumer"/>
    <x v="24"/>
    <s v="Haryana"/>
    <s v="India"/>
    <s v="North"/>
    <s v="OFF-BI-10001659"/>
    <s v="Office Supplies"/>
    <s v="Binders"/>
    <s v="Cardinal Index Tab, Clear"/>
    <x v="430"/>
    <n v="5"/>
    <x v="387"/>
    <n v="0.28999999999999998"/>
    <s v="Medium"/>
    <n v="282"/>
    <x v="1"/>
    <x v="5"/>
    <s v="Female"/>
    <x v="292"/>
    <x v="8"/>
    <x v="3"/>
    <d v="2022-02-04T00:00:00"/>
  </r>
  <r>
    <n v="446"/>
    <s v="IN-2014-45426"/>
    <s v="Standard Class"/>
    <s v="LD-17005"/>
    <s v="Lisa DeCherney"/>
    <s v="Consumer"/>
    <x v="112"/>
    <s v="Telangana"/>
    <s v="India"/>
    <s v="South"/>
    <s v="OFF-EN-10001975"/>
    <s v="Office Supplies"/>
    <s v="Envelopes"/>
    <s v="Kraft Business Envelopes, Security-Tint"/>
    <x v="431"/>
    <n v="5"/>
    <x v="388"/>
    <n v="7.87"/>
    <s v="Medium"/>
    <n v="459"/>
    <x v="1"/>
    <x v="4"/>
    <s v="Male"/>
    <x v="293"/>
    <x v="0"/>
    <x v="0"/>
    <d v="2024-01-22T00:00:00"/>
  </r>
  <r>
    <n v="447"/>
    <s v="IN-2012-74168"/>
    <s v="Standard Class"/>
    <s v="JM-15535"/>
    <s v="Jessica Myrick"/>
    <s v="Consumer"/>
    <x v="66"/>
    <s v="Maharashtra"/>
    <s v="India"/>
    <s v="West"/>
    <s v="OFF-EN-10001975"/>
    <s v="Office Supplies"/>
    <s v="Envelopes"/>
    <s v="Kraft Business Envelopes, Security-Tint"/>
    <x v="431"/>
    <n v="5"/>
    <x v="388"/>
    <n v="5.74"/>
    <s v="Medium"/>
    <n v="714"/>
    <x v="1"/>
    <x v="5"/>
    <s v="Male"/>
    <x v="11"/>
    <x v="9"/>
    <x v="0"/>
    <d v="2024-11-26T00:00:00"/>
  </r>
  <r>
    <n v="448"/>
    <s v="IN-2012-55485"/>
    <s v="Standard Class"/>
    <s v="AR-10510"/>
    <s v="Andrew Roberts"/>
    <s v="Consumer"/>
    <x v="18"/>
    <s v="Tamil Nadu"/>
    <s v="India"/>
    <s v="South"/>
    <s v="OFF-EN-10001977"/>
    <s v="Office Supplies"/>
    <s v="Envelopes"/>
    <s v="Cameo Business Envelopes, Recycled"/>
    <x v="432"/>
    <n v="5"/>
    <x v="389"/>
    <n v="4.49"/>
    <s v="Medium"/>
    <n v="437"/>
    <x v="1"/>
    <x v="6"/>
    <s v="Male"/>
    <x v="4"/>
    <x v="4"/>
    <x v="2"/>
    <d v="2021-03-10T00:00:00"/>
  </r>
  <r>
    <n v="449"/>
    <s v="IN-2014-69856"/>
    <s v="Standard Class"/>
    <s v="AG-10900"/>
    <s v="Arthur Gainer"/>
    <s v="Consumer"/>
    <x v="61"/>
    <s v="Uttar Pradesh"/>
    <s v="India"/>
    <s v="North"/>
    <s v="OFF-LA-10002139"/>
    <s v="Office Supplies"/>
    <s v="Labels"/>
    <s v="Novimex Color Coded Labels, Alphabetical"/>
    <x v="433"/>
    <n v="5"/>
    <x v="390"/>
    <n v="4.57"/>
    <s v="Medium"/>
    <n v="404"/>
    <x v="1"/>
    <x v="7"/>
    <s v="Female"/>
    <x v="294"/>
    <x v="3"/>
    <x v="0"/>
    <d v="2024-03-14T00:00:00"/>
  </r>
  <r>
    <n v="450"/>
    <s v="IN-2012-22900"/>
    <s v="Standard Class"/>
    <s v="TS-21505"/>
    <s v="Tony Sayre"/>
    <s v="Consumer"/>
    <x v="6"/>
    <s v="Maharashtra"/>
    <s v="India"/>
    <s v="West"/>
    <s v="OFF-SU-10004696"/>
    <s v="Office Supplies"/>
    <s v="Supplies"/>
    <s v="Acme Shears, Easy Grip"/>
    <x v="434"/>
    <n v="5"/>
    <x v="391"/>
    <n v="21.89"/>
    <s v="Medium"/>
    <n v="728"/>
    <x v="1"/>
    <x v="4"/>
    <s v="Male"/>
    <x v="295"/>
    <x v="10"/>
    <x v="3"/>
    <d v="2022-11-01T00:00:00"/>
  </r>
  <r>
    <n v="451"/>
    <s v="IN-2014-41891"/>
    <s v="Standard Class"/>
    <s v="TG-21310"/>
    <s v="Toby Gnade"/>
    <s v="Consumer"/>
    <x v="118"/>
    <s v="West Bengal"/>
    <s v="India"/>
    <s v="East"/>
    <s v="OFF-PA-10001818"/>
    <s v="Office Supplies"/>
    <s v="Paper"/>
    <s v="Green Bar Note Cards, Multicolor"/>
    <x v="435"/>
    <n v="5"/>
    <x v="392"/>
    <n v="9.15"/>
    <s v="Medium"/>
    <n v="166"/>
    <x v="1"/>
    <x v="5"/>
    <s v="Male"/>
    <x v="39"/>
    <x v="7"/>
    <x v="0"/>
    <d v="2024-08-19T00:00:00"/>
  </r>
  <r>
    <n v="452"/>
    <s v="IN-2011-36879"/>
    <s v="Standard Class"/>
    <s v="RB-19435"/>
    <s v="Richard Bierner"/>
    <s v="Consumer"/>
    <x v="2"/>
    <s v="Karnataka"/>
    <s v="India"/>
    <s v="South"/>
    <s v="OFF-PA-10000344"/>
    <s v="Office Supplies"/>
    <s v="Paper"/>
    <s v="SanDisk Memo Slips, 8.5 x 11"/>
    <x v="436"/>
    <n v="5"/>
    <x v="393"/>
    <n v="7.11"/>
    <s v="Medium"/>
    <n v="370"/>
    <x v="1"/>
    <x v="6"/>
    <s v="Male"/>
    <x v="39"/>
    <x v="7"/>
    <x v="0"/>
    <d v="2024-08-19T00:00:00"/>
  </r>
  <r>
    <n v="453"/>
    <s v="IN-2013-11357"/>
    <s v="Standard Class"/>
    <s v="JH-15910"/>
    <s v="Jonathan Howell"/>
    <s v="Consumer"/>
    <x v="110"/>
    <s v="Bihar"/>
    <s v="India"/>
    <s v="East"/>
    <s v="OFF-ST-10004382"/>
    <s v="Office Supplies"/>
    <s v="Storage"/>
    <s v="Tenex Folders, Industrial"/>
    <x v="437"/>
    <n v="6"/>
    <x v="394"/>
    <n v="10.039999999999999"/>
    <s v="Medium"/>
    <n v="329"/>
    <x v="1"/>
    <x v="7"/>
    <s v="Male"/>
    <x v="35"/>
    <x v="10"/>
    <x v="1"/>
    <d v="2023-11-02T00:00:00"/>
  </r>
  <r>
    <n v="454"/>
    <s v="IN-2014-21143"/>
    <s v="Standard Class"/>
    <s v="DC-12850"/>
    <s v="Dan Campbell"/>
    <s v="Consumer"/>
    <x v="8"/>
    <s v="Uttar Pradesh"/>
    <s v="India"/>
    <s v="North"/>
    <s v="OFF-LA-10004614"/>
    <s v="Office Supplies"/>
    <s v="Labels"/>
    <s v="Smead Round Labels, 5000 Label Set"/>
    <x v="438"/>
    <n v="6"/>
    <x v="311"/>
    <n v="3.84"/>
    <s v="Medium"/>
    <n v="291"/>
    <x v="1"/>
    <x v="4"/>
    <s v="Male"/>
    <x v="4"/>
    <x v="4"/>
    <x v="2"/>
    <d v="2021-03-10T00:00:00"/>
  </r>
  <r>
    <n v="455"/>
    <s v="IN-2014-74224"/>
    <s v="Standard Class"/>
    <s v="CM-12115"/>
    <s v="Chad McGuire"/>
    <s v="Consumer"/>
    <x v="39"/>
    <s v="West Bengal"/>
    <s v="India"/>
    <s v="East"/>
    <s v="OFF-SU-10001535"/>
    <s v="Office Supplies"/>
    <s v="Supplies"/>
    <s v="Elite Box Cutter, High Speed"/>
    <x v="439"/>
    <n v="6"/>
    <x v="86"/>
    <n v="21.15"/>
    <s v="Medium"/>
    <n v="483"/>
    <x v="1"/>
    <x v="5"/>
    <s v="Male"/>
    <x v="296"/>
    <x v="9"/>
    <x v="3"/>
    <d v="2022-08-16T00:00:00"/>
  </r>
  <r>
    <n v="456"/>
    <s v="IN-2013-65075"/>
    <s v="Standard Class"/>
    <s v="GZ-14470"/>
    <s v="Gary Zandusky"/>
    <s v="Consumer"/>
    <x v="25"/>
    <s v="Punjab"/>
    <s v="India"/>
    <s v="North"/>
    <s v="OFF-AR-10004068"/>
    <s v="Office Supplies"/>
    <s v="Art"/>
    <s v="Boston Markers, Fluorescent"/>
    <x v="440"/>
    <n v="7"/>
    <x v="395"/>
    <n v="12.03"/>
    <s v="Medium"/>
    <n v="202"/>
    <x v="1"/>
    <x v="6"/>
    <s v="Male"/>
    <x v="22"/>
    <x v="4"/>
    <x v="0"/>
    <d v="2024-08-13T00:00:00"/>
  </r>
  <r>
    <n v="457"/>
    <s v="IN-2012-63759"/>
    <s v="Standard Class"/>
    <s v="CS-12460"/>
    <s v="Chuck Sachs"/>
    <s v="Consumer"/>
    <x v="75"/>
    <s v="Uttar Pradesh"/>
    <s v="India"/>
    <s v="North"/>
    <s v="OFF-SU-10003834"/>
    <s v="Office Supplies"/>
    <s v="Supplies"/>
    <s v="Stiletto Shears, High Speed"/>
    <x v="441"/>
    <n v="7"/>
    <x v="396"/>
    <n v="12.13"/>
    <s v="Medium"/>
    <n v="613"/>
    <x v="1"/>
    <x v="7"/>
    <s v="Male"/>
    <x v="0"/>
    <x v="0"/>
    <x v="0"/>
    <d v="2024-05-12T00:00:00"/>
  </r>
  <r>
    <n v="458"/>
    <s v="IN-2014-54694"/>
    <s v="Standard Class"/>
    <s v="HG-14845"/>
    <s v="Harry Greene"/>
    <s v="Consumer"/>
    <x v="0"/>
    <s v="Gujarat"/>
    <s v="India"/>
    <s v="West"/>
    <s v="OFF-PA-10004946"/>
    <s v="Office Supplies"/>
    <s v="Paper"/>
    <s v="SanDisk Note Cards, Multicolor"/>
    <x v="442"/>
    <n v="7"/>
    <x v="397"/>
    <n v="16.170000000000002"/>
    <s v="Medium"/>
    <n v="767"/>
    <x v="1"/>
    <x v="4"/>
    <s v="Female"/>
    <x v="254"/>
    <x v="1"/>
    <x v="0"/>
    <d v="2024-08-16T00:00:00"/>
  </r>
  <r>
    <n v="459"/>
    <s v="IN-2012-22900"/>
    <s v="Standard Class"/>
    <s v="TS-21505"/>
    <s v="Tony Sayre"/>
    <s v="Consumer"/>
    <x v="6"/>
    <s v="Maharashtra"/>
    <s v="India"/>
    <s v="West"/>
    <s v="OFF-LA-10003132"/>
    <s v="Office Supplies"/>
    <s v="Labels"/>
    <s v="Hon File Folder Labels, Adjustable"/>
    <x v="443"/>
    <n v="8"/>
    <x v="222"/>
    <n v="2.44"/>
    <s v="Medium"/>
    <n v="415"/>
    <x v="1"/>
    <x v="5"/>
    <s v="Female"/>
    <x v="29"/>
    <x v="0"/>
    <x v="0"/>
    <d v="2024-01-26T00:00:00"/>
  </r>
  <r>
    <n v="460"/>
    <s v="IN-2014-31622"/>
    <s v="Standard Class"/>
    <s v="SS-20590"/>
    <s v="Sonia Sunley"/>
    <s v="Consumer"/>
    <x v="24"/>
    <s v="Uttar Pradesh"/>
    <s v="India"/>
    <s v="North"/>
    <s v="OFF-PA-10001835"/>
    <s v="Office Supplies"/>
    <s v="Paper"/>
    <s v="SanDisk Computer Printout Paper, 8.5 x 11"/>
    <x v="96"/>
    <n v="8"/>
    <x v="68"/>
    <n v="7.05"/>
    <s v="Medium"/>
    <n v="451"/>
    <x v="1"/>
    <x v="6"/>
    <s v="Female"/>
    <x v="167"/>
    <x v="11"/>
    <x v="2"/>
    <d v="2021-08-08T00:00:00"/>
  </r>
  <r>
    <n v="461"/>
    <s v="IN-2012-55618"/>
    <s v="Standard Class"/>
    <s v="MG-17695"/>
    <s v="Maureen Gnade"/>
    <s v="Consumer"/>
    <x v="95"/>
    <s v="Karnataka"/>
    <s v="India"/>
    <s v="South"/>
    <s v="OFF-PA-10004268"/>
    <s v="Office Supplies"/>
    <s v="Paper"/>
    <s v="SanDisk Note Cards, 8.5 x 11"/>
    <x v="444"/>
    <n v="8"/>
    <x v="173"/>
    <n v="4.72"/>
    <s v="Medium"/>
    <n v="763"/>
    <x v="1"/>
    <x v="7"/>
    <s v="Female"/>
    <x v="10"/>
    <x v="8"/>
    <x v="2"/>
    <d v="2021-03-23T00:00:00"/>
  </r>
  <r>
    <n v="462"/>
    <s v="IN-2014-61211"/>
    <s v="Standard Class"/>
    <s v="GW-14605"/>
    <s v="Giulietta Weimer"/>
    <s v="Consumer"/>
    <x v="119"/>
    <s v="Karnataka"/>
    <s v="India"/>
    <s v="South"/>
    <s v="OFF-EN-10002985"/>
    <s v="Office Supplies"/>
    <s v="Envelopes"/>
    <s v="Cameo Peel and Seal, Recycled"/>
    <x v="445"/>
    <n v="9"/>
    <x v="398"/>
    <n v="10.32"/>
    <s v="Medium"/>
    <n v="51"/>
    <x v="1"/>
    <x v="4"/>
    <s v="Female"/>
    <x v="297"/>
    <x v="11"/>
    <x v="1"/>
    <d v="2023-09-03T00:00:00"/>
  </r>
  <r>
    <n v="463"/>
    <s v="IN-2011-68904"/>
    <s v="Standard Class"/>
    <s v="AH-10690"/>
    <s v="Anna HŠberlin"/>
    <s v="Corporate"/>
    <x v="10"/>
    <s v="Uttarakhand"/>
    <s v="India"/>
    <s v="North"/>
    <s v="OFF-PA-10003418"/>
    <s v="Office Supplies"/>
    <s v="Paper"/>
    <s v="Enermax Memo Slips, Multicolor"/>
    <x v="446"/>
    <n v="6"/>
    <x v="399"/>
    <n v="9.9499999999999993"/>
    <s v="Medium"/>
    <n v="746"/>
    <x v="1"/>
    <x v="4"/>
    <s v="Female"/>
    <x v="148"/>
    <x v="4"/>
    <x v="0"/>
    <d v="2024-09-30T00:00:00"/>
  </r>
  <r>
    <n v="464"/>
    <s v="IN-2013-62443"/>
    <s v="Standard Class"/>
    <s v="RF-19345"/>
    <s v="Randy Ferguson"/>
    <s v="Corporate"/>
    <x v="100"/>
    <s v="Uttar Pradesh"/>
    <s v="India"/>
    <s v="North"/>
    <s v="OFF-AR-10002340"/>
    <s v="Office Supplies"/>
    <s v="Art"/>
    <s v="Stanley Markers, Water Color"/>
    <x v="447"/>
    <n v="6"/>
    <x v="400"/>
    <n v="3.6"/>
    <s v="Medium"/>
    <n v="478"/>
    <x v="1"/>
    <x v="5"/>
    <s v="Female"/>
    <x v="298"/>
    <x v="5"/>
    <x v="0"/>
    <d v="2024-06-23T00:00:00"/>
  </r>
  <r>
    <n v="465"/>
    <s v="IN-2013-79390"/>
    <s v="Standard Class"/>
    <s v="SC-20695"/>
    <s v="Steve Chapman"/>
    <s v="Corporate"/>
    <x v="32"/>
    <s v="Karnataka"/>
    <s v="India"/>
    <s v="South"/>
    <s v="OFF-FA-10004447"/>
    <s v="Office Supplies"/>
    <s v="Fasteners"/>
    <s v="Advantus Rubber Bands, Metal"/>
    <x v="448"/>
    <n v="5"/>
    <x v="401"/>
    <n v="3.58"/>
    <s v="Medium"/>
    <n v="49"/>
    <x v="1"/>
    <x v="6"/>
    <s v="Male"/>
    <x v="299"/>
    <x v="10"/>
    <x v="0"/>
    <d v="2024-11-04T00:00:00"/>
  </r>
  <r>
    <n v="466"/>
    <s v="IN-2014-46343"/>
    <s v="Standard Class"/>
    <s v="JW-15220"/>
    <s v="Jane Waco"/>
    <s v="Corporate"/>
    <x v="120"/>
    <s v="West Bengal"/>
    <s v="India"/>
    <s v="East"/>
    <s v="OFF-LA-10003396"/>
    <s v="Office Supplies"/>
    <s v="Labels"/>
    <s v="Avery Color Coded Labels, Laser Printer Compatible"/>
    <x v="39"/>
    <n v="5"/>
    <x v="402"/>
    <n v="0.71"/>
    <s v="Medium"/>
    <n v="722"/>
    <x v="1"/>
    <x v="4"/>
    <s v="Male"/>
    <x v="18"/>
    <x v="5"/>
    <x v="0"/>
    <d v="2024-10-10T00:00:00"/>
  </r>
  <r>
    <n v="467"/>
    <s v="IN-2011-71634"/>
    <s v="Standard Class"/>
    <s v="MC-17425"/>
    <s v="Mark Cousins"/>
    <s v="Corporate"/>
    <x v="57"/>
    <s v="Rajasthan"/>
    <s v="India"/>
    <s v="West"/>
    <s v="OFF-EN-10002007"/>
    <s v="Office Supplies"/>
    <s v="Envelopes"/>
    <s v="Kraft Clasp Envelope, with clear poly window"/>
    <x v="449"/>
    <n v="5"/>
    <x v="403"/>
    <n v="4.18"/>
    <s v="Medium"/>
    <n v="775"/>
    <x v="1"/>
    <x v="5"/>
    <s v="Female"/>
    <x v="300"/>
    <x v="1"/>
    <x v="1"/>
    <d v="2023-12-20T00:00:00"/>
  </r>
  <r>
    <n v="468"/>
    <s v="IN-2013-18357"/>
    <s v="Standard Class"/>
    <s v="YS-21880"/>
    <s v="Yana Sorensen"/>
    <s v="Corporate"/>
    <x v="29"/>
    <s v="Karnataka"/>
    <s v="India"/>
    <s v="South"/>
    <s v="OFF-BI-10001904"/>
    <s v="Office Supplies"/>
    <s v="Binders"/>
    <s v="Cardinal Binder Covers, Durable"/>
    <x v="450"/>
    <n v="5"/>
    <x v="404"/>
    <n v="6.67"/>
    <s v="Medium"/>
    <n v="494"/>
    <x v="1"/>
    <x v="6"/>
    <s v="Male"/>
    <x v="301"/>
    <x v="2"/>
    <x v="3"/>
    <d v="2022-02-28T00:00:00"/>
  </r>
  <r>
    <n v="469"/>
    <s v="IN-2011-29781"/>
    <s v="Standard Class"/>
    <s v="MC-18130"/>
    <s v="Mike Caudle"/>
    <s v="Corporate"/>
    <x v="29"/>
    <s v="Karnataka"/>
    <s v="India"/>
    <s v="South"/>
    <s v="OFF-FA-10004527"/>
    <s v="Office Supplies"/>
    <s v="Fasteners"/>
    <s v="Advantus Thumb Tacks, Bulk Pack"/>
    <x v="62"/>
    <n v="4"/>
    <x v="405"/>
    <n v="4.49"/>
    <s v="Medium"/>
    <n v="471"/>
    <x v="1"/>
    <x v="4"/>
    <s v="Male"/>
    <x v="264"/>
    <x v="1"/>
    <x v="1"/>
    <d v="2023-08-17T00:00:00"/>
  </r>
  <r>
    <n v="470"/>
    <s v="IN-2013-50753"/>
    <s v="Standard Class"/>
    <s v="TS-21430"/>
    <s v="Tom Stivers"/>
    <s v="Corporate"/>
    <x v="69"/>
    <s v="Andhra Pradesh"/>
    <s v="India"/>
    <s v="South"/>
    <s v="OFF-LA-10000195"/>
    <s v="Office Supplies"/>
    <s v="Labels"/>
    <s v="Novimex File Folder Labels, Laser Printer Compatible"/>
    <x v="451"/>
    <n v="4"/>
    <x v="2"/>
    <n v="1.25"/>
    <s v="Medium"/>
    <n v="102"/>
    <x v="1"/>
    <x v="6"/>
    <s v="Male"/>
    <x v="302"/>
    <x v="5"/>
    <x v="0"/>
    <d v="2024-09-13T00:00:00"/>
  </r>
  <r>
    <n v="471"/>
    <s v="IN-2014-18238"/>
    <s v="Standard Class"/>
    <s v="KH-16690"/>
    <s v="Kristen Hastings"/>
    <s v="Corporate"/>
    <x v="29"/>
    <s v="Karnataka"/>
    <s v="India"/>
    <s v="South"/>
    <s v="OFF-EN-10004473"/>
    <s v="Office Supplies"/>
    <s v="Envelopes"/>
    <s v="Ames Interoffice Envelope, with clear poly window"/>
    <x v="452"/>
    <n v="4"/>
    <x v="405"/>
    <n v="23.26"/>
    <s v="Medium"/>
    <n v="482"/>
    <x v="1"/>
    <x v="7"/>
    <s v="Male"/>
    <x v="11"/>
    <x v="9"/>
    <x v="0"/>
    <d v="2024-11-26T00:00:00"/>
  </r>
  <r>
    <n v="472"/>
    <s v="IN-2013-28297"/>
    <s v="Standard Class"/>
    <s v="BO-11350"/>
    <s v="Bill Overfelt"/>
    <s v="Corporate"/>
    <x v="29"/>
    <s v="Karnataka"/>
    <s v="India"/>
    <s v="South"/>
    <s v="OFF-BI-10004483"/>
    <s v="Office Supplies"/>
    <s v="Binders"/>
    <s v="Ibico Index Tab, Clear"/>
    <x v="453"/>
    <n v="4"/>
    <x v="406"/>
    <n v="1.94"/>
    <s v="Medium"/>
    <n v="666"/>
    <x v="1"/>
    <x v="4"/>
    <s v="Male"/>
    <x v="224"/>
    <x v="8"/>
    <x v="3"/>
    <d v="2022-08-12T00:00:00"/>
  </r>
  <r>
    <n v="473"/>
    <s v="IN-2012-31867"/>
    <s v="Standard Class"/>
    <s v="KD-16495"/>
    <s v="Keith Dawkins"/>
    <s v="Corporate"/>
    <x v="121"/>
    <s v="Maharashtra"/>
    <s v="India"/>
    <s v="West"/>
    <s v="OFF-AP-10000675"/>
    <s v="Office Supplies"/>
    <s v="Appliances"/>
    <s v="Hamilton Beach Stove, White"/>
    <x v="454"/>
    <n v="3"/>
    <x v="407"/>
    <n v="97.07"/>
    <s v="Medium"/>
    <n v="736"/>
    <x v="1"/>
    <x v="5"/>
    <s v="Female"/>
    <x v="303"/>
    <x v="1"/>
    <x v="1"/>
    <d v="2023-12-28T00:00:00"/>
  </r>
  <r>
    <n v="474"/>
    <s v="IN-2013-18483"/>
    <s v="Standard Class"/>
    <s v="ND-18460"/>
    <s v="Neil Ducich"/>
    <s v="Corporate"/>
    <x v="10"/>
    <s v="Uttarakhand"/>
    <s v="India"/>
    <s v="North"/>
    <s v="OFF-FA-10002481"/>
    <s v="Office Supplies"/>
    <s v="Fasteners"/>
    <s v="OIC Rubber Bands, 12 Pack"/>
    <x v="455"/>
    <n v="3"/>
    <x v="231"/>
    <n v="5.37"/>
    <s v="Medium"/>
    <n v="639"/>
    <x v="1"/>
    <x v="6"/>
    <s v="Female"/>
    <x v="167"/>
    <x v="11"/>
    <x v="2"/>
    <d v="2021-08-08T00:00:00"/>
  </r>
  <r>
    <n v="475"/>
    <s v="IN-2012-56857"/>
    <s v="Standard Class"/>
    <s v="GB-14530"/>
    <s v="George Bell"/>
    <s v="Corporate"/>
    <x v="34"/>
    <s v="Tamil Nadu"/>
    <s v="India"/>
    <s v="South"/>
    <s v="OFF-FA-10004523"/>
    <s v="Office Supplies"/>
    <s v="Fasteners"/>
    <s v="OIC Thumb Tacks, Bulk Pack"/>
    <x v="456"/>
    <n v="3"/>
    <x v="311"/>
    <n v="3.03"/>
    <s v="Medium"/>
    <n v="208"/>
    <x v="1"/>
    <x v="7"/>
    <s v="Male"/>
    <x v="42"/>
    <x v="9"/>
    <x v="0"/>
    <d v="2024-11-22T00:00:00"/>
  </r>
  <r>
    <n v="476"/>
    <s v="IN-2013-36081"/>
    <s v="Standard Class"/>
    <s v="RA-19885"/>
    <s v="Ruben Ausman"/>
    <s v="Corporate"/>
    <x v="60"/>
    <s v="Bihar"/>
    <s v="India"/>
    <s v="East"/>
    <s v="OFF-FA-10001082"/>
    <s v="Office Supplies"/>
    <s v="Fasteners"/>
    <s v="OIC Staples, Assorted Sizes"/>
    <x v="457"/>
    <n v="3"/>
    <x v="141"/>
    <n v="1.36"/>
    <s v="Medium"/>
    <n v="409"/>
    <x v="1"/>
    <x v="4"/>
    <s v="Female"/>
    <x v="304"/>
    <x v="1"/>
    <x v="3"/>
    <d v="2022-12-28T00:00:00"/>
  </r>
  <r>
    <n v="477"/>
    <s v="IN-2013-41240"/>
    <s v="Standard Class"/>
    <s v="CC-12610"/>
    <s v="Corey Catlett"/>
    <s v="Corporate"/>
    <x v="69"/>
    <s v="Andhra Pradesh"/>
    <s v="India"/>
    <s v="South"/>
    <s v="OFF-PA-10000357"/>
    <s v="Office Supplies"/>
    <s v="Paper"/>
    <s v="Eaton Memo Slips, Recycled"/>
    <x v="458"/>
    <n v="3"/>
    <x v="408"/>
    <n v="2.9"/>
    <s v="Medium"/>
    <n v="67"/>
    <x v="1"/>
    <x v="5"/>
    <s v="Male"/>
    <x v="305"/>
    <x v="8"/>
    <x v="1"/>
    <d v="2023-03-31T00:00:00"/>
  </r>
  <r>
    <n v="478"/>
    <s v="IN-2011-43599"/>
    <s v="Standard Class"/>
    <s v="JG-15805"/>
    <s v="John Grady"/>
    <s v="Corporate"/>
    <x v="70"/>
    <s v="Uttar Pradesh"/>
    <s v="India"/>
    <s v="North"/>
    <s v="OFF-LA-10002107"/>
    <s v="Office Supplies"/>
    <s v="Labels"/>
    <s v="Harbour Creations Removable Labels, Laser Printer Compatible"/>
    <x v="459"/>
    <n v="3"/>
    <x v="405"/>
    <n v="1.79"/>
    <s v="Medium"/>
    <n v="270"/>
    <x v="1"/>
    <x v="6"/>
    <s v="Male"/>
    <x v="306"/>
    <x v="3"/>
    <x v="1"/>
    <d v="2023-10-25T00:00:00"/>
  </r>
  <r>
    <n v="479"/>
    <s v="IN-2011-68904"/>
    <s v="Standard Class"/>
    <s v="AH-10690"/>
    <s v="Anna HŠberlin"/>
    <s v="Corporate"/>
    <x v="10"/>
    <s v="Uttarakhand"/>
    <s v="India"/>
    <s v="North"/>
    <s v="OFF-BI-10001326"/>
    <s v="Office Supplies"/>
    <s v="Binders"/>
    <s v="Cardinal Binder, Recycled"/>
    <x v="460"/>
    <n v="3"/>
    <x v="28"/>
    <n v="2.77"/>
    <s v="Medium"/>
    <n v="583"/>
    <x v="1"/>
    <x v="4"/>
    <s v="Female"/>
    <x v="209"/>
    <x v="8"/>
    <x v="0"/>
    <d v="2024-02-04T00:00:00"/>
  </r>
  <r>
    <n v="480"/>
    <s v="IN-2013-32945"/>
    <s v="Standard Class"/>
    <s v="PW-19030"/>
    <s v="Pauline Webber"/>
    <s v="Corporate"/>
    <x v="109"/>
    <s v="Karnataka"/>
    <s v="India"/>
    <s v="South"/>
    <s v="OFF-PA-10000116"/>
    <s v="Office Supplies"/>
    <s v="Paper"/>
    <s v="Xerox Parchment Paper, Premium"/>
    <x v="461"/>
    <n v="1"/>
    <x v="409"/>
    <n v="1.33"/>
    <s v="Medium"/>
    <n v="624"/>
    <x v="1"/>
    <x v="5"/>
    <s v="Female"/>
    <x v="307"/>
    <x v="10"/>
    <x v="1"/>
    <d v="2023-05-08T00:00:00"/>
  </r>
  <r>
    <n v="481"/>
    <s v="IN-2012-10209"/>
    <s v="Standard Class"/>
    <s v="MF-18250"/>
    <s v="Monica Federle"/>
    <s v="Corporate"/>
    <x v="78"/>
    <s v="Uttar Pradesh"/>
    <s v="India"/>
    <s v="North"/>
    <s v="OFF-SU-10000932"/>
    <s v="Office Supplies"/>
    <s v="Supplies"/>
    <s v="Elite Shears, Steel"/>
    <x v="462"/>
    <n v="1"/>
    <x v="410"/>
    <n v="1.26"/>
    <s v="Medium"/>
    <n v="444"/>
    <x v="1"/>
    <x v="6"/>
    <s v="Male"/>
    <x v="55"/>
    <x v="10"/>
    <x v="1"/>
    <d v="2023-05-13T00:00:00"/>
  </r>
  <r>
    <n v="482"/>
    <s v="IN-2012-56857"/>
    <s v="Standard Class"/>
    <s v="GB-14530"/>
    <s v="George Bell"/>
    <s v="Corporate"/>
    <x v="34"/>
    <s v="Tamil Nadu"/>
    <s v="India"/>
    <s v="South"/>
    <s v="OFF-ST-10004837"/>
    <s v="Office Supplies"/>
    <s v="Storage"/>
    <s v="Eldon File Cart, Single Width"/>
    <x v="463"/>
    <n v="1"/>
    <x v="411"/>
    <n v="4.4000000000000004"/>
    <s v="Medium"/>
    <n v="677"/>
    <x v="1"/>
    <x v="7"/>
    <s v="Female"/>
    <x v="14"/>
    <x v="0"/>
    <x v="1"/>
    <d v="2023-05-05T00:00:00"/>
  </r>
  <r>
    <n v="483"/>
    <s v="IN-2012-31867"/>
    <s v="Standard Class"/>
    <s v="KD-16495"/>
    <s v="Keith Dawkins"/>
    <s v="Corporate"/>
    <x v="121"/>
    <s v="Maharashtra"/>
    <s v="India"/>
    <s v="West"/>
    <s v="OFF-FA-10004659"/>
    <s v="Office Supplies"/>
    <s v="Fasteners"/>
    <s v="Stockwell Thumb Tacks, 12 Pack"/>
    <x v="134"/>
    <n v="2"/>
    <x v="122"/>
    <n v="1.75"/>
    <s v="Medium"/>
    <n v="145"/>
    <x v="1"/>
    <x v="5"/>
    <s v="Female"/>
    <x v="308"/>
    <x v="0"/>
    <x v="3"/>
    <d v="2022-07-12T00:00:00"/>
  </r>
  <r>
    <n v="484"/>
    <s v="IN-2014-18238"/>
    <s v="Standard Class"/>
    <s v="KH-16690"/>
    <s v="Kristen Hastings"/>
    <s v="Corporate"/>
    <x v="29"/>
    <s v="Karnataka"/>
    <s v="India"/>
    <s v="South"/>
    <s v="OFF-LA-10002939"/>
    <s v="Office Supplies"/>
    <s v="Labels"/>
    <s v="Harbour Creations Legal Exhibit Labels, 5000 Label Set"/>
    <x v="464"/>
    <n v="2"/>
    <x v="412"/>
    <n v="1"/>
    <s v="Medium"/>
    <n v="322"/>
    <x v="1"/>
    <x v="7"/>
    <s v="Male"/>
    <x v="309"/>
    <x v="3"/>
    <x v="1"/>
    <d v="2023-10-21T00:00:00"/>
  </r>
  <r>
    <n v="485"/>
    <s v="IN-2011-36620"/>
    <s v="Standard Class"/>
    <s v="SC-20770"/>
    <s v="Stewart Carmichael"/>
    <s v="Corporate"/>
    <x v="53"/>
    <s v="Madhya Pradesh"/>
    <s v="India"/>
    <s v="West"/>
    <s v="OFF-LA-10000540"/>
    <s v="Office Supplies"/>
    <s v="Labels"/>
    <s v="Harbour Creations Round Labels, Adjustable"/>
    <x v="465"/>
    <n v="2"/>
    <x v="413"/>
    <n v="0.23"/>
    <s v="Medium"/>
    <n v="130"/>
    <x v="1"/>
    <x v="4"/>
    <s v="Female"/>
    <x v="310"/>
    <x v="3"/>
    <x v="2"/>
    <d v="2021-10-31T00:00:00"/>
  </r>
  <r>
    <n v="486"/>
    <s v="IN-2013-77437"/>
    <s v="Standard Class"/>
    <s v="SV-20815"/>
    <s v="Stuart Van"/>
    <s v="Corporate"/>
    <x v="121"/>
    <s v="Maharashtra"/>
    <s v="India"/>
    <s v="West"/>
    <s v="OFF-SU-10003834"/>
    <s v="Office Supplies"/>
    <s v="Supplies"/>
    <s v="Stiletto Shears, High Speed"/>
    <x v="466"/>
    <n v="2"/>
    <x v="24"/>
    <n v="4.68"/>
    <s v="Medium"/>
    <n v="457"/>
    <x v="1"/>
    <x v="5"/>
    <s v="Female"/>
    <x v="209"/>
    <x v="8"/>
    <x v="0"/>
    <d v="2024-02-04T00:00:00"/>
  </r>
  <r>
    <n v="487"/>
    <s v="IN-2014-62716"/>
    <s v="Standard Class"/>
    <s v="RP-19270"/>
    <s v="Rachel Payne"/>
    <s v="Corporate"/>
    <x v="80"/>
    <s v="Jharkhand"/>
    <s v="India"/>
    <s v="East"/>
    <s v="OFF-AR-10002747"/>
    <s v="Office Supplies"/>
    <s v="Art"/>
    <s v="Boston Canvas, Fluorescent"/>
    <x v="467"/>
    <n v="2"/>
    <x v="414"/>
    <n v="11.12"/>
    <s v="Medium"/>
    <n v="695"/>
    <x v="1"/>
    <x v="7"/>
    <s v="Female"/>
    <x v="311"/>
    <x v="9"/>
    <x v="3"/>
    <d v="2022-11-29T00:00:00"/>
  </r>
  <r>
    <n v="488"/>
    <s v="IN-2013-41240"/>
    <s v="Standard Class"/>
    <s v="CC-12610"/>
    <s v="Corey Catlett"/>
    <s v="Corporate"/>
    <x v="69"/>
    <s v="Andhra Pradesh"/>
    <s v="India"/>
    <s v="South"/>
    <s v="OFF-AR-10003978"/>
    <s v="Office Supplies"/>
    <s v="Art"/>
    <s v="Binney &amp; Smith Sketch Pad, Easy-Erase"/>
    <x v="468"/>
    <n v="2"/>
    <x v="415"/>
    <n v="6.2"/>
    <s v="Medium"/>
    <n v="528"/>
    <x v="1"/>
    <x v="4"/>
    <s v="Female"/>
    <x v="0"/>
    <x v="0"/>
    <x v="0"/>
    <d v="2024-05-12T00:00:00"/>
  </r>
  <r>
    <n v="489"/>
    <s v="IN-2014-18777"/>
    <s v="Standard Class"/>
    <s v="MZ-17515"/>
    <s v="Mary Zewe"/>
    <s v="Corporate"/>
    <x v="104"/>
    <s v="Odisha"/>
    <s v="India"/>
    <s v="East"/>
    <s v="OFF-BI-10003025"/>
    <s v="Office Supplies"/>
    <s v="Binders"/>
    <s v="Cardinal Binding Machine, Durable"/>
    <x v="469"/>
    <n v="2"/>
    <x v="416"/>
    <n v="12.95"/>
    <s v="Medium"/>
    <n v="798"/>
    <x v="1"/>
    <x v="5"/>
    <s v="Female"/>
    <x v="47"/>
    <x v="4"/>
    <x v="0"/>
    <d v="2024-09-16T00:00:00"/>
  </r>
  <r>
    <n v="490"/>
    <s v="IN-2012-31762"/>
    <s v="Standard Class"/>
    <s v="JD-15895"/>
    <s v="Jonathan Doherty"/>
    <s v="Corporate"/>
    <x v="57"/>
    <s v="Rajasthan"/>
    <s v="India"/>
    <s v="West"/>
    <s v="OFF-BI-10000328"/>
    <s v="Office Supplies"/>
    <s v="Binders"/>
    <s v="Acco Binding Machine, Clear"/>
    <x v="470"/>
    <n v="2"/>
    <x v="417"/>
    <n v="8.65"/>
    <s v="Medium"/>
    <n v="514"/>
    <x v="1"/>
    <x v="6"/>
    <s v="Male"/>
    <x v="42"/>
    <x v="9"/>
    <x v="0"/>
    <d v="2024-11-22T00:00:00"/>
  </r>
  <r>
    <n v="491"/>
    <s v="IN-2013-35969"/>
    <s v="Standard Class"/>
    <s v="SN-20560"/>
    <s v="Skye Norling"/>
    <s v="Home Office"/>
    <x v="10"/>
    <s v="Chhattisgarh"/>
    <s v="India"/>
    <s v="East"/>
    <s v="OFF-BI-10001028"/>
    <s v="Office Supplies"/>
    <s v="Binders"/>
    <s v="Ibico 3-Hole Punch, Clear"/>
    <x v="471"/>
    <n v="2"/>
    <x v="161"/>
    <n v="6.75"/>
    <s v="Medium"/>
    <n v="708"/>
    <x v="1"/>
    <x v="7"/>
    <s v="Male"/>
    <x v="240"/>
    <x v="11"/>
    <x v="0"/>
    <d v="2024-04-25T00:00:00"/>
  </r>
  <r>
    <n v="492"/>
    <s v="IN-2014-49675"/>
    <s v="Standard Class"/>
    <s v="LB-16795"/>
    <s v="Laurel Beltran"/>
    <s v="Home Office"/>
    <x v="5"/>
    <s v="Madhya Pradesh"/>
    <s v="India"/>
    <s v="West"/>
    <s v="OFF-BI-10001200"/>
    <s v="Office Supplies"/>
    <s v="Binders"/>
    <s v="Avery Binder, Durable"/>
    <x v="405"/>
    <n v="2"/>
    <x v="165"/>
    <n v="2.63"/>
    <s v="Medium"/>
    <n v="385"/>
    <x v="1"/>
    <x v="4"/>
    <s v="Male"/>
    <x v="254"/>
    <x v="1"/>
    <x v="0"/>
    <d v="2024-08-18T00:00:00"/>
  </r>
  <r>
    <n v="493"/>
    <s v="IN-2014-21241"/>
    <s v="Standard Class"/>
    <s v="RB-19465"/>
    <s v="Rick Bensley"/>
    <s v="Home Office"/>
    <x v="108"/>
    <s v="Maharashtra"/>
    <s v="India"/>
    <s v="West"/>
    <s v="OFF-BI-10003713"/>
    <s v="Office Supplies"/>
    <s v="Binders"/>
    <s v="Wilson Jones Index Tab, Economy"/>
    <x v="472"/>
    <n v="2"/>
    <x v="418"/>
    <n v="0.88"/>
    <s v="Medium"/>
    <n v="689"/>
    <x v="1"/>
    <x v="5"/>
    <s v="Female"/>
    <x v="3"/>
    <x v="3"/>
    <x v="0"/>
    <d v="2024-10-28T00:00:00"/>
  </r>
  <r>
    <n v="494"/>
    <s v="IN-2011-14941"/>
    <s v="Standard Class"/>
    <s v="DA-13450"/>
    <s v="Dianna Arnett"/>
    <s v="Home Office"/>
    <x v="27"/>
    <s v="Assam"/>
    <s v="India"/>
    <s v="East"/>
    <s v="OFF-AP-10003032"/>
    <s v="Office Supplies"/>
    <s v="Appliances"/>
    <s v="Hoover Stove, Red"/>
    <x v="473"/>
    <n v="2"/>
    <x v="419"/>
    <n v="84.02"/>
    <s v="Medium"/>
    <n v="663"/>
    <x v="1"/>
    <x v="6"/>
    <s v="Male"/>
    <x v="135"/>
    <x v="1"/>
    <x v="1"/>
    <d v="2023-12-29T00:00:00"/>
  </r>
  <r>
    <n v="495"/>
    <s v="IN-2012-68918"/>
    <s v="Standard Class"/>
    <s v="MA-17995"/>
    <s v="Michelle Arnett"/>
    <s v="Home Office"/>
    <x v="87"/>
    <s v="Maharashtra"/>
    <s v="India"/>
    <s v="West"/>
    <s v="OFF-EN-10001627"/>
    <s v="Office Supplies"/>
    <s v="Envelopes"/>
    <s v="Cameo Interoffice Envelope, with clear poly window"/>
    <x v="474"/>
    <n v="2"/>
    <x v="420"/>
    <n v="7.45"/>
    <s v="Medium"/>
    <n v="684"/>
    <x v="1"/>
    <x v="7"/>
    <s v="Female"/>
    <x v="297"/>
    <x v="11"/>
    <x v="1"/>
    <d v="2023-09-03T00:00:00"/>
  </r>
  <r>
    <n v="496"/>
    <s v="IN-2013-63829"/>
    <s v="Standard Class"/>
    <s v="DW-13480"/>
    <s v="Dianna Wilson"/>
    <s v="Home Office"/>
    <x v="107"/>
    <s v="Maharashtra"/>
    <s v="India"/>
    <s v="West"/>
    <s v="OFF-AR-10000054"/>
    <s v="Office Supplies"/>
    <s v="Art"/>
    <s v="Sanford Pencil Sharpener, Water Color"/>
    <x v="475"/>
    <n v="2"/>
    <x v="421"/>
    <n v="3.24"/>
    <s v="Medium"/>
    <n v="383"/>
    <x v="1"/>
    <x v="5"/>
    <s v="Male"/>
    <x v="208"/>
    <x v="8"/>
    <x v="3"/>
    <d v="2022-07-10T00:00:00"/>
  </r>
  <r>
    <n v="497"/>
    <s v="IN-2014-23236"/>
    <s v="Standard Class"/>
    <s v="EH-14005"/>
    <s v="Erica Hernandez"/>
    <s v="Home Office"/>
    <x v="37"/>
    <s v="Kerala"/>
    <s v="India"/>
    <s v="South"/>
    <s v="OFF-LA-10002851"/>
    <s v="Office Supplies"/>
    <s v="Labels"/>
    <s v="Hon Legal Exhibit Labels, 5000 Label Set"/>
    <x v="476"/>
    <n v="2"/>
    <x v="65"/>
    <n v="1.24"/>
    <s v="Medium"/>
    <n v="153"/>
    <x v="1"/>
    <x v="7"/>
    <s v="Male"/>
    <x v="14"/>
    <x v="0"/>
    <x v="1"/>
    <d v="2023-05-05T00:00:00"/>
  </r>
  <r>
    <n v="498"/>
    <s v="IN-2011-49241"/>
    <s v="Standard Class"/>
    <s v="MT-18070"/>
    <s v="Michelle Tran"/>
    <s v="Home Office"/>
    <x v="30"/>
    <s v="Delhi"/>
    <s v="India"/>
    <s v="North"/>
    <s v="OFF-SU-10003789"/>
    <s v="Office Supplies"/>
    <s v="Supplies"/>
    <s v="Fiskars Box Cutter, Steel"/>
    <x v="477"/>
    <n v="1"/>
    <x v="422"/>
    <n v="3.39"/>
    <s v="Medium"/>
    <n v="408"/>
    <x v="1"/>
    <x v="4"/>
    <s v="Female"/>
    <x v="312"/>
    <x v="4"/>
    <x v="1"/>
    <d v="2023-09-28T00:00:00"/>
  </r>
  <r>
    <n v="499"/>
    <s v="IN-2011-53770"/>
    <s v="Standard Class"/>
    <s v="DS-13030"/>
    <s v="Darrin Sayre"/>
    <s v="Home Office"/>
    <x v="2"/>
    <s v="Karnataka"/>
    <s v="India"/>
    <s v="South"/>
    <s v="OFF-LA-10002703"/>
    <s v="Office Supplies"/>
    <s v="Labels"/>
    <s v="Novimex Removable Labels, Adjustable"/>
    <x v="478"/>
    <n v="1"/>
    <x v="423"/>
    <n v="0.44"/>
    <s v="Medium"/>
    <n v="195"/>
    <x v="1"/>
    <x v="5"/>
    <s v="Female"/>
    <x v="163"/>
    <x v="7"/>
    <x v="0"/>
    <d v="2024-08-26T00:00:00"/>
  </r>
  <r>
    <n v="500"/>
    <s v="IN-2012-36410"/>
    <s v="Standard Class"/>
    <s v="HR-14770"/>
    <s v="Hallie Redmond"/>
    <s v="Home Office"/>
    <x v="122"/>
    <s v="Chandigarh"/>
    <s v="India"/>
    <s v="North"/>
    <s v="OFF-FA-10003779"/>
    <s v="Office Supplies"/>
    <s v="Fasteners"/>
    <s v="Stockwell Paper Clips, Assorted Sizes"/>
    <x v="479"/>
    <n v="3"/>
    <x v="89"/>
    <n v="3.41"/>
    <s v="Medium"/>
    <n v="460"/>
    <x v="1"/>
    <x v="7"/>
    <s v="Male"/>
    <x v="209"/>
    <x v="8"/>
    <x v="0"/>
    <d v="2024-02-04T00:00:00"/>
  </r>
  <r>
    <n v="501"/>
    <s v="IN-2014-33792"/>
    <s v="Standard Class"/>
    <s v="HJ-14875"/>
    <s v="Heather Jas"/>
    <s v="Home Office"/>
    <x v="74"/>
    <s v="Odisha"/>
    <s v="India"/>
    <s v="East"/>
    <s v="OFF-FA-10003437"/>
    <s v="Office Supplies"/>
    <s v="Fasteners"/>
    <s v="Accos Clamps, Bulk Pack"/>
    <x v="480"/>
    <n v="3"/>
    <x v="424"/>
    <n v="3.23"/>
    <s v="Medium"/>
    <n v="626"/>
    <x v="1"/>
    <x v="4"/>
    <s v="Male"/>
    <x v="313"/>
    <x v="9"/>
    <x v="3"/>
    <d v="2022-01-15T00:00:00"/>
  </r>
  <r>
    <n v="502"/>
    <s v="IN-2014-34842"/>
    <s v="Standard Class"/>
    <s v="DS-13030"/>
    <s v="Darrin Sayre"/>
    <s v="Home Office"/>
    <x v="123"/>
    <s v="Uttar Pradesh"/>
    <s v="India"/>
    <s v="North"/>
    <s v="OFF-AP-10002017"/>
    <s v="Office Supplies"/>
    <s v="Appliances"/>
    <s v="Cuisinart Blender, Red"/>
    <x v="481"/>
    <n v="4"/>
    <x v="425"/>
    <n v="12.57"/>
    <s v="Medium"/>
    <n v="116"/>
    <x v="1"/>
    <x v="5"/>
    <s v="Female"/>
    <x v="314"/>
    <x v="10"/>
    <x v="1"/>
    <d v="2023-07-26T00:00:00"/>
  </r>
  <r>
    <n v="503"/>
    <s v="IN-2014-14059"/>
    <s v="Standard Class"/>
    <s v="SW-20350"/>
    <s v="Sean Wendt"/>
    <s v="Home Office"/>
    <x v="1"/>
    <s v="Chhattisgarh"/>
    <s v="India"/>
    <s v="East"/>
    <s v="OFF-FA-10002481"/>
    <s v="Office Supplies"/>
    <s v="Fasteners"/>
    <s v="OIC Rubber Bands, 12 Pack"/>
    <x v="482"/>
    <n v="4"/>
    <x v="426"/>
    <n v="4.03"/>
    <s v="Medium"/>
    <n v="419"/>
    <x v="1"/>
    <x v="6"/>
    <s v="Male"/>
    <x v="76"/>
    <x v="11"/>
    <x v="0"/>
    <d v="2024-04-22T00:00:00"/>
  </r>
  <r>
    <n v="504"/>
    <s v="IN-2014-40428"/>
    <s v="Standard Class"/>
    <s v="AS-10135"/>
    <s v="Adrian Shami"/>
    <s v="Home Office"/>
    <x v="17"/>
    <s v="Uttar Pradesh"/>
    <s v="India"/>
    <s v="North"/>
    <s v="OFF-SU-10002732"/>
    <s v="Office Supplies"/>
    <s v="Supplies"/>
    <s v="Acme Box Cutter, High Speed"/>
    <x v="483"/>
    <n v="5"/>
    <x v="282"/>
    <n v="17.190000000000001"/>
    <s v="Medium"/>
    <n v="601"/>
    <x v="1"/>
    <x v="4"/>
    <s v="Female"/>
    <x v="36"/>
    <x v="8"/>
    <x v="1"/>
    <d v="2023-03-27T00:00:00"/>
  </r>
  <r>
    <n v="505"/>
    <s v="IN-2014-23173"/>
    <s v="Standard Class"/>
    <s v="HD-14785"/>
    <s v="Harold Dahlen"/>
    <s v="Home Office"/>
    <x v="38"/>
    <s v="Haryana"/>
    <s v="India"/>
    <s v="North"/>
    <s v="OFF-PA-10001086"/>
    <s v="Office Supplies"/>
    <s v="Paper"/>
    <s v="Enermax Cards &amp; Envelopes, Multicolor"/>
    <x v="484"/>
    <n v="6"/>
    <x v="427"/>
    <n v="25.43"/>
    <s v="Medium"/>
    <n v="226"/>
    <x v="1"/>
    <x v="5"/>
    <s v="Male"/>
    <x v="301"/>
    <x v="2"/>
    <x v="3"/>
    <d v="2022-02-28T00:00:00"/>
  </r>
  <r>
    <n v="506"/>
    <s v="IN-2012-45909"/>
    <s v="Standard Class"/>
    <s v="TB-21190"/>
    <s v="Thomas Brumley"/>
    <s v="Home Office"/>
    <x v="78"/>
    <s v="Uttar Pradesh"/>
    <s v="India"/>
    <s v="North"/>
    <s v="OFF-ST-10003206"/>
    <s v="Office Supplies"/>
    <s v="Storage"/>
    <s v="Eldon Shelving, Blue"/>
    <x v="485"/>
    <n v="6"/>
    <x v="428"/>
    <n v="24.09"/>
    <s v="Medium"/>
    <n v="780"/>
    <x v="1"/>
    <x v="6"/>
    <s v="Female"/>
    <x v="315"/>
    <x v="3"/>
    <x v="0"/>
    <d v="2024-10-17T00:00:00"/>
  </r>
  <r>
    <n v="507"/>
    <s v="IN-2013-22760"/>
    <s v="Standard Class"/>
    <s v="VT-21700"/>
    <s v="Valerie Takahito"/>
    <s v="Home Office"/>
    <x v="19"/>
    <s v="Rajasthan"/>
    <s v="India"/>
    <s v="West"/>
    <s v="OFF-EN-10002258"/>
    <s v="Office Supplies"/>
    <s v="Envelopes"/>
    <s v="Jiffy Mailers, with clear poly window"/>
    <x v="486"/>
    <n v="6"/>
    <x v="429"/>
    <n v="10.89"/>
    <s v="Medium"/>
    <n v="786"/>
    <x v="1"/>
    <x v="7"/>
    <s v="Female"/>
    <x v="299"/>
    <x v="10"/>
    <x v="0"/>
    <d v="2024-11-04T00:00:00"/>
  </r>
  <r>
    <n v="508"/>
    <s v="IN-2014-29893"/>
    <s v="Standard Class"/>
    <s v="SC-20680"/>
    <s v="Steve Carroll"/>
    <s v="Home Office"/>
    <x v="119"/>
    <s v="Karnataka"/>
    <s v="India"/>
    <s v="South"/>
    <s v="OFF-LA-10000861"/>
    <s v="Office Supplies"/>
    <s v="Labels"/>
    <s v="Avery Color Coded Labels, Alphabetical"/>
    <x v="487"/>
    <n v="6"/>
    <x v="430"/>
    <n v="7.66"/>
    <s v="Medium"/>
    <n v="697"/>
    <x v="1"/>
    <x v="4"/>
    <s v="Male"/>
    <x v="19"/>
    <x v="5"/>
    <x v="1"/>
    <d v="2023-11-02T00:00:00"/>
  </r>
  <r>
    <n v="509"/>
    <s v="IN-2013-63829"/>
    <s v="Standard Class"/>
    <s v="DW-13480"/>
    <s v="Dianna Wilson"/>
    <s v="Home Office"/>
    <x v="107"/>
    <s v="Maharashtra"/>
    <s v="India"/>
    <s v="West"/>
    <s v="OFF-PA-10002047"/>
    <s v="Office Supplies"/>
    <s v="Paper"/>
    <s v="Green Bar Cards &amp; Envelopes, 8.5 x 11"/>
    <x v="488"/>
    <n v="7"/>
    <x v="431"/>
    <n v="32.590000000000003"/>
    <s v="Medium"/>
    <n v="278"/>
    <x v="1"/>
    <x v="6"/>
    <s v="Male"/>
    <x v="32"/>
    <x v="4"/>
    <x v="0"/>
    <d v="2024-09-29T00:00:00"/>
  </r>
  <r>
    <n v="510"/>
    <s v="IN-2013-53861"/>
    <s v="Standard Class"/>
    <s v="SP-20620"/>
    <s v="Stefania Perrino"/>
    <s v="Corporate"/>
    <x v="18"/>
    <s v="Tamil Nadu"/>
    <s v="India"/>
    <s v="South"/>
    <s v="OFF-FA-10001057"/>
    <s v="Office Supplies"/>
    <s v="Fasteners"/>
    <s v="Accos Clamps, Assorted Sizes"/>
    <x v="489"/>
    <n v="4"/>
    <x v="432"/>
    <n v="6.05"/>
    <s v="High"/>
    <n v="674"/>
    <x v="1"/>
    <x v="4"/>
    <s v="Male"/>
    <x v="316"/>
    <x v="10"/>
    <x v="1"/>
    <d v="2023-07-29T00:00:00"/>
  </r>
  <r>
    <n v="511"/>
    <s v="IN-2011-62450"/>
    <s v="Standard Class"/>
    <s v="AY-10555"/>
    <s v="Andy Yotov"/>
    <s v="Corporate"/>
    <x v="47"/>
    <s v="Uttar Pradesh"/>
    <s v="India"/>
    <s v="North"/>
    <s v="OFF-ST-10000007"/>
    <s v="Office Supplies"/>
    <s v="Storage"/>
    <s v="Fellowes File Cart, Single Width"/>
    <x v="490"/>
    <n v="2"/>
    <x v="433"/>
    <n v="23.21"/>
    <s v="High"/>
    <n v="676"/>
    <x v="1"/>
    <x v="4"/>
    <s v="Male"/>
    <x v="317"/>
    <x v="5"/>
    <x v="2"/>
    <d v="2021-06-26T00:00:00"/>
  </r>
  <r>
    <n v="512"/>
    <s v="IN-2014-32665"/>
    <s v="Standard Class"/>
    <s v="SL-20155"/>
    <s v="Sara Luxemburg"/>
    <s v="Home Office"/>
    <x v="49"/>
    <s v="Maharashtra"/>
    <s v="India"/>
    <s v="West"/>
    <s v="OFF-BI-10003367"/>
    <s v="Office Supplies"/>
    <s v="Binders"/>
    <s v="Wilson Jones Binder, Recycled"/>
    <x v="491"/>
    <n v="2"/>
    <x v="434"/>
    <n v="1.68"/>
    <s v="High"/>
    <n v="516"/>
    <x v="1"/>
    <x v="5"/>
    <s v="Female"/>
    <x v="318"/>
    <x v="11"/>
    <x v="1"/>
    <d v="2023-04-26T00:00:00"/>
  </r>
  <r>
    <n v="513"/>
    <s v="IN-2014-32665"/>
    <s v="Standard Class"/>
    <s v="SL-20155"/>
    <s v="Sara Luxemburg"/>
    <s v="Home Office"/>
    <x v="49"/>
    <s v="Maharashtra"/>
    <s v="India"/>
    <s v="West"/>
    <s v="OFF-ST-10001357"/>
    <s v="Office Supplies"/>
    <s v="Storage"/>
    <s v="Eldon Lockers, Single Width"/>
    <x v="492"/>
    <n v="2"/>
    <x v="435"/>
    <n v="21.83"/>
    <s v="High"/>
    <n v="210"/>
    <x v="1"/>
    <x v="6"/>
    <s v="Male"/>
    <x v="319"/>
    <x v="3"/>
    <x v="3"/>
    <d v="2022-10-31T00:00:00"/>
  </r>
  <r>
    <n v="514"/>
    <s v="IN-2013-70297"/>
    <s v="Standard Class"/>
    <s v="LS-16975"/>
    <s v="Lindsay Shagiari"/>
    <s v="Home Office"/>
    <x v="41"/>
    <s v="Madhya Pradesh"/>
    <s v="India"/>
    <s v="West"/>
    <s v="OFF-ST-10004060"/>
    <s v="Office Supplies"/>
    <s v="Storage"/>
    <s v="Fellowes Lockers, Blue"/>
    <x v="493"/>
    <n v="3"/>
    <x v="436"/>
    <n v="45.06"/>
    <s v="High"/>
    <n v="714"/>
    <x v="1"/>
    <x v="7"/>
    <s v="Female"/>
    <x v="8"/>
    <x v="0"/>
    <x v="3"/>
    <d v="2022-01-30T00:00:00"/>
  </r>
  <r>
    <n v="515"/>
    <s v="IN-2014-14780"/>
    <s v="Standard Class"/>
    <s v="CR-12820"/>
    <s v="Cyra Reiten"/>
    <s v="Home Office"/>
    <x v="48"/>
    <s v="Bihar"/>
    <s v="India"/>
    <s v="East"/>
    <s v="OFF-EN-10004784"/>
    <s v="Office Supplies"/>
    <s v="Envelopes"/>
    <s v="Kraft Business Envelopes, Recycled"/>
    <x v="0"/>
    <n v="3"/>
    <x v="437"/>
    <n v="8.6199999999999992"/>
    <s v="High"/>
    <n v="365"/>
    <x v="1"/>
    <x v="4"/>
    <s v="Male"/>
    <x v="6"/>
    <x v="6"/>
    <x v="1"/>
    <d v="2023-05-20T00:00:00"/>
  </r>
  <r>
    <n v="516"/>
    <s v="IN-2013-31055"/>
    <s v="Standard Class"/>
    <s v="AD-10180"/>
    <s v="Alan Dominguez"/>
    <s v="Home Office"/>
    <x v="30"/>
    <s v="Delhi"/>
    <s v="India"/>
    <s v="North"/>
    <s v="OFF-SU-10001848"/>
    <s v="Office Supplies"/>
    <s v="Supplies"/>
    <s v="Kleencut Ruler, Easy Grip"/>
    <x v="494"/>
    <n v="3"/>
    <x v="438"/>
    <n v="5.76"/>
    <s v="High"/>
    <n v="469"/>
    <x v="1"/>
    <x v="5"/>
    <s v="Female"/>
    <x v="21"/>
    <x v="1"/>
    <x v="1"/>
    <d v="2023-06-16T00:00:00"/>
  </r>
  <r>
    <n v="517"/>
    <s v="IN-2014-37320"/>
    <s v="Standard Class"/>
    <s v="BF-11005"/>
    <s v="Barry Franz"/>
    <s v="Home Office"/>
    <x v="24"/>
    <s v="Haryana"/>
    <s v="India"/>
    <s v="North"/>
    <s v="OFF-LA-10003381"/>
    <s v="Office Supplies"/>
    <s v="Labels"/>
    <s v="Novimex Removable Labels, Laser Printer Compatible"/>
    <x v="495"/>
    <n v="3"/>
    <x v="117"/>
    <n v="3.76"/>
    <s v="High"/>
    <n v="520"/>
    <x v="1"/>
    <x v="6"/>
    <s v="Female"/>
    <x v="37"/>
    <x v="10"/>
    <x v="0"/>
    <d v="2024-12-08T00:00:00"/>
  </r>
  <r>
    <n v="518"/>
    <s v="IN-2014-37320"/>
    <s v="Standard Class"/>
    <s v="BF-11005"/>
    <s v="Barry Franz"/>
    <s v="Home Office"/>
    <x v="24"/>
    <s v="Haryana"/>
    <s v="India"/>
    <s v="North"/>
    <s v="OFF-AP-10002244"/>
    <s v="Office Supplies"/>
    <s v="Appliances"/>
    <s v="Breville Refrigerator, White"/>
    <x v="496"/>
    <n v="7"/>
    <x v="439"/>
    <n v="438.89"/>
    <s v="High"/>
    <n v="167"/>
    <x v="1"/>
    <x v="4"/>
    <s v="Male"/>
    <x v="302"/>
    <x v="5"/>
    <x v="0"/>
    <d v="2024-09-13T00:00:00"/>
  </r>
  <r>
    <n v="519"/>
    <s v="IN-2013-33372"/>
    <s v="Standard Class"/>
    <s v="NF-18475"/>
    <s v="Neil Franzšsisch"/>
    <s v="Home Office"/>
    <x v="16"/>
    <s v="Gujarat"/>
    <s v="India"/>
    <s v="West"/>
    <s v="OFF-PA-10000215"/>
    <s v="Office Supplies"/>
    <s v="Paper"/>
    <s v="Eaton Parchment Paper, Premium"/>
    <x v="497"/>
    <n v="9"/>
    <x v="440"/>
    <n v="7.64"/>
    <s v="High"/>
    <n v="315"/>
    <x v="1"/>
    <x v="6"/>
    <s v="Male"/>
    <x v="76"/>
    <x v="11"/>
    <x v="0"/>
    <d v="2024-04-22T00:00:00"/>
  </r>
  <r>
    <n v="520"/>
    <s v="ID-2013-69345"/>
    <s v="Standard Class"/>
    <s v="EM-13960"/>
    <s v="Eric Murdock"/>
    <s v="Consumer"/>
    <x v="45"/>
    <s v="Maharashtra"/>
    <s v="India"/>
    <s v="West"/>
    <s v="OFF-AP-10001824"/>
    <s v="Office Supplies"/>
    <s v="Appliances"/>
    <s v="Breville Stove, Silver"/>
    <x v="498"/>
    <n v="4"/>
    <x v="441"/>
    <n v="311.14"/>
    <s v="High"/>
    <n v="679"/>
    <x v="1"/>
    <x v="5"/>
    <s v="Female"/>
    <x v="34"/>
    <x v="5"/>
    <x v="2"/>
    <d v="2021-06-25T00:00:00"/>
  </r>
  <r>
    <n v="521"/>
    <s v="IN-2014-29291"/>
    <s v="Standard Class"/>
    <s v="HG-14845"/>
    <s v="Harry Greene"/>
    <s v="Consumer"/>
    <x v="57"/>
    <s v="Rajasthan"/>
    <s v="India"/>
    <s v="West"/>
    <s v="OFF-LA-10002180"/>
    <s v="Office Supplies"/>
    <s v="Labels"/>
    <s v="Hon Color Coded Labels, 5000 Label Set"/>
    <x v="137"/>
    <n v="3"/>
    <x v="25"/>
    <n v="7.14"/>
    <s v="High"/>
    <n v="562"/>
    <x v="1"/>
    <x v="6"/>
    <s v="Female"/>
    <x v="49"/>
    <x v="1"/>
    <x v="1"/>
    <d v="2024-04-01T00:00:00"/>
  </r>
  <r>
    <n v="522"/>
    <s v="IN-2011-49129"/>
    <s v="Standard Class"/>
    <s v="MV-18190"/>
    <s v="Mike Vittorini"/>
    <s v="Consumer"/>
    <x v="55"/>
    <s v="Andhra Pradesh"/>
    <s v="India"/>
    <s v="South"/>
    <s v="OFF-EN-10004550"/>
    <s v="Office Supplies"/>
    <s v="Envelopes"/>
    <s v="GlobeWeis Interoffice Envelope, Recycled"/>
    <x v="499"/>
    <n v="2"/>
    <x v="442"/>
    <n v="11.52"/>
    <s v="High"/>
    <n v="327"/>
    <x v="1"/>
    <x v="7"/>
    <s v="Female"/>
    <x v="320"/>
    <x v="1"/>
    <x v="0"/>
    <d v="2024-12-18T00:00:00"/>
  </r>
  <r>
    <n v="523"/>
    <s v="IN-2013-79530"/>
    <s v="Standard Class"/>
    <s v="AA-10645"/>
    <s v="Anna Andreadi"/>
    <s v="Consumer"/>
    <x v="18"/>
    <s v="Tamil Nadu"/>
    <s v="India"/>
    <s v="South"/>
    <s v="OFF-PA-10003455"/>
    <s v="Office Supplies"/>
    <s v="Paper"/>
    <s v="Green Bar Memo Slips, Recycled"/>
    <x v="500"/>
    <n v="2"/>
    <x v="6"/>
    <n v="2.87"/>
    <s v="High"/>
    <n v="571"/>
    <x v="1"/>
    <x v="4"/>
    <s v="Male"/>
    <x v="21"/>
    <x v="1"/>
    <x v="1"/>
    <d v="2023-06-16T00:00:00"/>
  </r>
  <r>
    <n v="524"/>
    <s v="IN-2014-40932"/>
    <s v="Standard Class"/>
    <s v="TG-21640"/>
    <s v="Trudy Glocke"/>
    <s v="Consumer"/>
    <x v="108"/>
    <s v="Maharashtra"/>
    <s v="India"/>
    <s v="West"/>
    <s v="OFF-EN-10001975"/>
    <s v="Office Supplies"/>
    <s v="Envelopes"/>
    <s v="Kraft Business Envelopes, Security-Tint"/>
    <x v="401"/>
    <n v="2"/>
    <x v="362"/>
    <n v="2.34"/>
    <s v="High"/>
    <n v="31"/>
    <x v="1"/>
    <x v="5"/>
    <s v="Female"/>
    <x v="321"/>
    <x v="4"/>
    <x v="1"/>
    <d v="2023-05-16T00:00:00"/>
  </r>
  <r>
    <n v="525"/>
    <s v="IN-2013-59496"/>
    <s v="Standard Class"/>
    <s v="LL-16840"/>
    <s v="Lauren Leatherbury"/>
    <s v="Consumer"/>
    <x v="76"/>
    <s v="Jammu and Kashmir"/>
    <s v="India"/>
    <s v="North"/>
    <s v="OFF-AR-10001405"/>
    <s v="Office Supplies"/>
    <s v="Art"/>
    <s v="Binney &amp; Smith Highlighters, Fluorescent"/>
    <x v="501"/>
    <n v="2"/>
    <x v="5"/>
    <n v="5.51"/>
    <s v="High"/>
    <n v="682"/>
    <x v="1"/>
    <x v="4"/>
    <s v="Male"/>
    <x v="322"/>
    <x v="6"/>
    <x v="0"/>
    <d v="2024-05-22T00:00:00"/>
  </r>
  <r>
    <n v="526"/>
    <s v="IN-2014-64753"/>
    <s v="Standard Class"/>
    <s v="EB-13870"/>
    <s v="Emily Burns"/>
    <s v="Consumer"/>
    <x v="16"/>
    <s v="Gujarat"/>
    <s v="India"/>
    <s v="West"/>
    <s v="OFF-AR-10000387"/>
    <s v="Office Supplies"/>
    <s v="Art"/>
    <s v="Sanford Highlighters, Water Color"/>
    <x v="502"/>
    <n v="2"/>
    <x v="443"/>
    <n v="3.06"/>
    <s v="High"/>
    <n v="96"/>
    <x v="1"/>
    <x v="5"/>
    <s v="Male"/>
    <x v="323"/>
    <x v="10"/>
    <x v="2"/>
    <d v="2021-02-08T00:00:00"/>
  </r>
  <r>
    <n v="527"/>
    <s v="IN-2014-17349"/>
    <s v="Standard Class"/>
    <s v="RB-19570"/>
    <s v="Rob Beeghly"/>
    <s v="Consumer"/>
    <x v="0"/>
    <s v="Gujarat"/>
    <s v="India"/>
    <s v="West"/>
    <s v="OFF-ST-10001357"/>
    <s v="Office Supplies"/>
    <s v="Storage"/>
    <s v="Eldon Lockers, Single Width"/>
    <x v="503"/>
    <n v="6"/>
    <x v="444"/>
    <n v="127.81"/>
    <s v="High"/>
    <n v="703"/>
    <x v="1"/>
    <x v="6"/>
    <s v="Female"/>
    <x v="20"/>
    <x v="0"/>
    <x v="0"/>
    <d v="2024-01-29T00:00:00"/>
  </r>
  <r>
    <n v="528"/>
    <s v="IN-2013-55933"/>
    <s v="Standard Class"/>
    <s v="AB-10015"/>
    <s v="Aaron Bergman"/>
    <s v="Consumer"/>
    <x v="52"/>
    <s v="Telangana"/>
    <s v="India"/>
    <s v="South"/>
    <s v="OFF-ST-10003445"/>
    <s v="Office Supplies"/>
    <s v="Storage"/>
    <s v="Rogers Folders, Industrial"/>
    <x v="504"/>
    <n v="3"/>
    <x v="244"/>
    <n v="12.43"/>
    <s v="High"/>
    <n v="571"/>
    <x v="1"/>
    <x v="7"/>
    <s v="Male"/>
    <x v="324"/>
    <x v="6"/>
    <x v="0"/>
    <d v="2024-12-08T00:00:00"/>
  </r>
  <r>
    <n v="529"/>
    <s v="IN-2012-69765"/>
    <s v="Standard Class"/>
    <s v="SV-20935"/>
    <s v="Susan Vittorini"/>
    <s v="Consumer"/>
    <x v="82"/>
    <s v="Gujarat"/>
    <s v="India"/>
    <s v="West"/>
    <s v="OFF-ST-10003017"/>
    <s v="Office Supplies"/>
    <s v="Storage"/>
    <s v="Tenex Box, Industrial"/>
    <x v="124"/>
    <n v="2"/>
    <x v="385"/>
    <n v="4.5199999999999996"/>
    <s v="High"/>
    <n v="717"/>
    <x v="1"/>
    <x v="4"/>
    <s v="Female"/>
    <x v="36"/>
    <x v="8"/>
    <x v="1"/>
    <d v="2023-03-27T00:00:00"/>
  </r>
  <r>
    <n v="530"/>
    <s v="IN-2011-30341"/>
    <s v="Standard Class"/>
    <s v="BD-11635"/>
    <s v="Brian Derr"/>
    <s v="Consumer"/>
    <x v="25"/>
    <s v="Punjab"/>
    <s v="India"/>
    <s v="North"/>
    <s v="OFF-BI-10001744"/>
    <s v="Office Supplies"/>
    <s v="Binders"/>
    <s v="Acco Binding Machine, Economy"/>
    <x v="505"/>
    <n v="5"/>
    <x v="445"/>
    <n v="16.86"/>
    <s v="High"/>
    <n v="446"/>
    <x v="1"/>
    <x v="5"/>
    <s v="Female"/>
    <x v="261"/>
    <x v="11"/>
    <x v="3"/>
    <d v="2022-09-10T00:00:00"/>
  </r>
  <r>
    <n v="531"/>
    <s v="IN-2012-78914"/>
    <s v="Standard Class"/>
    <s v="AR-10570"/>
    <s v="Anemone Ratner"/>
    <s v="Consumer"/>
    <x v="29"/>
    <s v="Karnataka"/>
    <s v="India"/>
    <s v="South"/>
    <s v="OFF-BI-10002684"/>
    <s v="Office Supplies"/>
    <s v="Binders"/>
    <s v="Avery Hole Reinforcements, Clear"/>
    <x v="76"/>
    <n v="4"/>
    <x v="446"/>
    <n v="1.06"/>
    <s v="High"/>
    <n v="256"/>
    <x v="1"/>
    <x v="4"/>
    <s v="Male"/>
    <x v="325"/>
    <x v="1"/>
    <x v="2"/>
    <d v="2021-12-21T00:00:00"/>
  </r>
  <r>
    <n v="532"/>
    <s v="IN-2013-17524"/>
    <s v="Standard Class"/>
    <s v="GM-14440"/>
    <s v="Gary McGarr"/>
    <s v="Consumer"/>
    <x v="30"/>
    <s v="Delhi"/>
    <s v="India"/>
    <s v="North"/>
    <s v="OFF-ST-10001186"/>
    <s v="Office Supplies"/>
    <s v="Storage"/>
    <s v="Rogers Trays, Industrial"/>
    <x v="59"/>
    <n v="4"/>
    <x v="128"/>
    <n v="20.69"/>
    <s v="Low"/>
    <n v="91"/>
    <x v="1"/>
    <x v="5"/>
    <s v="Male"/>
    <x v="326"/>
    <x v="8"/>
    <x v="1"/>
    <d v="2023-03-22T00:00:00"/>
  </r>
  <r>
    <n v="533"/>
    <s v="IN-2014-14458"/>
    <s v="Standard Class"/>
    <s v="GT-14755"/>
    <s v="Guy Thornton"/>
    <s v="Consumer"/>
    <x v="104"/>
    <s v="Odisha"/>
    <s v="India"/>
    <s v="East"/>
    <s v="OFF-LA-10002123"/>
    <s v="Office Supplies"/>
    <s v="Labels"/>
    <s v="Smead Legal Exhibit Labels, Alphabetical"/>
    <x v="506"/>
    <n v="5"/>
    <x v="447"/>
    <n v="8.98"/>
    <s v="Low"/>
    <n v="719"/>
    <x v="1"/>
    <x v="6"/>
    <s v="Male"/>
    <x v="327"/>
    <x v="2"/>
    <x v="2"/>
    <d v="2021-07-09T00:00:00"/>
  </r>
  <r>
    <n v="534"/>
    <s v="IN-2013-26659"/>
    <s v="Standard Class"/>
    <s v="AB-10600"/>
    <s v="Ann Blume"/>
    <s v="Corporate"/>
    <x v="61"/>
    <s v="Uttar Pradesh"/>
    <s v="India"/>
    <s v="North"/>
    <s v="OFF-LA-10002939"/>
    <s v="Office Supplies"/>
    <s v="Labels"/>
    <s v="Harbour Creations Legal Exhibit Labels, 5000 Label Set"/>
    <x v="507"/>
    <n v="5"/>
    <x v="448"/>
    <n v="6.79"/>
    <s v="Low"/>
    <n v="274"/>
    <x v="1"/>
    <x v="7"/>
    <s v="Female"/>
    <x v="194"/>
    <x v="5"/>
    <x v="3"/>
    <d v="2022-06-25T00:00:00"/>
  </r>
  <r>
    <n v="535"/>
    <s v="IN-2014-14458"/>
    <s v="Standard Class"/>
    <s v="GT-14755"/>
    <s v="Guy Thornton"/>
    <s v="Consumer"/>
    <x v="104"/>
    <s v="Odisha"/>
    <s v="India"/>
    <s v="East"/>
    <s v="OFF-EN-10004784"/>
    <s v="Office Supplies"/>
    <s v="Envelopes"/>
    <s v="Kraft Business Envelopes, Recycled"/>
    <x v="0"/>
    <n v="3"/>
    <x v="437"/>
    <n v="8.42"/>
    <s v="Low"/>
    <n v="603"/>
    <x v="1"/>
    <x v="7"/>
    <s v="Male"/>
    <x v="48"/>
    <x v="7"/>
    <x v="1"/>
    <d v="2023-05-09T00:00:00"/>
  </r>
  <r>
    <n v="536"/>
    <s v="IN-2011-45489"/>
    <s v="Standard Class"/>
    <s v="GH-14425"/>
    <s v="Gary Hwang"/>
    <s v="Consumer"/>
    <x v="46"/>
    <s v="Punjab"/>
    <s v="India"/>
    <s v="North"/>
    <s v="OFF-FA-10004698"/>
    <s v="Office Supplies"/>
    <s v="Fasteners"/>
    <s v="Stockwell Staples, Metal"/>
    <x v="508"/>
    <n v="3"/>
    <x v="449"/>
    <n v="2.46"/>
    <s v="Low"/>
    <n v="798"/>
    <x v="1"/>
    <x v="5"/>
    <s v="Male"/>
    <x v="29"/>
    <x v="0"/>
    <x v="0"/>
    <d v="2024-01-26T00:00:00"/>
  </r>
  <r>
    <n v="537"/>
    <s v="IN-2014-50480"/>
    <s v="Standard Class"/>
    <s v="JW-15955"/>
    <s v="Joni Wasserman"/>
    <s v="Consumer"/>
    <x v="124"/>
    <s v="Maharashtra"/>
    <s v="India"/>
    <s v="West"/>
    <s v="OFF-EN-10004424"/>
    <s v="Office Supplies"/>
    <s v="Envelopes"/>
    <s v="GlobeWeis Interoffice Envelope, Set of 50"/>
    <x v="509"/>
    <n v="2"/>
    <x v="450"/>
    <n v="12.85"/>
    <s v="Low"/>
    <n v="127"/>
    <x v="1"/>
    <x v="7"/>
    <s v="Female"/>
    <x v="12"/>
    <x v="4"/>
    <x v="2"/>
    <d v="2021-09-20T00:00:00"/>
  </r>
  <r>
    <n v="538"/>
    <s v="IN-2012-13919"/>
    <s v="Second Class"/>
    <s v="CW-11905"/>
    <s v="Carl Weiss"/>
    <s v="Home Office"/>
    <x v="64"/>
    <s v="Maharashtra"/>
    <s v="India"/>
    <s v="West"/>
    <s v="OFF-AR-10004218"/>
    <s v="Office Supplies"/>
    <s v="Art"/>
    <s v="Sanford Pencil Sharpener, Water Color"/>
    <x v="510"/>
    <n v="8"/>
    <x v="352"/>
    <n v="25.86"/>
    <s v="Medium"/>
    <n v="73"/>
    <x v="1"/>
    <x v="6"/>
    <s v="Male"/>
    <x v="328"/>
    <x v="1"/>
    <x v="3"/>
    <d v="2022-12-18T00:00:00"/>
  </r>
  <r>
    <n v="539"/>
    <s v="IN-2014-74644"/>
    <s v="Second Class"/>
    <s v="PS-18970"/>
    <s v="Paul Stevenson"/>
    <s v="Home Office"/>
    <x v="125"/>
    <s v="Maharashtra"/>
    <s v="India"/>
    <s v="West"/>
    <s v="OFF-ST-10001824"/>
    <s v="Office Supplies"/>
    <s v="Storage"/>
    <s v="Rogers Box, Single Width"/>
    <x v="511"/>
    <n v="5"/>
    <x v="118"/>
    <n v="28.18"/>
    <s v="High"/>
    <n v="281"/>
    <x v="1"/>
    <x v="7"/>
    <s v="Female"/>
    <x v="39"/>
    <x v="7"/>
    <x v="0"/>
    <d v="2024-08-19T00:00:00"/>
  </r>
  <r>
    <n v="540"/>
    <s v="IN-2011-15165"/>
    <s v="Second Class"/>
    <s v="MG-17680"/>
    <s v="Maureen Gastineau"/>
    <s v="Home Office"/>
    <x v="104"/>
    <s v="Odisha"/>
    <s v="India"/>
    <s v="East"/>
    <s v="OFF-SU-10001618"/>
    <s v="Office Supplies"/>
    <s v="Supplies"/>
    <s v="Kleencut Letter Opener, Easy Grip"/>
    <x v="512"/>
    <n v="5"/>
    <x v="451"/>
    <n v="25.34"/>
    <s v="Critical"/>
    <n v="540"/>
    <x v="1"/>
    <x v="4"/>
    <s v="Male"/>
    <x v="327"/>
    <x v="2"/>
    <x v="2"/>
    <d v="2021-07-09T00:00:00"/>
  </r>
  <r>
    <n v="541"/>
    <s v="IN-2014-45188"/>
    <s v="First Class"/>
    <s v="DR-12940"/>
    <s v="Daniel Raglin"/>
    <s v="Home Office"/>
    <x v="15"/>
    <s v="Karnataka"/>
    <s v="India"/>
    <s v="South"/>
    <s v="OFF-FA-10002459"/>
    <s v="Office Supplies"/>
    <s v="Fasteners"/>
    <s v="Advantus Clamps, Bulk Pack"/>
    <x v="513"/>
    <n v="5"/>
    <x v="452"/>
    <n v="5.19"/>
    <s v="High"/>
    <n v="207"/>
    <x v="1"/>
    <x v="5"/>
    <s v="Male"/>
    <x v="299"/>
    <x v="10"/>
    <x v="0"/>
    <d v="2024-11-04T00:00:00"/>
  </r>
  <r>
    <n v="542"/>
    <s v="IN-2014-71256"/>
    <s v="Second Class"/>
    <s v="NM-18445"/>
    <s v="Nathan Mautz"/>
    <s v="Home Office"/>
    <x v="27"/>
    <s v="Assam"/>
    <s v="India"/>
    <s v="East"/>
    <s v="OFF-EN-10004473"/>
    <s v="Office Supplies"/>
    <s v="Envelopes"/>
    <s v="Ames Interoffice Envelope, with clear poly window"/>
    <x v="452"/>
    <n v="4"/>
    <x v="405"/>
    <n v="12.73"/>
    <s v="Medium"/>
    <n v="677"/>
    <x v="1"/>
    <x v="6"/>
    <s v="Male"/>
    <x v="329"/>
    <x v="4"/>
    <x v="2"/>
    <d v="2021-02-10T00:00:00"/>
  </r>
  <r>
    <n v="543"/>
    <s v="IN-2014-44012"/>
    <s v="Second Class"/>
    <s v="PS-19045"/>
    <s v="Penelope Sewall"/>
    <s v="Home Office"/>
    <x v="63"/>
    <s v="Andhra Pradesh"/>
    <s v="India"/>
    <s v="South"/>
    <s v="OFF-ST-10000103"/>
    <s v="Office Supplies"/>
    <s v="Storage"/>
    <s v="Smead Lockers, Industrial"/>
    <x v="514"/>
    <n v="3"/>
    <x v="453"/>
    <n v="136.27000000000001"/>
    <s v="Critical"/>
    <n v="560"/>
    <x v="1"/>
    <x v="7"/>
    <s v="Male"/>
    <x v="12"/>
    <x v="4"/>
    <x v="2"/>
    <d v="2021-09-20T00:00:00"/>
  </r>
  <r>
    <n v="544"/>
    <s v="IN-2014-71256"/>
    <s v="Second Class"/>
    <s v="NM-18445"/>
    <s v="Nathan Mautz"/>
    <s v="Home Office"/>
    <x v="27"/>
    <s v="Assam"/>
    <s v="India"/>
    <s v="East"/>
    <s v="OFF-ST-10004365"/>
    <s v="Office Supplies"/>
    <s v="Storage"/>
    <s v="Fellowes Shelving, Wire Frame"/>
    <x v="515"/>
    <n v="3"/>
    <x v="454"/>
    <n v="16.75"/>
    <s v="Medium"/>
    <n v="485"/>
    <x v="1"/>
    <x v="4"/>
    <s v="Male"/>
    <x v="314"/>
    <x v="10"/>
    <x v="1"/>
    <d v="2023-07-26T00:00:00"/>
  </r>
  <r>
    <n v="545"/>
    <s v="IN-2014-45188"/>
    <s v="First Class"/>
    <s v="DR-12940"/>
    <s v="Daniel Raglin"/>
    <s v="Home Office"/>
    <x v="15"/>
    <s v="Karnataka"/>
    <s v="India"/>
    <s v="South"/>
    <s v="OFF-PA-10003407"/>
    <s v="Office Supplies"/>
    <s v="Paper"/>
    <s v="Enermax Memo Slips, Recycled"/>
    <x v="516"/>
    <n v="3"/>
    <x v="455"/>
    <n v="5.24"/>
    <s v="High"/>
    <n v="191"/>
    <x v="1"/>
    <x v="6"/>
    <s v="Female"/>
    <x v="32"/>
    <x v="4"/>
    <x v="0"/>
    <d v="2024-09-29T00:00:00"/>
  </r>
  <r>
    <n v="546"/>
    <s v="IN-2014-73762"/>
    <s v="Same Day"/>
    <s v="BF-11005"/>
    <s v="Barry Franz"/>
    <s v="Home Office"/>
    <x v="122"/>
    <s v="Chandigarh"/>
    <s v="India"/>
    <s v="North"/>
    <s v="OFF-LA-10002596"/>
    <s v="Office Supplies"/>
    <s v="Labels"/>
    <s v="Harbour Creations Round Labels, Laser Printer Compatible"/>
    <x v="517"/>
    <n v="3"/>
    <x v="456"/>
    <n v="2.66"/>
    <s v="High"/>
    <n v="749"/>
    <x v="1"/>
    <x v="7"/>
    <s v="Male"/>
    <x v="209"/>
    <x v="8"/>
    <x v="0"/>
    <d v="2024-02-04T00:00:00"/>
  </r>
  <r>
    <n v="547"/>
    <s v="IN-2013-72355"/>
    <s v="Same Day"/>
    <s v="ML-17755"/>
    <s v="Max Ludwig"/>
    <s v="Home Office"/>
    <x v="45"/>
    <s v="Maharashtra"/>
    <s v="India"/>
    <s v="West"/>
    <s v="OFF-PA-10001006"/>
    <s v="Office Supplies"/>
    <s v="Paper"/>
    <s v="Eaton Message Books, Recycled"/>
    <x v="518"/>
    <n v="2"/>
    <x v="457"/>
    <n v="6.3"/>
    <s v="Medium"/>
    <n v="373"/>
    <x v="1"/>
    <x v="4"/>
    <s v="Male"/>
    <x v="42"/>
    <x v="9"/>
    <x v="0"/>
    <d v="2024-11-22T00:00:00"/>
  </r>
  <r>
    <n v="548"/>
    <s v="IN-2012-33708"/>
    <s v="Same Day"/>
    <s v="JS-15940"/>
    <s v="Joni Sundaresam"/>
    <s v="Home Office"/>
    <x v="41"/>
    <s v="Madhya Pradesh"/>
    <s v="India"/>
    <s v="West"/>
    <s v="OFF-LA-10000668"/>
    <s v="Office Supplies"/>
    <s v="Labels"/>
    <s v="Smead Removable Labels, Adjustable"/>
    <x v="519"/>
    <n v="2"/>
    <x v="73"/>
    <n v="2.4300000000000002"/>
    <s v="Critical"/>
    <n v="225"/>
    <x v="1"/>
    <x v="5"/>
    <s v="Female"/>
    <x v="48"/>
    <x v="7"/>
    <x v="1"/>
    <d v="2023-05-09T00:00:00"/>
  </r>
  <r>
    <n v="549"/>
    <s v="IN-2014-11427"/>
    <s v="Second Class"/>
    <s v="ED-13885"/>
    <s v="Emily Ducich"/>
    <s v="Home Office"/>
    <x v="11"/>
    <s v="Madhya Pradesh"/>
    <s v="India"/>
    <s v="West"/>
    <s v="OFF-ST-10004703"/>
    <s v="Office Supplies"/>
    <s v="Storage"/>
    <s v="Tenex Folders, Single Width"/>
    <x v="520"/>
    <n v="2"/>
    <x v="458"/>
    <n v="5.34"/>
    <s v="Medium"/>
    <n v="370"/>
    <x v="1"/>
    <x v="6"/>
    <s v="Female"/>
    <x v="330"/>
    <x v="6"/>
    <x v="1"/>
    <d v="2023-05-20T00:00:00"/>
  </r>
  <r>
    <n v="550"/>
    <s v="IN-2014-15543"/>
    <s v="Same Day"/>
    <s v="LO-17170"/>
    <s v="Lori Olson"/>
    <s v="Corporate"/>
    <x v="30"/>
    <s v="Delhi"/>
    <s v="India"/>
    <s v="North"/>
    <s v="OFF-AR-10001208"/>
    <s v="Office Supplies"/>
    <s v="Art"/>
    <s v="Binney &amp; Smith Canvas, Water Color"/>
    <x v="521"/>
    <n v="3"/>
    <x v="459"/>
    <n v="8.1300000000000008"/>
    <s v="High"/>
    <n v="510"/>
    <x v="1"/>
    <x v="7"/>
    <s v="Male"/>
    <x v="331"/>
    <x v="3"/>
    <x v="3"/>
    <d v="2022-10-24T00:00:00"/>
  </r>
  <r>
    <n v="551"/>
    <s v="IN-2014-48940"/>
    <s v="Same Day"/>
    <s v="JK-15325"/>
    <s v="Jason Klamczynski"/>
    <s v="Corporate"/>
    <x v="74"/>
    <s v="Odisha"/>
    <s v="India"/>
    <s v="East"/>
    <s v="OFF-BI-10001645"/>
    <s v="Office Supplies"/>
    <s v="Binders"/>
    <s v="Ibico Binding Machine, Recycled"/>
    <x v="522"/>
    <n v="7"/>
    <x v="460"/>
    <n v="50.46"/>
    <s v="Medium"/>
    <n v="184"/>
    <x v="1"/>
    <x v="4"/>
    <s v="Male"/>
    <x v="43"/>
    <x v="0"/>
    <x v="3"/>
    <d v="2022-07-10T00:00:00"/>
  </r>
  <r>
    <n v="552"/>
    <s v="IN-2011-23530"/>
    <s v="First Class"/>
    <s v="AS-10285"/>
    <s v="Alejandro Savely"/>
    <s v="Corporate"/>
    <x v="8"/>
    <s v="Uttar Pradesh"/>
    <s v="India"/>
    <s v="North"/>
    <s v="OFF-PA-10000579"/>
    <s v="Office Supplies"/>
    <s v="Paper"/>
    <s v="Xerox Computer Printout Paper, Recycled"/>
    <x v="523"/>
    <n v="7"/>
    <x v="461"/>
    <n v="34.119999999999997"/>
    <s v="Critical"/>
    <n v="212"/>
    <x v="1"/>
    <x v="5"/>
    <s v="Female"/>
    <x v="332"/>
    <x v="1"/>
    <x v="1"/>
    <d v="2023-12-26T00:00:00"/>
  </r>
  <r>
    <n v="553"/>
    <s v="IN-2014-77339"/>
    <s v="First Class"/>
    <s v="JC-16105"/>
    <s v="Julie Creighton"/>
    <s v="Corporate"/>
    <x v="66"/>
    <s v="Maharashtra"/>
    <s v="India"/>
    <s v="West"/>
    <s v="OFF-LA-10002765"/>
    <s v="Office Supplies"/>
    <s v="Labels"/>
    <s v="Harbour Creations Legal Exhibit Labels, Adjustable"/>
    <x v="524"/>
    <n v="7"/>
    <x v="151"/>
    <n v="12.7"/>
    <s v="Medium"/>
    <n v="484"/>
    <x v="1"/>
    <x v="6"/>
    <s v="Female"/>
    <x v="202"/>
    <x v="1"/>
    <x v="3"/>
    <d v="2022-12-19T00:00:00"/>
  </r>
  <r>
    <n v="554"/>
    <s v="IN-2014-65488"/>
    <s v="First Class"/>
    <s v="CP-12340"/>
    <s v="Christine Phan"/>
    <s v="Corporate"/>
    <x v="60"/>
    <s v="Bihar"/>
    <s v="India"/>
    <s v="East"/>
    <s v="OFF-AP-10002090"/>
    <s v="Office Supplies"/>
    <s v="Appliances"/>
    <s v="Hamilton Beach Refrigerator, Red"/>
    <x v="525"/>
    <n v="8"/>
    <x v="462"/>
    <n v="439.65"/>
    <s v="Medium"/>
    <n v="725"/>
    <x v="1"/>
    <x v="7"/>
    <s v="Male"/>
    <x v="333"/>
    <x v="1"/>
    <x v="0"/>
    <d v="2025-02-01T00:00:00"/>
  </r>
  <r>
    <n v="555"/>
    <s v="IN-2012-13828"/>
    <s v="First Class"/>
    <s v="LS-17200"/>
    <s v="Luke Schmidt"/>
    <s v="Corporate"/>
    <x v="70"/>
    <s v="Uttar Pradesh"/>
    <s v="India"/>
    <s v="North"/>
    <s v="OFF-PA-10003654"/>
    <s v="Office Supplies"/>
    <s v="Paper"/>
    <s v="SanDisk Memo Slips, Recycled"/>
    <x v="526"/>
    <n v="5"/>
    <x v="463"/>
    <n v="14.45"/>
    <s v="High"/>
    <n v="200"/>
    <x v="1"/>
    <x v="5"/>
    <s v="Female"/>
    <x v="334"/>
    <x v="6"/>
    <x v="1"/>
    <d v="2023-09-08T00:00:00"/>
  </r>
  <r>
    <n v="556"/>
    <s v="IN-2013-22179"/>
    <s v="First Class"/>
    <s v="SP-20620"/>
    <s v="Stefania Perrino"/>
    <s v="Corporate"/>
    <x v="25"/>
    <s v="Punjab"/>
    <s v="India"/>
    <s v="North"/>
    <s v="OFF-PA-10001968"/>
    <s v="Office Supplies"/>
    <s v="Paper"/>
    <s v="Eaton Computer Printout Paper, 8.5 x 11"/>
    <x v="527"/>
    <n v="4"/>
    <x v="354"/>
    <n v="46.65"/>
    <s v="Critical"/>
    <n v="300"/>
    <x v="1"/>
    <x v="6"/>
    <s v="Male"/>
    <x v="42"/>
    <x v="9"/>
    <x v="0"/>
    <d v="2024-11-22T00:00:00"/>
  </r>
  <r>
    <n v="557"/>
    <s v="IN-2011-44901"/>
    <s v="First Class"/>
    <s v="MG-18205"/>
    <s v="Mitch Gastineau"/>
    <s v="Corporate"/>
    <x v="66"/>
    <s v="Maharashtra"/>
    <s v="India"/>
    <s v="West"/>
    <s v="OFF-SU-10002566"/>
    <s v="Office Supplies"/>
    <s v="Supplies"/>
    <s v="Stiletto Trimmer, Steel"/>
    <x v="528"/>
    <n v="4"/>
    <x v="464"/>
    <n v="8.4"/>
    <s v="High"/>
    <n v="198"/>
    <x v="1"/>
    <x v="7"/>
    <s v="Male"/>
    <x v="35"/>
    <x v="10"/>
    <x v="1"/>
    <d v="2023-11-02T00:00:00"/>
  </r>
  <r>
    <n v="558"/>
    <s v="IN-2013-12183"/>
    <s v="First Class"/>
    <s v="HH-15010"/>
    <s v="Hilary Holden"/>
    <s v="Corporate"/>
    <x v="45"/>
    <s v="Maharashtra"/>
    <s v="India"/>
    <s v="West"/>
    <s v="OFF-BI-10000389"/>
    <s v="Office Supplies"/>
    <s v="Binders"/>
    <s v="Ibico Binding Machine, Clear"/>
    <x v="529"/>
    <n v="3"/>
    <x v="68"/>
    <n v="31.14"/>
    <s v="Medium"/>
    <n v="443"/>
    <x v="1"/>
    <x v="4"/>
    <s v="Male"/>
    <x v="254"/>
    <x v="1"/>
    <x v="0"/>
    <d v="2024-08-16T00:00:00"/>
  </r>
  <r>
    <n v="559"/>
    <s v="IN-2012-22431"/>
    <s v="First Class"/>
    <s v="AS-10285"/>
    <s v="Alejandro Savely"/>
    <s v="Corporate"/>
    <x v="68"/>
    <s v="Jammu and Kashmir"/>
    <s v="India"/>
    <s v="North"/>
    <s v="OFF-LA-10003273"/>
    <s v="Office Supplies"/>
    <s v="Labels"/>
    <s v="Harbour Creations Color Coded Labels, Adjustable"/>
    <x v="530"/>
    <n v="1"/>
    <x v="67"/>
    <n v="1.42"/>
    <s v="Medium"/>
    <n v="163"/>
    <x v="1"/>
    <x v="5"/>
    <s v="Male"/>
    <x v="55"/>
    <x v="10"/>
    <x v="1"/>
    <d v="2023-05-13T00:00:00"/>
  </r>
  <r>
    <n v="560"/>
    <s v="IN-2013-22179"/>
    <s v="First Class"/>
    <s v="SP-20620"/>
    <s v="Stefania Perrino"/>
    <s v="Corporate"/>
    <x v="25"/>
    <s v="Punjab"/>
    <s v="India"/>
    <s v="North"/>
    <s v="OFF-EN-10000383"/>
    <s v="Office Supplies"/>
    <s v="Envelopes"/>
    <s v="Ames Clasp Envelope, Recycled"/>
    <x v="531"/>
    <n v="1"/>
    <x v="8"/>
    <n v="1.17"/>
    <s v="Critical"/>
    <n v="407"/>
    <x v="1"/>
    <x v="6"/>
    <s v="Female"/>
    <x v="299"/>
    <x v="10"/>
    <x v="0"/>
    <d v="2024-11-04T00:00:00"/>
  </r>
  <r>
    <n v="561"/>
    <s v="IN-2011-53203"/>
    <s v="First Class"/>
    <s v="AH-10195"/>
    <s v="Alan Haines"/>
    <s v="Corporate"/>
    <x v="30"/>
    <s v="Delhi"/>
    <s v="India"/>
    <s v="North"/>
    <s v="OFF-AR-10004656"/>
    <s v="Office Supplies"/>
    <s v="Art"/>
    <s v="Boston Sketch Pad, Easy-Erase"/>
    <x v="532"/>
    <n v="2"/>
    <x v="465"/>
    <n v="28.31"/>
    <s v="Critical"/>
    <n v="627"/>
    <x v="1"/>
    <x v="7"/>
    <s v="Female"/>
    <x v="331"/>
    <x v="3"/>
    <x v="3"/>
    <d v="2022-10-24T00:00:00"/>
  </r>
  <r>
    <n v="562"/>
    <s v="IN-2014-65488"/>
    <s v="First Class"/>
    <s v="CP-12340"/>
    <s v="Christine Phan"/>
    <s v="Corporate"/>
    <x v="60"/>
    <s v="Bihar"/>
    <s v="India"/>
    <s v="East"/>
    <s v="OFF-BI-10002335"/>
    <s v="Office Supplies"/>
    <s v="Binders"/>
    <s v="Avery Binder Covers, Durable"/>
    <x v="533"/>
    <n v="2"/>
    <x v="364"/>
    <n v="2.31"/>
    <s v="Medium"/>
    <n v="441"/>
    <x v="1"/>
    <x v="5"/>
    <s v="Female"/>
    <x v="335"/>
    <x v="8"/>
    <x v="3"/>
    <d v="2022-09-05T00:00:00"/>
  </r>
  <r>
    <n v="563"/>
    <s v="IN-2013-26785"/>
    <s v="First Class"/>
    <s v="RA-19885"/>
    <s v="Ruben Ausman"/>
    <s v="Corporate"/>
    <x v="50"/>
    <s v="Gujarat"/>
    <s v="India"/>
    <s v="West"/>
    <s v="OFF-SU-10000970"/>
    <s v="Office Supplies"/>
    <s v="Supplies"/>
    <s v="Elite Box Cutter, Easy Grip"/>
    <x v="13"/>
    <n v="2"/>
    <x v="13"/>
    <n v="0.95"/>
    <s v="High"/>
    <n v="7"/>
    <x v="1"/>
    <x v="6"/>
    <s v="Male"/>
    <x v="298"/>
    <x v="5"/>
    <x v="0"/>
    <d v="2024-06-23T00:00:00"/>
  </r>
  <r>
    <n v="564"/>
    <s v="IN-2013-74350"/>
    <s v="Second Class"/>
    <s v="MS-17980"/>
    <s v="Michael Stewart"/>
    <s v="Corporate"/>
    <x v="45"/>
    <s v="Maharashtra"/>
    <s v="India"/>
    <s v="West"/>
    <s v="OFF-LA-10002575"/>
    <s v="Office Supplies"/>
    <s v="Labels"/>
    <s v="Smead Legal Exhibit Labels, 5000 Label Set"/>
    <x v="534"/>
    <n v="3"/>
    <x v="378"/>
    <n v="9.23"/>
    <s v="Critical"/>
    <n v="254"/>
    <x v="1"/>
    <x v="4"/>
    <s v="Male"/>
    <x v="336"/>
    <x v="7"/>
    <x v="3"/>
    <d v="2022-08-19T00:00:00"/>
  </r>
  <r>
    <n v="565"/>
    <s v="IN-2014-19673"/>
    <s v="Second Class"/>
    <s v="NH-18610"/>
    <s v="Nicole Hansen"/>
    <s v="Corporate"/>
    <x v="71"/>
    <s v="Kerala"/>
    <s v="India"/>
    <s v="South"/>
    <s v="OFF-LA-10004114"/>
    <s v="Office Supplies"/>
    <s v="Labels"/>
    <s v="Avery File Folder Labels, Alphabetical"/>
    <x v="11"/>
    <n v="3"/>
    <x v="70"/>
    <n v="3.62"/>
    <s v="High"/>
    <n v="555"/>
    <x v="1"/>
    <x v="5"/>
    <s v="Male"/>
    <x v="337"/>
    <x v="10"/>
    <x v="0"/>
    <d v="2024-11-03T00:00:00"/>
  </r>
  <r>
    <n v="566"/>
    <s v="IN-2013-31825"/>
    <s v="Second Class"/>
    <s v="JK-15325"/>
    <s v="Jason Klamczynski"/>
    <s v="Corporate"/>
    <x v="29"/>
    <s v="Karnataka"/>
    <s v="India"/>
    <s v="South"/>
    <s v="OFF-AR-10003446"/>
    <s v="Office Supplies"/>
    <s v="Art"/>
    <s v="BIC Highlighters, Water Color"/>
    <x v="535"/>
    <n v="3"/>
    <x v="68"/>
    <n v="2.65"/>
    <s v="Medium"/>
    <n v="698"/>
    <x v="1"/>
    <x v="6"/>
    <s v="Male"/>
    <x v="327"/>
    <x v="2"/>
    <x v="2"/>
    <d v="2021-07-09T00:00:00"/>
  </r>
  <r>
    <n v="567"/>
    <s v="IN-2012-46903"/>
    <s v="Second Class"/>
    <s v="JG-15310"/>
    <s v="Jason Gross"/>
    <s v="Corporate"/>
    <x v="110"/>
    <s v="Bihar"/>
    <s v="India"/>
    <s v="East"/>
    <s v="OFF-SU-10004705"/>
    <s v="Office Supplies"/>
    <s v="Supplies"/>
    <s v="Fiskars Ruler, Serrated"/>
    <x v="536"/>
    <n v="3"/>
    <x v="105"/>
    <n v="1.5"/>
    <s v="Medium"/>
    <n v="166"/>
    <x v="1"/>
    <x v="7"/>
    <s v="Male"/>
    <x v="35"/>
    <x v="10"/>
    <x v="1"/>
    <d v="2023-11-02T00:00:00"/>
  </r>
  <r>
    <n v="568"/>
    <s v="IN-2011-69450"/>
    <s v="Second Class"/>
    <s v="GP-14740"/>
    <s v="Guy Phonely"/>
    <s v="Corporate"/>
    <x v="123"/>
    <s v="Uttar Pradesh"/>
    <s v="India"/>
    <s v="North"/>
    <s v="OFF-SU-10001762"/>
    <s v="Office Supplies"/>
    <s v="Supplies"/>
    <s v="Stiletto Shears, Easy Grip"/>
    <x v="537"/>
    <n v="4"/>
    <x v="466"/>
    <n v="19.16"/>
    <s v="Medium"/>
    <n v="330"/>
    <x v="1"/>
    <x v="5"/>
    <s v="Female"/>
    <x v="32"/>
    <x v="4"/>
    <x v="0"/>
    <d v="2024-09-29T00:00:00"/>
  </r>
  <r>
    <n v="569"/>
    <s v="IN-2013-76667"/>
    <s v="Second Class"/>
    <s v="LW-16990"/>
    <s v="Lindsay Williams"/>
    <s v="Corporate"/>
    <x v="16"/>
    <s v="Gujarat"/>
    <s v="India"/>
    <s v="West"/>
    <s v="OFF-SU-10000970"/>
    <s v="Office Supplies"/>
    <s v="Supplies"/>
    <s v="Elite Box Cutter, Easy Grip"/>
    <x v="538"/>
    <n v="4"/>
    <x v="467"/>
    <n v="15.55"/>
    <s v="Medium"/>
    <n v="323"/>
    <x v="1"/>
    <x v="6"/>
    <s v="Female"/>
    <x v="338"/>
    <x v="11"/>
    <x v="0"/>
    <d v="2024-10-06T00:00:00"/>
  </r>
  <r>
    <n v="570"/>
    <s v="IN-2013-76667"/>
    <s v="Second Class"/>
    <s v="LW-16990"/>
    <s v="Lindsay Williams"/>
    <s v="Corporate"/>
    <x v="16"/>
    <s v="Gujarat"/>
    <s v="India"/>
    <s v="West"/>
    <s v="OFF-LA-10000271"/>
    <s v="Office Supplies"/>
    <s v="Labels"/>
    <s v="Harbour Creations Shipping Labels, Alphabetical"/>
    <x v="539"/>
    <n v="4"/>
    <x v="261"/>
    <n v="3.86"/>
    <s v="Medium"/>
    <n v="495"/>
    <x v="1"/>
    <x v="7"/>
    <s v="Female"/>
    <x v="36"/>
    <x v="8"/>
    <x v="1"/>
    <d v="2023-03-27T00:00:00"/>
  </r>
  <r>
    <n v="571"/>
    <s v="IN-2012-40638"/>
    <s v="Second Class"/>
    <s v="FH-14275"/>
    <s v="Frank Hawley"/>
    <s v="Corporate"/>
    <x v="21"/>
    <s v="Maharashtra"/>
    <s v="India"/>
    <s v="West"/>
    <s v="OFF-ST-10003203"/>
    <s v="Office Supplies"/>
    <s v="Storage"/>
    <s v="Eldon Lockers, Wire Frame"/>
    <x v="540"/>
    <n v="5"/>
    <x v="468"/>
    <n v="98.02"/>
    <s v="Medium"/>
    <n v="566"/>
    <x v="1"/>
    <x v="4"/>
    <s v="Female"/>
    <x v="308"/>
    <x v="0"/>
    <x v="3"/>
    <d v="2022-07-12T00:00:00"/>
  </r>
  <r>
    <n v="572"/>
    <s v="IN-2012-48240"/>
    <s v="Second Class"/>
    <s v="GP-14740"/>
    <s v="Guy Phonely"/>
    <s v="Corporate"/>
    <x v="30"/>
    <s v="Delhi"/>
    <s v="India"/>
    <s v="North"/>
    <s v="OFF-LA-10002992"/>
    <s v="Office Supplies"/>
    <s v="Labels"/>
    <s v="Novimex Removable Labels, 5000 Label Set"/>
    <x v="541"/>
    <n v="5"/>
    <x v="141"/>
    <n v="12.23"/>
    <s v="Critical"/>
    <n v="609"/>
    <x v="1"/>
    <x v="5"/>
    <s v="Male"/>
    <x v="0"/>
    <x v="0"/>
    <x v="0"/>
    <d v="2024-05-12T00:00:00"/>
  </r>
  <r>
    <n v="573"/>
    <s v="IN-2011-61176"/>
    <s v="Second Class"/>
    <s v="SC-20770"/>
    <s v="Stewart Carmichael"/>
    <s v="Corporate"/>
    <x v="13"/>
    <s v="Chhattisgarh"/>
    <s v="India"/>
    <s v="East"/>
    <s v="OFF-EN-10000383"/>
    <s v="Office Supplies"/>
    <s v="Envelopes"/>
    <s v="Ames Clasp Envelope, Recycled"/>
    <x v="542"/>
    <n v="5"/>
    <x v="469"/>
    <n v="3.46"/>
    <s v="High"/>
    <n v="304"/>
    <x v="1"/>
    <x v="6"/>
    <s v="Female"/>
    <x v="336"/>
    <x v="7"/>
    <x v="3"/>
    <d v="2022-08-19T00:00:00"/>
  </r>
  <r>
    <n v="574"/>
    <s v="IN-2014-68463"/>
    <s v="Second Class"/>
    <s v="DM-13345"/>
    <s v="Denise Monton"/>
    <s v="Corporate"/>
    <x v="126"/>
    <s v="Jharkhand"/>
    <s v="India"/>
    <s v="East"/>
    <s v="OFF-ST-10004060"/>
    <s v="Office Supplies"/>
    <s v="Storage"/>
    <s v="Fellowes Lockers, Blue"/>
    <x v="543"/>
    <n v="9"/>
    <x v="470"/>
    <n v="413.95"/>
    <s v="Critical"/>
    <n v="516"/>
    <x v="1"/>
    <x v="7"/>
    <s v="Female"/>
    <x v="240"/>
    <x v="11"/>
    <x v="0"/>
    <d v="2024-04-25T00:00:00"/>
  </r>
  <r>
    <n v="575"/>
    <s v="IN-2014-50151"/>
    <s v="Second Class"/>
    <s v="CS-12175"/>
    <s v="Charles Sheldon"/>
    <s v="Corporate"/>
    <x v="50"/>
    <s v="Gujarat"/>
    <s v="India"/>
    <s v="West"/>
    <s v="OFF-AP-10002938"/>
    <s v="Office Supplies"/>
    <s v="Appliances"/>
    <s v="KitchenAid Toaster, Black"/>
    <x v="544"/>
    <n v="2"/>
    <x v="471"/>
    <n v="35.840000000000003"/>
    <s v="Critical"/>
    <n v="730"/>
    <x v="1"/>
    <x v="5"/>
    <s v="Female"/>
    <x v="328"/>
    <x v="1"/>
    <x v="3"/>
    <d v="2022-12-18T00:00:00"/>
  </r>
  <r>
    <n v="576"/>
    <s v="IN-2012-48240"/>
    <s v="Second Class"/>
    <s v="GP-14740"/>
    <s v="Guy Phonely"/>
    <s v="Corporate"/>
    <x v="30"/>
    <s v="Delhi"/>
    <s v="India"/>
    <s v="North"/>
    <s v="OFF-BI-10004589"/>
    <s v="Office Supplies"/>
    <s v="Binders"/>
    <s v="Avery Binding Machine, Economy"/>
    <x v="545"/>
    <n v="2"/>
    <x v="348"/>
    <n v="20.100000000000001"/>
    <s v="Critical"/>
    <n v="42"/>
    <x v="1"/>
    <x v="6"/>
    <s v="Female"/>
    <x v="339"/>
    <x v="7"/>
    <x v="0"/>
    <d v="2024-08-23T00:00:00"/>
  </r>
  <r>
    <n v="577"/>
    <s v="IN-2012-49500"/>
    <s v="Second Class"/>
    <s v="KN-16390"/>
    <s v="Katherine Nockton"/>
    <s v="Corporate"/>
    <x v="127"/>
    <s v="Madhya Pradesh"/>
    <s v="India"/>
    <s v="West"/>
    <s v="OFF-PA-10003784"/>
    <s v="Office Supplies"/>
    <s v="Paper"/>
    <s v="Eaton Note Cards, Premium"/>
    <x v="546"/>
    <n v="2"/>
    <x v="472"/>
    <n v="8.5299999999999994"/>
    <s v="Critical"/>
    <n v="712"/>
    <x v="1"/>
    <x v="7"/>
    <s v="Male"/>
    <x v="340"/>
    <x v="7"/>
    <x v="1"/>
    <d v="2023-05-13T00:00:00"/>
  </r>
  <r>
    <n v="578"/>
    <s v="IN-2014-19673"/>
    <s v="Second Class"/>
    <s v="NH-18610"/>
    <s v="Nicole Hansen"/>
    <s v="Corporate"/>
    <x v="71"/>
    <s v="Kerala"/>
    <s v="India"/>
    <s v="South"/>
    <s v="OFF-BI-10004666"/>
    <s v="Office Supplies"/>
    <s v="Binders"/>
    <s v="Wilson Jones Binding Machine, Durable"/>
    <x v="547"/>
    <n v="2"/>
    <x v="473"/>
    <n v="13.54"/>
    <s v="High"/>
    <n v="283"/>
    <x v="1"/>
    <x v="4"/>
    <s v="Female"/>
    <x v="72"/>
    <x v="1"/>
    <x v="0"/>
    <d v="2024-09-16T00:00:00"/>
  </r>
  <r>
    <n v="579"/>
    <s v="IN-2013-32063"/>
    <s v="Second Class"/>
    <s v="AC-10615"/>
    <s v="Ann Chong"/>
    <s v="Corporate"/>
    <x v="29"/>
    <s v="Karnataka"/>
    <s v="India"/>
    <s v="South"/>
    <s v="OFF-AR-10002747"/>
    <s v="Office Supplies"/>
    <s v="Art"/>
    <s v="Boston Canvas, Fluorescent"/>
    <x v="467"/>
    <n v="2"/>
    <x v="414"/>
    <n v="9.49"/>
    <s v="Medium"/>
    <n v="139"/>
    <x v="1"/>
    <x v="5"/>
    <s v="Male"/>
    <x v="88"/>
    <x v="3"/>
    <x v="0"/>
    <d v="2024-04-11T00:00:00"/>
  </r>
  <r>
    <n v="580"/>
    <s v="IN-2012-52314"/>
    <s v="Same Day"/>
    <s v="TB-21055"/>
    <s v="Ted Butterfield"/>
    <s v="Consumer"/>
    <x v="76"/>
    <s v="Uttarakhand"/>
    <s v="India"/>
    <s v="North"/>
    <s v="OFF-EN-10001528"/>
    <s v="Office Supplies"/>
    <s v="Envelopes"/>
    <s v="Kraft Business Envelopes, Recycled"/>
    <x v="548"/>
    <n v="5"/>
    <x v="388"/>
    <n v="5.29"/>
    <s v="High"/>
    <n v="66"/>
    <x v="1"/>
    <x v="7"/>
    <s v="Male"/>
    <x v="341"/>
    <x v="4"/>
    <x v="2"/>
    <d v="2021-09-30T00:00:00"/>
  </r>
  <r>
    <n v="581"/>
    <s v="IN-2011-46322"/>
    <s v="First Class"/>
    <s v="JD-16015"/>
    <s v="Joy Daniels"/>
    <s v="Consumer"/>
    <x v="58"/>
    <s v="Tamil Nadu"/>
    <s v="India"/>
    <s v="South"/>
    <s v="OFF-SU-10001731"/>
    <s v="Office Supplies"/>
    <s v="Supplies"/>
    <s v="Elite Letter Opener, High Speed"/>
    <x v="549"/>
    <n v="5"/>
    <x v="474"/>
    <n v="17.12"/>
    <s v="Medium"/>
    <n v="756"/>
    <x v="1"/>
    <x v="5"/>
    <s v="Female"/>
    <x v="279"/>
    <x v="7"/>
    <x v="1"/>
    <d v="2023-08-25T00:00:00"/>
  </r>
  <r>
    <n v="582"/>
    <s v="IN-2012-44943"/>
    <s v="First Class"/>
    <s v="BE-11410"/>
    <s v="Bobby Elias"/>
    <s v="Consumer"/>
    <x v="38"/>
    <s v="Haryana"/>
    <s v="India"/>
    <s v="North"/>
    <s v="OFF-LA-10000540"/>
    <s v="Office Supplies"/>
    <s v="Labels"/>
    <s v="Harbour Creations Round Labels, Adjustable"/>
    <x v="550"/>
    <n v="5"/>
    <x v="475"/>
    <n v="5.49"/>
    <s v="High"/>
    <n v="53"/>
    <x v="1"/>
    <x v="6"/>
    <s v="Male"/>
    <x v="55"/>
    <x v="10"/>
    <x v="1"/>
    <d v="2023-12-05T00:00:00"/>
  </r>
  <r>
    <n v="583"/>
    <s v="IN-2014-51187"/>
    <s v="Second Class"/>
    <s v="MN-17935"/>
    <s v="Michael Nguyen"/>
    <s v="Consumer"/>
    <x v="4"/>
    <s v="Kerala"/>
    <s v="India"/>
    <s v="South"/>
    <s v="OFF-EN-10000296"/>
    <s v="Office Supplies"/>
    <s v="Envelopes"/>
    <s v="Cameo Business Envelopes, Security-Tint"/>
    <x v="551"/>
    <n v="5"/>
    <x v="370"/>
    <n v="11.32"/>
    <s v="Critical"/>
    <n v="85"/>
    <x v="1"/>
    <x v="7"/>
    <s v="Male"/>
    <x v="158"/>
    <x v="9"/>
    <x v="3"/>
    <d v="2022-05-15T00:00:00"/>
  </r>
  <r>
    <n v="584"/>
    <s v="IN-2014-38531"/>
    <s v="Second Class"/>
    <s v="MV-18190"/>
    <s v="Mike Vittorini"/>
    <s v="Consumer"/>
    <x v="30"/>
    <s v="Delhi"/>
    <s v="India"/>
    <s v="North"/>
    <s v="OFF-ST-10003445"/>
    <s v="Office Supplies"/>
    <s v="Storage"/>
    <s v="Rogers Folders, Industrial"/>
    <x v="552"/>
    <n v="5"/>
    <x v="476"/>
    <n v="21.78"/>
    <s v="Medium"/>
    <n v="95"/>
    <x v="1"/>
    <x v="4"/>
    <s v="Female"/>
    <x v="342"/>
    <x v="4"/>
    <x v="0"/>
    <d v="2024-09-27T00:00:00"/>
  </r>
  <r>
    <n v="585"/>
    <s v="IN-2012-40897"/>
    <s v="Second Class"/>
    <s v="BO-11425"/>
    <s v="Bobby Odegard"/>
    <s v="Consumer"/>
    <x v="57"/>
    <s v="Rajasthan"/>
    <s v="India"/>
    <s v="West"/>
    <s v="OFF-AR-10000851"/>
    <s v="Office Supplies"/>
    <s v="Art"/>
    <s v="Sanford Sketch Pad, Blue"/>
    <x v="553"/>
    <n v="5"/>
    <x v="477"/>
    <n v="16.600000000000001"/>
    <s v="Medium"/>
    <n v="438"/>
    <x v="1"/>
    <x v="6"/>
    <s v="Female"/>
    <x v="343"/>
    <x v="0"/>
    <x v="2"/>
    <d v="2021-06-06T00:00:00"/>
  </r>
  <r>
    <n v="586"/>
    <s v="IN-2011-44593"/>
    <s v="Same Day"/>
    <s v="LR-16915"/>
    <s v="Lena Radford"/>
    <s v="Consumer"/>
    <x v="44"/>
    <s v="Maharashtra"/>
    <s v="India"/>
    <s v="West"/>
    <s v="OFF-AP-10000304"/>
    <s v="Office Supplies"/>
    <s v="Appliances"/>
    <s v="Hoover Microwave, White"/>
    <x v="554"/>
    <n v="6"/>
    <x v="478"/>
    <n v="2.97"/>
    <s v="Medium"/>
    <n v="128"/>
    <x v="1"/>
    <x v="7"/>
    <s v="Male"/>
    <x v="54"/>
    <x v="6"/>
    <x v="1"/>
    <d v="2023-05-30T00:00:00"/>
  </r>
  <r>
    <n v="587"/>
    <s v="IN-2012-41415"/>
    <s v="First Class"/>
    <s v="HG-14845"/>
    <s v="Harry Greene"/>
    <s v="Consumer"/>
    <x v="9"/>
    <s v="Uttar Pradesh"/>
    <s v="India"/>
    <s v="North"/>
    <s v="OFF-EN-10002556"/>
    <s v="Office Supplies"/>
    <s v="Envelopes"/>
    <s v="Ames Business Envelopes, Recycled"/>
    <x v="555"/>
    <n v="6"/>
    <x v="414"/>
    <n v="41.98"/>
    <s v="Critical"/>
    <n v="70"/>
    <x v="1"/>
    <x v="4"/>
    <s v="Male"/>
    <x v="110"/>
    <x v="5"/>
    <x v="3"/>
    <d v="2022-02-07T00:00:00"/>
  </r>
  <r>
    <n v="588"/>
    <s v="IN-2012-28171"/>
    <s v="First Class"/>
    <s v="KH-16510"/>
    <s v="Keith Herrera"/>
    <s v="Consumer"/>
    <x v="16"/>
    <s v="Gujarat"/>
    <s v="India"/>
    <s v="West"/>
    <s v="OFF-BI-10001326"/>
    <s v="Office Supplies"/>
    <s v="Binders"/>
    <s v="Cardinal Binder, Recycled"/>
    <x v="556"/>
    <n v="6"/>
    <x v="326"/>
    <n v="15.08"/>
    <s v="Medium"/>
    <n v="361"/>
    <x v="1"/>
    <x v="5"/>
    <s v="Female"/>
    <x v="344"/>
    <x v="8"/>
    <x v="2"/>
    <d v="2021-09-10T00:00:00"/>
  </r>
  <r>
    <n v="589"/>
    <s v="IN-2013-51103"/>
    <s v="Second Class"/>
    <s v="JG-15160"/>
    <s v="James Galang"/>
    <s v="Consumer"/>
    <x v="122"/>
    <s v="Chandigarh"/>
    <s v="India"/>
    <s v="North"/>
    <s v="OFF-BI-10003582"/>
    <s v="Office Supplies"/>
    <s v="Binders"/>
    <s v="Cardinal Index Tab, Economy"/>
    <x v="557"/>
    <n v="6"/>
    <x v="479"/>
    <n v="7.88"/>
    <s v="Critical"/>
    <n v="467"/>
    <x v="1"/>
    <x v="6"/>
    <s v="Female"/>
    <x v="287"/>
    <x v="9"/>
    <x v="1"/>
    <d v="2023-06-17T00:00:00"/>
  </r>
  <r>
    <n v="590"/>
    <s v="IN-2012-40918"/>
    <s v="First Class"/>
    <s v="LH-17155"/>
    <s v="Logan Haushalter"/>
    <s v="Consumer"/>
    <x v="123"/>
    <s v="Uttar Pradesh"/>
    <s v="India"/>
    <s v="North"/>
    <s v="OFF-EN-10002581"/>
    <s v="Office Supplies"/>
    <s v="Envelopes"/>
    <s v="GlobeWeis Peel and Seal, Set of 50"/>
    <x v="558"/>
    <n v="7"/>
    <x v="87"/>
    <n v="5.34"/>
    <s v="High"/>
    <n v="630"/>
    <x v="1"/>
    <x v="7"/>
    <s v="Female"/>
    <x v="73"/>
    <x v="5"/>
    <x v="1"/>
    <d v="2023-06-24T00:00:00"/>
  </r>
  <r>
    <n v="591"/>
    <s v="IN-2012-31958"/>
    <s v="Second Class"/>
    <s v="JC-15775"/>
    <s v="John Castell"/>
    <s v="Consumer"/>
    <x v="28"/>
    <s v="Madhya Pradesh"/>
    <s v="India"/>
    <s v="West"/>
    <s v="OFF-ST-10000078"/>
    <s v="Office Supplies"/>
    <s v="Storage"/>
    <s v="Eldon Trays, Single Width"/>
    <x v="559"/>
    <n v="7"/>
    <x v="480"/>
    <n v="49.25"/>
    <s v="High"/>
    <n v="133"/>
    <x v="1"/>
    <x v="4"/>
    <s v="Male"/>
    <x v="345"/>
    <x v="2"/>
    <x v="0"/>
    <d v="2024-06-05T00:00:00"/>
  </r>
  <r>
    <n v="592"/>
    <s v="IN-2014-58957"/>
    <s v="First Class"/>
    <s v="MM-17920"/>
    <s v="Michael Moore"/>
    <s v="Consumer"/>
    <x v="89"/>
    <s v="Madhya Pradesh"/>
    <s v="India"/>
    <s v="West"/>
    <s v="OFF-AR-10001266"/>
    <s v="Office Supplies"/>
    <s v="Art"/>
    <s v="Boston Canvas, Blue"/>
    <x v="560"/>
    <n v="9"/>
    <x v="481"/>
    <n v="151.37"/>
    <s v="Critical"/>
    <n v="702"/>
    <x v="1"/>
    <x v="5"/>
    <s v="Male"/>
    <x v="54"/>
    <x v="6"/>
    <x v="1"/>
    <d v="2023-05-30T00:00:00"/>
  </r>
  <r>
    <n v="593"/>
    <s v="IN-2012-40946"/>
    <s v="Second Class"/>
    <s v="PG-18895"/>
    <s v="Paul Gonzalez"/>
    <s v="Consumer"/>
    <x v="82"/>
    <s v="Gujarat"/>
    <s v="India"/>
    <s v="West"/>
    <s v="OFF-BI-10000721"/>
    <s v="Office Supplies"/>
    <s v="Binders"/>
    <s v="Ibico Binder Covers, Recycled"/>
    <x v="561"/>
    <n v="10"/>
    <x v="60"/>
    <n v="11.55"/>
    <s v="Medium"/>
    <n v="586"/>
    <x v="1"/>
    <x v="6"/>
    <s v="Female"/>
    <x v="346"/>
    <x v="0"/>
    <x v="3"/>
    <d v="2022-06-08T00:00:00"/>
  </r>
  <r>
    <n v="594"/>
    <s v="IN-2014-51187"/>
    <s v="Second Class"/>
    <s v="MN-17935"/>
    <s v="Michael Nguyen"/>
    <s v="Consumer"/>
    <x v="4"/>
    <s v="Kerala"/>
    <s v="India"/>
    <s v="South"/>
    <s v="OFF-BI-10004868"/>
    <s v="Office Supplies"/>
    <s v="Binders"/>
    <s v="Wilson Jones Hole Reinforcements, Durable"/>
    <x v="562"/>
    <n v="10"/>
    <x v="19"/>
    <n v="8.69"/>
    <s v="Critical"/>
    <n v="743"/>
    <x v="1"/>
    <x v="7"/>
    <s v="Female"/>
    <x v="54"/>
    <x v="6"/>
    <x v="1"/>
    <d v="2023-05-29T00:00:00"/>
  </r>
  <r>
    <n v="595"/>
    <s v="ID-2011-11392"/>
    <s v="Second Class"/>
    <s v="TB-21055"/>
    <s v="Ted Butterfield"/>
    <s v="Consumer"/>
    <x v="49"/>
    <s v="Maharashtra"/>
    <s v="India"/>
    <s v="West"/>
    <s v="OFF-LA-10002575"/>
    <s v="Office Supplies"/>
    <s v="Labels"/>
    <s v="Smead Legal Exhibit Labels, 5000 Label Set"/>
    <x v="563"/>
    <n v="12"/>
    <x v="482"/>
    <n v="16.72"/>
    <s v="Critical"/>
    <n v="501"/>
    <x v="1"/>
    <x v="4"/>
    <s v="Male"/>
    <x v="60"/>
    <x v="7"/>
    <x v="3"/>
    <d v="2022-10-13T00:00:00"/>
  </r>
  <r>
    <n v="596"/>
    <s v="IN-2011-44593"/>
    <s v="Same Day"/>
    <s v="LR-16915"/>
    <s v="Lena Radford"/>
    <s v="Consumer"/>
    <x v="44"/>
    <s v="Maharashtra"/>
    <s v="India"/>
    <s v="West"/>
    <s v="OFF-ST-10003243"/>
    <s v="Office Supplies"/>
    <s v="Storage"/>
    <s v="Fellowes Folders, Blue"/>
    <x v="436"/>
    <n v="4"/>
    <x v="392"/>
    <n v="20.95"/>
    <s v="Medium"/>
    <n v="199"/>
    <x v="1"/>
    <x v="5"/>
    <s v="Female"/>
    <x v="347"/>
    <x v="9"/>
    <x v="1"/>
    <d v="2023-11-23T00:00:00"/>
  </r>
  <r>
    <n v="597"/>
    <s v="IN-2014-70724"/>
    <s v="Second Class"/>
    <s v="CC-12370"/>
    <s v="Christopher Conant"/>
    <s v="Consumer"/>
    <x v="6"/>
    <s v="Maharashtra"/>
    <s v="India"/>
    <s v="West"/>
    <s v="OFF-SU-10002709"/>
    <s v="Office Supplies"/>
    <s v="Supplies"/>
    <s v="Fiskars Letter Opener, Easy Grip"/>
    <x v="564"/>
    <n v="4"/>
    <x v="483"/>
    <n v="12.87"/>
    <s v="Medium"/>
    <n v="503"/>
    <x v="1"/>
    <x v="6"/>
    <s v="Female"/>
    <x v="348"/>
    <x v="4"/>
    <x v="1"/>
    <d v="2023-09-28T00:00:00"/>
  </r>
  <r>
    <n v="598"/>
    <s v="IN-2012-65915"/>
    <s v="Second Class"/>
    <s v="CC-12145"/>
    <s v="Charles Crestani"/>
    <s v="Consumer"/>
    <x v="87"/>
    <s v="Maharashtra"/>
    <s v="India"/>
    <s v="West"/>
    <s v="OFF-FA-10003161"/>
    <s v="Office Supplies"/>
    <s v="Fasteners"/>
    <s v="OIC Paper Clips, Assorted Sizes"/>
    <x v="565"/>
    <n v="4"/>
    <x v="484"/>
    <n v="6.17"/>
    <s v="High"/>
    <n v="716"/>
    <x v="1"/>
    <x v="7"/>
    <s v="Male"/>
    <x v="290"/>
    <x v="2"/>
    <x v="2"/>
    <d v="2021-07-06T00:00:00"/>
  </r>
  <r>
    <n v="599"/>
    <s v="IN-2014-32028"/>
    <s v="Second Class"/>
    <s v="JH-16180"/>
    <s v="Justin Hirsh"/>
    <s v="Consumer"/>
    <x v="33"/>
    <s v="Andhra Pradesh"/>
    <s v="India"/>
    <s v="South"/>
    <s v="OFF-FA-10004659"/>
    <s v="Office Supplies"/>
    <s v="Fasteners"/>
    <s v="Stockwell Thumb Tacks, 12 Pack"/>
    <x v="566"/>
    <n v="4"/>
    <x v="173"/>
    <n v="5.96"/>
    <s v="Medium"/>
    <n v="311"/>
    <x v="1"/>
    <x v="4"/>
    <s v="Male"/>
    <x v="88"/>
    <x v="3"/>
    <x v="0"/>
    <d v="2024-04-11T00:00:00"/>
  </r>
  <r>
    <n v="600"/>
    <s v="IN-2012-74854"/>
    <s v="Second Class"/>
    <s v="CG-12520"/>
    <s v="Claire Gute"/>
    <s v="Consumer"/>
    <x v="60"/>
    <s v="Maharashtra"/>
    <s v="India"/>
    <s v="West"/>
    <s v="OFF-ST-10002240"/>
    <s v="Office Supplies"/>
    <s v="Storage"/>
    <s v="Fellowes Shelving, Blue"/>
    <x v="567"/>
    <n v="4"/>
    <x v="485"/>
    <n v="68.55"/>
    <s v="Critical"/>
    <n v="510"/>
    <x v="1"/>
    <x v="6"/>
    <s v="Male"/>
    <x v="341"/>
    <x v="4"/>
    <x v="2"/>
    <d v="2021-09-30T00:00:00"/>
  </r>
  <r>
    <n v="601"/>
    <s v="IN-2014-70724"/>
    <s v="Second Class"/>
    <s v="CC-12370"/>
    <s v="Christopher Conant"/>
    <s v="Consumer"/>
    <x v="6"/>
    <s v="Maharashtra"/>
    <s v="India"/>
    <s v="West"/>
    <s v="OFF-BI-10004483"/>
    <s v="Office Supplies"/>
    <s v="Binders"/>
    <s v="Ibico Index Tab, Clear"/>
    <x v="453"/>
    <n v="4"/>
    <x v="406"/>
    <n v="3.93"/>
    <s v="Medium"/>
    <n v="80"/>
    <x v="1"/>
    <x v="7"/>
    <s v="Male"/>
    <x v="289"/>
    <x v="1"/>
    <x v="1"/>
    <d v="2023-12-30T00:00:00"/>
  </r>
  <r>
    <n v="602"/>
    <s v="IN-2011-75218"/>
    <s v="Same Day"/>
    <s v="AH-10465"/>
    <s v="Amy Hunt"/>
    <s v="Consumer"/>
    <x v="95"/>
    <s v="Karnataka"/>
    <s v="India"/>
    <s v="South"/>
    <s v="OFF-EN-10003498"/>
    <s v="Office Supplies"/>
    <s v="Envelopes"/>
    <s v="Cameo Interoffice Envelope, Recycled"/>
    <x v="416"/>
    <n v="3"/>
    <x v="375"/>
    <n v="10.77"/>
    <s v="Medium"/>
    <n v="504"/>
    <x v="1"/>
    <x v="4"/>
    <s v="Male"/>
    <x v="198"/>
    <x v="6"/>
    <x v="3"/>
    <d v="2022-12-07T00:00:00"/>
  </r>
  <r>
    <n v="603"/>
    <s v="IN-2014-76114"/>
    <s v="Same Day"/>
    <s v="DB-13615"/>
    <s v="Doug Bickford"/>
    <s v="Consumer"/>
    <x v="70"/>
    <s v="Uttar Pradesh"/>
    <s v="India"/>
    <s v="North"/>
    <s v="OFF-PA-10003744"/>
    <s v="Office Supplies"/>
    <s v="Paper"/>
    <s v="Green Bar Parchment Paper, Multicolor"/>
    <x v="568"/>
    <n v="3"/>
    <x v="133"/>
    <n v="4.22"/>
    <s v="High"/>
    <n v="545"/>
    <x v="1"/>
    <x v="5"/>
    <s v="Male"/>
    <x v="60"/>
    <x v="7"/>
    <x v="3"/>
    <d v="2022-10-13T00:00:00"/>
  </r>
  <r>
    <n v="604"/>
    <s v="IN-2012-71340"/>
    <s v="First Class"/>
    <s v="GT-14710"/>
    <s v="Greg Tran"/>
    <s v="Consumer"/>
    <x v="48"/>
    <s v="Bihar"/>
    <s v="India"/>
    <s v="East"/>
    <s v="OFF-FA-10004659"/>
    <s v="Office Supplies"/>
    <s v="Fasteners"/>
    <s v="Stockwell Thumb Tacks, 12 Pack"/>
    <x v="569"/>
    <n v="3"/>
    <x v="486"/>
    <n v="11.1"/>
    <s v="High"/>
    <n v="710"/>
    <x v="1"/>
    <x v="6"/>
    <s v="Male"/>
    <x v="349"/>
    <x v="7"/>
    <x v="0"/>
    <d v="2024-01-09T00:00:00"/>
  </r>
  <r>
    <n v="605"/>
    <s v="IN-2012-19078"/>
    <s v="First Class"/>
    <s v="BG-11740"/>
    <s v="Bruce Geld"/>
    <s v="Consumer"/>
    <x v="36"/>
    <s v="Tamil Nadu"/>
    <s v="India"/>
    <s v="South"/>
    <s v="OFF-FA-10004298"/>
    <s v="Office Supplies"/>
    <s v="Fasteners"/>
    <s v="Stockwell Staples, Bulk Pack"/>
    <x v="570"/>
    <n v="3"/>
    <x v="487"/>
    <n v="9"/>
    <s v="Critical"/>
    <n v="58"/>
    <x v="1"/>
    <x v="7"/>
    <s v="Male"/>
    <x v="346"/>
    <x v="0"/>
    <x v="3"/>
    <d v="2022-06-08T00:00:00"/>
  </r>
  <r>
    <n v="606"/>
    <s v="IN-2014-19120"/>
    <s v="Second Class"/>
    <s v="AW-10840"/>
    <s v="Anthony Witt"/>
    <s v="Consumer"/>
    <x v="98"/>
    <s v="Rajasthan"/>
    <s v="India"/>
    <s v="West"/>
    <s v="OFF-SU-10004705"/>
    <s v="Office Supplies"/>
    <s v="Supplies"/>
    <s v="Fiskars Ruler, Serrated"/>
    <x v="536"/>
    <n v="3"/>
    <x v="105"/>
    <n v="2.93"/>
    <s v="Medium"/>
    <n v="647"/>
    <x v="1"/>
    <x v="4"/>
    <s v="Female"/>
    <x v="65"/>
    <x v="10"/>
    <x v="1"/>
    <d v="2023-01-13T00:00:00"/>
  </r>
  <r>
    <n v="607"/>
    <s v="IN-2011-59286"/>
    <s v="Second Class"/>
    <s v="TD-20995"/>
    <s v="Tamara Dahlen"/>
    <s v="Consumer"/>
    <x v="121"/>
    <s v="Maharashtra"/>
    <s v="India"/>
    <s v="West"/>
    <s v="OFF-PA-10002974"/>
    <s v="Office Supplies"/>
    <s v="Paper"/>
    <s v="Enermax Note Cards, 8.5 x 11"/>
    <x v="571"/>
    <n v="3"/>
    <x v="488"/>
    <n v="25.14"/>
    <s v="Critical"/>
    <n v="124"/>
    <x v="1"/>
    <x v="5"/>
    <s v="Male"/>
    <x v="345"/>
    <x v="2"/>
    <x v="0"/>
    <d v="2024-06-05T00:00:00"/>
  </r>
  <r>
    <n v="608"/>
    <s v="IN-2013-78809"/>
    <s v="Second Class"/>
    <s v="AG-10900"/>
    <s v="Arthur Gainer"/>
    <s v="Consumer"/>
    <x v="44"/>
    <s v="Maharashtra"/>
    <s v="India"/>
    <s v="West"/>
    <s v="OFF-PA-10001327"/>
    <s v="Office Supplies"/>
    <s v="Paper"/>
    <s v="SanDisk Cards &amp; Envelopes, Recycled"/>
    <x v="572"/>
    <n v="3"/>
    <x v="489"/>
    <n v="12.77"/>
    <s v="High"/>
    <n v="414"/>
    <x v="1"/>
    <x v="6"/>
    <s v="Male"/>
    <x v="327"/>
    <x v="2"/>
    <x v="2"/>
    <d v="2021-06-09T00:00:00"/>
  </r>
  <r>
    <n v="609"/>
    <s v="IN-2013-60007"/>
    <s v="Second Class"/>
    <s v="HG-15025"/>
    <s v="Hunter Glantz"/>
    <s v="Consumer"/>
    <x v="78"/>
    <s v="Uttar Pradesh"/>
    <s v="India"/>
    <s v="North"/>
    <s v="OFF-LA-10002493"/>
    <s v="Office Supplies"/>
    <s v="Labels"/>
    <s v="Hon Color Coded Labels, Adjustable"/>
    <x v="573"/>
    <n v="3"/>
    <x v="371"/>
    <n v="3.84"/>
    <s v="Medium"/>
    <n v="565"/>
    <x v="1"/>
    <x v="7"/>
    <s v="Male"/>
    <x v="350"/>
    <x v="8"/>
    <x v="1"/>
    <d v="2023-03-19T00:00:00"/>
  </r>
  <r>
    <n v="610"/>
    <s v="IN-2013-78809"/>
    <s v="Second Class"/>
    <s v="AG-10900"/>
    <s v="Arthur Gainer"/>
    <s v="Consumer"/>
    <x v="44"/>
    <s v="Maharashtra"/>
    <s v="India"/>
    <s v="West"/>
    <s v="OFF-LA-10004114"/>
    <s v="Office Supplies"/>
    <s v="Labels"/>
    <s v="Avery File Folder Labels, Alphabetical"/>
    <x v="11"/>
    <n v="3"/>
    <x v="70"/>
    <n v="2.4900000000000002"/>
    <s v="High"/>
    <n v="49"/>
    <x v="1"/>
    <x v="4"/>
    <s v="Male"/>
    <x v="351"/>
    <x v="9"/>
    <x v="0"/>
    <d v="2024-02-12T00:00:00"/>
  </r>
  <r>
    <n v="611"/>
    <s v="IN-2013-53819"/>
    <s v="Second Class"/>
    <s v="TB-21595"/>
    <s v="Troy Blackwell"/>
    <s v="Consumer"/>
    <x v="48"/>
    <s v="Bihar"/>
    <s v="India"/>
    <s v="East"/>
    <s v="OFF-EN-10004755"/>
    <s v="Office Supplies"/>
    <s v="Envelopes"/>
    <s v="Cameo Business Envelopes, Set of 50"/>
    <x v="574"/>
    <n v="3"/>
    <x v="173"/>
    <n v="7.72"/>
    <s v="High"/>
    <n v="542"/>
    <x v="1"/>
    <x v="5"/>
    <s v="Male"/>
    <x v="352"/>
    <x v="3"/>
    <x v="0"/>
    <d v="2024-10-24T00:00:00"/>
  </r>
  <r>
    <n v="612"/>
    <s v="IN-2014-32084"/>
    <s v="Second Class"/>
    <s v="AF-10885"/>
    <s v="Art Foster"/>
    <s v="Consumer"/>
    <x v="128"/>
    <s v="Tamil Nadu"/>
    <s v="India"/>
    <s v="South"/>
    <s v="OFF-EN-10001528"/>
    <s v="Office Supplies"/>
    <s v="Envelopes"/>
    <s v="Kraft Business Envelopes, Recycled"/>
    <x v="575"/>
    <n v="3"/>
    <x v="490"/>
    <n v="6.19"/>
    <s v="High"/>
    <n v="319"/>
    <x v="1"/>
    <x v="6"/>
    <s v="Female"/>
    <x v="348"/>
    <x v="4"/>
    <x v="1"/>
    <d v="2023-09-28T00:00:00"/>
  </r>
  <r>
    <n v="613"/>
    <s v="IN-2013-15732"/>
    <s v="First Class"/>
    <s v="RK-19300"/>
    <s v="Ralph Kennedy"/>
    <s v="Consumer"/>
    <x v="30"/>
    <s v="Delhi"/>
    <s v="India"/>
    <s v="North"/>
    <s v="OFF-ST-10003141"/>
    <s v="Office Supplies"/>
    <s v="Storage"/>
    <s v="Fellowes Trays, Industrial"/>
    <x v="576"/>
    <n v="3"/>
    <x v="491"/>
    <n v="39.67"/>
    <s v="High"/>
    <n v="533"/>
    <x v="1"/>
    <x v="7"/>
    <s v="Female"/>
    <x v="353"/>
    <x v="11"/>
    <x v="0"/>
    <d v="2024-08-09T00:00:00"/>
  </r>
  <r>
    <n v="614"/>
    <s v="IN-2014-35619"/>
    <s v="First Class"/>
    <s v="PO-18850"/>
    <s v="Patrick O'Brill"/>
    <s v="Consumer"/>
    <x v="18"/>
    <s v="Tamil Nadu"/>
    <s v="India"/>
    <s v="South"/>
    <s v="OFF-ST-10000327"/>
    <s v="Office Supplies"/>
    <s v="Storage"/>
    <s v="Smead Folders, Wire Frame"/>
    <x v="577"/>
    <n v="3"/>
    <x v="492"/>
    <n v="5.81"/>
    <s v="High"/>
    <n v="602"/>
    <x v="1"/>
    <x v="4"/>
    <s v="Male"/>
    <x v="354"/>
    <x v="6"/>
    <x v="3"/>
    <d v="2022-10-12T00:00:00"/>
  </r>
  <r>
    <n v="615"/>
    <s v="IN-2012-35143"/>
    <s v="Second Class"/>
    <s v="RO-19780"/>
    <s v="Rose O'Brian"/>
    <s v="Consumer"/>
    <x v="4"/>
    <s v="Kerala"/>
    <s v="India"/>
    <s v="South"/>
    <s v="OFF-BI-10002881"/>
    <s v="Office Supplies"/>
    <s v="Binders"/>
    <s v="Wilson Jones Binding Machine, Economy"/>
    <x v="578"/>
    <n v="3"/>
    <x v="493"/>
    <n v="16.46"/>
    <s v="Medium"/>
    <n v="324"/>
    <x v="1"/>
    <x v="5"/>
    <s v="Male"/>
    <x v="355"/>
    <x v="7"/>
    <x v="1"/>
    <d v="2023-08-27T00:00:00"/>
  </r>
  <r>
    <n v="616"/>
    <s v="IN-2014-78991"/>
    <s v="Second Class"/>
    <s v="JF-15355"/>
    <s v="Jay Fein"/>
    <s v="Consumer"/>
    <x v="61"/>
    <s v="Uttar Pradesh"/>
    <s v="India"/>
    <s v="North"/>
    <s v="OFF-BI-10003340"/>
    <s v="Office Supplies"/>
    <s v="Binders"/>
    <s v="Acco Index Tab, Durable"/>
    <x v="11"/>
    <n v="3"/>
    <x v="80"/>
    <n v="4.54"/>
    <s v="High"/>
    <n v="175"/>
    <x v="1"/>
    <x v="6"/>
    <s v="Female"/>
    <x v="356"/>
    <x v="0"/>
    <x v="0"/>
    <d v="2024-06-03T00:00:00"/>
  </r>
  <r>
    <n v="617"/>
    <s v="IN-2011-32371"/>
    <s v="Same Day"/>
    <s v="JW-15955"/>
    <s v="Joni Wasserman"/>
    <s v="Consumer"/>
    <x v="4"/>
    <s v="Kerala"/>
    <s v="India"/>
    <s v="South"/>
    <s v="OFF-LA-10004745"/>
    <s v="Office Supplies"/>
    <s v="Labels"/>
    <s v="Harbour Creations Shipping Labels, Adjustable"/>
    <x v="579"/>
    <n v="1"/>
    <x v="494"/>
    <n v="2.89"/>
    <s v="Critical"/>
    <n v="672"/>
    <x v="1"/>
    <x v="7"/>
    <s v="Male"/>
    <x v="357"/>
    <x v="6"/>
    <x v="0"/>
    <d v="2024-05-31T00:00:00"/>
  </r>
  <r>
    <n v="618"/>
    <s v="IN-2013-50018"/>
    <s v="First Class"/>
    <s v="JH-15820"/>
    <s v="John Huston"/>
    <s v="Consumer"/>
    <x v="26"/>
    <s v="Chhattisgarh"/>
    <s v="India"/>
    <s v="East"/>
    <s v="OFF-EN-10002679"/>
    <s v="Office Supplies"/>
    <s v="Envelopes"/>
    <s v="Kraft Mailers, with clear poly window"/>
    <x v="580"/>
    <n v="1"/>
    <x v="495"/>
    <n v="7.04"/>
    <s v="High"/>
    <n v="46"/>
    <x v="1"/>
    <x v="4"/>
    <s v="Female"/>
    <x v="83"/>
    <x v="1"/>
    <x v="2"/>
    <d v="2021-12-26T00:00:00"/>
  </r>
  <r>
    <n v="619"/>
    <s v="IN-2013-15732"/>
    <s v="First Class"/>
    <s v="RK-19300"/>
    <s v="Ralph Kennedy"/>
    <s v="Consumer"/>
    <x v="30"/>
    <s v="Delhi"/>
    <s v="India"/>
    <s v="North"/>
    <s v="OFF-LA-10002364"/>
    <s v="Office Supplies"/>
    <s v="Labels"/>
    <s v="Smead Shipping Labels, Alphabetical"/>
    <x v="581"/>
    <n v="1"/>
    <x v="496"/>
    <n v="2.9"/>
    <s v="High"/>
    <n v="118"/>
    <x v="1"/>
    <x v="5"/>
    <s v="Male"/>
    <x v="180"/>
    <x v="3"/>
    <x v="3"/>
    <d v="2022-10-24T00:00:00"/>
  </r>
  <r>
    <n v="620"/>
    <s v="IN-2012-66580"/>
    <s v="First Class"/>
    <s v="JH-16180"/>
    <s v="Justin Hirsh"/>
    <s v="Consumer"/>
    <x v="77"/>
    <s v="Maharashtra"/>
    <s v="India"/>
    <s v="West"/>
    <s v="OFF-BI-10003588"/>
    <s v="Office Supplies"/>
    <s v="Binders"/>
    <s v="Ibico Binder, Economy"/>
    <x v="76"/>
    <n v="1"/>
    <x v="75"/>
    <n v="2.7"/>
    <s v="Critical"/>
    <n v="712"/>
    <x v="1"/>
    <x v="6"/>
    <s v="Male"/>
    <x v="181"/>
    <x v="3"/>
    <x v="2"/>
    <d v="2021-06-15T00:00:00"/>
  </r>
  <r>
    <n v="621"/>
    <s v="IN-2014-35983"/>
    <s v="Same Day"/>
    <s v="SW-20275"/>
    <s v="Scott Williamson"/>
    <s v="Consumer"/>
    <x v="84"/>
    <s v="Jharkhand"/>
    <s v="India"/>
    <s v="East"/>
    <s v="OFF-BI-10003646"/>
    <s v="Office Supplies"/>
    <s v="Binders"/>
    <s v="Avery Index Tab, Economy"/>
    <x v="582"/>
    <n v="2"/>
    <x v="54"/>
    <n v="2.98"/>
    <s v="Critical"/>
    <n v="567"/>
    <x v="1"/>
    <x v="4"/>
    <s v="Male"/>
    <x v="272"/>
    <x v="0"/>
    <x v="1"/>
    <d v="2023-05-08T00:00:00"/>
  </r>
  <r>
    <n v="622"/>
    <s v="IN-2013-17671"/>
    <s v="Same Day"/>
    <s v="CR-12730"/>
    <s v="Craig Reiter"/>
    <s v="Consumer"/>
    <x v="42"/>
    <s v="Rajasthan"/>
    <s v="India"/>
    <s v="West"/>
    <s v="OFF-BI-10003025"/>
    <s v="Office Supplies"/>
    <s v="Binders"/>
    <s v="Cardinal Binding Machine, Durable"/>
    <x v="469"/>
    <n v="2"/>
    <x v="416"/>
    <n v="16.64"/>
    <s v="High"/>
    <n v="377"/>
    <x v="1"/>
    <x v="5"/>
    <s v="Female"/>
    <x v="150"/>
    <x v="3"/>
    <x v="3"/>
    <d v="2022-04-11T00:00:00"/>
  </r>
  <r>
    <n v="623"/>
    <s v="IN-2013-10811"/>
    <s v="First Class"/>
    <s v="LR-16915"/>
    <s v="Lena Radford"/>
    <s v="Consumer"/>
    <x v="24"/>
    <s v="Haryana"/>
    <s v="India"/>
    <s v="North"/>
    <s v="OFF-AP-10002963"/>
    <s v="Office Supplies"/>
    <s v="Appliances"/>
    <s v="Hoover Toaster, Red"/>
    <x v="583"/>
    <n v="2"/>
    <x v="497"/>
    <n v="19.48"/>
    <s v="High"/>
    <n v="795"/>
    <x v="1"/>
    <x v="6"/>
    <s v="Female"/>
    <x v="358"/>
    <x v="8"/>
    <x v="0"/>
    <d v="2024-07-10T00:00:00"/>
  </r>
  <r>
    <n v="624"/>
    <s v="IN-2012-28367"/>
    <s v="First Class"/>
    <s v="CS-11950"/>
    <s v="Carlos Soltero"/>
    <s v="Consumer"/>
    <x v="47"/>
    <s v="Uttar Pradesh"/>
    <s v="India"/>
    <s v="North"/>
    <s v="OFF-FA-10002635"/>
    <s v="Office Supplies"/>
    <s v="Fasteners"/>
    <s v="Accos Thumb Tacks, Metal"/>
    <x v="584"/>
    <n v="2"/>
    <x v="469"/>
    <n v="12.17"/>
    <s v="Critical"/>
    <n v="335"/>
    <x v="1"/>
    <x v="7"/>
    <s v="Female"/>
    <x v="58"/>
    <x v="5"/>
    <x v="2"/>
    <d v="2021-11-10T00:00:00"/>
  </r>
  <r>
    <n v="625"/>
    <s v="IN-2014-56360"/>
    <s v="First Class"/>
    <s v="JC-15385"/>
    <s v="Jenna Caffey"/>
    <s v="Consumer"/>
    <x v="80"/>
    <s v="Jharkhand"/>
    <s v="India"/>
    <s v="East"/>
    <s v="OFF-FA-10003817"/>
    <s v="Office Supplies"/>
    <s v="Fasteners"/>
    <s v="Stockwell Clamps, Metal"/>
    <x v="585"/>
    <n v="2"/>
    <x v="498"/>
    <n v="9.1"/>
    <s v="High"/>
    <n v="800"/>
    <x v="1"/>
    <x v="4"/>
    <s v="Male"/>
    <x v="359"/>
    <x v="7"/>
    <x v="2"/>
    <d v="2021-08-30T00:00:00"/>
  </r>
  <r>
    <n v="626"/>
    <s v="IN-2012-71340"/>
    <s v="First Class"/>
    <s v="GT-14710"/>
    <s v="Greg Tran"/>
    <s v="Consumer"/>
    <x v="48"/>
    <s v="Bihar"/>
    <s v="India"/>
    <s v="East"/>
    <s v="OFF-SU-10000207"/>
    <s v="Office Supplies"/>
    <s v="Supplies"/>
    <s v="Kleencut Box Cutter, High Speed"/>
    <x v="586"/>
    <n v="2"/>
    <x v="499"/>
    <n v="11.68"/>
    <s v="High"/>
    <n v="201"/>
    <x v="1"/>
    <x v="5"/>
    <s v="Female"/>
    <x v="360"/>
    <x v="7"/>
    <x v="1"/>
    <d v="2023-02-09T00:00:00"/>
  </r>
  <r>
    <n v="627"/>
    <s v="IN-2011-60826"/>
    <s v="Second Class"/>
    <s v="KM-16660"/>
    <s v="Khloe Miller"/>
    <s v="Consumer"/>
    <x v="60"/>
    <s v="Bihar"/>
    <s v="India"/>
    <s v="East"/>
    <s v="OFF-FA-10000248"/>
    <s v="Office Supplies"/>
    <s v="Fasteners"/>
    <s v="Stockwell Rubber Bands, Assorted Sizes"/>
    <x v="587"/>
    <n v="2"/>
    <x v="500"/>
    <n v="3.81"/>
    <s v="Critical"/>
    <n v="251"/>
    <x v="1"/>
    <x v="4"/>
    <s v="Male"/>
    <x v="361"/>
    <x v="1"/>
    <x v="3"/>
    <d v="2023-05-01T00:00:00"/>
  </r>
  <r>
    <n v="628"/>
    <s v="IN-2012-65915"/>
    <s v="Second Class"/>
    <s v="CC-12145"/>
    <s v="Charles Crestani"/>
    <s v="Consumer"/>
    <x v="87"/>
    <s v="Maharashtra"/>
    <s v="India"/>
    <s v="West"/>
    <s v="OFF-AP-10001335"/>
    <s v="Office Supplies"/>
    <s v="Appliances"/>
    <s v="Hoover Toaster, Black"/>
    <x v="588"/>
    <n v="2"/>
    <x v="501"/>
    <n v="27.69"/>
    <s v="High"/>
    <n v="116"/>
    <x v="1"/>
    <x v="5"/>
    <s v="Female"/>
    <x v="362"/>
    <x v="10"/>
    <x v="0"/>
    <d v="2024-07-25T00:00:00"/>
  </r>
  <r>
    <n v="629"/>
    <s v="IN-2012-23054"/>
    <s v="Second Class"/>
    <s v="TM-21010"/>
    <s v="Tamara Manning"/>
    <s v="Consumer"/>
    <x v="57"/>
    <s v="Rajasthan"/>
    <s v="India"/>
    <s v="West"/>
    <s v="OFF-EN-10004560"/>
    <s v="Office Supplies"/>
    <s v="Envelopes"/>
    <s v="Ames Mailers, Security-Tint"/>
    <x v="589"/>
    <n v="2"/>
    <x v="502"/>
    <n v="26.61"/>
    <s v="Critical"/>
    <n v="306"/>
    <x v="1"/>
    <x v="6"/>
    <s v="Female"/>
    <x v="339"/>
    <x v="7"/>
    <x v="0"/>
    <d v="2024-08-23T00:00:00"/>
  </r>
  <r>
    <n v="630"/>
    <s v="IN-2012-10720"/>
    <s v="Second Class"/>
    <s v="KT-16480"/>
    <s v="Kean Thornton"/>
    <s v="Consumer"/>
    <x v="97"/>
    <s v="West Bengal"/>
    <s v="India"/>
    <s v="East"/>
    <s v="TEC-MA-10002340"/>
    <s v="Technology"/>
    <s v="Machines"/>
    <s v="Konica Receipt Printer, White"/>
    <x v="590"/>
    <n v="2"/>
    <x v="503"/>
    <n v="22.79"/>
    <s v="Medium"/>
    <n v="459"/>
    <x v="1"/>
    <x v="4"/>
    <s v="Female"/>
    <x v="267"/>
    <x v="3"/>
    <x v="0"/>
    <d v="2024-10-30T00:00:00"/>
  </r>
  <r>
    <n v="631"/>
    <s v="IN-2014-35983"/>
    <s v="Same Day"/>
    <s v="SW-20275"/>
    <s v="Scott Williamson"/>
    <s v="Consumer"/>
    <x v="84"/>
    <s v="Jharkhand"/>
    <s v="India"/>
    <s v="East"/>
    <s v="TEC-MA-10002680"/>
    <s v="Technology"/>
    <s v="Machines"/>
    <s v="Konica Inkjet, White"/>
    <x v="591"/>
    <n v="7"/>
    <x v="504"/>
    <n v="637.86"/>
    <s v="Critical"/>
    <n v="96"/>
    <x v="1"/>
    <x v="5"/>
    <s v="Male"/>
    <x v="150"/>
    <x v="3"/>
    <x v="3"/>
    <d v="2022-04-11T00:00:00"/>
  </r>
  <r>
    <n v="632"/>
    <s v="IN-2013-25532"/>
    <s v="Same Day"/>
    <s v="CC-12370"/>
    <s v="Christopher Conant"/>
    <s v="Consumer"/>
    <x v="79"/>
    <s v="Odisha"/>
    <s v="India"/>
    <s v="East"/>
    <s v="TEC-MA-10002148"/>
    <s v="Technology"/>
    <s v="Machines"/>
    <s v="Epson Printer, Durable"/>
    <x v="592"/>
    <n v="3"/>
    <x v="505"/>
    <n v="167.66"/>
    <s v="High"/>
    <n v="310"/>
    <x v="1"/>
    <x v="6"/>
    <s v="Male"/>
    <x v="39"/>
    <x v="7"/>
    <x v="0"/>
    <d v="2024-08-18T00:00:00"/>
  </r>
  <r>
    <n v="633"/>
    <s v="IN-2014-75918"/>
    <s v="First Class"/>
    <s v="BS-11665"/>
    <s v="Brian Stugart"/>
    <s v="Consumer"/>
    <x v="82"/>
    <s v="Gujarat"/>
    <s v="India"/>
    <s v="West"/>
    <s v="TEC-MA-10003314"/>
    <s v="Technology"/>
    <s v="Machines"/>
    <s v="Epson Phone, White"/>
    <x v="593"/>
    <n v="6"/>
    <x v="506"/>
    <n v="109.58"/>
    <s v="Critical"/>
    <n v="55"/>
    <x v="1"/>
    <x v="7"/>
    <s v="Female"/>
    <x v="39"/>
    <x v="7"/>
    <x v="0"/>
    <d v="2024-08-18T00:00:00"/>
  </r>
  <r>
    <n v="634"/>
    <s v="IN-2012-35143"/>
    <s v="Second Class"/>
    <s v="RO-19780"/>
    <s v="Rose O'Brian"/>
    <s v="Consumer"/>
    <x v="4"/>
    <s v="Kerala"/>
    <s v="India"/>
    <s v="South"/>
    <s v="TEC-MA-10000555"/>
    <s v="Technology"/>
    <s v="Machines"/>
    <s v="Panasonic Card Printer, Red"/>
    <x v="594"/>
    <n v="4"/>
    <x v="68"/>
    <n v="79.900000000000006"/>
    <s v="Medium"/>
    <n v="116"/>
    <x v="1"/>
    <x v="4"/>
    <s v="Male"/>
    <x v="363"/>
    <x v="6"/>
    <x v="3"/>
    <d v="2022-09-10T00:00:00"/>
  </r>
  <r>
    <n v="635"/>
    <s v="IN-2014-47274"/>
    <s v="Second Class"/>
    <s v="CC-12670"/>
    <s v="Craig Carreira"/>
    <s v="Consumer"/>
    <x v="42"/>
    <s v="Gujarat"/>
    <s v="India"/>
    <s v="West"/>
    <s v="TEC-MA-10002134"/>
    <s v="Technology"/>
    <s v="Machines"/>
    <s v="Konica Inkjet, Wireless"/>
    <x v="595"/>
    <n v="3"/>
    <x v="507"/>
    <n v="29.7"/>
    <s v="Medium"/>
    <n v="308"/>
    <x v="1"/>
    <x v="5"/>
    <s v="Female"/>
    <x v="44"/>
    <x v="5"/>
    <x v="1"/>
    <d v="2023-06-18T00:00:00"/>
  </r>
  <r>
    <n v="636"/>
    <s v="IN-2014-48261"/>
    <s v="First Class"/>
    <s v="CY-12745"/>
    <s v="Craig Yedwab"/>
    <s v="Corporate"/>
    <x v="29"/>
    <s v="Karnataka"/>
    <s v="India"/>
    <s v="South"/>
    <s v="TEC-CO-10002376"/>
    <s v="Technology"/>
    <s v="Copiers"/>
    <s v="Hewlett Fax Machine, Laser"/>
    <x v="596"/>
    <n v="3"/>
    <x v="508"/>
    <n v="317.81"/>
    <s v="Critical"/>
    <n v="352"/>
    <x v="1"/>
    <x v="4"/>
    <s v="Male"/>
    <x v="315"/>
    <x v="3"/>
    <x v="0"/>
    <d v="2024-10-17T00:00:00"/>
  </r>
  <r>
    <n v="637"/>
    <s v="IN-2012-75904"/>
    <s v="First Class"/>
    <s v="BW-11110"/>
    <s v="Bart Watters"/>
    <s v="Corporate"/>
    <x v="67"/>
    <s v="Uttar Pradesh"/>
    <s v="India"/>
    <s v="North"/>
    <s v="TEC-CO-10000679"/>
    <s v="Technology"/>
    <s v="Copiers"/>
    <s v="Hewlett Personal Copier, High-Speed"/>
    <x v="597"/>
    <n v="4"/>
    <x v="509"/>
    <n v="106.94"/>
    <s v="High"/>
    <n v="285"/>
    <x v="1"/>
    <x v="5"/>
    <s v="Female"/>
    <x v="234"/>
    <x v="1"/>
    <x v="3"/>
    <d v="2022-11-17T00:00:00"/>
  </r>
  <r>
    <n v="638"/>
    <s v="IN-2013-74350"/>
    <s v="Second Class"/>
    <s v="MS-17980"/>
    <s v="Michael Stewart"/>
    <s v="Corporate"/>
    <x v="45"/>
    <s v="Maharashtra"/>
    <s v="India"/>
    <s v="West"/>
    <s v="TEC-CO-10001472"/>
    <s v="Technology"/>
    <s v="Copiers"/>
    <s v="Sharp Copy Machine, Laser"/>
    <x v="598"/>
    <n v="5"/>
    <x v="510"/>
    <n v="93.95"/>
    <s v="Critical"/>
    <n v="461"/>
    <x v="1"/>
    <x v="6"/>
    <s v="Female"/>
    <x v="272"/>
    <x v="0"/>
    <x v="1"/>
    <d v="2023-05-08T00:00:00"/>
  </r>
  <r>
    <n v="639"/>
    <s v="IN-2013-35787"/>
    <s v="Same Day"/>
    <s v="KE-16420"/>
    <s v="Katrina Edelman"/>
    <s v="Corporate"/>
    <x v="42"/>
    <s v="Rajasthan"/>
    <s v="India"/>
    <s v="West"/>
    <s v="TEC-CO-10001419"/>
    <s v="Technology"/>
    <s v="Copiers"/>
    <s v="Hewlett Copy Machine, Color"/>
    <x v="599"/>
    <n v="2"/>
    <x v="125"/>
    <n v="48.5"/>
    <s v="Medium"/>
    <n v="167"/>
    <x v="1"/>
    <x v="7"/>
    <s v="Male"/>
    <x v="364"/>
    <x v="3"/>
    <x v="3"/>
    <d v="2022-08-15T00:00:00"/>
  </r>
  <r>
    <n v="640"/>
    <s v="IN-2012-66342"/>
    <s v="First Class"/>
    <s v="SG-20470"/>
    <s v="Sheri Gordon"/>
    <s v="Consumer"/>
    <x v="53"/>
    <s v="Madhya Pradesh"/>
    <s v="India"/>
    <s v="West"/>
    <s v="TEC-CO-10004997"/>
    <s v="Technology"/>
    <s v="Copiers"/>
    <s v="Hewlett Wireless Fax, Color"/>
    <x v="600"/>
    <n v="4"/>
    <x v="511"/>
    <n v="625.77"/>
    <s v="Critical"/>
    <n v="614"/>
    <x v="1"/>
    <x v="4"/>
    <s v="Female"/>
    <x v="365"/>
    <x v="5"/>
    <x v="1"/>
    <d v="2023-06-29T00:00:00"/>
  </r>
  <r>
    <n v="641"/>
    <s v="IN-2014-16852"/>
    <s v="First Class"/>
    <s v="GW-14605"/>
    <s v="Giulietta Weimer"/>
    <s v="Consumer"/>
    <x v="18"/>
    <s v="Tamil Nadu"/>
    <s v="India"/>
    <s v="South"/>
    <s v="TEC-CO-10001407"/>
    <s v="Technology"/>
    <s v="Copiers"/>
    <s v="Canon Ink, Digital"/>
    <x v="601"/>
    <n v="4"/>
    <x v="199"/>
    <n v="118.43"/>
    <s v="High"/>
    <n v="767"/>
    <x v="1"/>
    <x v="5"/>
    <s v="Male"/>
    <x v="74"/>
    <x v="9"/>
    <x v="2"/>
    <d v="2021-02-12T00:00:00"/>
  </r>
  <r>
    <n v="642"/>
    <s v="IN-2013-61841"/>
    <s v="Second Class"/>
    <s v="CM-12385"/>
    <s v="Christopher Martinez"/>
    <s v="Consumer"/>
    <x v="29"/>
    <s v="Karnataka"/>
    <s v="India"/>
    <s v="South"/>
    <s v="TEC-CO-10004998"/>
    <s v="Technology"/>
    <s v="Copiers"/>
    <s v="HP Fax and Copier, Color"/>
    <x v="602"/>
    <n v="4"/>
    <x v="512"/>
    <n v="94.93"/>
    <s v="High"/>
    <n v="455"/>
    <x v="1"/>
    <x v="7"/>
    <s v="Female"/>
    <x v="366"/>
    <x v="9"/>
    <x v="2"/>
    <d v="2021-02-15T00:00:00"/>
  </r>
  <r>
    <n v="643"/>
    <s v="IN-2011-51964"/>
    <s v="First Class"/>
    <s v="AB-10105"/>
    <s v="Adrian Barton"/>
    <s v="Consumer"/>
    <x v="96"/>
    <s v="Kerala"/>
    <s v="India"/>
    <s v="South"/>
    <s v="TEC-CO-10002526"/>
    <s v="Technology"/>
    <s v="Copiers"/>
    <s v="Sharp Wireless Fax, Digital"/>
    <x v="603"/>
    <n v="3"/>
    <x v="513"/>
    <n v="383.68"/>
    <s v="Critical"/>
    <n v="658"/>
    <x v="1"/>
    <x v="4"/>
    <s v="Male"/>
    <x v="257"/>
    <x v="7"/>
    <x v="2"/>
    <d v="2021-02-09T00:00:00"/>
  </r>
  <r>
    <n v="644"/>
    <s v="IN-2013-60007"/>
    <s v="Second Class"/>
    <s v="HG-15025"/>
    <s v="Hunter Glantz"/>
    <s v="Consumer"/>
    <x v="78"/>
    <s v="Uttar Pradesh"/>
    <s v="India"/>
    <s v="North"/>
    <s v="TEC-CO-10003250"/>
    <s v="Technology"/>
    <s v="Copiers"/>
    <s v="Brother Personal Copier, Digital"/>
    <x v="604"/>
    <n v="3"/>
    <x v="514"/>
    <n v="14.91"/>
    <s v="Medium"/>
    <n v="428"/>
    <x v="1"/>
    <x v="5"/>
    <s v="Male"/>
    <x v="90"/>
    <x v="5"/>
    <x v="2"/>
    <d v="2021-06-17T00:00:00"/>
  </r>
  <r>
    <n v="645"/>
    <s v="IN-2014-15809"/>
    <s v="Second Class"/>
    <s v="SV-20935"/>
    <s v="Susan Vittorini"/>
    <s v="Consumer"/>
    <x v="18"/>
    <s v="Tamil Nadu"/>
    <s v="India"/>
    <s v="South"/>
    <s v="TEC-CO-10000865"/>
    <s v="Technology"/>
    <s v="Copiers"/>
    <s v="Brother Fax Machine, High-Speed"/>
    <x v="605"/>
    <n v="2"/>
    <x v="515"/>
    <n v="94.85"/>
    <s v="High"/>
    <n v="684"/>
    <x v="1"/>
    <x v="7"/>
    <s v="Female"/>
    <x v="94"/>
    <x v="5"/>
    <x v="0"/>
    <d v="2024-10-08T00:00:00"/>
  </r>
  <r>
    <n v="646"/>
    <s v="IN-2012-75904"/>
    <s v="First Class"/>
    <s v="BW-11110"/>
    <s v="Bart Watters"/>
    <s v="Corporate"/>
    <x v="67"/>
    <s v="Uttar Pradesh"/>
    <s v="India"/>
    <s v="North"/>
    <s v="TEC-AC-10003217"/>
    <s v="Technology"/>
    <s v="Accessories"/>
    <s v="Enermax Keyboard, USB"/>
    <x v="606"/>
    <n v="4"/>
    <x v="516"/>
    <n v="63.87"/>
    <s v="High"/>
    <n v="295"/>
    <x v="1"/>
    <x v="4"/>
    <s v="Male"/>
    <x v="94"/>
    <x v="5"/>
    <x v="0"/>
    <d v="2024-10-08T00:00:00"/>
  </r>
  <r>
    <n v="647"/>
    <s v="IN-2011-27408"/>
    <s v="Second Class"/>
    <s v="LA-16780"/>
    <s v="Laura Armstrong"/>
    <s v="Corporate"/>
    <x v="123"/>
    <s v="Uttar Pradesh"/>
    <s v="India"/>
    <s v="North"/>
    <s v="TEC-AC-10002533"/>
    <s v="Technology"/>
    <s v="Accessories"/>
    <s v="Enermax Memory Card, USB"/>
    <x v="607"/>
    <n v="8"/>
    <x v="517"/>
    <n v="68.989999999999995"/>
    <s v="Medium"/>
    <n v="564"/>
    <x v="1"/>
    <x v="5"/>
    <s v="Female"/>
    <x v="251"/>
    <x v="1"/>
    <x v="1"/>
    <d v="2023-12-20T00:00:00"/>
  </r>
  <r>
    <n v="648"/>
    <s v="ID-2011-41863"/>
    <s v="Second Class"/>
    <s v="BF-10975"/>
    <s v="Barbara Fisher"/>
    <s v="Corporate"/>
    <x v="49"/>
    <s v="Maharashtra"/>
    <s v="India"/>
    <s v="West"/>
    <s v="TEC-AC-10002086"/>
    <s v="Technology"/>
    <s v="Accessories"/>
    <s v="SanDisk Keyboard, Erganomic"/>
    <x v="608"/>
    <n v="3"/>
    <x v="518"/>
    <n v="6.99"/>
    <s v="Medium"/>
    <n v="479"/>
    <x v="1"/>
    <x v="6"/>
    <s v="Male"/>
    <x v="92"/>
    <x v="3"/>
    <x v="0"/>
    <d v="2024-10-21T00:00:00"/>
  </r>
  <r>
    <n v="649"/>
    <s v="IN-2014-75267"/>
    <s v="Second Class"/>
    <s v="RB-19465"/>
    <s v="Rick Bensley"/>
    <s v="Home Office"/>
    <x v="70"/>
    <s v="Uttar Pradesh"/>
    <s v="India"/>
    <s v="North"/>
    <s v="TEC-AC-10002172"/>
    <s v="Technology"/>
    <s v="Accessories"/>
    <s v="Memorex Keyboard, Programmable"/>
    <x v="609"/>
    <n v="9"/>
    <x v="519"/>
    <n v="136.4"/>
    <s v="High"/>
    <n v="484"/>
    <x v="1"/>
    <x v="7"/>
    <s v="Female"/>
    <x v="231"/>
    <x v="10"/>
    <x v="1"/>
    <d v="2023-11-10T00:00:00"/>
  </r>
  <r>
    <n v="650"/>
    <s v="IN-2014-48982"/>
    <s v="Second Class"/>
    <s v="DH-13675"/>
    <s v="Duane Huffman"/>
    <s v="Home Office"/>
    <x v="40"/>
    <s v="Tamil Nadu"/>
    <s v="India"/>
    <s v="South"/>
    <s v="TEC-AC-10000596"/>
    <s v="Technology"/>
    <s v="Accessories"/>
    <s v="Enermax Memory Card, Erganomic"/>
    <x v="610"/>
    <n v="4"/>
    <x v="520"/>
    <n v="53.54"/>
    <s v="High"/>
    <n v="108"/>
    <x v="1"/>
    <x v="4"/>
    <s v="Male"/>
    <x v="367"/>
    <x v="9"/>
    <x v="0"/>
    <d v="2024-11-15T00:00:00"/>
  </r>
  <r>
    <n v="651"/>
    <s v="IN-2014-71907"/>
    <s v="Second Class"/>
    <s v="BT-11485"/>
    <s v="Brad Thomas"/>
    <s v="Home Office"/>
    <x v="43"/>
    <s v="West Bengal"/>
    <s v="India"/>
    <s v="East"/>
    <s v="TEC-AC-10004478"/>
    <s v="Technology"/>
    <s v="Accessories"/>
    <s v="SanDisk Numeric Keypad, Bluetooth"/>
    <x v="611"/>
    <n v="5"/>
    <x v="521"/>
    <n v="28.26"/>
    <s v="High"/>
    <n v="219"/>
    <x v="1"/>
    <x v="5"/>
    <s v="Female"/>
    <x v="368"/>
    <x v="6"/>
    <x v="0"/>
    <d v="2024-04-06T00:00:00"/>
  </r>
  <r>
    <n v="652"/>
    <s v="IN-2011-77479"/>
    <s v="Second Class"/>
    <s v="CW-11905"/>
    <s v="Carl Weiss"/>
    <s v="Home Office"/>
    <x v="102"/>
    <s v="Andhra Pradesh"/>
    <s v="India"/>
    <s v="South"/>
    <s v="TEC-AC-10004938"/>
    <s v="Technology"/>
    <s v="Accessories"/>
    <s v="Belkin Mouse, Bluetooth"/>
    <x v="612"/>
    <n v="3"/>
    <x v="89"/>
    <n v="11.36"/>
    <s v="High"/>
    <n v="437"/>
    <x v="1"/>
    <x v="6"/>
    <s v="Female"/>
    <x v="367"/>
    <x v="9"/>
    <x v="0"/>
    <d v="2024-11-15T00:00:00"/>
  </r>
  <r>
    <n v="653"/>
    <s v="IN-2014-69688"/>
    <s v="First Class"/>
    <s v="MC-17575"/>
    <s v="Matt Collins"/>
    <s v="Consumer"/>
    <x v="127"/>
    <s v="Madhya Pradesh"/>
    <s v="India"/>
    <s v="West"/>
    <s v="TEC-AC-10001840"/>
    <s v="Technology"/>
    <s v="Accessories"/>
    <s v="SanDisk Mouse, Erganomic"/>
    <x v="613"/>
    <n v="7"/>
    <x v="522"/>
    <n v="68.52"/>
    <s v="Critical"/>
    <n v="288"/>
    <x v="1"/>
    <x v="7"/>
    <s v="Female"/>
    <x v="369"/>
    <x v="4"/>
    <x v="0"/>
    <d v="2024-07-13T00:00:00"/>
  </r>
  <r>
    <n v="654"/>
    <s v="IN-2014-47505"/>
    <s v="First Class"/>
    <s v="WB-21850"/>
    <s v="William Brown"/>
    <s v="Consumer"/>
    <x v="26"/>
    <s v="Chhattisgarh"/>
    <s v="India"/>
    <s v="East"/>
    <s v="TEC-AC-10003889"/>
    <s v="Technology"/>
    <s v="Accessories"/>
    <s v="Enermax Mouse, USB"/>
    <x v="614"/>
    <n v="4"/>
    <x v="523"/>
    <n v="21.99"/>
    <s v="Medium"/>
    <n v="533"/>
    <x v="1"/>
    <x v="4"/>
    <s v="Female"/>
    <x v="231"/>
    <x v="10"/>
    <x v="1"/>
    <d v="2023-11-10T00:00:00"/>
  </r>
  <r>
    <n v="655"/>
    <s v="IN-2012-66342"/>
    <s v="First Class"/>
    <s v="SG-20470"/>
    <s v="Sheri Gordon"/>
    <s v="Consumer"/>
    <x v="53"/>
    <s v="Madhya Pradesh"/>
    <s v="India"/>
    <s v="West"/>
    <s v="TEC-AC-10000642"/>
    <s v="Technology"/>
    <s v="Accessories"/>
    <s v="Logitech Flash Drive, Bluetooth"/>
    <x v="459"/>
    <n v="1"/>
    <x v="53"/>
    <n v="2.39"/>
    <s v="Critical"/>
    <n v="301"/>
    <x v="1"/>
    <x v="5"/>
    <s v="Female"/>
    <x v="201"/>
    <x v="1"/>
    <x v="3"/>
    <d v="2022-04-17T00:00:00"/>
  </r>
  <r>
    <n v="656"/>
    <s v="IN-2014-54421"/>
    <s v="First Class"/>
    <s v="TB-21625"/>
    <s v="Trudy Brown"/>
    <s v="Consumer"/>
    <x v="20"/>
    <s v="Maharashtra"/>
    <s v="India"/>
    <s v="West"/>
    <s v="TEC-AC-10001792"/>
    <s v="Technology"/>
    <s v="Accessories"/>
    <s v="Logitech Mouse, Programmable"/>
    <x v="615"/>
    <n v="5"/>
    <x v="524"/>
    <n v="22.94"/>
    <s v="High"/>
    <n v="627"/>
    <x v="1"/>
    <x v="6"/>
    <s v="Male"/>
    <x v="144"/>
    <x v="7"/>
    <x v="3"/>
    <d v="2022-04-09T00:00:00"/>
  </r>
  <r>
    <n v="657"/>
    <s v="IN-2012-62765"/>
    <s v="Second Class"/>
    <s v="RM-19750"/>
    <s v="Roland Murray"/>
    <s v="Consumer"/>
    <x v="76"/>
    <s v="Jammu and Kashmir"/>
    <s v="India"/>
    <s v="North"/>
    <s v="TEC-AC-10000483"/>
    <s v="Technology"/>
    <s v="Accessories"/>
    <s v="SanDisk Memory Card, Bluetooth"/>
    <x v="616"/>
    <n v="2"/>
    <x v="525"/>
    <n v="24.19"/>
    <s v="High"/>
    <n v="39"/>
    <x v="1"/>
    <x v="7"/>
    <s v="Female"/>
    <x v="266"/>
    <x v="4"/>
    <x v="1"/>
    <d v="2023-09-23T00:00:00"/>
  </r>
  <r>
    <n v="658"/>
    <s v="IN-2013-79306"/>
    <s v="Second Class"/>
    <s v="JF-15190"/>
    <s v="Jamie Frazer"/>
    <s v="Consumer"/>
    <x v="10"/>
    <s v="Chhattisgarh"/>
    <s v="India"/>
    <s v="East"/>
    <s v="TEC-AC-10004848"/>
    <s v="Technology"/>
    <s v="Accessories"/>
    <s v="SanDisk Memory Card, Erganomic"/>
    <x v="617"/>
    <n v="5"/>
    <x v="526"/>
    <n v="24.99"/>
    <s v="Medium"/>
    <n v="379"/>
    <x v="1"/>
    <x v="4"/>
    <s v="Female"/>
    <x v="370"/>
    <x v="7"/>
    <x v="0"/>
    <d v="2024-08-30T00:00:00"/>
  </r>
  <r>
    <n v="659"/>
    <s v="IN-2014-19120"/>
    <s v="Second Class"/>
    <s v="AW-10840"/>
    <s v="Anthony Witt"/>
    <s v="Consumer"/>
    <x v="98"/>
    <s v="Rajasthan"/>
    <s v="India"/>
    <s v="West"/>
    <s v="TEC-AC-10004334"/>
    <s v="Technology"/>
    <s v="Accessories"/>
    <s v="Logitech Router, Erganomic"/>
    <x v="618"/>
    <n v="1"/>
    <x v="527"/>
    <n v="19.88"/>
    <s v="Medium"/>
    <n v="467"/>
    <x v="1"/>
    <x v="5"/>
    <s v="Female"/>
    <x v="106"/>
    <x v="8"/>
    <x v="2"/>
    <d v="2021-03-25T00:00:00"/>
  </r>
  <r>
    <n v="660"/>
    <s v="IN-2013-15683"/>
    <s v="Second Class"/>
    <s v="LC-16885"/>
    <s v="Lena Creighton"/>
    <s v="Consumer"/>
    <x v="29"/>
    <s v="Karnataka"/>
    <s v="India"/>
    <s v="South"/>
    <s v="TEC-AC-10000896"/>
    <s v="Technology"/>
    <s v="Accessories"/>
    <s v="Belkin Numeric Keypad, Erganomic"/>
    <x v="619"/>
    <n v="3"/>
    <x v="528"/>
    <n v="10.84"/>
    <s v="Medium"/>
    <n v="800"/>
    <x v="1"/>
    <x v="6"/>
    <s v="Male"/>
    <x v="265"/>
    <x v="6"/>
    <x v="1"/>
    <d v="2023-05-24T00:00:00"/>
  </r>
  <r>
    <n v="661"/>
    <s v="IN-2012-47750"/>
    <s v="First Class"/>
    <s v="NG-18430"/>
    <s v="Nathan Gelder"/>
    <s v="Consumer"/>
    <x v="18"/>
    <s v="Tamil Nadu"/>
    <s v="India"/>
    <s v="South"/>
    <s v="TEC-PH-10001921"/>
    <s v="Technology"/>
    <s v="Phones"/>
    <s v="Nokia Signal Booster, with Caller ID"/>
    <x v="620"/>
    <n v="4"/>
    <x v="529"/>
    <n v="117.24"/>
    <s v="Critical"/>
    <n v="87"/>
    <x v="1"/>
    <x v="7"/>
    <s v="Female"/>
    <x v="32"/>
    <x v="4"/>
    <x v="0"/>
    <d v="2024-09-30T00:00:00"/>
  </r>
  <r>
    <n v="662"/>
    <s v="IN-2013-62205"/>
    <s v="First Class"/>
    <s v="TP-21415"/>
    <s v="Tom Prescott"/>
    <s v="Consumer"/>
    <x v="30"/>
    <s v="Delhi"/>
    <s v="India"/>
    <s v="North"/>
    <s v="TEC-PH-10004559"/>
    <s v="Technology"/>
    <s v="Phones"/>
    <s v="Nokia Speaker Phone, with Caller ID"/>
    <x v="621"/>
    <n v="3"/>
    <x v="530"/>
    <n v="49.72"/>
    <s v="High"/>
    <n v="565"/>
    <x v="1"/>
    <x v="4"/>
    <s v="Male"/>
    <x v="99"/>
    <x v="1"/>
    <x v="0"/>
    <d v="2024-11-16T00:00:00"/>
  </r>
  <r>
    <n v="663"/>
    <s v="ID-2011-52937"/>
    <s v="First Class"/>
    <s v="MG-17680"/>
    <s v="Maureen Gastineau"/>
    <s v="Home Office"/>
    <x v="49"/>
    <s v="Maharashtra"/>
    <s v="India"/>
    <s v="West"/>
    <s v="TEC-PH-10001614"/>
    <s v="Technology"/>
    <s v="Phones"/>
    <s v="Motorola Audio Dock, VoIP"/>
    <x v="622"/>
    <n v="4"/>
    <x v="531"/>
    <n v="148.9"/>
    <s v="Critical"/>
    <n v="403"/>
    <x v="1"/>
    <x v="5"/>
    <s v="Female"/>
    <x v="264"/>
    <x v="1"/>
    <x v="1"/>
    <d v="2023-08-16T00:00:00"/>
  </r>
  <r>
    <n v="664"/>
    <s v="IN-2011-23530"/>
    <s v="First Class"/>
    <s v="AS-10285"/>
    <s v="Alejandro Savely"/>
    <s v="Corporate"/>
    <x v="8"/>
    <s v="Uttar Pradesh"/>
    <s v="India"/>
    <s v="North"/>
    <s v="TEC-PH-10004261"/>
    <s v="Technology"/>
    <s v="Phones"/>
    <s v="Nokia Signal Booster, Full Size"/>
    <x v="623"/>
    <n v="2"/>
    <x v="532"/>
    <n v="83.73"/>
    <s v="Critical"/>
    <n v="582"/>
    <x v="1"/>
    <x v="6"/>
    <s v="Female"/>
    <x v="371"/>
    <x v="11"/>
    <x v="1"/>
    <d v="2023-08-04T00:00:00"/>
  </r>
  <r>
    <n v="665"/>
    <s v="IN-2013-74203"/>
    <s v="First Class"/>
    <s v="DV-13045"/>
    <s v="Darrin Van Huff"/>
    <s v="Corporate"/>
    <x v="45"/>
    <s v="Maharashtra"/>
    <s v="India"/>
    <s v="West"/>
    <s v="TEC-PH-10003927"/>
    <s v="Technology"/>
    <s v="Phones"/>
    <s v="Nokia Audio Dock, with Caller ID"/>
    <x v="624"/>
    <n v="2"/>
    <x v="533"/>
    <n v="60.18"/>
    <s v="High"/>
    <n v="179"/>
    <x v="1"/>
    <x v="7"/>
    <s v="Female"/>
    <x v="237"/>
    <x v="1"/>
    <x v="0"/>
    <d v="2024-12-20T00:00:00"/>
  </r>
  <r>
    <n v="666"/>
    <s v="IN-2013-62205"/>
    <s v="First Class"/>
    <s v="TP-21415"/>
    <s v="Tom Prescott"/>
    <s v="Consumer"/>
    <x v="30"/>
    <s v="Delhi"/>
    <s v="India"/>
    <s v="North"/>
    <s v="TEC-PH-10003823"/>
    <s v="Technology"/>
    <s v="Phones"/>
    <s v="Apple Headset, Full Size"/>
    <x v="625"/>
    <n v="2"/>
    <x v="534"/>
    <n v="42.79"/>
    <s v="High"/>
    <n v="32"/>
    <x v="1"/>
    <x v="4"/>
    <s v="Male"/>
    <x v="372"/>
    <x v="10"/>
    <x v="0"/>
    <d v="2024-07-26T00:00:00"/>
  </r>
  <r>
    <n v="667"/>
    <s v="IN-2013-71333"/>
    <s v="Same Day"/>
    <s v="JE-15610"/>
    <s v="Jim Epp"/>
    <s v="Corporate"/>
    <x v="65"/>
    <s v="Maharashtra"/>
    <s v="India"/>
    <s v="West"/>
    <s v="TEC-PH-10004006"/>
    <s v="Technology"/>
    <s v="Phones"/>
    <s v="Nokia Audio Dock, Full Size"/>
    <x v="626"/>
    <n v="5"/>
    <x v="535"/>
    <n v="286.67"/>
    <s v="Critical"/>
    <n v="42"/>
    <x v="1"/>
    <x v="5"/>
    <s v="Male"/>
    <x v="373"/>
    <x v="10"/>
    <x v="1"/>
    <d v="2023-07-22T00:00:00"/>
  </r>
  <r>
    <n v="668"/>
    <s v="IN-2013-15277"/>
    <s v="Same Day"/>
    <s v="MR-17545"/>
    <s v="Mathew Reese"/>
    <s v="Home Office"/>
    <x v="42"/>
    <s v="Rajasthan"/>
    <s v="India"/>
    <s v="West"/>
    <s v="TEC-PH-10002152"/>
    <s v="Technology"/>
    <s v="Phones"/>
    <s v="Apple Headset, Cordless"/>
    <x v="627"/>
    <n v="3"/>
    <x v="536"/>
    <n v="103.93"/>
    <s v="Critical"/>
    <n v="190"/>
    <x v="1"/>
    <x v="6"/>
    <s v="Male"/>
    <x v="51"/>
    <x v="10"/>
    <x v="3"/>
    <d v="2022-12-04T00:00:00"/>
  </r>
  <r>
    <n v="669"/>
    <s v="IN-2014-74644"/>
    <s v="Second Class"/>
    <s v="PS-18970"/>
    <s v="Paul Stevenson"/>
    <s v="Home Office"/>
    <x v="125"/>
    <s v="Maharashtra"/>
    <s v="India"/>
    <s v="West"/>
    <s v="TEC-PH-10003823"/>
    <s v="Technology"/>
    <s v="Phones"/>
    <s v="Apple Headset, Full Size"/>
    <x v="628"/>
    <n v="4"/>
    <x v="537"/>
    <n v="63.34"/>
    <s v="High"/>
    <n v="624"/>
    <x v="1"/>
    <x v="7"/>
    <s v="Male"/>
    <x v="262"/>
    <x v="0"/>
    <x v="2"/>
    <d v="2021-06-11T00:00:00"/>
  </r>
  <r>
    <n v="670"/>
    <s v="IN-2012-24230"/>
    <s v="Second Class"/>
    <s v="EL-13735"/>
    <s v="Ed Ludwig"/>
    <s v="Home Office"/>
    <x v="129"/>
    <s v="Uttar Pradesh"/>
    <s v="India"/>
    <s v="North"/>
    <s v="TEC-PH-10001640"/>
    <s v="Technology"/>
    <s v="Phones"/>
    <s v="Motorola Office Telephone, Full Size"/>
    <x v="629"/>
    <n v="4"/>
    <x v="538"/>
    <n v="19.12"/>
    <s v="Medium"/>
    <n v="640"/>
    <x v="1"/>
    <x v="4"/>
    <s v="Male"/>
    <x v="25"/>
    <x v="1"/>
    <x v="0"/>
    <d v="2024-06-17T00:00:00"/>
  </r>
  <r>
    <n v="671"/>
    <s v="IN-2011-51740"/>
    <s v="Second Class"/>
    <s v="DM-13525"/>
    <s v="Don Miller"/>
    <s v="Corporate"/>
    <x v="130"/>
    <s v="Bihar"/>
    <s v="India"/>
    <s v="East"/>
    <s v="TEC-PH-10000720"/>
    <s v="Technology"/>
    <s v="Phones"/>
    <s v="Samsung Audio Dock, Full Size"/>
    <x v="630"/>
    <n v="5"/>
    <x v="539"/>
    <n v="296.68"/>
    <s v="Critical"/>
    <n v="392"/>
    <x v="1"/>
    <x v="5"/>
    <s v="Female"/>
    <x v="374"/>
    <x v="7"/>
    <x v="2"/>
    <d v="2021-03-09T00:00:00"/>
  </r>
  <r>
    <n v="672"/>
    <s v="IN-2012-46903"/>
    <s v="Second Class"/>
    <s v="JG-15310"/>
    <s v="Jason Gross"/>
    <s v="Corporate"/>
    <x v="110"/>
    <s v="Bihar"/>
    <s v="India"/>
    <s v="East"/>
    <s v="TEC-PH-10002104"/>
    <s v="Technology"/>
    <s v="Phones"/>
    <s v="Cisco Speaker Phone, Cordless"/>
    <x v="631"/>
    <n v="4"/>
    <x v="540"/>
    <n v="62.11"/>
    <s v="Medium"/>
    <n v="310"/>
    <x v="1"/>
    <x v="6"/>
    <s v="Female"/>
    <x v="5"/>
    <x v="5"/>
    <x v="3"/>
    <d v="2022-06-21T00:00:00"/>
  </r>
  <r>
    <n v="673"/>
    <s v="IN-2011-17594"/>
    <s v="Second Class"/>
    <s v="DP-13165"/>
    <s v="David Philippe"/>
    <s v="Consumer"/>
    <x v="66"/>
    <s v="Maharashtra"/>
    <s v="India"/>
    <s v="West"/>
    <s v="TEC-PH-10001751"/>
    <s v="Technology"/>
    <s v="Phones"/>
    <s v="Samsung Smart Phone, Cordless"/>
    <x v="632"/>
    <n v="3"/>
    <x v="541"/>
    <n v="261.08"/>
    <s v="High"/>
    <n v="733"/>
    <x v="1"/>
    <x v="7"/>
    <s v="Male"/>
    <x v="375"/>
    <x v="3"/>
    <x v="1"/>
    <d v="2023-12-17T00:00:00"/>
  </r>
  <r>
    <n v="674"/>
    <s v="IN-2013-53819"/>
    <s v="Second Class"/>
    <s v="TB-21595"/>
    <s v="Troy Blackwell"/>
    <s v="Consumer"/>
    <x v="48"/>
    <s v="Bihar"/>
    <s v="India"/>
    <s v="East"/>
    <s v="TEC-PH-10003488"/>
    <s v="Technology"/>
    <s v="Phones"/>
    <s v="Nokia Signal Booster, VoIP"/>
    <x v="633"/>
    <n v="5"/>
    <x v="542"/>
    <n v="95.02"/>
    <s v="High"/>
    <n v="725"/>
    <x v="1"/>
    <x v="4"/>
    <s v="Male"/>
    <x v="250"/>
    <x v="0"/>
    <x v="0"/>
    <d v="2024-01-31T00:00:00"/>
  </r>
  <r>
    <n v="675"/>
    <s v="IN-2011-46413"/>
    <s v="Same Day"/>
    <s v="RM-19375"/>
    <s v="Raymond Messe"/>
    <s v="Consumer"/>
    <x v="118"/>
    <s v="West Bengal"/>
    <s v="India"/>
    <s v="East"/>
    <s v="FUR-CH-10000602"/>
    <s v="Furniture"/>
    <s v="Chairs"/>
    <s v="Novimex Executive Leather Armchair, Red"/>
    <x v="634"/>
    <n v="5"/>
    <x v="543"/>
    <n v="573.27"/>
    <s v="Critical"/>
    <n v="666"/>
    <x v="1"/>
    <x v="4"/>
    <s v="Female"/>
    <x v="248"/>
    <x v="10"/>
    <x v="1"/>
    <d v="2023-08-14T00:00:00"/>
  </r>
  <r>
    <n v="676"/>
    <s v="IN-2014-35983"/>
    <s v="Same Day"/>
    <s v="SW-20275"/>
    <s v="Scott Williamson"/>
    <s v="Consumer"/>
    <x v="84"/>
    <s v="Jharkhand"/>
    <s v="India"/>
    <s v="East"/>
    <s v="FUR-CH-10000994"/>
    <s v="Furniture"/>
    <s v="Chairs"/>
    <s v="Harbour Creations Rocking Chair, Black"/>
    <x v="635"/>
    <n v="5"/>
    <x v="544"/>
    <n v="286.01"/>
    <s v="Critical"/>
    <n v="132"/>
    <x v="1"/>
    <x v="5"/>
    <s v="Male"/>
    <x v="57"/>
    <x v="7"/>
    <x v="3"/>
    <d v="2022-04-09T00:00:00"/>
  </r>
  <r>
    <n v="677"/>
    <s v="IN-2013-78809"/>
    <s v="Second Class"/>
    <s v="AG-10900"/>
    <s v="Arthur Gainer"/>
    <s v="Consumer"/>
    <x v="44"/>
    <s v="Maharashtra"/>
    <s v="India"/>
    <s v="West"/>
    <s v="FUR-CH-10002247"/>
    <s v="Furniture"/>
    <s v="Chairs"/>
    <s v="Hon Executive Leather Armchair, Adjustable"/>
    <x v="636"/>
    <n v="4"/>
    <x v="545"/>
    <n v="202.32"/>
    <s v="High"/>
    <n v="545"/>
    <x v="1"/>
    <x v="6"/>
    <s v="Female"/>
    <x v="376"/>
    <x v="7"/>
    <x v="1"/>
    <d v="2023-06-14T00:00:00"/>
  </r>
  <r>
    <n v="678"/>
    <s v="IN-2012-49801"/>
    <s v="First Class"/>
    <s v="JS-16030"/>
    <s v="Joy Smith"/>
    <s v="Consumer"/>
    <x v="70"/>
    <s v="Uttar Pradesh"/>
    <s v="India"/>
    <s v="North"/>
    <s v="FUR-CH-10003760"/>
    <s v="Furniture"/>
    <s v="Chairs"/>
    <s v="Office Star Bag Chairs, Set of Two"/>
    <x v="637"/>
    <n v="7"/>
    <x v="546"/>
    <n v="78.91"/>
    <s v="High"/>
    <n v="358"/>
    <x v="1"/>
    <x v="7"/>
    <s v="Female"/>
    <x v="377"/>
    <x v="3"/>
    <x v="1"/>
    <d v="2023-01-17T00:00:00"/>
  </r>
  <r>
    <n v="679"/>
    <s v="IN-2012-47750"/>
    <s v="First Class"/>
    <s v="NG-18430"/>
    <s v="Nathan Gelder"/>
    <s v="Consumer"/>
    <x v="18"/>
    <s v="Tamil Nadu"/>
    <s v="India"/>
    <s v="South"/>
    <s v="FUR-CH-10001397"/>
    <s v="Furniture"/>
    <s v="Chairs"/>
    <s v="SAFCO Chairmat, Set of Two"/>
    <x v="638"/>
    <n v="4"/>
    <x v="547"/>
    <n v="78.13"/>
    <s v="Critical"/>
    <n v="542"/>
    <x v="1"/>
    <x v="4"/>
    <s v="Female"/>
    <x v="250"/>
    <x v="0"/>
    <x v="0"/>
    <d v="2024-01-31T00:00:00"/>
  </r>
  <r>
    <n v="680"/>
    <s v="IN-2012-46903"/>
    <s v="Second Class"/>
    <s v="JG-15310"/>
    <s v="Jason Gross"/>
    <s v="Corporate"/>
    <x v="110"/>
    <s v="Bihar"/>
    <s v="India"/>
    <s v="East"/>
    <s v="FUR-CH-10003009"/>
    <s v="Furniture"/>
    <s v="Chairs"/>
    <s v="Novimex Swivel Stool, Adjustable"/>
    <x v="639"/>
    <n v="3"/>
    <x v="548"/>
    <n v="53.01"/>
    <s v="Medium"/>
    <n v="448"/>
    <x v="1"/>
    <x v="5"/>
    <s v="Male"/>
    <x v="378"/>
    <x v="1"/>
    <x v="0"/>
    <d v="2024-05-18T00:00:00"/>
  </r>
  <r>
    <n v="681"/>
    <s v="IN-2014-75267"/>
    <s v="Second Class"/>
    <s v="RB-19465"/>
    <s v="Rick Bensley"/>
    <s v="Home Office"/>
    <x v="70"/>
    <s v="Uttar Pradesh"/>
    <s v="India"/>
    <s v="North"/>
    <s v="FUR-CH-10001797"/>
    <s v="Furniture"/>
    <s v="Chairs"/>
    <s v="Harbour Creations Bag Chairs, Adjustable"/>
    <x v="640"/>
    <n v="7"/>
    <x v="549"/>
    <n v="51.49"/>
    <s v="High"/>
    <n v="361"/>
    <x v="1"/>
    <x v="6"/>
    <s v="Female"/>
    <x v="206"/>
    <x v="6"/>
    <x v="2"/>
    <d v="2021-06-06T00:00:00"/>
  </r>
  <r>
    <n v="682"/>
    <s v="IN-2013-49857"/>
    <s v="Second Class"/>
    <s v="SF-20200"/>
    <s v="Sarah Foster"/>
    <s v="Consumer"/>
    <x v="8"/>
    <s v="Uttar Pradesh"/>
    <s v="India"/>
    <s v="North"/>
    <s v="FUR-CH-10000258"/>
    <s v="Furniture"/>
    <s v="Chairs"/>
    <s v="Office Star Steel Folding Chair, Red"/>
    <x v="641"/>
    <n v="4"/>
    <x v="550"/>
    <n v="51.34"/>
    <s v="Medium"/>
    <n v="263"/>
    <x v="1"/>
    <x v="7"/>
    <s v="Male"/>
    <x v="378"/>
    <x v="1"/>
    <x v="0"/>
    <d v="2024-05-18T00:00:00"/>
  </r>
  <r>
    <n v="683"/>
    <s v="IN-2011-77479"/>
    <s v="Second Class"/>
    <s v="CW-11905"/>
    <s v="Carl Weiss"/>
    <s v="Home Office"/>
    <x v="102"/>
    <s v="Andhra Pradesh"/>
    <s v="India"/>
    <s v="South"/>
    <s v="FUR-CH-10004163"/>
    <s v="Furniture"/>
    <s v="Chairs"/>
    <s v="Novimex Steel Folding Chair, Adjustable"/>
    <x v="642"/>
    <n v="5"/>
    <x v="551"/>
    <n v="47.43"/>
    <s v="High"/>
    <n v="319"/>
    <x v="1"/>
    <x v="4"/>
    <s v="Female"/>
    <x v="379"/>
    <x v="3"/>
    <x v="0"/>
    <d v="2024-10-16T00:00:00"/>
  </r>
  <r>
    <n v="684"/>
    <s v="IN-2012-46112"/>
    <s v="First Class"/>
    <s v="JK-16120"/>
    <s v="Julie Kriz"/>
    <s v="Home Office"/>
    <x v="92"/>
    <s v="West Bengal"/>
    <s v="India"/>
    <s v="East"/>
    <s v="FUR-CH-10000294"/>
    <s v="Furniture"/>
    <s v="Chairs"/>
    <s v="Office Star Swivel Stool, Red"/>
    <x v="643"/>
    <n v="1"/>
    <x v="552"/>
    <n v="26.63"/>
    <s v="High"/>
    <n v="681"/>
    <x v="1"/>
    <x v="5"/>
    <s v="Female"/>
    <x v="380"/>
    <x v="6"/>
    <x v="2"/>
    <d v="2021-01-06T00:00:00"/>
  </r>
  <r>
    <n v="685"/>
    <s v="IN-2013-74231"/>
    <s v="First Class"/>
    <s v="KT-16465"/>
    <s v="Kean Takahito"/>
    <s v="Consumer"/>
    <x v="95"/>
    <s v="Karnataka"/>
    <s v="India"/>
    <s v="South"/>
    <s v="FUR-CH-10003123"/>
    <s v="Furniture"/>
    <s v="Chairs"/>
    <s v="Hon Chairmat, Black"/>
    <x v="644"/>
    <n v="3"/>
    <x v="553"/>
    <n v="26.27"/>
    <s v="High"/>
    <n v="168"/>
    <x v="1"/>
    <x v="6"/>
    <s v="Male"/>
    <x v="119"/>
    <x v="4"/>
    <x v="0"/>
    <d v="2024-05-15T00:00:00"/>
  </r>
  <r>
    <n v="686"/>
    <s v="IN-2013-73342"/>
    <s v="Second Class"/>
    <s v="MH-17290"/>
    <s v="Marc Harrigan"/>
    <s v="Home Office"/>
    <x v="54"/>
    <s v="Tamil Nadu"/>
    <s v="India"/>
    <s v="South"/>
    <s v="FUR-CH-10004331"/>
    <s v="Furniture"/>
    <s v="Chairs"/>
    <s v="SAFCO Rocking Chair, Red"/>
    <x v="645"/>
    <n v="1"/>
    <x v="554"/>
    <n v="25.97"/>
    <s v="Medium"/>
    <n v="367"/>
    <x v="1"/>
    <x v="7"/>
    <s v="Male"/>
    <x v="132"/>
    <x v="3"/>
    <x v="3"/>
    <d v="2022-12-09T00:00:00"/>
  </r>
  <r>
    <n v="687"/>
    <s v="IN-2013-62723"/>
    <s v="Same Day"/>
    <s v="SJ-20500"/>
    <s v="Shirley Jackson"/>
    <s v="Consumer"/>
    <x v="60"/>
    <s v="Maharashtra"/>
    <s v="India"/>
    <s v="West"/>
    <s v="FUR-CH-10004387"/>
    <s v="Furniture"/>
    <s v="Chairs"/>
    <s v="Office Star Bag Chairs, Red"/>
    <x v="47"/>
    <n v="2"/>
    <x v="499"/>
    <n v="20.76"/>
    <s v="High"/>
    <n v="274"/>
    <x v="1"/>
    <x v="4"/>
    <s v="Male"/>
    <x v="381"/>
    <x v="11"/>
    <x v="0"/>
    <d v="2024-04-26T00:00:00"/>
  </r>
  <r>
    <n v="688"/>
    <s v="IN-2014-21990"/>
    <s v="First Class"/>
    <s v="SM-20320"/>
    <s v="Sean Miller"/>
    <s v="Home Office"/>
    <x v="52"/>
    <s v="Telangana"/>
    <s v="India"/>
    <s v="South"/>
    <s v="FUR-CH-10004580"/>
    <s v="Furniture"/>
    <s v="Chairs"/>
    <s v="Office Star Bag Chairs, Adjustable"/>
    <x v="646"/>
    <n v="1"/>
    <x v="555"/>
    <n v="20.170000000000002"/>
    <s v="High"/>
    <n v="274"/>
    <x v="1"/>
    <x v="5"/>
    <s v="Female"/>
    <x v="382"/>
    <x v="3"/>
    <x v="2"/>
    <d v="2021-10-19T00:00:00"/>
  </r>
  <r>
    <n v="689"/>
    <s v="IN-2014-32028"/>
    <s v="Second Class"/>
    <s v="JH-16180"/>
    <s v="Justin Hirsh"/>
    <s v="Consumer"/>
    <x v="33"/>
    <s v="Andhra Pradesh"/>
    <s v="India"/>
    <s v="South"/>
    <s v="FUR-CH-10001465"/>
    <s v="Furniture"/>
    <s v="Chairs"/>
    <s v="Hon Swivel Stool, Red"/>
    <x v="647"/>
    <n v="2"/>
    <x v="556"/>
    <n v="19.7"/>
    <s v="Medium"/>
    <n v="687"/>
    <x v="1"/>
    <x v="6"/>
    <s v="Male"/>
    <x v="92"/>
    <x v="3"/>
    <x v="0"/>
    <d v="2024-10-18T00:00:00"/>
  </r>
  <r>
    <n v="690"/>
    <s v="IN-2011-70584"/>
    <s v="Second Class"/>
    <s v="PR-18880"/>
    <s v="Patrick Ryan"/>
    <s v="Consumer"/>
    <x v="18"/>
    <s v="Tamil Nadu"/>
    <s v="India"/>
    <s v="South"/>
    <s v="FUR-CH-10003965"/>
    <s v="Furniture"/>
    <s v="Chairs"/>
    <s v="Hon Rocking Chair, Red"/>
    <x v="648"/>
    <n v="2"/>
    <x v="557"/>
    <n v="18.48"/>
    <s v="Medium"/>
    <n v="726"/>
    <x v="1"/>
    <x v="7"/>
    <s v="Male"/>
    <x v="127"/>
    <x v="0"/>
    <x v="0"/>
    <d v="2024-06-05T00:00:00"/>
  </r>
  <r>
    <n v="691"/>
    <s v="IN-2014-19120"/>
    <s v="Second Class"/>
    <s v="AW-10840"/>
    <s v="Anthony Witt"/>
    <s v="Consumer"/>
    <x v="98"/>
    <s v="Rajasthan"/>
    <s v="India"/>
    <s v="West"/>
    <s v="FUR-CH-10003123"/>
    <s v="Furniture"/>
    <s v="Chairs"/>
    <s v="Hon Chairmat, Black"/>
    <x v="644"/>
    <n v="3"/>
    <x v="553"/>
    <n v="16.34"/>
    <s v="Medium"/>
    <n v="728"/>
    <x v="1"/>
    <x v="4"/>
    <s v="Female"/>
    <x v="32"/>
    <x v="4"/>
    <x v="0"/>
    <d v="2024-09-27T00:00:00"/>
  </r>
  <r>
    <n v="692"/>
    <s v="IN-2013-58915"/>
    <s v="First Class"/>
    <s v="HJ-14875"/>
    <s v="Heather Jas"/>
    <s v="Home Office"/>
    <x v="2"/>
    <s v="Karnataka"/>
    <s v="India"/>
    <s v="South"/>
    <s v="FUR-CH-10001203"/>
    <s v="Furniture"/>
    <s v="Chairs"/>
    <s v="Novimex Steel Folding Chair, Set of Two"/>
    <x v="649"/>
    <n v="2"/>
    <x v="525"/>
    <n v="15.42"/>
    <s v="Medium"/>
    <n v="729"/>
    <x v="1"/>
    <x v="5"/>
    <s v="Male"/>
    <x v="127"/>
    <x v="0"/>
    <x v="0"/>
    <d v="2024-06-05T00:00:00"/>
  </r>
  <r>
    <n v="693"/>
    <s v="IN-2013-31825"/>
    <s v="Second Class"/>
    <s v="JK-15325"/>
    <s v="Jason Klamczynski"/>
    <s v="Corporate"/>
    <x v="29"/>
    <s v="Karnataka"/>
    <s v="India"/>
    <s v="South"/>
    <s v="FUR-CH-10002932"/>
    <s v="Furniture"/>
    <s v="Chairs"/>
    <s v="Harbour Creations Rocking Chair, Adjustable"/>
    <x v="650"/>
    <n v="1"/>
    <x v="558"/>
    <n v="10.039999999999999"/>
    <s v="Medium"/>
    <n v="361"/>
    <x v="1"/>
    <x v="7"/>
    <s v="Female"/>
    <x v="17"/>
    <x v="10"/>
    <x v="2"/>
    <d v="2021-01-08T00:00:00"/>
  </r>
  <r>
    <n v="694"/>
    <s v="IN-2014-28157"/>
    <s v="First Class"/>
    <s v="AJ-10945"/>
    <s v="Ashley Jarboe"/>
    <s v="Consumer"/>
    <x v="75"/>
    <s v="Uttar Pradesh"/>
    <s v="India"/>
    <s v="North"/>
    <s v="FUR-CH-10003692"/>
    <s v="Furniture"/>
    <s v="Chairs"/>
    <s v="SAFCO Swivel Stool, Set of Two"/>
    <x v="651"/>
    <n v="3"/>
    <x v="559"/>
    <n v="5.63"/>
    <s v="Medium"/>
    <n v="150"/>
    <x v="1"/>
    <x v="4"/>
    <s v="Female"/>
    <x v="92"/>
    <x v="3"/>
    <x v="0"/>
    <d v="2024-10-18T00:00:00"/>
  </r>
  <r>
    <n v="695"/>
    <s v="ID-2013-48485"/>
    <s v="Second Class"/>
    <s v="CM-12115"/>
    <s v="Chad McGuire"/>
    <s v="Consumer"/>
    <x v="49"/>
    <s v="Maharashtra"/>
    <s v="India"/>
    <s v="West"/>
    <s v="FUR-CH-10000025"/>
    <s v="Furniture"/>
    <s v="Chairs"/>
    <s v="Office Star Rocking Chair, Set of Two"/>
    <x v="652"/>
    <n v="6"/>
    <x v="560"/>
    <n v="143.19999999999999"/>
    <s v="Critical"/>
    <n v="686"/>
    <x v="1"/>
    <x v="5"/>
    <s v="Male"/>
    <x v="315"/>
    <x v="3"/>
    <x v="0"/>
    <d v="2024-10-13T00:00:00"/>
  </r>
  <r>
    <n v="696"/>
    <s v="IN-2012-79439"/>
    <s v="Second Class"/>
    <s v="EM-13810"/>
    <s v="Eleni McCrary"/>
    <s v="Corporate"/>
    <x v="91"/>
    <s v="Uttarakhand"/>
    <s v="India"/>
    <s v="North"/>
    <s v="FUR-BO-10001372"/>
    <s v="Furniture"/>
    <s v="Bookcases"/>
    <s v="Safco Classic Bookcase, Pine"/>
    <x v="653"/>
    <n v="7"/>
    <x v="561"/>
    <n v="359.27"/>
    <s v="Medium"/>
    <n v="248"/>
    <x v="1"/>
    <x v="7"/>
    <s v="Female"/>
    <x v="33"/>
    <x v="6"/>
    <x v="1"/>
    <d v="2023-05-31T00:00:00"/>
  </r>
  <r>
    <n v="697"/>
    <s v="IN-2012-53042"/>
    <s v="Second Class"/>
    <s v="FG-14260"/>
    <s v="Frank Gastineau"/>
    <s v="Home Office"/>
    <x v="60"/>
    <s v="Maharashtra"/>
    <s v="India"/>
    <s v="West"/>
    <s v="FUR-BO-10003549"/>
    <s v="Furniture"/>
    <s v="Bookcases"/>
    <s v="Sauder Floating Shelf Set, Metal"/>
    <x v="654"/>
    <n v="5"/>
    <x v="562"/>
    <n v="81.92"/>
    <s v="High"/>
    <n v="451"/>
    <x v="1"/>
    <x v="4"/>
    <s v="Male"/>
    <x v="383"/>
    <x v="0"/>
    <x v="3"/>
    <d v="2022-01-17T00:00:00"/>
  </r>
  <r>
    <n v="698"/>
    <s v="IN-2014-23761"/>
    <s v="First Class"/>
    <s v="MH-18115"/>
    <s v="Mick Hernandez"/>
    <s v="Home Office"/>
    <x v="37"/>
    <s v="Kerala"/>
    <s v="India"/>
    <s v="South"/>
    <s v="FUR-BO-10000210"/>
    <s v="Furniture"/>
    <s v="Bookcases"/>
    <s v="Ikea Library with Doors, Pine"/>
    <x v="655"/>
    <n v="3"/>
    <x v="563"/>
    <n v="411.06"/>
    <s v="Critical"/>
    <n v="696"/>
    <x v="1"/>
    <x v="5"/>
    <s v="Male"/>
    <x v="384"/>
    <x v="5"/>
    <x v="0"/>
    <d v="2024-06-15T00:00:00"/>
  </r>
  <r>
    <n v="699"/>
    <s v="IN-2012-65915"/>
    <s v="Second Class"/>
    <s v="CC-12145"/>
    <s v="Charles Crestani"/>
    <s v="Consumer"/>
    <x v="87"/>
    <s v="Maharashtra"/>
    <s v="India"/>
    <s v="West"/>
    <s v="FUR-BO-10001461"/>
    <s v="Furniture"/>
    <s v="Bookcases"/>
    <s v="Safco Floating Shelf Set, Traditional"/>
    <x v="656"/>
    <n v="1"/>
    <x v="564"/>
    <n v="33.1"/>
    <s v="High"/>
    <n v="88"/>
    <x v="1"/>
    <x v="6"/>
    <s v="Male"/>
    <x v="385"/>
    <x v="9"/>
    <x v="0"/>
    <d v="2024-11-15T00:00:00"/>
  </r>
  <r>
    <n v="700"/>
    <s v="IN-2014-65334"/>
    <s v="First Class"/>
    <s v="MM-18280"/>
    <s v="Muhammed MacIntyre"/>
    <s v="Corporate"/>
    <x v="110"/>
    <s v="Bihar"/>
    <s v="India"/>
    <s v="East"/>
    <s v="FUR-BO-10004537"/>
    <s v="Furniture"/>
    <s v="Bookcases"/>
    <s v="Dania Floating Shelf Set, Mobile"/>
    <x v="657"/>
    <n v="1"/>
    <x v="565"/>
    <n v="32.96"/>
    <s v="Medium"/>
    <n v="637"/>
    <x v="1"/>
    <x v="7"/>
    <s v="Male"/>
    <x v="386"/>
    <x v="7"/>
    <x v="0"/>
    <d v="2024-08-19T00:00:00"/>
  </r>
  <r>
    <n v="701"/>
    <s v="IN-2011-32371"/>
    <s v="Same Day"/>
    <s v="JW-15955"/>
    <s v="Joni Wasserman"/>
    <s v="Consumer"/>
    <x v="4"/>
    <s v="Kerala"/>
    <s v="India"/>
    <s v="South"/>
    <s v="FUR-BO-10003945"/>
    <s v="Furniture"/>
    <s v="Bookcases"/>
    <s v="Sauder 3-Shelf Cabinet, Metal"/>
    <x v="658"/>
    <n v="2"/>
    <x v="566"/>
    <n v="87.62"/>
    <s v="Critical"/>
    <n v="38"/>
    <x v="1"/>
    <x v="4"/>
    <s v="Female"/>
    <x v="220"/>
    <x v="4"/>
    <x v="2"/>
    <d v="2021-11-11T00:00:00"/>
  </r>
  <r>
    <n v="702"/>
    <s v="IN-2011-15984"/>
    <s v="Same Day"/>
    <s v="SS-20410"/>
    <s v="Shahid Shariari"/>
    <s v="Consumer"/>
    <x v="65"/>
    <s v="Maharashtra"/>
    <s v="India"/>
    <s v="West"/>
    <s v="FUR-BO-10002510"/>
    <s v="Furniture"/>
    <s v="Bookcases"/>
    <s v="Safco 3-Shelf Cabinet, Traditional"/>
    <x v="659"/>
    <n v="2"/>
    <x v="567"/>
    <n v="73"/>
    <s v="Critical"/>
    <n v="759"/>
    <x v="1"/>
    <x v="5"/>
    <s v="Female"/>
    <x v="138"/>
    <x v="3"/>
    <x v="0"/>
    <d v="2024-11-06T00:00:00"/>
  </r>
  <r>
    <n v="703"/>
    <s v="IN-2014-76114"/>
    <s v="Same Day"/>
    <s v="DB-13615"/>
    <s v="Doug Bickford"/>
    <s v="Consumer"/>
    <x v="70"/>
    <s v="Uttar Pradesh"/>
    <s v="India"/>
    <s v="North"/>
    <s v="FUR-FU-10000735"/>
    <s v="Furniture"/>
    <s v="Furnishings"/>
    <s v="Tenex Frame, Erganomic"/>
    <x v="660"/>
    <n v="2"/>
    <x v="233"/>
    <n v="37.549999999999997"/>
    <s v="High"/>
    <n v="441"/>
    <x v="1"/>
    <x v="6"/>
    <s v="Female"/>
    <x v="140"/>
    <x v="10"/>
    <x v="0"/>
    <d v="2024-07-20T00:00:00"/>
  </r>
  <r>
    <n v="704"/>
    <s v="IN-2011-46413"/>
    <s v="Same Day"/>
    <s v="RM-19375"/>
    <s v="Raymond Messe"/>
    <s v="Consumer"/>
    <x v="118"/>
    <s v="West Bengal"/>
    <s v="India"/>
    <s v="East"/>
    <s v="FUR-FU-10000735"/>
    <s v="Furniture"/>
    <s v="Furnishings"/>
    <s v="Tenex Frame, Erganomic"/>
    <x v="661"/>
    <n v="4"/>
    <x v="568"/>
    <n v="83.62"/>
    <s v="Critical"/>
    <n v="38"/>
    <x v="1"/>
    <x v="7"/>
    <s v="Male"/>
    <x v="138"/>
    <x v="3"/>
    <x v="0"/>
    <d v="2024-06-13T00:00:00"/>
  </r>
  <r>
    <n v="705"/>
    <s v="IN-2013-33302"/>
    <s v="Same Day"/>
    <s v="SZ-20035"/>
    <s v="Sam Zeldin"/>
    <s v="Home Office"/>
    <x v="77"/>
    <s v="Maharashtra"/>
    <s v="India"/>
    <s v="West"/>
    <s v="FUR-FU-10003960"/>
    <s v="Furniture"/>
    <s v="Furnishings"/>
    <s v="Deflect-O Stacking Tray, Erganomic"/>
    <x v="662"/>
    <n v="3"/>
    <x v="569"/>
    <n v="10.55"/>
    <s v="High"/>
    <n v="637"/>
    <x v="1"/>
    <x v="4"/>
    <s v="Female"/>
    <x v="387"/>
    <x v="0"/>
    <x v="3"/>
    <d v="2022-01-16T00:00:00"/>
  </r>
  <r>
    <n v="706"/>
    <s v="IN-2011-51964"/>
    <s v="First Class"/>
    <s v="AB-10105"/>
    <s v="Adrian Barton"/>
    <s v="Consumer"/>
    <x v="96"/>
    <s v="Kerala"/>
    <s v="India"/>
    <s v="South"/>
    <s v="FUR-FU-10000548"/>
    <s v="Furniture"/>
    <s v="Furnishings"/>
    <s v="Tenex Stacking Tray, Durable"/>
    <x v="663"/>
    <n v="1"/>
    <x v="570"/>
    <n v="7.23"/>
    <s v="Critical"/>
    <n v="269"/>
    <x v="1"/>
    <x v="5"/>
    <s v="Female"/>
    <x v="388"/>
    <x v="6"/>
    <x v="1"/>
    <d v="2023-05-26T00:00:00"/>
  </r>
  <r>
    <n v="707"/>
    <s v="IN-2014-61218"/>
    <s v="First Class"/>
    <s v="DW-13195"/>
    <s v="David Wiener"/>
    <s v="Corporate"/>
    <x v="108"/>
    <s v="Maharashtra"/>
    <s v="India"/>
    <s v="West"/>
    <s v="FUR-FU-10003939"/>
    <s v="Furniture"/>
    <s v="Furnishings"/>
    <s v="Tenex Photo Frame, Duo Pack"/>
    <x v="664"/>
    <n v="6"/>
    <x v="571"/>
    <n v="36.17"/>
    <s v="High"/>
    <n v="651"/>
    <x v="1"/>
    <x v="6"/>
    <s v="Female"/>
    <x v="235"/>
    <x v="2"/>
    <x v="2"/>
    <d v="2021-02-26T00:00:00"/>
  </r>
  <r>
    <n v="708"/>
    <s v="IN-2014-11427"/>
    <s v="Second Class"/>
    <s v="ED-13885"/>
    <s v="Emily Ducich"/>
    <s v="Home Office"/>
    <x v="11"/>
    <s v="Madhya Pradesh"/>
    <s v="India"/>
    <s v="West"/>
    <s v="FUR-FU-10000496"/>
    <s v="Furniture"/>
    <s v="Furnishings"/>
    <s v="Eldon Clock, Duo Pack"/>
    <x v="665"/>
    <n v="3"/>
    <x v="572"/>
    <n v="13.48"/>
    <s v="Medium"/>
    <n v="509"/>
    <x v="1"/>
    <x v="4"/>
    <s v="Female"/>
    <x v="6"/>
    <x v="6"/>
    <x v="1"/>
    <d v="2023-05-17T00:00:00"/>
  </r>
  <r>
    <n v="709"/>
    <s v="IN-2011-69450"/>
    <s v="Second Class"/>
    <s v="GP-14740"/>
    <s v="Guy Phonely"/>
    <s v="Corporate"/>
    <x v="123"/>
    <s v="Uttar Pradesh"/>
    <s v="India"/>
    <s v="North"/>
    <s v="FUR-FU-10003540"/>
    <s v="Furniture"/>
    <s v="Furnishings"/>
    <s v="Deflect-O Light Bulb, Erganomic"/>
    <x v="666"/>
    <n v="4"/>
    <x v="573"/>
    <n v="1.44"/>
    <s v="Medium"/>
    <n v="105"/>
    <x v="1"/>
    <x v="5"/>
    <s v="Female"/>
    <x v="143"/>
    <x v="8"/>
    <x v="3"/>
    <d v="2022-03-24T00:00:00"/>
  </r>
  <r>
    <n v="710"/>
    <s v="IN-2011-57704"/>
    <s v="Second Class"/>
    <s v="BM-11785"/>
    <s v="Bryan Mills"/>
    <s v="Consumer"/>
    <x v="21"/>
    <s v="Maharashtra"/>
    <s v="India"/>
    <s v="West"/>
    <s v="FUR-FU-10002292"/>
    <s v="Furniture"/>
    <s v="Furnishings"/>
    <s v="Deflect-O Door Stop, Duo Pack"/>
    <x v="667"/>
    <n v="3"/>
    <x v="574"/>
    <n v="18.440000000000001"/>
    <s v="Medium"/>
    <n v="531"/>
    <x v="1"/>
    <x v="7"/>
    <s v="Male"/>
    <x v="388"/>
    <x v="6"/>
    <x v="1"/>
    <d v="2023-05-26T00:00:00"/>
  </r>
  <r>
    <n v="711"/>
    <s v="IN-2014-47806"/>
    <s v="Second Class"/>
    <s v="DO-13435"/>
    <s v="Denny Ordway"/>
    <s v="Consumer"/>
    <x v="76"/>
    <s v="Jammu and Kashmir"/>
    <s v="India"/>
    <s v="North"/>
    <s v="FUR-TA-10001360"/>
    <s v="Furniture"/>
    <s v="Tables"/>
    <s v="Bevis Round Table, Rectangular"/>
    <x v="668"/>
    <n v="6"/>
    <x v="575"/>
    <n v="227.67"/>
    <s v="Medium"/>
    <n v="385"/>
    <x v="1"/>
    <x v="4"/>
    <s v="Male"/>
    <x v="114"/>
    <x v="1"/>
    <x v="2"/>
    <d v="2021-12-23T00:00:00"/>
  </r>
  <r>
    <n v="712"/>
    <s v="IN-2013-73342"/>
    <s v="Second Class"/>
    <s v="MH-17290"/>
    <s v="Marc Harrigan"/>
    <s v="Home Office"/>
    <x v="54"/>
    <s v="Tamil Nadu"/>
    <s v="India"/>
    <s v="South"/>
    <s v="FUR-TA-10000403"/>
    <s v="Furniture"/>
    <s v="Tables"/>
    <s v="Barricks Computer Table, Fully Assembled"/>
    <x v="669"/>
    <n v="1"/>
    <x v="576"/>
    <n v="52.69"/>
    <s v="Medium"/>
    <n v="158"/>
    <x v="1"/>
    <x v="5"/>
    <s v="Female"/>
    <x v="99"/>
    <x v="1"/>
    <x v="0"/>
    <d v="2024-11-13T00:00:00"/>
  </r>
  <r>
    <n v="713"/>
    <s v="ID-2013-13422"/>
    <s v="First Class"/>
    <s v="AG-10765"/>
    <s v="Anthony Garverick"/>
    <s v="Home Office"/>
    <x v="49"/>
    <s v="Maharashtra"/>
    <s v="India"/>
    <s v="West"/>
    <s v="FUR-TA-10004416"/>
    <s v="Furniture"/>
    <s v="Tables"/>
    <s v="Bevis Wood Table, Adjustable Height"/>
    <x v="670"/>
    <n v="2"/>
    <x v="577"/>
    <n v="187.63"/>
    <s v="Critical"/>
    <n v="31"/>
    <x v="1"/>
    <x v="6"/>
    <s v="Male"/>
    <x v="140"/>
    <x v="10"/>
    <x v="0"/>
    <d v="2024-07-20T00:00:00"/>
  </r>
  <r>
    <n v="714"/>
    <s v="IN-2011-23131"/>
    <s v="Standard Class"/>
    <s v="JG-15160"/>
    <s v="James Galang"/>
    <s v="Consumer"/>
    <x v="57"/>
    <s v="Rajasthan"/>
    <s v="India"/>
    <s v="West"/>
    <s v="FUR-BO-10002510"/>
    <s v="Furniture"/>
    <s v="Bookcases"/>
    <s v="Bush 3-Shelf Cabinet, Mobile"/>
    <x v="63"/>
    <n v="1"/>
    <x v="467"/>
    <n v="16.100000000000001"/>
    <s v="Low"/>
    <n v="188"/>
    <x v="1"/>
    <x v="7"/>
    <s v="Female"/>
    <x v="389"/>
    <x v="7"/>
    <x v="1"/>
    <d v="2023-08-18T00:00:00"/>
  </r>
  <r>
    <n v="715"/>
    <s v="IN-2011-37999"/>
    <s v="Standard Class"/>
    <s v="NG-18430"/>
    <s v="Nathan Gelder"/>
    <s v="Consumer"/>
    <x v="90"/>
    <s v="West Bengal"/>
    <s v="India"/>
    <s v="East"/>
    <s v="FUR-FU-10002223"/>
    <s v="Furniture"/>
    <s v="Furnishings"/>
    <s v="Deflect-O Stacking Tray, Durable"/>
    <x v="671"/>
    <n v="3"/>
    <x v="479"/>
    <n v="14.32"/>
    <s v="Low"/>
    <n v="554"/>
    <x v="1"/>
    <x v="4"/>
    <s v="Female"/>
    <x v="182"/>
    <x v="3"/>
    <x v="1"/>
    <d v="2023-03-11T00:00:00"/>
  </r>
  <r>
    <n v="716"/>
    <s v="IN-2014-66076"/>
    <s v="Standard Class"/>
    <s v="TT-21460"/>
    <s v="Tonja Turnell"/>
    <s v="Home Office"/>
    <x v="25"/>
    <s v="Punjab"/>
    <s v="India"/>
    <s v="North"/>
    <s v="TEC-PH-10000730"/>
    <s v="Technology"/>
    <s v="Phones"/>
    <s v="Samsung Office Telephone, VoIP"/>
    <x v="672"/>
    <n v="5"/>
    <x v="578"/>
    <n v="55.81"/>
    <s v="Low"/>
    <n v="137"/>
    <x v="1"/>
    <x v="5"/>
    <s v="Female"/>
    <x v="389"/>
    <x v="7"/>
    <x v="1"/>
    <d v="2023-08-18T00:00:00"/>
  </r>
  <r>
    <n v="717"/>
    <s v="IN-2012-47008"/>
    <s v="Standard Class"/>
    <s v="FG-14260"/>
    <s v="Frank Gastineau"/>
    <s v="Home Office"/>
    <x v="59"/>
    <s v="Madhya Pradesh"/>
    <s v="India"/>
    <s v="West"/>
    <s v="TEC-CO-10002350"/>
    <s v="Technology"/>
    <s v="Copiers"/>
    <s v="Canon Wireless Fax, Digital"/>
    <x v="673"/>
    <n v="3"/>
    <x v="473"/>
    <n v="124.29"/>
    <s v="Low"/>
    <n v="102"/>
    <x v="1"/>
    <x v="6"/>
    <s v="Female"/>
    <x v="390"/>
    <x v="8"/>
    <x v="0"/>
    <d v="2024-03-24T00:00:00"/>
  </r>
  <r>
    <n v="718"/>
    <s v="IN-2012-47008"/>
    <s v="Standard Class"/>
    <s v="FG-14260"/>
    <s v="Frank Gastineau"/>
    <s v="Home Office"/>
    <x v="59"/>
    <s v="Madhya Pradesh"/>
    <s v="India"/>
    <s v="West"/>
    <s v="TEC-CO-10002911"/>
    <s v="Technology"/>
    <s v="Copiers"/>
    <s v="Hewlett Wireless Fax, Laser"/>
    <x v="674"/>
    <n v="2"/>
    <x v="579"/>
    <n v="151.9"/>
    <s v="Low"/>
    <n v="342"/>
    <x v="1"/>
    <x v="7"/>
    <s v="Male"/>
    <x v="117"/>
    <x v="10"/>
    <x v="1"/>
    <d v="2023-12-12T00:00:00"/>
  </r>
  <r>
    <n v="719"/>
    <s v="IN-2012-21892"/>
    <s v="Standard Class"/>
    <s v="SB-20290"/>
    <s v="Sean Braxton"/>
    <s v="Corporate"/>
    <x v="30"/>
    <s v="Delhi"/>
    <s v="India"/>
    <s v="North"/>
    <s v="FUR-CH-10004600"/>
    <s v="Furniture"/>
    <s v="Chairs"/>
    <s v="Harbour Creations Chairmat, Red"/>
    <x v="675"/>
    <n v="2"/>
    <x v="580"/>
    <n v="17.54"/>
    <s v="Low"/>
    <n v="43"/>
    <x v="1"/>
    <x v="4"/>
    <s v="Female"/>
    <x v="391"/>
    <x v="5"/>
    <x v="3"/>
    <d v="2022-06-27T00:00:00"/>
  </r>
  <r>
    <n v="720"/>
    <s v="IN-2011-76961"/>
    <s v="Standard Class"/>
    <s v="RE-19450"/>
    <s v="Richard Eichhorn"/>
    <s v="Consumer"/>
    <x v="30"/>
    <s v="Delhi"/>
    <s v="India"/>
    <s v="North"/>
    <s v="TEC-PH-10001725"/>
    <s v="Technology"/>
    <s v="Phones"/>
    <s v="Motorola Speaker Phone, Cordless"/>
    <x v="676"/>
    <n v="2"/>
    <x v="69"/>
    <n v="13.2"/>
    <s v="Low"/>
    <n v="597"/>
    <x v="1"/>
    <x v="5"/>
    <s v="Male"/>
    <x v="392"/>
    <x v="9"/>
    <x v="3"/>
    <d v="2022-06-15T00:00:00"/>
  </r>
  <r>
    <n v="721"/>
    <s v="IN-2014-46616"/>
    <s v="Standard Class"/>
    <s v="VP-21730"/>
    <s v="Victor Preis"/>
    <s v="Home Office"/>
    <x v="38"/>
    <s v="Haryana"/>
    <s v="India"/>
    <s v="North"/>
    <s v="FUR-TA-10001386"/>
    <s v="Furniture"/>
    <s v="Tables"/>
    <s v="Lesro Conference Table, Fully Assembled"/>
    <x v="677"/>
    <n v="2"/>
    <x v="581"/>
    <n v="139.72999999999999"/>
    <s v="High"/>
    <n v="220"/>
    <x v="1"/>
    <x v="6"/>
    <s v="Female"/>
    <x v="393"/>
    <x v="4"/>
    <x v="2"/>
    <d v="2021-09-26T00:00:00"/>
  </r>
  <r>
    <n v="722"/>
    <s v="IN-2014-14780"/>
    <s v="Standard Class"/>
    <s v="CR-12820"/>
    <s v="Cyra Reiten"/>
    <s v="Home Office"/>
    <x v="48"/>
    <s v="Bihar"/>
    <s v="India"/>
    <s v="East"/>
    <s v="TEC-PH-10004664"/>
    <s v="Technology"/>
    <s v="Phones"/>
    <s v="Nokia Smart Phone, with Caller ID"/>
    <x v="678"/>
    <n v="5"/>
    <x v="582"/>
    <n v="403.97"/>
    <s v="High"/>
    <n v="614"/>
    <x v="1"/>
    <x v="5"/>
    <s v="Male"/>
    <x v="156"/>
    <x v="11"/>
    <x v="1"/>
    <d v="2023-09-06T00:00:00"/>
  </r>
  <r>
    <n v="723"/>
    <s v="IN-2014-14780"/>
    <s v="Standard Class"/>
    <s v="CR-12820"/>
    <s v="Cyra Reiten"/>
    <s v="Home Office"/>
    <x v="48"/>
    <s v="Bihar"/>
    <s v="India"/>
    <s v="East"/>
    <s v="TEC-PH-10004358"/>
    <s v="Technology"/>
    <s v="Phones"/>
    <s v="Samsung Office Telephone, Cordless"/>
    <x v="679"/>
    <n v="7"/>
    <x v="583"/>
    <n v="61.42"/>
    <s v="High"/>
    <n v="720"/>
    <x v="1"/>
    <x v="6"/>
    <s v="Male"/>
    <x v="156"/>
    <x v="11"/>
    <x v="1"/>
    <d v="2023-09-06T00:00:00"/>
  </r>
  <r>
    <n v="724"/>
    <s v="IN-2014-14780"/>
    <s v="Standard Class"/>
    <s v="CR-12820"/>
    <s v="Cyra Reiten"/>
    <s v="Home Office"/>
    <x v="48"/>
    <s v="Bihar"/>
    <s v="India"/>
    <s v="East"/>
    <s v="TEC-PH-10003239"/>
    <s v="Technology"/>
    <s v="Phones"/>
    <s v="Samsung Signal Booster, with Caller ID"/>
    <x v="680"/>
    <n v="1"/>
    <x v="584"/>
    <n v="1.92"/>
    <s v="High"/>
    <n v="502"/>
    <x v="1"/>
    <x v="7"/>
    <s v="Female"/>
    <x v="218"/>
    <x v="3"/>
    <x v="3"/>
    <d v="2022-10-21T00:00:00"/>
  </r>
  <r>
    <n v="725"/>
    <s v="IN-2014-32770"/>
    <s v="Standard Class"/>
    <s v="AP-10720"/>
    <s v="Anne Pryor"/>
    <s v="Home Office"/>
    <x v="59"/>
    <s v="Madhya Pradesh"/>
    <s v="India"/>
    <s v="West"/>
    <s v="TEC-CO-10003951"/>
    <s v="Technology"/>
    <s v="Copiers"/>
    <s v="HP Copy Machine, High-Speed"/>
    <x v="681"/>
    <n v="2"/>
    <x v="585"/>
    <n v="81.849999999999994"/>
    <s v="High"/>
    <n v="298"/>
    <x v="1"/>
    <x v="4"/>
    <s v="Male"/>
    <x v="217"/>
    <x v="6"/>
    <x v="3"/>
    <d v="2022-05-28T00:00:00"/>
  </r>
  <r>
    <n v="726"/>
    <s v="IN-2014-37320"/>
    <s v="Standard Class"/>
    <s v="BF-11005"/>
    <s v="Barry Franz"/>
    <s v="Home Office"/>
    <x v="24"/>
    <s v="Haryana"/>
    <s v="India"/>
    <s v="North"/>
    <s v="TEC-CO-10002587"/>
    <s v="Technology"/>
    <s v="Copiers"/>
    <s v="Sharp Fax and Copier, Laser"/>
    <x v="528"/>
    <n v="1"/>
    <x v="586"/>
    <n v="22.48"/>
    <s v="High"/>
    <n v="88"/>
    <x v="1"/>
    <x v="6"/>
    <s v="Female"/>
    <x v="394"/>
    <x v="9"/>
    <x v="2"/>
    <d v="2021-11-25T00:00:00"/>
  </r>
  <r>
    <n v="727"/>
    <s v="IN-2014-62660"/>
    <s v="Standard Class"/>
    <s v="JB-16045"/>
    <s v="Julia Barnett"/>
    <s v="Home Office"/>
    <x v="108"/>
    <s v="Maharashtra"/>
    <s v="India"/>
    <s v="West"/>
    <s v="TEC-AC-10001703"/>
    <s v="Technology"/>
    <s v="Accessories"/>
    <s v="Memorex Keyboard, USB"/>
    <x v="682"/>
    <n v="2"/>
    <x v="587"/>
    <n v="12.2"/>
    <s v="High"/>
    <n v="680"/>
    <x v="1"/>
    <x v="7"/>
    <s v="Male"/>
    <x v="395"/>
    <x v="6"/>
    <x v="0"/>
    <d v="2024-05-25T00:00:00"/>
  </r>
  <r>
    <n v="728"/>
    <s v="IN-2012-55653"/>
    <s v="Standard Class"/>
    <s v="DW-13585"/>
    <s v="Dorothy Wardle"/>
    <s v="Corporate"/>
    <x v="8"/>
    <s v="Uttar Pradesh"/>
    <s v="India"/>
    <s v="North"/>
    <s v="FUR-BO-10001641"/>
    <s v="Furniture"/>
    <s v="Bookcases"/>
    <s v="Bush 3-Shelf Cabinet, Traditional"/>
    <x v="683"/>
    <n v="5"/>
    <x v="588"/>
    <n v="59.87"/>
    <s v="High"/>
    <n v="129"/>
    <x v="1"/>
    <x v="4"/>
    <s v="Female"/>
    <x v="201"/>
    <x v="1"/>
    <x v="3"/>
    <d v="2022-04-14T00:00:00"/>
  </r>
  <r>
    <n v="729"/>
    <s v="IN-2014-72054"/>
    <s v="Standard Class"/>
    <s v="JW-15220"/>
    <s v="Jane Waco"/>
    <s v="Corporate"/>
    <x v="2"/>
    <s v="Karnataka"/>
    <s v="India"/>
    <s v="South"/>
    <s v="FUR-CH-10004609"/>
    <s v="Furniture"/>
    <s v="Chairs"/>
    <s v="Harbour Creations Steel Folding Chair, Adjustable"/>
    <x v="249"/>
    <n v="2"/>
    <x v="230"/>
    <n v="27.96"/>
    <s v="High"/>
    <n v="740"/>
    <x v="1"/>
    <x v="7"/>
    <s v="Female"/>
    <x v="396"/>
    <x v="0"/>
    <x v="0"/>
    <d v="2024-03-11T00:00:00"/>
  </r>
  <r>
    <n v="730"/>
    <s v="IN-2014-47218"/>
    <s v="Standard Class"/>
    <s v="VP-21760"/>
    <s v="Victoria Pisteka"/>
    <s v="Corporate"/>
    <x v="55"/>
    <s v="Andhra Pradesh"/>
    <s v="India"/>
    <s v="South"/>
    <s v="TEC-PH-10004085"/>
    <s v="Technology"/>
    <s v="Phones"/>
    <s v="Apple Audio Dock, with Caller ID"/>
    <x v="684"/>
    <n v="4"/>
    <x v="589"/>
    <n v="89.64"/>
    <s v="High"/>
    <n v="97"/>
    <x v="1"/>
    <x v="6"/>
    <s v="Female"/>
    <x v="217"/>
    <x v="6"/>
    <x v="3"/>
    <d v="2022-05-28T00:00:00"/>
  </r>
  <r>
    <n v="731"/>
    <s v="IN-2013-46854"/>
    <s v="Standard Class"/>
    <s v="AH-10075"/>
    <s v="Adam Hart"/>
    <s v="Corporate"/>
    <x v="24"/>
    <s v="Uttar Pradesh"/>
    <s v="India"/>
    <s v="North"/>
    <s v="TEC-PH-10001321"/>
    <s v="Technology"/>
    <s v="Phones"/>
    <s v="Cisco Speaker Phone, Full Size"/>
    <x v="685"/>
    <n v="5"/>
    <x v="590"/>
    <n v="36.86"/>
    <s v="High"/>
    <n v="624"/>
    <x v="1"/>
    <x v="7"/>
    <s v="Male"/>
    <x v="397"/>
    <x v="0"/>
    <x v="3"/>
    <d v="2022-04-05T00:00:00"/>
  </r>
  <r>
    <n v="732"/>
    <s v="IN-2013-78935"/>
    <s v="Standard Class"/>
    <s v="AS-10285"/>
    <s v="Alejandro Savely"/>
    <s v="Corporate"/>
    <x v="36"/>
    <s v="Tamil Nadu"/>
    <s v="India"/>
    <s v="South"/>
    <s v="TEC-AC-10002324"/>
    <s v="Technology"/>
    <s v="Accessories"/>
    <s v="Enermax Numeric Keypad, Bluetooth"/>
    <x v="686"/>
    <n v="2"/>
    <x v="494"/>
    <n v="11.1"/>
    <s v="High"/>
    <n v="492"/>
    <x v="1"/>
    <x v="4"/>
    <s v="Female"/>
    <x v="390"/>
    <x v="8"/>
    <x v="0"/>
    <d v="2024-03-24T00:00:00"/>
  </r>
  <r>
    <n v="733"/>
    <s v="IN-2014-54197"/>
    <s v="Standard Class"/>
    <s v="DB-13405"/>
    <s v="Denny Blanton"/>
    <s v="Consumer"/>
    <x v="57"/>
    <s v="Rajasthan"/>
    <s v="India"/>
    <s v="West"/>
    <s v="FUR-BO-10001874"/>
    <s v="Furniture"/>
    <s v="Bookcases"/>
    <s v="Sauder Corner Shelving, Pine"/>
    <x v="687"/>
    <n v="5"/>
    <x v="591"/>
    <n v="79.099999999999994"/>
    <s v="High"/>
    <n v="127"/>
    <x v="1"/>
    <x v="5"/>
    <s v="Female"/>
    <x v="312"/>
    <x v="4"/>
    <x v="1"/>
    <d v="2023-09-24T00:00:00"/>
  </r>
  <r>
    <n v="734"/>
    <s v="IN-2013-76590"/>
    <s v="Standard Class"/>
    <s v="JC-15385"/>
    <s v="Jenna Caffey"/>
    <s v="Consumer"/>
    <x v="61"/>
    <s v="Uttar Pradesh"/>
    <s v="India"/>
    <s v="North"/>
    <s v="FUR-BO-10001708"/>
    <s v="Furniture"/>
    <s v="Bookcases"/>
    <s v="Safco Stackable Bookrack, Pine"/>
    <x v="688"/>
    <n v="2"/>
    <x v="592"/>
    <n v="38.64"/>
    <s v="High"/>
    <n v="536"/>
    <x v="1"/>
    <x v="6"/>
    <s v="Female"/>
    <x v="157"/>
    <x v="5"/>
    <x v="1"/>
    <d v="2023-01-07T00:00:00"/>
  </r>
  <r>
    <n v="735"/>
    <s v="IN-2014-14374"/>
    <s v="Standard Class"/>
    <s v="EM-14065"/>
    <s v="Erin Mull"/>
    <s v="Consumer"/>
    <x v="50"/>
    <s v="Gujarat"/>
    <s v="India"/>
    <s v="West"/>
    <s v="TEC-AC-10001352"/>
    <s v="Technology"/>
    <s v="Accessories"/>
    <s v="SanDisk Numeric Keypad, Bluetooth"/>
    <x v="689"/>
    <n v="2"/>
    <x v="172"/>
    <n v="15.11"/>
    <s v="High"/>
    <n v="228"/>
    <x v="1"/>
    <x v="4"/>
    <s v="Male"/>
    <x v="180"/>
    <x v="3"/>
    <x v="3"/>
    <d v="2022-10-19T00:00:00"/>
  </r>
  <r>
    <n v="736"/>
    <s v="IN-2012-68358"/>
    <s v="Standard Class"/>
    <s v="ML-18265"/>
    <s v="Muhammed Lee"/>
    <s v="Consumer"/>
    <x v="55"/>
    <s v="Andhra Pradesh"/>
    <s v="India"/>
    <s v="South"/>
    <s v="TEC-MA-10001711"/>
    <s v="Technology"/>
    <s v="Machines"/>
    <s v="Konica Phone, White"/>
    <x v="690"/>
    <n v="1"/>
    <x v="593"/>
    <n v="3.76"/>
    <s v="High"/>
    <n v="397"/>
    <x v="1"/>
    <x v="6"/>
    <s v="Male"/>
    <x v="286"/>
    <x v="9"/>
    <x v="0"/>
    <d v="2024-09-14T00:00:00"/>
  </r>
  <r>
    <n v="737"/>
    <s v="ID-2013-38748"/>
    <s v="Standard Class"/>
    <s v="MJ-17740"/>
    <s v="Max Jones"/>
    <s v="Consumer"/>
    <x v="49"/>
    <s v="Maharashtra"/>
    <s v="India"/>
    <s v="West"/>
    <s v="TEC-MA-10001127"/>
    <s v="Technology"/>
    <s v="Machines"/>
    <s v="Epson Inkjet, Wireless"/>
    <x v="691"/>
    <n v="5"/>
    <x v="594"/>
    <n v="111.87"/>
    <s v="High"/>
    <n v="600"/>
    <x v="1"/>
    <x v="7"/>
    <s v="Male"/>
    <x v="398"/>
    <x v="5"/>
    <x v="2"/>
    <d v="2021-06-29T00:00:00"/>
  </r>
  <r>
    <n v="738"/>
    <s v="IN-2013-35969"/>
    <s v="Standard Class"/>
    <s v="SN-20560"/>
    <s v="Skye Norling"/>
    <s v="Home Office"/>
    <x v="10"/>
    <s v="Chhattisgarh"/>
    <s v="India"/>
    <s v="East"/>
    <s v="FUR-CH-10000783"/>
    <s v="Furniture"/>
    <s v="Chairs"/>
    <s v="Office Star Executive Leather Armchair, Adjustable"/>
    <x v="692"/>
    <n v="3"/>
    <x v="595"/>
    <n v="84.21"/>
    <s v="Medium"/>
    <n v="158"/>
    <x v="1"/>
    <x v="5"/>
    <s v="Female"/>
    <x v="184"/>
    <x v="4"/>
    <x v="3"/>
    <d v="2022-09-29T00:00:00"/>
  </r>
  <r>
    <n v="739"/>
    <s v="IN-2014-62135"/>
    <s v="Standard Class"/>
    <s v="PN-18775"/>
    <s v="Parhena Norris"/>
    <s v="Home Office"/>
    <x v="29"/>
    <s v="Karnataka"/>
    <s v="India"/>
    <s v="South"/>
    <s v="FUR-CH-10004826"/>
    <s v="Furniture"/>
    <s v="Chairs"/>
    <s v="Hon Steel Folding Chair, Set of Two"/>
    <x v="693"/>
    <n v="5"/>
    <x v="264"/>
    <n v="26.42"/>
    <s v="Medium"/>
    <n v="56"/>
    <x v="1"/>
    <x v="6"/>
    <s v="Male"/>
    <x v="399"/>
    <x v="6"/>
    <x v="0"/>
    <d v="2024-05-22T00:00:00"/>
  </r>
  <r>
    <n v="740"/>
    <s v="IN-2014-42808"/>
    <s v="Standard Class"/>
    <s v="PB-18805"/>
    <s v="Patrick Bzostek"/>
    <s v="Home Office"/>
    <x v="67"/>
    <s v="Uttar Pradesh"/>
    <s v="India"/>
    <s v="North"/>
    <s v="FUR-CH-10000351"/>
    <s v="Furniture"/>
    <s v="Chairs"/>
    <s v="Novimex Chairmat, Set of Two"/>
    <x v="694"/>
    <n v="2"/>
    <x v="596"/>
    <n v="8.3699999999999992"/>
    <s v="Medium"/>
    <n v="277"/>
    <x v="1"/>
    <x v="7"/>
    <s v="Male"/>
    <x v="400"/>
    <x v="7"/>
    <x v="0"/>
    <d v="2024-08-24T00:00:00"/>
  </r>
  <r>
    <n v="741"/>
    <s v="IN-2013-22760"/>
    <s v="Standard Class"/>
    <s v="VT-21700"/>
    <s v="Valerie Takahito"/>
    <s v="Home Office"/>
    <x v="19"/>
    <s v="Rajasthan"/>
    <s v="India"/>
    <s v="West"/>
    <s v="FUR-CH-10002890"/>
    <s v="Furniture"/>
    <s v="Chairs"/>
    <s v="Office Star Chairmat, Adjustable"/>
    <x v="695"/>
    <n v="2"/>
    <x v="597"/>
    <n v="8.2200000000000006"/>
    <s v="Medium"/>
    <n v="516"/>
    <x v="1"/>
    <x v="4"/>
    <s v="Female"/>
    <x v="401"/>
    <x v="5"/>
    <x v="3"/>
    <d v="2022-02-07T00:00:00"/>
  </r>
  <r>
    <n v="742"/>
    <s v="IN-2013-63829"/>
    <s v="Standard Class"/>
    <s v="DW-13480"/>
    <s v="Dianna Wilson"/>
    <s v="Home Office"/>
    <x v="107"/>
    <s v="Maharashtra"/>
    <s v="India"/>
    <s v="West"/>
    <s v="FUR-FU-10000496"/>
    <s v="Furniture"/>
    <s v="Furnishings"/>
    <s v="Eldon Clock, Duo Pack"/>
    <x v="696"/>
    <n v="9"/>
    <x v="598"/>
    <n v="14.04"/>
    <s v="Medium"/>
    <n v="25"/>
    <x v="1"/>
    <x v="5"/>
    <s v="Female"/>
    <x v="402"/>
    <x v="5"/>
    <x v="3"/>
    <d v="2022-11-04T00:00:00"/>
  </r>
  <r>
    <n v="743"/>
    <s v="IN-2012-26274"/>
    <s v="Standard Class"/>
    <s v="BT-11530"/>
    <s v="Bradley Talbott"/>
    <s v="Home Office"/>
    <x v="130"/>
    <s v="Bihar"/>
    <s v="India"/>
    <s v="East"/>
    <s v="FUR-FU-10002648"/>
    <s v="Furniture"/>
    <s v="Furnishings"/>
    <s v="Rubbermaid Stacking Tray, Erganomic"/>
    <x v="697"/>
    <n v="3"/>
    <x v="599"/>
    <n v="5.74"/>
    <s v="Medium"/>
    <n v="553"/>
    <x v="1"/>
    <x v="6"/>
    <s v="Female"/>
    <x v="403"/>
    <x v="11"/>
    <x v="2"/>
    <d v="2021-04-14T00:00:00"/>
  </r>
  <r>
    <n v="744"/>
    <s v="IN-2014-33792"/>
    <s v="Standard Class"/>
    <s v="HJ-14875"/>
    <s v="Heather Jas"/>
    <s v="Home Office"/>
    <x v="74"/>
    <s v="Odisha"/>
    <s v="India"/>
    <s v="East"/>
    <s v="FUR-FU-10004064"/>
    <s v="Furniture"/>
    <s v="Furnishings"/>
    <s v="Rubbermaid Door Stop, Erganomic"/>
    <x v="698"/>
    <n v="1"/>
    <x v="600"/>
    <n v="4.03"/>
    <s v="Medium"/>
    <n v="795"/>
    <x v="1"/>
    <x v="7"/>
    <s v="Female"/>
    <x v="404"/>
    <x v="7"/>
    <x v="3"/>
    <d v="2022-10-06T00:00:00"/>
  </r>
  <r>
    <n v="745"/>
    <s v="IN-2013-20107"/>
    <s v="Standard Class"/>
    <s v="FG-14260"/>
    <s v="Frank Gastineau"/>
    <s v="Home Office"/>
    <x v="45"/>
    <s v="Maharashtra"/>
    <s v="India"/>
    <s v="West"/>
    <s v="FUR-BO-10001580"/>
    <s v="Furniture"/>
    <s v="Bookcases"/>
    <s v="Dania Stackable Bookrack, Pine"/>
    <x v="699"/>
    <n v="4"/>
    <x v="453"/>
    <n v="32.74"/>
    <s v="Medium"/>
    <n v="228"/>
    <x v="1"/>
    <x v="4"/>
    <s v="Female"/>
    <x v="98"/>
    <x v="1"/>
    <x v="3"/>
    <d v="2022-12-22T00:00:00"/>
  </r>
  <r>
    <n v="746"/>
    <s v="IN-2014-15662"/>
    <s v="Standard Class"/>
    <s v="LB-16795"/>
    <s v="Laurel Beltran"/>
    <s v="Home Office"/>
    <x v="44"/>
    <s v="Maharashtra"/>
    <s v="India"/>
    <s v="West"/>
    <s v="TEC-MA-10003492"/>
    <s v="Technology"/>
    <s v="Machines"/>
    <s v="Okidata Printer, Wireless"/>
    <x v="700"/>
    <n v="6"/>
    <x v="601"/>
    <n v="125.54"/>
    <s v="Medium"/>
    <n v="695"/>
    <x v="1"/>
    <x v="5"/>
    <s v="Male"/>
    <x v="405"/>
    <x v="4"/>
    <x v="1"/>
    <d v="2023-12-04T00:00:00"/>
  </r>
  <r>
    <n v="747"/>
    <s v="IN-2013-22760"/>
    <s v="Standard Class"/>
    <s v="VT-21700"/>
    <s v="Valerie Takahito"/>
    <s v="Home Office"/>
    <x v="19"/>
    <s v="Rajasthan"/>
    <s v="India"/>
    <s v="West"/>
    <s v="TEC-MA-10002827"/>
    <s v="Technology"/>
    <s v="Machines"/>
    <s v="StarTech Printer, Red"/>
    <x v="701"/>
    <n v="3"/>
    <x v="602"/>
    <n v="70.900000000000006"/>
    <s v="Medium"/>
    <n v="141"/>
    <x v="1"/>
    <x v="6"/>
    <s v="Male"/>
    <x v="406"/>
    <x v="5"/>
    <x v="3"/>
    <d v="2022-06-23T00:00:00"/>
  </r>
  <r>
    <n v="748"/>
    <s v="IN-2013-22760"/>
    <s v="Standard Class"/>
    <s v="VT-21700"/>
    <s v="Valerie Takahito"/>
    <s v="Home Office"/>
    <x v="19"/>
    <s v="Rajasthan"/>
    <s v="India"/>
    <s v="West"/>
    <s v="TEC-MA-10000429"/>
    <s v="Technology"/>
    <s v="Machines"/>
    <s v="Konica Card Printer, Red"/>
    <x v="702"/>
    <n v="5"/>
    <x v="603"/>
    <n v="61.42"/>
    <s v="Medium"/>
    <n v="543"/>
    <x v="1"/>
    <x v="7"/>
    <s v="Female"/>
    <x v="407"/>
    <x v="10"/>
    <x v="3"/>
    <d v="2022-07-27T00:00:00"/>
  </r>
  <r>
    <n v="749"/>
    <s v="IN-2014-71067"/>
    <s v="Standard Class"/>
    <s v="NZ-18565"/>
    <s v="Nick Zandusky"/>
    <s v="Home Office"/>
    <x v="52"/>
    <s v="Telangana"/>
    <s v="India"/>
    <s v="South"/>
    <s v="TEC-MA-10003351"/>
    <s v="Technology"/>
    <s v="Machines"/>
    <s v="Okidata Card Printer, White"/>
    <x v="703"/>
    <n v="5"/>
    <x v="604"/>
    <n v="30.82"/>
    <s v="Medium"/>
    <n v="348"/>
    <x v="1"/>
    <x v="4"/>
    <s v="Male"/>
    <x v="75"/>
    <x v="9"/>
    <x v="0"/>
    <d v="2024-11-20T00:00:00"/>
  </r>
  <r>
    <n v="750"/>
    <s v="IN-2014-71067"/>
    <s v="Standard Class"/>
    <s v="NZ-18565"/>
    <s v="Nick Zandusky"/>
    <s v="Home Office"/>
    <x v="52"/>
    <s v="Telangana"/>
    <s v="India"/>
    <s v="South"/>
    <s v="TEC-MA-10004064"/>
    <s v="Technology"/>
    <s v="Machines"/>
    <s v="Panasonic Calculator, Red"/>
    <x v="704"/>
    <n v="2"/>
    <x v="605"/>
    <n v="6.12"/>
    <s v="Medium"/>
    <n v="711"/>
    <x v="1"/>
    <x v="5"/>
    <s v="Female"/>
    <x v="103"/>
    <x v="2"/>
    <x v="3"/>
    <d v="2022-06-11T00:00:00"/>
  </r>
  <r>
    <n v="751"/>
    <s v="IN-2012-45909"/>
    <s v="Standard Class"/>
    <s v="TB-21190"/>
    <s v="Thomas Brumley"/>
    <s v="Home Office"/>
    <x v="78"/>
    <s v="Uttar Pradesh"/>
    <s v="India"/>
    <s v="North"/>
    <s v="TEC-CO-10003410"/>
    <s v="Technology"/>
    <s v="Copiers"/>
    <s v="Brother Ink, High-Speed"/>
    <x v="705"/>
    <n v="6"/>
    <x v="606"/>
    <n v="75.290000000000006"/>
    <s v="Medium"/>
    <n v="184"/>
    <x v="1"/>
    <x v="6"/>
    <s v="Male"/>
    <x v="399"/>
    <x v="6"/>
    <x v="0"/>
    <d v="2024-05-22T00:00:00"/>
  </r>
  <r>
    <n v="752"/>
    <s v="IN-2013-27772"/>
    <s v="Standard Class"/>
    <s v="AP-10720"/>
    <s v="Anne Pryor"/>
    <s v="Home Office"/>
    <x v="45"/>
    <s v="Maharashtra"/>
    <s v="India"/>
    <s v="West"/>
    <s v="TEC-AC-10002172"/>
    <s v="Technology"/>
    <s v="Accessories"/>
    <s v="Memorex Keyboard, Programmable"/>
    <x v="706"/>
    <n v="7"/>
    <x v="607"/>
    <n v="24.51"/>
    <s v="Medium"/>
    <n v="218"/>
    <x v="1"/>
    <x v="7"/>
    <s v="Male"/>
    <x v="7"/>
    <x v="6"/>
    <x v="2"/>
    <d v="2021-07-09T00:00:00"/>
  </r>
  <r>
    <n v="753"/>
    <s v="IN-2014-13331"/>
    <s v="Standard Class"/>
    <s v="BD-11560"/>
    <s v="Brendan Dodson"/>
    <s v="Home Office"/>
    <x v="40"/>
    <s v="Tamil Nadu"/>
    <s v="India"/>
    <s v="South"/>
    <s v="TEC-AC-10001438"/>
    <s v="Technology"/>
    <s v="Accessories"/>
    <s v="SanDisk Flash Drive, Programmable"/>
    <x v="707"/>
    <n v="3"/>
    <x v="608"/>
    <n v="11.2"/>
    <s v="Medium"/>
    <n v="12"/>
    <x v="1"/>
    <x v="4"/>
    <s v="Female"/>
    <x v="403"/>
    <x v="11"/>
    <x v="2"/>
    <d v="2021-04-14T00:00:00"/>
  </r>
  <r>
    <n v="754"/>
    <s v="IN-2012-68918"/>
    <s v="Standard Class"/>
    <s v="MA-17995"/>
    <s v="Michelle Arnett"/>
    <s v="Home Office"/>
    <x v="87"/>
    <s v="Maharashtra"/>
    <s v="India"/>
    <s v="West"/>
    <s v="TEC-AC-10002688"/>
    <s v="Technology"/>
    <s v="Accessories"/>
    <s v="Memorex Memory Card, Bluetooth"/>
    <x v="708"/>
    <n v="2"/>
    <x v="609"/>
    <n v="16.690000000000001"/>
    <s v="Medium"/>
    <n v="324"/>
    <x v="1"/>
    <x v="6"/>
    <s v="Male"/>
    <x v="285"/>
    <x v="6"/>
    <x v="0"/>
    <d v="2024-07-06T00:00:00"/>
  </r>
  <r>
    <n v="755"/>
    <s v="IN-2011-40155"/>
    <s v="Standard Class"/>
    <s v="CL-12700"/>
    <s v="Craig Leslie"/>
    <s v="Home Office"/>
    <x v="43"/>
    <s v="West Bengal"/>
    <s v="India"/>
    <s v="East"/>
    <s v="TEC-PH-10000499"/>
    <s v="Technology"/>
    <s v="Phones"/>
    <s v="Motorola Smart Phone, Full Size"/>
    <x v="709"/>
    <n v="7"/>
    <x v="610"/>
    <n v="323.75"/>
    <s v="Medium"/>
    <n v="227"/>
    <x v="1"/>
    <x v="7"/>
    <s v="Female"/>
    <x v="179"/>
    <x v="11"/>
    <x v="3"/>
    <d v="2022-06-06T00:00:00"/>
  </r>
  <r>
    <n v="756"/>
    <s v="IN-2011-70850"/>
    <s v="Standard Class"/>
    <s v="DH-13675"/>
    <s v="Duane Huffman"/>
    <s v="Home Office"/>
    <x v="24"/>
    <s v="Uttar Pradesh"/>
    <s v="India"/>
    <s v="North"/>
    <s v="TEC-PH-10003002"/>
    <s v="Technology"/>
    <s v="Phones"/>
    <s v="Cisco Smart Phone, Full Size"/>
    <x v="710"/>
    <n v="3"/>
    <x v="611"/>
    <n v="148.65"/>
    <s v="Medium"/>
    <n v="398"/>
    <x v="1"/>
    <x v="4"/>
    <s v="Male"/>
    <x v="298"/>
    <x v="5"/>
    <x v="0"/>
    <d v="2024-06-21T00:00:00"/>
  </r>
  <r>
    <n v="757"/>
    <s v="IN-2011-36620"/>
    <s v="Standard Class"/>
    <s v="SC-20770"/>
    <s v="Stewart Carmichael"/>
    <s v="Corporate"/>
    <x v="53"/>
    <s v="Madhya Pradesh"/>
    <s v="India"/>
    <s v="West"/>
    <s v="FUR-FU-10001674"/>
    <s v="Furniture"/>
    <s v="Furnishings"/>
    <s v="Deflect-O Clock, Duo Pack"/>
    <x v="711"/>
    <n v="7"/>
    <x v="612"/>
    <n v="14.2"/>
    <s v="Medium"/>
    <n v="126"/>
    <x v="1"/>
    <x v="6"/>
    <s v="Female"/>
    <x v="408"/>
    <x v="7"/>
    <x v="2"/>
    <d v="2021-04-09T00:00:00"/>
  </r>
  <r>
    <n v="758"/>
    <s v="ID-2014-59517"/>
    <s v="Standard Class"/>
    <s v="SP-20545"/>
    <s v="Sibella Parks"/>
    <s v="Corporate"/>
    <x v="45"/>
    <s v="Maharashtra"/>
    <s v="India"/>
    <s v="West"/>
    <s v="FUR-FU-10004182"/>
    <s v="Furniture"/>
    <s v="Furnishings"/>
    <s v="Eldon Stacking Tray, Black"/>
    <x v="712"/>
    <n v="3"/>
    <x v="613"/>
    <n v="5.99"/>
    <s v="Medium"/>
    <n v="603"/>
    <x v="1"/>
    <x v="5"/>
    <s v="Male"/>
    <x v="409"/>
    <x v="7"/>
    <x v="3"/>
    <d v="2022-08-18T00:00:00"/>
  </r>
  <r>
    <n v="759"/>
    <s v="IN-2011-68904"/>
    <s v="Standard Class"/>
    <s v="AH-10690"/>
    <s v="Anna HŠberlin"/>
    <s v="Corporate"/>
    <x v="10"/>
    <s v="Uttarakhand"/>
    <s v="India"/>
    <s v="North"/>
    <s v="FUR-BO-10004806"/>
    <s v="Furniture"/>
    <s v="Bookcases"/>
    <s v="Safco Corner Shelving, Traditional"/>
    <x v="713"/>
    <n v="5"/>
    <x v="614"/>
    <n v="50.73"/>
    <s v="Medium"/>
    <n v="576"/>
    <x v="1"/>
    <x v="6"/>
    <s v="Male"/>
    <x v="285"/>
    <x v="6"/>
    <x v="0"/>
    <d v="2024-07-06T00:00:00"/>
  </r>
  <r>
    <n v="760"/>
    <s v="IN-2011-39175"/>
    <s v="Standard Class"/>
    <s v="NC-18625"/>
    <s v="Noah Childs"/>
    <s v="Corporate"/>
    <x v="78"/>
    <s v="Uttar Pradesh"/>
    <s v="India"/>
    <s v="North"/>
    <s v="FUR-CH-10002060"/>
    <s v="Furniture"/>
    <s v="Chairs"/>
    <s v="SAFCO Rocking Chair, Adjustable"/>
    <x v="714"/>
    <n v="7"/>
    <x v="615"/>
    <n v="82.58"/>
    <s v="Medium"/>
    <n v="661"/>
    <x v="1"/>
    <x v="4"/>
    <s v="Male"/>
    <x v="206"/>
    <x v="6"/>
    <x v="2"/>
    <d v="2021-05-31T00:00:00"/>
  </r>
  <r>
    <n v="761"/>
    <s v="IN-2014-11672"/>
    <s v="Standard Class"/>
    <s v="TB-21175"/>
    <s v="Thomas Boland"/>
    <s v="Corporate"/>
    <x v="44"/>
    <s v="Maharashtra"/>
    <s v="India"/>
    <s v="West"/>
    <s v="FUR-CH-10001913"/>
    <s v="Furniture"/>
    <s v="Chairs"/>
    <s v="Office Star Swivel Stool, Adjustable"/>
    <x v="715"/>
    <n v="3"/>
    <x v="616"/>
    <n v="20.51"/>
    <s v="Medium"/>
    <n v="406"/>
    <x v="1"/>
    <x v="6"/>
    <s v="Male"/>
    <x v="239"/>
    <x v="7"/>
    <x v="0"/>
    <d v="2024-08-08T00:00:00"/>
  </r>
  <r>
    <n v="762"/>
    <s v="IN-2011-14983"/>
    <s v="Standard Class"/>
    <s v="GH-14485"/>
    <s v="Gene Hale"/>
    <s v="Corporate"/>
    <x v="33"/>
    <s v="Andhra Pradesh"/>
    <s v="India"/>
    <s v="South"/>
    <s v="FUR-CH-10001756"/>
    <s v="Furniture"/>
    <s v="Chairs"/>
    <s v="Novimex Bag Chairs, Adjustable"/>
    <x v="716"/>
    <n v="6"/>
    <x v="617"/>
    <n v="16.16"/>
    <s v="Medium"/>
    <n v="331"/>
    <x v="1"/>
    <x v="7"/>
    <s v="Female"/>
    <x v="410"/>
    <x v="5"/>
    <x v="3"/>
    <d v="2022-06-27T00:00:00"/>
  </r>
  <r>
    <n v="763"/>
    <s v="IN-2014-78368"/>
    <s v="Standard Class"/>
    <s v="DW-13585"/>
    <s v="Dorothy Wardle"/>
    <s v="Corporate"/>
    <x v="16"/>
    <s v="Gujarat"/>
    <s v="India"/>
    <s v="West"/>
    <s v="FUR-CH-10004082"/>
    <s v="Furniture"/>
    <s v="Chairs"/>
    <s v="Office Star Chairmat, Black"/>
    <x v="717"/>
    <n v="8"/>
    <x v="277"/>
    <n v="8.4600000000000009"/>
    <s v="Medium"/>
    <n v="116"/>
    <x v="1"/>
    <x v="4"/>
    <s v="Male"/>
    <x v="411"/>
    <x v="5"/>
    <x v="3"/>
    <d v="2022-06-17T00:00:00"/>
  </r>
  <r>
    <n v="764"/>
    <s v="IN-2011-43599"/>
    <s v="Standard Class"/>
    <s v="JG-15805"/>
    <s v="John Grady"/>
    <s v="Corporate"/>
    <x v="70"/>
    <s v="Uttar Pradesh"/>
    <s v="India"/>
    <s v="North"/>
    <s v="TEC-AC-10004487"/>
    <s v="Technology"/>
    <s v="Accessories"/>
    <s v="Memorex Router, Erganomic"/>
    <x v="718"/>
    <n v="4"/>
    <x v="618"/>
    <n v="51.72"/>
    <s v="Medium"/>
    <n v="97"/>
    <x v="1"/>
    <x v="6"/>
    <s v="Male"/>
    <x v="40"/>
    <x v="8"/>
    <x v="0"/>
    <d v="2024-03-23T00:00:00"/>
  </r>
  <r>
    <n v="765"/>
    <s v="IN-2012-10209"/>
    <s v="Standard Class"/>
    <s v="MF-18250"/>
    <s v="Monica Federle"/>
    <s v="Corporate"/>
    <x v="78"/>
    <s v="Uttar Pradesh"/>
    <s v="India"/>
    <s v="North"/>
    <s v="TEC-AC-10004652"/>
    <s v="Technology"/>
    <s v="Accessories"/>
    <s v="Belkin Mouse, Erganomic"/>
    <x v="719"/>
    <n v="1"/>
    <x v="296"/>
    <n v="3.3"/>
    <s v="Medium"/>
    <n v="466"/>
    <x v="1"/>
    <x v="7"/>
    <s v="Female"/>
    <x v="341"/>
    <x v="4"/>
    <x v="2"/>
    <d v="2021-09-28T00:00:00"/>
  </r>
  <r>
    <n v="766"/>
    <s v="IN-2013-28297"/>
    <s v="Standard Class"/>
    <s v="BO-11350"/>
    <s v="Bill Overfelt"/>
    <s v="Corporate"/>
    <x v="29"/>
    <s v="Karnataka"/>
    <s v="India"/>
    <s v="South"/>
    <s v="TEC-CO-10000208"/>
    <s v="Technology"/>
    <s v="Copiers"/>
    <s v="Brother Wireless Fax, Color"/>
    <x v="720"/>
    <n v="3"/>
    <x v="68"/>
    <n v="119.46"/>
    <s v="Medium"/>
    <n v="740"/>
    <x v="1"/>
    <x v="4"/>
    <s v="Female"/>
    <x v="192"/>
    <x v="0"/>
    <x v="1"/>
    <d v="2023-01-24T00:00:00"/>
  </r>
  <r>
    <n v="767"/>
    <s v="IN-2014-51572"/>
    <s v="Standard Class"/>
    <s v="AO-10810"/>
    <s v="Anthony O'Donnell"/>
    <s v="Corporate"/>
    <x v="70"/>
    <s v="Uttar Pradesh"/>
    <s v="India"/>
    <s v="North"/>
    <s v="TEC-MA-10003553"/>
    <s v="Technology"/>
    <s v="Machines"/>
    <s v="Epson Printer, Red"/>
    <x v="721"/>
    <n v="4"/>
    <x v="619"/>
    <n v="71.180000000000007"/>
    <s v="Medium"/>
    <n v="197"/>
    <x v="1"/>
    <x v="6"/>
    <s v="Male"/>
    <x v="412"/>
    <x v="2"/>
    <x v="1"/>
    <d v="2023-02-27T00:00:00"/>
  </r>
  <r>
    <n v="768"/>
    <s v="ID-2013-38776"/>
    <s v="Standard Class"/>
    <s v="DR-12880"/>
    <s v="Dan Reichenbach"/>
    <s v="Corporate"/>
    <x v="49"/>
    <s v="Maharashtra"/>
    <s v="India"/>
    <s v="West"/>
    <s v="TEC-PH-10003813"/>
    <s v="Technology"/>
    <s v="Phones"/>
    <s v="Samsung Signal Booster, VoIP"/>
    <x v="722"/>
    <n v="4"/>
    <x v="620"/>
    <n v="22.58"/>
    <s v="Medium"/>
    <n v="254"/>
    <x v="1"/>
    <x v="7"/>
    <s v="Male"/>
    <x v="192"/>
    <x v="0"/>
    <x v="1"/>
    <d v="2023-01-24T00:00:00"/>
  </r>
  <r>
    <n v="769"/>
    <s v="IN-2013-30831"/>
    <s v="Standard Class"/>
    <s v="MG-18205"/>
    <s v="Mitch Gastineau"/>
    <s v="Corporate"/>
    <x v="131"/>
    <s v="West Bengal"/>
    <s v="India"/>
    <s v="East"/>
    <s v="TEC-PH-10003723"/>
    <s v="Technology"/>
    <s v="Phones"/>
    <s v="Samsung Audio Dock, with Caller ID"/>
    <x v="723"/>
    <n v="1"/>
    <x v="621"/>
    <n v="7.11"/>
    <s v="Medium"/>
    <n v="190"/>
    <x v="1"/>
    <x v="4"/>
    <s v="Male"/>
    <x v="136"/>
    <x v="9"/>
    <x v="1"/>
    <d v="2023-11-29T00:00:00"/>
  </r>
  <r>
    <n v="770"/>
    <s v="IN-2012-43081"/>
    <s v="Standard Class"/>
    <s v="JS-15685"/>
    <s v="Jim Sink"/>
    <s v="Corporate"/>
    <x v="30"/>
    <s v="Delhi"/>
    <s v="India"/>
    <s v="North"/>
    <s v="TEC-CO-10000427"/>
    <s v="Technology"/>
    <s v="Copiers"/>
    <s v="HP Fax Machine, Color"/>
    <x v="724"/>
    <n v="2"/>
    <x v="622"/>
    <n v="36.450000000000003"/>
    <s v="Medium"/>
    <n v="468"/>
    <x v="1"/>
    <x v="5"/>
    <s v="Female"/>
    <x v="94"/>
    <x v="5"/>
    <x v="0"/>
    <d v="2024-09-08T00:00:00"/>
  </r>
  <r>
    <n v="771"/>
    <s v="IN-2011-26176"/>
    <s v="Standard Class"/>
    <s v="KB-16600"/>
    <s v="Ken Brennan"/>
    <s v="Corporate"/>
    <x v="61"/>
    <s v="Uttar Pradesh"/>
    <s v="India"/>
    <s v="North"/>
    <s v="FUR-FU-10001770"/>
    <s v="Furniture"/>
    <s v="Furnishings"/>
    <s v="Deflect-O Clock, Erganomic"/>
    <x v="725"/>
    <n v="2"/>
    <x v="623"/>
    <n v="7.98"/>
    <s v="Medium"/>
    <n v="227"/>
    <x v="1"/>
    <x v="4"/>
    <s v="Female"/>
    <x v="413"/>
    <x v="0"/>
    <x v="1"/>
    <d v="2023-04-10T00:00:00"/>
  </r>
  <r>
    <n v="772"/>
    <s v="IN-2011-67840"/>
    <s v="Standard Class"/>
    <s v="VG-21805"/>
    <s v="Vivek Grady"/>
    <s v="Corporate"/>
    <x v="16"/>
    <s v="Gujarat"/>
    <s v="India"/>
    <s v="West"/>
    <s v="FUR-CH-10000660"/>
    <s v="Furniture"/>
    <s v="Chairs"/>
    <s v="Novimex Executive Leather Armchair, Adjustable"/>
    <x v="726"/>
    <n v="2"/>
    <x v="624"/>
    <n v="83.97"/>
    <s v="Medium"/>
    <n v="564"/>
    <x v="1"/>
    <x v="5"/>
    <s v="Female"/>
    <x v="414"/>
    <x v="9"/>
    <x v="0"/>
    <d v="2024-11-30T00:00:00"/>
  </r>
  <r>
    <n v="773"/>
    <s v="IN-2014-53000"/>
    <s v="Standard Class"/>
    <s v="JO-15145"/>
    <s v="Jack O'Briant"/>
    <s v="Corporate"/>
    <x v="37"/>
    <s v="Kerala"/>
    <s v="India"/>
    <s v="South"/>
    <s v="FUR-CH-10000994"/>
    <s v="Furniture"/>
    <s v="Chairs"/>
    <s v="Harbour Creations Rocking Chair, Black"/>
    <x v="727"/>
    <n v="2"/>
    <x v="625"/>
    <n v="29.2"/>
    <s v="Medium"/>
    <n v="327"/>
    <x v="1"/>
    <x v="6"/>
    <s v="Female"/>
    <x v="159"/>
    <x v="0"/>
    <x v="3"/>
    <d v="2022-01-27T00:00:00"/>
  </r>
  <r>
    <n v="774"/>
    <s v="IN-2014-61414"/>
    <s v="Standard Class"/>
    <s v="JJ-15445"/>
    <s v="Jennifer Jackson"/>
    <s v="Consumer"/>
    <x v="22"/>
    <s v="Maharashtra"/>
    <s v="India"/>
    <s v="West"/>
    <s v="FUR-CH-10000027"/>
    <s v="Furniture"/>
    <s v="Chairs"/>
    <s v="SAFCO Executive Leather Armchair, Black"/>
    <x v="728"/>
    <n v="3"/>
    <x v="626"/>
    <n v="131.91999999999999"/>
    <s v="Medium"/>
    <n v="110"/>
    <x v="1"/>
    <x v="7"/>
    <s v="Male"/>
    <x v="414"/>
    <x v="9"/>
    <x v="0"/>
    <d v="2024-11-29T00:00:00"/>
  </r>
  <r>
    <n v="775"/>
    <s v="IN-2012-74168"/>
    <s v="Standard Class"/>
    <s v="JM-15535"/>
    <s v="Jessica Myrick"/>
    <s v="Consumer"/>
    <x v="66"/>
    <s v="Maharashtra"/>
    <s v="India"/>
    <s v="West"/>
    <s v="FUR-CH-10002224"/>
    <s v="Furniture"/>
    <s v="Chairs"/>
    <s v="Hon Rocking Chair, Set of Two"/>
    <x v="241"/>
    <n v="3"/>
    <x v="223"/>
    <n v="33.33"/>
    <s v="Medium"/>
    <n v="76"/>
    <x v="1"/>
    <x v="4"/>
    <s v="Female"/>
    <x v="415"/>
    <x v="9"/>
    <x v="2"/>
    <d v="2021-11-22T00:00:00"/>
  </r>
  <r>
    <n v="776"/>
    <s v="IN-2013-53763"/>
    <s v="Standard Class"/>
    <s v="AR-10510"/>
    <s v="Andrew Roberts"/>
    <s v="Consumer"/>
    <x v="1"/>
    <s v="Chhattisgarh"/>
    <s v="India"/>
    <s v="East"/>
    <s v="FUR-FU-10002928"/>
    <s v="Furniture"/>
    <s v="Furnishings"/>
    <s v="Rubbermaid Clock, Durable"/>
    <x v="729"/>
    <n v="3"/>
    <x v="526"/>
    <n v="10.59"/>
    <s v="Medium"/>
    <n v="264"/>
    <x v="1"/>
    <x v="6"/>
    <s v="Female"/>
    <x v="416"/>
    <x v="2"/>
    <x v="1"/>
    <d v="2023-02-23T00:00:00"/>
  </r>
  <r>
    <n v="777"/>
    <s v="IN-2013-67014"/>
    <s v="Standard Class"/>
    <s v="JL-15235"/>
    <s v="Janet Lee"/>
    <s v="Consumer"/>
    <x v="0"/>
    <s v="Gujarat"/>
    <s v="India"/>
    <s v="West"/>
    <s v="FUR-FU-10004464"/>
    <s v="Furniture"/>
    <s v="Furnishings"/>
    <s v="Deflect-O Clock, Durable"/>
    <x v="267"/>
    <n v="3"/>
    <x v="244"/>
    <n v="8.92"/>
    <s v="Medium"/>
    <n v="113"/>
    <x v="1"/>
    <x v="7"/>
    <s v="Female"/>
    <x v="413"/>
    <x v="0"/>
    <x v="1"/>
    <d v="2023-04-10T00:00:00"/>
  </r>
  <r>
    <n v="778"/>
    <s v="IN-2012-20597"/>
    <s v="Standard Class"/>
    <s v="PK-19075"/>
    <s v="Pete Kriz"/>
    <s v="Consumer"/>
    <x v="132"/>
    <s v="Gujarat"/>
    <s v="India"/>
    <s v="West"/>
    <s v="FUR-FU-10003447"/>
    <s v="Furniture"/>
    <s v="Furnishings"/>
    <s v="Eldon Light Bulb, Duo Pack"/>
    <x v="730"/>
    <n v="3"/>
    <x v="627"/>
    <n v="4.8499999999999996"/>
    <s v="Medium"/>
    <n v="117"/>
    <x v="1"/>
    <x v="5"/>
    <s v="Female"/>
    <x v="417"/>
    <x v="6"/>
    <x v="3"/>
    <d v="2022-05-26T00:00:00"/>
  </r>
  <r>
    <n v="779"/>
    <s v="IN-2014-65992"/>
    <s v="Standard Class"/>
    <s v="Co-12640"/>
    <s v="Corey-Lock"/>
    <s v="Consumer"/>
    <x v="29"/>
    <s v="Karnataka"/>
    <s v="India"/>
    <s v="South"/>
    <s v="FUR-FU-10001351"/>
    <s v="Furniture"/>
    <s v="Furnishings"/>
    <s v="Rubbermaid Photo Frame, Black"/>
    <x v="731"/>
    <n v="3"/>
    <x v="628"/>
    <n v="0.52"/>
    <s v="Medium"/>
    <n v="217"/>
    <x v="1"/>
    <x v="6"/>
    <s v="Female"/>
    <x v="158"/>
    <x v="9"/>
    <x v="3"/>
    <d v="2022-05-16T00:00:00"/>
  </r>
  <r>
    <n v="780"/>
    <s v="IN-2011-18959"/>
    <s v="Standard Class"/>
    <s v="CA-12775"/>
    <s v="Cynthia Arntzen"/>
    <s v="Consumer"/>
    <x v="28"/>
    <s v="Madhya Pradesh"/>
    <s v="India"/>
    <s v="West"/>
    <s v="TEC-CO-10000972"/>
    <s v="Technology"/>
    <s v="Copiers"/>
    <s v="Sharp Fax and Copier, Digital"/>
    <x v="732"/>
    <n v="3"/>
    <x v="629"/>
    <n v="32.89"/>
    <s v="Medium"/>
    <n v="525"/>
    <x v="1"/>
    <x v="4"/>
    <s v="Female"/>
    <x v="127"/>
    <x v="0"/>
    <x v="0"/>
    <d v="2024-01-05T00:00:00"/>
  </r>
  <r>
    <n v="781"/>
    <s v="IN-2012-22900"/>
    <s v="Standard Class"/>
    <s v="TS-21505"/>
    <s v="Tony Sayre"/>
    <s v="Consumer"/>
    <x v="6"/>
    <s v="Maharashtra"/>
    <s v="India"/>
    <s v="West"/>
    <s v="TEC-CO-10001482"/>
    <s v="Technology"/>
    <s v="Copiers"/>
    <s v="Sharp Ink, High-Speed"/>
    <x v="733"/>
    <n v="3"/>
    <x v="630"/>
    <n v="29.82"/>
    <s v="Medium"/>
    <n v="221"/>
    <x v="1"/>
    <x v="5"/>
    <s v="Female"/>
    <x v="15"/>
    <x v="4"/>
    <x v="1"/>
    <d v="2023-09-08T00:00:00"/>
  </r>
  <r>
    <n v="782"/>
    <s v="IN-2012-68883"/>
    <s v="Standard Class"/>
    <s v="ML-17410"/>
    <s v="Maris LaWare"/>
    <s v="Consumer"/>
    <x v="111"/>
    <s v="Tamil Nadu"/>
    <s v="India"/>
    <s v="South"/>
    <s v="TEC-AC-10000861"/>
    <s v="Technology"/>
    <s v="Accessories"/>
    <s v="SanDisk Router, Erganomic"/>
    <x v="734"/>
    <n v="3"/>
    <x v="631"/>
    <n v="47.41"/>
    <s v="Medium"/>
    <n v="582"/>
    <x v="1"/>
    <x v="7"/>
    <s v="Male"/>
    <x v="188"/>
    <x v="4"/>
    <x v="1"/>
    <d v="2023-09-20T00:00:00"/>
  </r>
  <r>
    <n v="783"/>
    <s v="IN-2014-28675"/>
    <s v="Standard Class"/>
    <s v="AF-10870"/>
    <s v="Art Ferguson"/>
    <s v="Consumer"/>
    <x v="73"/>
    <s v="Uttar Pradesh"/>
    <s v="India"/>
    <s v="North"/>
    <s v="FUR-BO-10003408"/>
    <s v="Furniture"/>
    <s v="Bookcases"/>
    <s v="Ikea 3-Shelf Cabinet, Metal"/>
    <x v="735"/>
    <n v="4"/>
    <x v="632"/>
    <n v="48.63"/>
    <s v="Medium"/>
    <n v="614"/>
    <x v="1"/>
    <x v="6"/>
    <s v="Male"/>
    <x v="418"/>
    <x v="9"/>
    <x v="3"/>
    <d v="2022-11-30T00:00:00"/>
  </r>
  <r>
    <n v="784"/>
    <s v="IN-2012-74168"/>
    <s v="Standard Class"/>
    <s v="JM-15535"/>
    <s v="Jessica Myrick"/>
    <s v="Consumer"/>
    <x v="66"/>
    <s v="Maharashtra"/>
    <s v="India"/>
    <s v="West"/>
    <s v="FUR-BO-10002308"/>
    <s v="Furniture"/>
    <s v="Bookcases"/>
    <s v="Safco Floating Shelf Set, Metal"/>
    <x v="736"/>
    <n v="4"/>
    <x v="633"/>
    <n v="42.97"/>
    <s v="Medium"/>
    <n v="617"/>
    <x v="1"/>
    <x v="7"/>
    <s v="Male"/>
    <x v="165"/>
    <x v="7"/>
    <x v="0"/>
    <d v="2024-10-10T00:00:00"/>
  </r>
  <r>
    <n v="785"/>
    <s v="IN-2013-58152"/>
    <s v="Standard Class"/>
    <s v="AA-10315"/>
    <s v="Alex Avila"/>
    <s v="Consumer"/>
    <x v="70"/>
    <s v="Uttar Pradesh"/>
    <s v="India"/>
    <s v="North"/>
    <s v="FUR-BO-10000961"/>
    <s v="Furniture"/>
    <s v="Bookcases"/>
    <s v="Bush Stackable Bookrack, Pine"/>
    <x v="737"/>
    <n v="4"/>
    <x v="634"/>
    <n v="30.63"/>
    <s v="Medium"/>
    <n v="301"/>
    <x v="1"/>
    <x v="4"/>
    <s v="Female"/>
    <x v="410"/>
    <x v="5"/>
    <x v="3"/>
    <d v="2022-06-27T00:00:00"/>
  </r>
  <r>
    <n v="786"/>
    <s v="IN-2014-41723"/>
    <s v="Standard Class"/>
    <s v="IL-15100"/>
    <s v="Ivan Liston"/>
    <s v="Consumer"/>
    <x v="26"/>
    <s v="Chhattisgarh"/>
    <s v="India"/>
    <s v="East"/>
    <s v="FUR-BO-10003793"/>
    <s v="Furniture"/>
    <s v="Bookcases"/>
    <s v="Bush 3-Shelf Cabinet, Metal"/>
    <x v="738"/>
    <n v="4"/>
    <x v="635"/>
    <n v="23.86"/>
    <s v="Medium"/>
    <n v="777"/>
    <x v="1"/>
    <x v="5"/>
    <s v="Male"/>
    <x v="401"/>
    <x v="5"/>
    <x v="3"/>
    <d v="2022-01-07T00:00:00"/>
  </r>
  <r>
    <n v="787"/>
    <s v="IN-2014-31622"/>
    <s v="Standard Class"/>
    <s v="SS-20590"/>
    <s v="Sonia Sunley"/>
    <s v="Consumer"/>
    <x v="24"/>
    <s v="Uttar Pradesh"/>
    <s v="India"/>
    <s v="North"/>
    <s v="FUR-BO-10000610"/>
    <s v="Furniture"/>
    <s v="Bookcases"/>
    <s v="Ikea Stackable Bookrack, Mobile"/>
    <x v="739"/>
    <n v="4"/>
    <x v="636"/>
    <n v="12.32"/>
    <s v="Medium"/>
    <n v="90"/>
    <x v="1"/>
    <x v="6"/>
    <s v="Male"/>
    <x v="408"/>
    <x v="7"/>
    <x v="2"/>
    <d v="2021-04-09T00:00:00"/>
  </r>
  <r>
    <n v="788"/>
    <s v="IN-2013-58873"/>
    <s v="Standard Class"/>
    <s v="KH-16510"/>
    <s v="Keith Herrera"/>
    <s v="Consumer"/>
    <x v="51"/>
    <s v="Punjab"/>
    <s v="India"/>
    <s v="North"/>
    <s v="FUR-FU-10001619"/>
    <s v="Furniture"/>
    <s v="Furnishings"/>
    <s v="Advantus Clock, Erganomic"/>
    <x v="740"/>
    <n v="4"/>
    <x v="637"/>
    <n v="10.98"/>
    <s v="Medium"/>
    <n v="710"/>
    <x v="1"/>
    <x v="7"/>
    <s v="Male"/>
    <x v="186"/>
    <x v="4"/>
    <x v="2"/>
    <d v="2021-09-19T00:00:00"/>
  </r>
  <r>
    <n v="789"/>
    <s v="IN-2014-75785"/>
    <s v="Standard Class"/>
    <s v="KW-16570"/>
    <s v="Kelly Williams"/>
    <s v="Consumer"/>
    <x v="9"/>
    <s v="Uttar Pradesh"/>
    <s v="India"/>
    <s v="North"/>
    <s v="TEC-CO-10004535"/>
    <s v="Technology"/>
    <s v="Copiers"/>
    <s v="Hewlett Fax Machine, High-Speed"/>
    <x v="741"/>
    <n v="4"/>
    <x v="638"/>
    <n v="123.23"/>
    <s v="Medium"/>
    <n v="185"/>
    <x v="1"/>
    <x v="4"/>
    <s v="Female"/>
    <x v="179"/>
    <x v="11"/>
    <x v="3"/>
    <d v="2022-06-06T00:00:00"/>
  </r>
  <r>
    <n v="790"/>
    <s v="IN-2011-59685"/>
    <s v="Standard Class"/>
    <s v="BM-11785"/>
    <s v="Bryan Mills"/>
    <s v="Consumer"/>
    <x v="111"/>
    <s v="Tamil Nadu"/>
    <s v="India"/>
    <s v="South"/>
    <s v="TEC-CO-10001204"/>
    <s v="Technology"/>
    <s v="Copiers"/>
    <s v="Sharp Copy Machine, Color"/>
    <x v="203"/>
    <n v="4"/>
    <x v="186"/>
    <n v="87.26"/>
    <s v="Medium"/>
    <n v="578"/>
    <x v="1"/>
    <x v="5"/>
    <s v="Male"/>
    <x v="258"/>
    <x v="4"/>
    <x v="3"/>
    <d v="2022-09-17T00:00:00"/>
  </r>
  <r>
    <n v="791"/>
    <s v="IN-2013-10097"/>
    <s v="Standard Class"/>
    <s v="CJ-12010"/>
    <s v="Caroline Jumper"/>
    <s v="Consumer"/>
    <x v="133"/>
    <s v="Uttar Pradesh"/>
    <s v="India"/>
    <s v="North"/>
    <s v="TEC-AC-10004012"/>
    <s v="Technology"/>
    <s v="Accessories"/>
    <s v="Enermax Flash Drive, Erganomic"/>
    <x v="742"/>
    <n v="4"/>
    <x v="639"/>
    <n v="9.17"/>
    <s v="Medium"/>
    <n v="229"/>
    <x v="1"/>
    <x v="7"/>
    <s v="Male"/>
    <x v="419"/>
    <x v="6"/>
    <x v="2"/>
    <d v="2021-03-06T00:00:00"/>
  </r>
  <r>
    <n v="792"/>
    <s v="IN-2013-18707"/>
    <s v="Standard Class"/>
    <s v="JF-15190"/>
    <s v="Jamie Frazer"/>
    <s v="Consumer"/>
    <x v="11"/>
    <s v="Madhya Pradesh"/>
    <s v="India"/>
    <s v="West"/>
    <s v="TEC-PH-10001805"/>
    <s v="Technology"/>
    <s v="Phones"/>
    <s v="Nokia Speaker Phone, Full Size"/>
    <x v="743"/>
    <n v="4"/>
    <x v="640"/>
    <n v="52.63"/>
    <s v="Medium"/>
    <n v="790"/>
    <x v="1"/>
    <x v="4"/>
    <s v="Female"/>
    <x v="361"/>
    <x v="1"/>
    <x v="3"/>
    <d v="2023-04-01T00:00:00"/>
  </r>
  <r>
    <n v="793"/>
    <s v="IN-2013-18707"/>
    <s v="Standard Class"/>
    <s v="JF-15190"/>
    <s v="Jamie Frazer"/>
    <s v="Consumer"/>
    <x v="11"/>
    <s v="Madhya Pradesh"/>
    <s v="India"/>
    <s v="West"/>
    <s v="FUR-FU-10001447"/>
    <s v="Furniture"/>
    <s v="Furnishings"/>
    <s v="Eldon Stacking Tray, Duo Pack"/>
    <x v="744"/>
    <n v="5"/>
    <x v="25"/>
    <n v="10.79"/>
    <s v="Medium"/>
    <n v="563"/>
    <x v="1"/>
    <x v="5"/>
    <s v="Female"/>
    <x v="127"/>
    <x v="0"/>
    <x v="0"/>
    <d v="2024-01-05T00:00:00"/>
  </r>
  <r>
    <n v="794"/>
    <s v="IN-2012-48317"/>
    <s v="Standard Class"/>
    <s v="ML-18265"/>
    <s v="Muhammed Lee"/>
    <s v="Consumer"/>
    <x v="30"/>
    <s v="Delhi"/>
    <s v="India"/>
    <s v="North"/>
    <s v="TEC-CO-10001726"/>
    <s v="Technology"/>
    <s v="Copiers"/>
    <s v="HP Fax and Copier, High-Speed"/>
    <x v="745"/>
    <n v="5"/>
    <x v="641"/>
    <n v="19.95"/>
    <s v="Medium"/>
    <n v="670"/>
    <x v="1"/>
    <x v="6"/>
    <s v="Male"/>
    <x v="170"/>
    <x v="1"/>
    <x v="1"/>
    <d v="2023-12-03T00:00:00"/>
  </r>
  <r>
    <n v="795"/>
    <s v="IN-2014-34877"/>
    <s v="Standard Class"/>
    <s v="LT-17110"/>
    <s v="Liz Thompson"/>
    <s v="Consumer"/>
    <x v="21"/>
    <s v="Maharashtra"/>
    <s v="India"/>
    <s v="West"/>
    <s v="TEC-PH-10003488"/>
    <s v="Technology"/>
    <s v="Phones"/>
    <s v="Nokia Signal Booster, VoIP"/>
    <x v="746"/>
    <n v="6"/>
    <x v="642"/>
    <n v="41.57"/>
    <s v="Medium"/>
    <n v="533"/>
    <x v="1"/>
    <x v="7"/>
    <s v="Female"/>
    <x v="168"/>
    <x v="8"/>
    <x v="0"/>
    <d v="2024-06-09T00:00:00"/>
  </r>
  <r>
    <n v="796"/>
    <s v="IN-2014-24377"/>
    <s v="Standard Class"/>
    <s v="BS-11755"/>
    <s v="Bruce Stewart"/>
    <s v="Consumer"/>
    <x v="92"/>
    <s v="West Bengal"/>
    <s v="India"/>
    <s v="East"/>
    <s v="TEC-CO-10001482"/>
    <s v="Technology"/>
    <s v="Copiers"/>
    <s v="Sharp Ink, High-Speed"/>
    <x v="747"/>
    <n v="6"/>
    <x v="643"/>
    <n v="36.89"/>
    <s v="Medium"/>
    <n v="455"/>
    <x v="1"/>
    <x v="4"/>
    <s v="Male"/>
    <x v="159"/>
    <x v="0"/>
    <x v="3"/>
    <d v="2022-01-27T00:00:00"/>
  </r>
  <r>
    <n v="797"/>
    <s v="ID-2013-26806"/>
    <s v="Standard Class"/>
    <s v="PR-18880"/>
    <s v="Patrick Ryan"/>
    <s v="Consumer"/>
    <x v="49"/>
    <s v="Maharashtra"/>
    <s v="India"/>
    <s v="West"/>
    <s v="TEC-PH-10000688"/>
    <s v="Technology"/>
    <s v="Phones"/>
    <s v="Nokia Speaker Phone, VoIP"/>
    <x v="748"/>
    <n v="6"/>
    <x v="644"/>
    <n v="33.020000000000003"/>
    <s v="Medium"/>
    <n v="582"/>
    <x v="1"/>
    <x v="5"/>
    <s v="Male"/>
    <x v="225"/>
    <x v="11"/>
    <x v="0"/>
    <d v="2024-08-12T00:00:00"/>
  </r>
  <r>
    <n v="798"/>
    <s v="IN-2013-49577"/>
    <s v="Standard Class"/>
    <s v="SC-20020"/>
    <s v="Sam Craven"/>
    <s v="Consumer"/>
    <x v="30"/>
    <s v="Delhi"/>
    <s v="India"/>
    <s v="North"/>
    <s v="FUR-CH-10002209"/>
    <s v="Furniture"/>
    <s v="Chairs"/>
    <s v="Novimex Chairmat, Red"/>
    <x v="749"/>
    <n v="6"/>
    <x v="645"/>
    <n v="18.91"/>
    <s v="Medium"/>
    <n v="506"/>
    <x v="1"/>
    <x v="6"/>
    <s v="Female"/>
    <x v="392"/>
    <x v="9"/>
    <x v="3"/>
    <d v="2022-06-15T00:00:00"/>
  </r>
  <r>
    <n v="799"/>
    <s v="IN-2013-49577"/>
    <s v="Standard Class"/>
    <s v="SC-20020"/>
    <s v="Sam Craven"/>
    <s v="Consumer"/>
    <x v="30"/>
    <s v="Delhi"/>
    <s v="India"/>
    <s v="North"/>
    <s v="FUR-CH-10003822"/>
    <s v="Furniture"/>
    <s v="Chairs"/>
    <s v="SAFCO Steel Folding Chair, Adjustable"/>
    <x v="750"/>
    <n v="8"/>
    <x v="646"/>
    <n v="31.87"/>
    <s v="Medium"/>
    <n v="709"/>
    <x v="1"/>
    <x v="7"/>
    <s v="Female"/>
    <x v="204"/>
    <x v="1"/>
    <x v="2"/>
    <d v="2021-08-14T00:00:00"/>
  </r>
  <r>
    <n v="800"/>
    <s v="IN-2014-46777"/>
    <s v="Standard Class"/>
    <s v="KD-16345"/>
    <s v="Katherine Ducich"/>
    <s v="Consumer"/>
    <x v="16"/>
    <s v="Gujarat"/>
    <s v="India"/>
    <s v="West"/>
    <s v="FUR-CH-10004339"/>
    <s v="Furniture"/>
    <s v="Chairs"/>
    <s v="SAFCO Steel Folding Chair, Red"/>
    <x v="751"/>
    <n v="9"/>
    <x v="647"/>
    <n v="18.940000000000001"/>
    <s v="Medium"/>
    <n v="605"/>
    <x v="1"/>
    <x v="4"/>
    <s v="Female"/>
    <x v="420"/>
    <x v="3"/>
    <x v="0"/>
    <d v="2024-10-25T00:00:00"/>
  </r>
  <r>
    <n v="801"/>
    <s v="IN-2012-63759"/>
    <s v="Standard Class"/>
    <s v="CS-12460"/>
    <s v="Chuck Sachs"/>
    <s v="Consumer"/>
    <x v="75"/>
    <s v="Uttar Pradesh"/>
    <s v="India"/>
    <s v="North"/>
    <s v="TEC-CO-10004027"/>
    <s v="Technology"/>
    <s v="Copiers"/>
    <s v="Sharp Fax Machine, Color"/>
    <x v="752"/>
    <n v="9"/>
    <x v="648"/>
    <n v="237.05"/>
    <s v="Medium"/>
    <n v="56"/>
    <x v="1"/>
    <x v="6"/>
    <s v="Female"/>
    <x v="142"/>
    <x v="3"/>
    <x v="3"/>
    <d v="2022-12-05T00:00:00"/>
  </r>
  <r>
    <n v="802"/>
    <s v="IN-2013-71753"/>
    <s v="Standard Class"/>
    <s v="JM-16195"/>
    <s v="Justin MacKendrick"/>
    <s v="Consumer"/>
    <x v="119"/>
    <s v="Karnataka"/>
    <s v="India"/>
    <s v="South"/>
    <s v="FUR-BO-10002204"/>
    <s v="Furniture"/>
    <s v="Bookcases"/>
    <s v="Bush Classic Bookcase, Pine"/>
    <x v="753"/>
    <n v="1"/>
    <x v="649"/>
    <n v="22.44"/>
    <s v="Medium"/>
    <n v="269"/>
    <x v="1"/>
    <x v="4"/>
    <s v="Male"/>
    <x v="389"/>
    <x v="7"/>
    <x v="1"/>
    <d v="2023-08-18T00:00:00"/>
  </r>
  <r>
    <n v="803"/>
    <s v="IN-2013-52972"/>
    <s v="Standard Class"/>
    <s v="BD-11620"/>
    <s v="Brian DeCherney"/>
    <s v="Consumer"/>
    <x v="31"/>
    <s v="Maharashtra"/>
    <s v="India"/>
    <s v="West"/>
    <s v="FUR-BO-10001641"/>
    <s v="Furniture"/>
    <s v="Bookcases"/>
    <s v="Bush 3-Shelf Cabinet, Traditional"/>
    <x v="754"/>
    <n v="1"/>
    <x v="650"/>
    <n v="10.46"/>
    <s v="Medium"/>
    <n v="584"/>
    <x v="1"/>
    <x v="5"/>
    <s v="Male"/>
    <x v="135"/>
    <x v="1"/>
    <x v="1"/>
    <d v="2023-12-24T00:00:00"/>
  </r>
  <r>
    <n v="804"/>
    <s v="IN-2014-28675"/>
    <s v="Standard Class"/>
    <s v="AF-10870"/>
    <s v="Art Ferguson"/>
    <s v="Consumer"/>
    <x v="73"/>
    <s v="Uttar Pradesh"/>
    <s v="India"/>
    <s v="North"/>
    <s v="FUR-BO-10001598"/>
    <s v="Furniture"/>
    <s v="Bookcases"/>
    <s v="Bush Corner Shelving, Pine"/>
    <x v="755"/>
    <n v="1"/>
    <x v="651"/>
    <n v="6.4"/>
    <s v="Medium"/>
    <n v="740"/>
    <x v="1"/>
    <x v="6"/>
    <s v="Female"/>
    <x v="421"/>
    <x v="6"/>
    <x v="3"/>
    <d v="2022-05-31T00:00:00"/>
  </r>
  <r>
    <n v="805"/>
    <s v="IN-2014-32728"/>
    <s v="Standard Class"/>
    <s v="BN-11515"/>
    <s v="Bradley Nguyen"/>
    <s v="Consumer"/>
    <x v="128"/>
    <s v="Tamil Nadu"/>
    <s v="India"/>
    <s v="South"/>
    <s v="FUR-TA-10002095"/>
    <s v="Furniture"/>
    <s v="Tables"/>
    <s v="Lesro Training Table, Fully Assembled"/>
    <x v="756"/>
    <n v="1"/>
    <x v="144"/>
    <n v="25.28"/>
    <s v="Medium"/>
    <n v="346"/>
    <x v="1"/>
    <x v="7"/>
    <s v="Female"/>
    <x v="203"/>
    <x v="5"/>
    <x v="0"/>
    <d v="2024-06-21T00:00:00"/>
  </r>
  <r>
    <n v="806"/>
    <s v="IN-2012-24209"/>
    <s v="Standard Class"/>
    <s v="AR-10570"/>
    <s v="Anemone Ratner"/>
    <s v="Consumer"/>
    <x v="12"/>
    <s v="Tamil Nadu"/>
    <s v="India"/>
    <s v="South"/>
    <s v="FUR-CH-10001913"/>
    <s v="Furniture"/>
    <s v="Chairs"/>
    <s v="Office Star Swivel Stool, Adjustable"/>
    <x v="757"/>
    <n v="1"/>
    <x v="652"/>
    <n v="21.09"/>
    <s v="Medium"/>
    <n v="416"/>
    <x v="1"/>
    <x v="4"/>
    <s v="Female"/>
    <x v="158"/>
    <x v="9"/>
    <x v="3"/>
    <d v="2022-05-16T00:00:00"/>
  </r>
  <r>
    <n v="807"/>
    <s v="IN-2013-29326"/>
    <s v="Standard Class"/>
    <s v="IM-15070"/>
    <s v="Irene Maddox"/>
    <s v="Consumer"/>
    <x v="124"/>
    <s v="Maharashtra"/>
    <s v="India"/>
    <s v="West"/>
    <s v="TEC-PH-10002428"/>
    <s v="Technology"/>
    <s v="Phones"/>
    <s v="Apple Headset, VoIP"/>
    <x v="758"/>
    <n v="1"/>
    <x v="653"/>
    <n v="6.07"/>
    <s v="Medium"/>
    <n v="364"/>
    <x v="1"/>
    <x v="5"/>
    <s v="Male"/>
    <x v="191"/>
    <x v="11"/>
    <x v="1"/>
    <d v="2023-04-28T00:00:00"/>
  </r>
  <r>
    <n v="808"/>
    <s v="IN-2011-37614"/>
    <s v="Standard Class"/>
    <s v="AS-10090"/>
    <s v="Adam Shillingsburg"/>
    <s v="Consumer"/>
    <x v="10"/>
    <s v="Rajasthan"/>
    <s v="India"/>
    <s v="West"/>
    <s v="TEC-AC-10002255"/>
    <s v="Technology"/>
    <s v="Accessories"/>
    <s v="Memorex Keyboard, Erganomic"/>
    <x v="759"/>
    <n v="1"/>
    <x v="654"/>
    <n v="6.79"/>
    <s v="Medium"/>
    <n v="632"/>
    <x v="1"/>
    <x v="6"/>
    <s v="Male"/>
    <x v="207"/>
    <x v="1"/>
    <x v="2"/>
    <d v="2021-12-29T00:00:00"/>
  </r>
  <r>
    <n v="809"/>
    <s v="IN-2012-43165"/>
    <s v="Standard Class"/>
    <s v="MM-17260"/>
    <s v="Magdelene Morse"/>
    <s v="Consumer"/>
    <x v="7"/>
    <s v="Puducherry"/>
    <s v="India"/>
    <s v="South"/>
    <s v="FUR-BO-10004161"/>
    <s v="Furniture"/>
    <s v="Bookcases"/>
    <s v="Bush Corner Shelving, Mobile"/>
    <x v="760"/>
    <n v="2"/>
    <x v="385"/>
    <n v="13.6"/>
    <s v="Medium"/>
    <n v="24"/>
    <x v="1"/>
    <x v="4"/>
    <s v="Male"/>
    <x v="412"/>
    <x v="2"/>
    <x v="1"/>
    <d v="2023-02-27T00:00:00"/>
  </r>
  <r>
    <n v="810"/>
    <s v="IN-2014-45426"/>
    <s v="Standard Class"/>
    <s v="LD-17005"/>
    <s v="Lisa DeCherney"/>
    <s v="Consumer"/>
    <x v="112"/>
    <s v="Telangana"/>
    <s v="India"/>
    <s v="South"/>
    <s v="FUR-FU-10000514"/>
    <s v="Furniture"/>
    <s v="Furnishings"/>
    <s v="Deflect-O Photo Frame, Erganomic"/>
    <x v="761"/>
    <n v="2"/>
    <x v="655"/>
    <n v="8.42"/>
    <s v="Medium"/>
    <n v="660"/>
    <x v="1"/>
    <x v="5"/>
    <s v="Male"/>
    <x v="422"/>
    <x v="4"/>
    <x v="0"/>
    <d v="2024-02-10T00:00:00"/>
  </r>
  <r>
    <n v="811"/>
    <s v="IN-2013-65075"/>
    <s v="Standard Class"/>
    <s v="GZ-14470"/>
    <s v="Gary Zandusky"/>
    <s v="Consumer"/>
    <x v="25"/>
    <s v="Punjab"/>
    <s v="India"/>
    <s v="North"/>
    <s v="FUR-FU-10002722"/>
    <s v="Furniture"/>
    <s v="Furnishings"/>
    <s v="Tenex Photo Frame, Erganomic"/>
    <x v="547"/>
    <n v="2"/>
    <x v="656"/>
    <n v="6.7"/>
    <s v="Medium"/>
    <n v="174"/>
    <x v="1"/>
    <x v="6"/>
    <s v="Male"/>
    <x v="423"/>
    <x v="9"/>
    <x v="0"/>
    <d v="2024-11-15T00:00:00"/>
  </r>
  <r>
    <n v="812"/>
    <s v="IN-2012-32280"/>
    <s v="Standard Class"/>
    <s v="WB-21850"/>
    <s v="William Brown"/>
    <s v="Consumer"/>
    <x v="122"/>
    <s v="Chandigarh"/>
    <s v="India"/>
    <s v="North"/>
    <s v="FUR-CH-10001204"/>
    <s v="Furniture"/>
    <s v="Chairs"/>
    <s v="Harbour Creations Steel Folding Chair, Red"/>
    <x v="762"/>
    <n v="2"/>
    <x v="657"/>
    <n v="13.49"/>
    <s v="Medium"/>
    <n v="644"/>
    <x v="1"/>
    <x v="4"/>
    <s v="Female"/>
    <x v="142"/>
    <x v="3"/>
    <x v="3"/>
    <d v="2022-12-05T00:00:00"/>
  </r>
  <r>
    <n v="813"/>
    <s v="IN-2014-36627"/>
    <s v="Standard Class"/>
    <s v="JK-16090"/>
    <s v="Juliana Krohn"/>
    <s v="Consumer"/>
    <x v="19"/>
    <s v="Rajasthan"/>
    <s v="India"/>
    <s v="West"/>
    <s v="FUR-CH-10004163"/>
    <s v="Furniture"/>
    <s v="Chairs"/>
    <s v="Novimex Steel Folding Chair, Adjustable"/>
    <x v="763"/>
    <n v="2"/>
    <x v="27"/>
    <n v="12.29"/>
    <s v="Medium"/>
    <n v="51"/>
    <x v="1"/>
    <x v="5"/>
    <s v="Male"/>
    <x v="424"/>
    <x v="6"/>
    <x v="2"/>
    <d v="2021-09-12T00:00:00"/>
  </r>
  <r>
    <n v="814"/>
    <s v="IN-2014-46777"/>
    <s v="Standard Class"/>
    <s v="KD-16345"/>
    <s v="Katherine Ducich"/>
    <s v="Consumer"/>
    <x v="16"/>
    <s v="Gujarat"/>
    <s v="India"/>
    <s v="West"/>
    <s v="TEC-AC-10004081"/>
    <s v="Technology"/>
    <s v="Accessories"/>
    <s v="Logitech Keyboard, Bluetooth"/>
    <x v="120"/>
    <n v="2"/>
    <x v="658"/>
    <n v="10.87"/>
    <s v="Medium"/>
    <n v="745"/>
    <x v="1"/>
    <x v="6"/>
    <s v="Female"/>
    <x v="425"/>
    <x v="4"/>
    <x v="2"/>
    <d v="2021-09-27T00:00:00"/>
  </r>
  <r>
    <n v="815"/>
    <s v="IN-2011-18959"/>
    <s v="Standard Class"/>
    <s v="CA-12775"/>
    <s v="Cynthia Arntzen"/>
    <s v="Consumer"/>
    <x v="28"/>
    <s v="Madhya Pradesh"/>
    <s v="India"/>
    <s v="West"/>
    <s v="TEC-AC-10000398"/>
    <s v="Technology"/>
    <s v="Accessories"/>
    <s v="SanDisk Memory Card, Programmable"/>
    <x v="764"/>
    <n v="2"/>
    <x v="68"/>
    <n v="8.4"/>
    <s v="Medium"/>
    <n v="464"/>
    <x v="1"/>
    <x v="7"/>
    <s v="Male"/>
    <x v="42"/>
    <x v="9"/>
    <x v="0"/>
    <d v="2024-11-20T00:00:00"/>
  </r>
  <r>
    <n v="816"/>
    <s v="IN-2014-38223"/>
    <s v="Standard Class"/>
    <s v="MS-17770"/>
    <s v="Maxwell Schwartz"/>
    <s v="Consumer"/>
    <x v="30"/>
    <s v="Delhi"/>
    <s v="India"/>
    <s v="North"/>
    <s v="TEC-PH-10003062"/>
    <s v="Technology"/>
    <s v="Phones"/>
    <s v="Apple Audio Dock, Full Size"/>
    <x v="765"/>
    <n v="2"/>
    <x v="659"/>
    <n v="20.49"/>
    <s v="Medium"/>
    <n v="666"/>
    <x v="1"/>
    <x v="4"/>
    <s v="Female"/>
    <x v="140"/>
    <x v="10"/>
    <x v="0"/>
    <d v="2024-07-20T00:00:00"/>
  </r>
  <r>
    <n v="817"/>
    <s v="IN-2013-53455"/>
    <s v="Standard Class"/>
    <s v="CR-12730"/>
    <s v="Craig Reiter"/>
    <s v="Consumer"/>
    <x v="100"/>
    <s v="Uttar Pradesh"/>
    <s v="India"/>
    <s v="North"/>
    <s v="TEC-PH-10002154"/>
    <s v="Technology"/>
    <s v="Phones"/>
    <s v="Cisco Headset, Full Size"/>
    <x v="766"/>
    <n v="2"/>
    <x v="660"/>
    <n v="12.58"/>
    <s v="Medium"/>
    <n v="598"/>
    <x v="1"/>
    <x v="5"/>
    <s v="Female"/>
    <x v="122"/>
    <x v="6"/>
    <x v="0"/>
    <d v="2024-07-05T00:00:00"/>
  </r>
  <r>
    <n v="818"/>
    <s v="IN-2014-52818"/>
    <s v="Standard Class"/>
    <s v="JF-15565"/>
    <s v="Jill Fjeld"/>
    <s v="Consumer"/>
    <x v="44"/>
    <s v="Maharashtra"/>
    <s v="India"/>
    <s v="West"/>
    <s v="OFF-BI-10001867"/>
    <s v="Office Supplies"/>
    <s v="Binders"/>
    <s v="Acco Binder Covers, Recycled"/>
    <x v="767"/>
    <n v="2"/>
    <x v="661"/>
    <n v="0.6"/>
    <s v="Medium"/>
    <n v="297"/>
    <x v="2"/>
    <x v="8"/>
    <s v="Female"/>
    <x v="245"/>
    <x v="7"/>
    <x v="2"/>
    <d v="2021-08-27T00:00:00"/>
  </r>
  <r>
    <n v="819"/>
    <s v="IN-2014-50179"/>
    <s v="Standard Class"/>
    <s v="JR-15700"/>
    <s v="Jocasta Rupert"/>
    <s v="Consumer"/>
    <x v="58"/>
    <s v="Tamil Nadu"/>
    <s v="India"/>
    <s v="South"/>
    <s v="OFF-BI-10002684"/>
    <s v="Office Supplies"/>
    <s v="Binders"/>
    <s v="Avery Hole Reinforcements, Clear"/>
    <x v="768"/>
    <n v="2"/>
    <x v="662"/>
    <n v="0.42"/>
    <s v="Medium"/>
    <n v="795"/>
    <x v="2"/>
    <x v="9"/>
    <s v="Male"/>
    <x v="426"/>
    <x v="8"/>
    <x v="0"/>
    <d v="2024-06-07T00:00:00"/>
  </r>
  <r>
    <n v="820"/>
    <s v="IN-2012-39651"/>
    <s v="Standard Class"/>
    <s v="TS-21655"/>
    <s v="Trudy Schmidt"/>
    <s v="Consumer"/>
    <x v="117"/>
    <s v="Punjab"/>
    <s v="India"/>
    <s v="North"/>
    <s v="OFF-AR-10002109"/>
    <s v="Office Supplies"/>
    <s v="Art"/>
    <s v="Binney &amp; Smith Sketch Pad, Fluorescent"/>
    <x v="769"/>
    <n v="2"/>
    <x v="663"/>
    <n v="4.7699999999999996"/>
    <s v="Medium"/>
    <n v="253"/>
    <x v="2"/>
    <x v="10"/>
    <s v="Male"/>
    <x v="148"/>
    <x v="4"/>
    <x v="0"/>
    <d v="2024-09-29T00:00:00"/>
  </r>
  <r>
    <n v="821"/>
    <s v="IN-2014-21143"/>
    <s v="Standard Class"/>
    <s v="DC-12850"/>
    <s v="Dan Campbell"/>
    <s v="Consumer"/>
    <x v="8"/>
    <s v="Uttar Pradesh"/>
    <s v="India"/>
    <s v="North"/>
    <s v="OFF-AR-10001266"/>
    <s v="Office Supplies"/>
    <s v="Art"/>
    <s v="Boston Canvas, Blue"/>
    <x v="770"/>
    <n v="2"/>
    <x v="664"/>
    <n v="4.25"/>
    <s v="Medium"/>
    <n v="676"/>
    <x v="2"/>
    <x v="11"/>
    <s v="Male"/>
    <x v="421"/>
    <x v="6"/>
    <x v="3"/>
    <d v="2022-05-31T00:00:00"/>
  </r>
  <r>
    <n v="822"/>
    <s v="IN-2011-12890"/>
    <s v="Standard Class"/>
    <s v="CT-11995"/>
    <s v="Carol Triggs"/>
    <s v="Consumer"/>
    <x v="23"/>
    <s v="Rajasthan"/>
    <s v="India"/>
    <s v="West"/>
    <s v="OFF-ST-10003606"/>
    <s v="Office Supplies"/>
    <s v="Storage"/>
    <s v="Smead Box, Single Width"/>
    <x v="8"/>
    <n v="2"/>
    <x v="60"/>
    <n v="0.47"/>
    <s v="Medium"/>
    <n v="361"/>
    <x v="2"/>
    <x v="8"/>
    <s v="Male"/>
    <x v="427"/>
    <x v="2"/>
    <x v="0"/>
    <d v="2024-02-15T00:00:00"/>
  </r>
  <r>
    <n v="823"/>
    <s v="IN-2012-74168"/>
    <s v="Standard Class"/>
    <s v="JM-15535"/>
    <s v="Jessica Myrick"/>
    <s v="Consumer"/>
    <x v="66"/>
    <s v="Maharashtra"/>
    <s v="India"/>
    <s v="West"/>
    <s v="OFF-LA-10003435"/>
    <s v="Office Supplies"/>
    <s v="Labels"/>
    <s v="Harbour Creations File Folder Labels, Laser Printer Compatible"/>
    <x v="265"/>
    <n v="2"/>
    <x v="363"/>
    <n v="1.63"/>
    <s v="Medium"/>
    <n v="251"/>
    <x v="2"/>
    <x v="9"/>
    <s v="Male"/>
    <x v="194"/>
    <x v="5"/>
    <x v="3"/>
    <d v="2022-06-21T00:00:00"/>
  </r>
  <r>
    <n v="824"/>
    <s v="IN-2014-69856"/>
    <s v="Standard Class"/>
    <s v="AG-10900"/>
    <s v="Arthur Gainer"/>
    <s v="Consumer"/>
    <x v="61"/>
    <s v="Uttar Pradesh"/>
    <s v="India"/>
    <s v="North"/>
    <s v="OFF-PA-10004187"/>
    <s v="Office Supplies"/>
    <s v="Paper"/>
    <s v="Xerox Message Books, Multicolor"/>
    <x v="771"/>
    <n v="2"/>
    <x v="175"/>
    <n v="4.38"/>
    <s v="Medium"/>
    <n v="159"/>
    <x v="2"/>
    <x v="11"/>
    <s v="Male"/>
    <x v="196"/>
    <x v="0"/>
    <x v="1"/>
    <d v="2023-05-11T00:00:00"/>
  </r>
  <r>
    <n v="825"/>
    <s v="IN-2014-45426"/>
    <s v="Standard Class"/>
    <s v="LD-17005"/>
    <s v="Lisa DeCherney"/>
    <s v="Consumer"/>
    <x v="112"/>
    <s v="Telangana"/>
    <s v="India"/>
    <s v="South"/>
    <s v="OFF-PA-10004185"/>
    <s v="Office Supplies"/>
    <s v="Paper"/>
    <s v="SanDisk Message Books, Recycled"/>
    <x v="772"/>
    <n v="2"/>
    <x v="44"/>
    <n v="3.84"/>
    <s v="Medium"/>
    <n v="281"/>
    <x v="2"/>
    <x v="8"/>
    <s v="Female"/>
    <x v="40"/>
    <x v="8"/>
    <x v="0"/>
    <d v="2024-03-23T00:00:00"/>
  </r>
  <r>
    <n v="826"/>
    <s v="IN-2011-33904"/>
    <s v="Standard Class"/>
    <s v="RR-19315"/>
    <s v="Ralph Ritter"/>
    <s v="Consumer"/>
    <x v="8"/>
    <s v="Uttar Pradesh"/>
    <s v="India"/>
    <s v="North"/>
    <s v="OFF-AP-10002793"/>
    <s v="Office Supplies"/>
    <s v="Appliances"/>
    <s v="KitchenAid Stove, Black"/>
    <x v="773"/>
    <n v="2"/>
    <x v="665"/>
    <n v="110.3"/>
    <s v="Medium"/>
    <n v="415"/>
    <x v="2"/>
    <x v="9"/>
    <s v="Male"/>
    <x v="428"/>
    <x v="3"/>
    <x v="1"/>
    <d v="2023-10-30T00:00:00"/>
  </r>
  <r>
    <n v="827"/>
    <s v="IN-2014-46777"/>
    <s v="Standard Class"/>
    <s v="KD-16345"/>
    <s v="Katherine Ducich"/>
    <s v="Consumer"/>
    <x v="16"/>
    <s v="Gujarat"/>
    <s v="India"/>
    <s v="West"/>
    <s v="OFF-AR-10003774"/>
    <s v="Office Supplies"/>
    <s v="Art"/>
    <s v="Stanley Sketch Pad, Fluorescent"/>
    <x v="774"/>
    <n v="1"/>
    <x v="187"/>
    <n v="3.41"/>
    <s v="Medium"/>
    <n v="511"/>
    <x v="2"/>
    <x v="11"/>
    <s v="Female"/>
    <x v="178"/>
    <x v="2"/>
    <x v="3"/>
    <d v="2022-02-18T00:00:00"/>
  </r>
  <r>
    <n v="828"/>
    <s v="IN-2011-48009"/>
    <s v="Standard Class"/>
    <s v="BD-11635"/>
    <s v="Brian Derr"/>
    <s v="Consumer"/>
    <x v="57"/>
    <s v="Rajasthan"/>
    <s v="India"/>
    <s v="West"/>
    <s v="OFF-ST-10003203"/>
    <s v="Office Supplies"/>
    <s v="Storage"/>
    <s v="Eldon Lockers, Wire Frame"/>
    <x v="775"/>
    <n v="1"/>
    <x v="666"/>
    <n v="6.76"/>
    <s v="Medium"/>
    <n v="516"/>
    <x v="2"/>
    <x v="8"/>
    <s v="Female"/>
    <x v="429"/>
    <x v="2"/>
    <x v="1"/>
    <d v="2023-05-01T00:00:00"/>
  </r>
  <r>
    <n v="829"/>
    <s v="IN-2011-24769"/>
    <s v="Standard Class"/>
    <s v="JM-15535"/>
    <s v="Jessica Myrick"/>
    <s v="Consumer"/>
    <x v="6"/>
    <s v="Maharashtra"/>
    <s v="India"/>
    <s v="West"/>
    <s v="OFF-LA-10000322"/>
    <s v="Office Supplies"/>
    <s v="Labels"/>
    <s v="Smead Round Labels, Laser Printer Compatible"/>
    <x v="776"/>
    <n v="1"/>
    <x v="667"/>
    <n v="0.5"/>
    <s v="Medium"/>
    <n v="547"/>
    <x v="2"/>
    <x v="9"/>
    <s v="Female"/>
    <x v="430"/>
    <x v="10"/>
    <x v="2"/>
    <d v="2021-09-11T00:00:00"/>
  </r>
  <r>
    <n v="830"/>
    <s v="IN-2014-13597"/>
    <s v="Standard Class"/>
    <s v="AC-10450"/>
    <s v="Amy Cox"/>
    <s v="Consumer"/>
    <x v="18"/>
    <s v="Tamil Nadu"/>
    <s v="India"/>
    <s v="South"/>
    <s v="OFF-LA-10002088"/>
    <s v="Office Supplies"/>
    <s v="Labels"/>
    <s v="Novimex Round Labels, Laser Printer Compatible"/>
    <x v="777"/>
    <n v="1"/>
    <x v="668"/>
    <n v="0.11"/>
    <s v="Medium"/>
    <n v="799"/>
    <x v="2"/>
    <x v="10"/>
    <s v="Male"/>
    <x v="220"/>
    <x v="4"/>
    <x v="2"/>
    <d v="2021-11-11T00:00:00"/>
  </r>
  <r>
    <n v="831"/>
    <s v="IN-2013-22648"/>
    <s v="Standard Class"/>
    <s v="SF-20065"/>
    <s v="Sandra Flanagan"/>
    <s v="Consumer"/>
    <x v="5"/>
    <s v="Madhya Pradesh"/>
    <s v="India"/>
    <s v="West"/>
    <s v="OFF-FA-10003962"/>
    <s v="Office Supplies"/>
    <s v="Fasteners"/>
    <s v="Accos Thumb Tacks, Assorted Sizes"/>
    <x v="778"/>
    <n v="1"/>
    <x v="669"/>
    <n v="1.1399999999999999"/>
    <s v="Medium"/>
    <n v="431"/>
    <x v="2"/>
    <x v="11"/>
    <s v="Male"/>
    <x v="431"/>
    <x v="7"/>
    <x v="1"/>
    <d v="2023-08-16T00:00:00"/>
  </r>
  <r>
    <n v="832"/>
    <s v="IN-2011-29998"/>
    <s v="Standard Class"/>
    <s v="GT-14755"/>
    <s v="Guy Thornton"/>
    <s v="Consumer"/>
    <x v="17"/>
    <s v="Uttar Pradesh"/>
    <s v="India"/>
    <s v="North"/>
    <s v="OFF-FA-10004910"/>
    <s v="Office Supplies"/>
    <s v="Fasteners"/>
    <s v="Advantus Staples, Assorted Sizes"/>
    <x v="779"/>
    <n v="1"/>
    <x v="670"/>
    <n v="0.25"/>
    <s v="Medium"/>
    <n v="120"/>
    <x v="2"/>
    <x v="8"/>
    <s v="Male"/>
    <x v="429"/>
    <x v="2"/>
    <x v="1"/>
    <d v="2023-05-01T00:00:00"/>
  </r>
  <r>
    <n v="833"/>
    <s v="IN-2014-48163"/>
    <s v="Standard Class"/>
    <s v="KA-16525"/>
    <s v="Kelly Andreada"/>
    <s v="Consumer"/>
    <x v="0"/>
    <s v="Gujarat"/>
    <s v="India"/>
    <s v="West"/>
    <s v="OFF-PA-10000776"/>
    <s v="Office Supplies"/>
    <s v="Paper"/>
    <s v="Xerox Cards &amp; Envelopes, Premium"/>
    <x v="780"/>
    <n v="1"/>
    <x v="261"/>
    <n v="2.0099999999999998"/>
    <s v="Medium"/>
    <n v="162"/>
    <x v="2"/>
    <x v="9"/>
    <s v="Male"/>
    <x v="133"/>
    <x v="4"/>
    <x v="1"/>
    <d v="2023-09-13T00:00:00"/>
  </r>
  <r>
    <n v="834"/>
    <s v="IN-2014-46777"/>
    <s v="Standard Class"/>
    <s v="KD-16345"/>
    <s v="Katherine Ducich"/>
    <s v="Consumer"/>
    <x v="16"/>
    <s v="Gujarat"/>
    <s v="India"/>
    <s v="West"/>
    <s v="OFF-BI-10002243"/>
    <s v="Office Supplies"/>
    <s v="Binders"/>
    <s v="Wilson Jones 3-Hole Punch, Durable"/>
    <x v="781"/>
    <n v="3"/>
    <x v="671"/>
    <n v="5.05"/>
    <s v="Medium"/>
    <n v="744"/>
    <x v="2"/>
    <x v="11"/>
    <s v="Female"/>
    <x v="104"/>
    <x v="9"/>
    <x v="1"/>
    <d v="2023-11-11T00:00:00"/>
  </r>
  <r>
    <n v="835"/>
    <s v="IN-2013-52972"/>
    <s v="Standard Class"/>
    <s v="BD-11620"/>
    <s v="Brian DeCherney"/>
    <s v="Consumer"/>
    <x v="31"/>
    <s v="Maharashtra"/>
    <s v="India"/>
    <s v="West"/>
    <s v="OFF-BI-10001967"/>
    <s v="Office Supplies"/>
    <s v="Binders"/>
    <s v="Acco Binder, Recycled"/>
    <x v="20"/>
    <n v="3"/>
    <x v="19"/>
    <n v="1.55"/>
    <s v="Medium"/>
    <n v="201"/>
    <x v="2"/>
    <x v="8"/>
    <s v="Female"/>
    <x v="381"/>
    <x v="11"/>
    <x v="0"/>
    <d v="2024-04-26T00:00:00"/>
  </r>
  <r>
    <n v="836"/>
    <s v="IN-2012-17727"/>
    <s v="Standard Class"/>
    <s v="GH-14425"/>
    <s v="Gary Hwang"/>
    <s v="Consumer"/>
    <x v="29"/>
    <s v="Karnataka"/>
    <s v="India"/>
    <s v="South"/>
    <s v="OFF-ST-10004464"/>
    <s v="Office Supplies"/>
    <s v="Storage"/>
    <s v="Eldon Trays, Blue"/>
    <x v="782"/>
    <n v="3"/>
    <x v="672"/>
    <n v="11.96"/>
    <s v="Medium"/>
    <n v="460"/>
    <x v="2"/>
    <x v="10"/>
    <s v="Female"/>
    <x v="432"/>
    <x v="6"/>
    <x v="3"/>
    <d v="2022-05-18T00:00:00"/>
  </r>
  <r>
    <n v="837"/>
    <s v="IN-2014-16082"/>
    <s v="Standard Class"/>
    <s v="SC-20305"/>
    <s v="Sean Christensen"/>
    <s v="Consumer"/>
    <x v="14"/>
    <s v="Maharashtra"/>
    <s v="India"/>
    <s v="West"/>
    <s v="OFF-ST-10001824"/>
    <s v="Office Supplies"/>
    <s v="Storage"/>
    <s v="Rogers Box, Single Width"/>
    <x v="139"/>
    <n v="3"/>
    <x v="105"/>
    <n v="6.26"/>
    <s v="Medium"/>
    <n v="109"/>
    <x v="2"/>
    <x v="8"/>
    <s v="Male"/>
    <x v="433"/>
    <x v="8"/>
    <x v="2"/>
    <d v="2021-06-08T00:00:00"/>
  </r>
  <r>
    <n v="838"/>
    <s v="IN-2014-24622"/>
    <s v="Standard Class"/>
    <s v="MM-17920"/>
    <s v="Michael Moore"/>
    <s v="Consumer"/>
    <x v="3"/>
    <s v="Karnataka"/>
    <s v="India"/>
    <s v="South"/>
    <s v="OFF-EN-10002784"/>
    <s v="Office Supplies"/>
    <s v="Envelopes"/>
    <s v="Cameo Manila Envelope, Recycled"/>
    <x v="783"/>
    <n v="3"/>
    <x v="673"/>
    <n v="6.68"/>
    <s v="Medium"/>
    <n v="186"/>
    <x v="2"/>
    <x v="9"/>
    <s v="Female"/>
    <x v="391"/>
    <x v="5"/>
    <x v="3"/>
    <d v="2022-06-27T00:00:00"/>
  </r>
  <r>
    <n v="839"/>
    <s v="IN-2014-61414"/>
    <s v="Standard Class"/>
    <s v="JJ-15445"/>
    <s v="Jennifer Jackson"/>
    <s v="Consumer"/>
    <x v="22"/>
    <s v="Maharashtra"/>
    <s v="India"/>
    <s v="West"/>
    <s v="OFF-EN-10004473"/>
    <s v="Office Supplies"/>
    <s v="Envelopes"/>
    <s v="Ames Interoffice Envelope, with clear poly window"/>
    <x v="784"/>
    <n v="3"/>
    <x v="674"/>
    <n v="5.97"/>
    <s v="Medium"/>
    <n v="663"/>
    <x v="2"/>
    <x v="10"/>
    <s v="Female"/>
    <x v="195"/>
    <x v="4"/>
    <x v="2"/>
    <d v="2021-09-27T00:00:00"/>
  </r>
  <r>
    <n v="840"/>
    <s v="IN-2013-58747"/>
    <s v="Standard Class"/>
    <s v="LR-16915"/>
    <s v="Lena Radford"/>
    <s v="Consumer"/>
    <x v="24"/>
    <s v="Haryana"/>
    <s v="India"/>
    <s v="North"/>
    <s v="OFF-EN-10001789"/>
    <s v="Office Supplies"/>
    <s v="Envelopes"/>
    <s v="Kraft Peel and Seal, Set of 50"/>
    <x v="574"/>
    <n v="3"/>
    <x v="675"/>
    <n v="5.23"/>
    <s v="Medium"/>
    <n v="58"/>
    <x v="2"/>
    <x v="11"/>
    <s v="Male"/>
    <x v="136"/>
    <x v="9"/>
    <x v="1"/>
    <d v="2023-11-29T00:00:00"/>
  </r>
  <r>
    <n v="841"/>
    <s v="IN-2011-59510"/>
    <s v="Standard Class"/>
    <s v="DK-12985"/>
    <s v="Darren Koutras"/>
    <s v="Consumer"/>
    <x v="9"/>
    <s v="Uttar Pradesh"/>
    <s v="India"/>
    <s v="North"/>
    <s v="OFF-EN-10001975"/>
    <s v="Office Supplies"/>
    <s v="Envelopes"/>
    <s v="Kraft Business Envelopes, Security-Tint"/>
    <x v="785"/>
    <n v="3"/>
    <x v="490"/>
    <n v="3.09"/>
    <s v="Medium"/>
    <n v="601"/>
    <x v="2"/>
    <x v="8"/>
    <s v="Male"/>
    <x v="162"/>
    <x v="6"/>
    <x v="0"/>
    <d v="2024-02-06T00:00:00"/>
  </r>
  <r>
    <n v="842"/>
    <s v="IN-2014-45426"/>
    <s v="Standard Class"/>
    <s v="LD-17005"/>
    <s v="Lisa DeCherney"/>
    <s v="Consumer"/>
    <x v="112"/>
    <s v="Telangana"/>
    <s v="India"/>
    <s v="South"/>
    <s v="OFF-FA-10000197"/>
    <s v="Office Supplies"/>
    <s v="Fasteners"/>
    <s v="Stockwell Push Pins, Metal"/>
    <x v="786"/>
    <n v="3"/>
    <x v="676"/>
    <n v="4.3099999999999996"/>
    <s v="Medium"/>
    <n v="779"/>
    <x v="2"/>
    <x v="9"/>
    <s v="Female"/>
    <x v="374"/>
    <x v="7"/>
    <x v="2"/>
    <d v="2021-01-09T00:00:00"/>
  </r>
  <r>
    <n v="843"/>
    <s v="IN-2013-67014"/>
    <s v="Standard Class"/>
    <s v="JL-15235"/>
    <s v="Janet Lee"/>
    <s v="Consumer"/>
    <x v="0"/>
    <s v="Gujarat"/>
    <s v="India"/>
    <s v="West"/>
    <s v="OFF-SU-10003723"/>
    <s v="Office Supplies"/>
    <s v="Supplies"/>
    <s v="Elite Shears, High Speed"/>
    <x v="787"/>
    <n v="3"/>
    <x v="677"/>
    <n v="5.19"/>
    <s v="Medium"/>
    <n v="117"/>
    <x v="2"/>
    <x v="10"/>
    <s v="Male"/>
    <x v="434"/>
    <x v="1"/>
    <x v="3"/>
    <d v="2022-10-14T00:00:00"/>
  </r>
  <r>
    <n v="844"/>
    <s v="IN-2014-36627"/>
    <s v="Standard Class"/>
    <s v="JK-16090"/>
    <s v="Juliana Krohn"/>
    <s v="Consumer"/>
    <x v="19"/>
    <s v="Rajasthan"/>
    <s v="India"/>
    <s v="West"/>
    <s v="OFF-SU-10000914"/>
    <s v="Office Supplies"/>
    <s v="Supplies"/>
    <s v="Kleencut Scissors, Serrated"/>
    <x v="788"/>
    <n v="3"/>
    <x v="311"/>
    <n v="5.0599999999999996"/>
    <s v="Medium"/>
    <n v="177"/>
    <x v="2"/>
    <x v="11"/>
    <s v="Male"/>
    <x v="435"/>
    <x v="3"/>
    <x v="2"/>
    <d v="2021-10-28T00:00:00"/>
  </r>
  <r>
    <n v="845"/>
    <s v="IN-2014-67959"/>
    <s v="Standard Class"/>
    <s v="SJ-20215"/>
    <s v="Sarah Jordon"/>
    <s v="Consumer"/>
    <x v="116"/>
    <s v="Tripura"/>
    <s v="India"/>
    <s v="East"/>
    <s v="OFF-PA-10002618"/>
    <s v="Office Supplies"/>
    <s v="Paper"/>
    <s v="Eaton Memo Slips, Multicolor"/>
    <x v="789"/>
    <n v="3"/>
    <x v="678"/>
    <n v="1.43"/>
    <s v="Medium"/>
    <n v="274"/>
    <x v="2"/>
    <x v="8"/>
    <s v="Female"/>
    <x v="127"/>
    <x v="0"/>
    <x v="0"/>
    <d v="2024-01-05T00:00:00"/>
  </r>
  <r>
    <n v="846"/>
    <s v="IN-2012-63759"/>
    <s v="Standard Class"/>
    <s v="CS-12460"/>
    <s v="Chuck Sachs"/>
    <s v="Consumer"/>
    <x v="75"/>
    <s v="Uttar Pradesh"/>
    <s v="India"/>
    <s v="North"/>
    <s v="OFF-AP-10001621"/>
    <s v="Office Supplies"/>
    <s v="Appliances"/>
    <s v="Cuisinart Blender, Silver"/>
    <x v="422"/>
    <n v="3"/>
    <x v="379"/>
    <n v="15.23"/>
    <s v="Medium"/>
    <n v="477"/>
    <x v="2"/>
    <x v="9"/>
    <s v="Male"/>
    <x v="192"/>
    <x v="0"/>
    <x v="1"/>
    <d v="2023-01-24T00:00:00"/>
  </r>
  <r>
    <n v="847"/>
    <s v="IN-2012-48317"/>
    <s v="Standard Class"/>
    <s v="ML-18265"/>
    <s v="Muhammed Lee"/>
    <s v="Consumer"/>
    <x v="30"/>
    <s v="Delhi"/>
    <s v="India"/>
    <s v="North"/>
    <s v="OFF-AP-10000490"/>
    <s v="Office Supplies"/>
    <s v="Appliances"/>
    <s v="Hamilton Beach Coffee Grinder, Silver"/>
    <x v="790"/>
    <n v="3"/>
    <x v="679"/>
    <n v="10.31"/>
    <s v="Medium"/>
    <n v="669"/>
    <x v="2"/>
    <x v="10"/>
    <s v="Female"/>
    <x v="169"/>
    <x v="5"/>
    <x v="3"/>
    <d v="2022-09-06T00:00:00"/>
  </r>
  <r>
    <n v="848"/>
    <s v="IN-2014-39693"/>
    <s v="Standard Class"/>
    <s v="CM-12235"/>
    <s v="Chris McAfee"/>
    <s v="Consumer"/>
    <x v="45"/>
    <s v="Maharashtra"/>
    <s v="India"/>
    <s v="West"/>
    <s v="OFF-AP-10000935"/>
    <s v="Office Supplies"/>
    <s v="Appliances"/>
    <s v="Cuisinart Toaster, White"/>
    <x v="791"/>
    <n v="3"/>
    <x v="89"/>
    <n v="7.03"/>
    <s v="Medium"/>
    <n v="571"/>
    <x v="2"/>
    <x v="11"/>
    <s v="Male"/>
    <x v="178"/>
    <x v="2"/>
    <x v="3"/>
    <d v="2022-02-18T00:00:00"/>
  </r>
  <r>
    <n v="849"/>
    <s v="ID-2011-45272"/>
    <s v="Standard Class"/>
    <s v="TZ-21580"/>
    <s v="Tracy Zic"/>
    <s v="Consumer"/>
    <x v="49"/>
    <s v="Maharashtra"/>
    <s v="India"/>
    <s v="West"/>
    <s v="OFF-PA-10000776"/>
    <s v="Office Supplies"/>
    <s v="Paper"/>
    <s v="Xerox Cards &amp; Envelopes, Premium"/>
    <x v="792"/>
    <n v="3"/>
    <x v="680"/>
    <n v="4.5999999999999996"/>
    <s v="Medium"/>
    <n v="698"/>
    <x v="2"/>
    <x v="8"/>
    <s v="Female"/>
    <x v="391"/>
    <x v="5"/>
    <x v="3"/>
    <d v="2022-06-27T00:00:00"/>
  </r>
  <r>
    <n v="850"/>
    <s v="IN-2012-45979"/>
    <s v="Standard Class"/>
    <s v="PF-19165"/>
    <s v="Philip Fox"/>
    <s v="Consumer"/>
    <x v="61"/>
    <s v="Uttar Pradesh"/>
    <s v="India"/>
    <s v="North"/>
    <s v="OFF-EN-10004053"/>
    <s v="Office Supplies"/>
    <s v="Envelopes"/>
    <s v="GlobeWeis Manila Envelope, with clear poly window"/>
    <x v="793"/>
    <n v="4"/>
    <x v="681"/>
    <n v="7.45"/>
    <s v="Medium"/>
    <n v="245"/>
    <x v="2"/>
    <x v="9"/>
    <s v="Male"/>
    <x v="42"/>
    <x v="9"/>
    <x v="0"/>
    <d v="2024-11-20T00:00:00"/>
  </r>
  <r>
    <n v="851"/>
    <s v="IN-2013-58873"/>
    <s v="Standard Class"/>
    <s v="KH-16510"/>
    <s v="Keith Herrera"/>
    <s v="Consumer"/>
    <x v="51"/>
    <s v="Punjab"/>
    <s v="India"/>
    <s v="North"/>
    <s v="OFF-SU-10002448"/>
    <s v="Office Supplies"/>
    <s v="Supplies"/>
    <s v="Stiletto Trimmer, High Speed"/>
    <x v="794"/>
    <n v="4"/>
    <x v="682"/>
    <n v="13.54"/>
    <s v="Medium"/>
    <n v="364"/>
    <x v="2"/>
    <x v="11"/>
    <s v="Male"/>
    <x v="231"/>
    <x v="10"/>
    <x v="1"/>
    <d v="2023-12-10T00:00:00"/>
  </r>
  <r>
    <n v="852"/>
    <s v="IN-2011-24769"/>
    <s v="Standard Class"/>
    <s v="JM-15535"/>
    <s v="Jessica Myrick"/>
    <s v="Consumer"/>
    <x v="6"/>
    <s v="Maharashtra"/>
    <s v="India"/>
    <s v="West"/>
    <s v="OFF-SU-10002709"/>
    <s v="Office Supplies"/>
    <s v="Supplies"/>
    <s v="Fiskars Letter Opener, Easy Grip"/>
    <x v="564"/>
    <n v="4"/>
    <x v="483"/>
    <n v="6.91"/>
    <s v="Medium"/>
    <n v="76"/>
    <x v="2"/>
    <x v="8"/>
    <s v="Female"/>
    <x v="245"/>
    <x v="7"/>
    <x v="2"/>
    <d v="2021-08-27T00:00:00"/>
  </r>
  <r>
    <n v="853"/>
    <s v="IN-2014-31622"/>
    <s v="Standard Class"/>
    <s v="SS-20590"/>
    <s v="Sonia Sunley"/>
    <s v="Consumer"/>
    <x v="24"/>
    <s v="Uttar Pradesh"/>
    <s v="India"/>
    <s v="North"/>
    <s v="OFF-SU-10000484"/>
    <s v="Office Supplies"/>
    <s v="Supplies"/>
    <s v="Kleencut Ruler, High Speed"/>
    <x v="795"/>
    <n v="4"/>
    <x v="683"/>
    <n v="4.3"/>
    <s v="Medium"/>
    <n v="473"/>
    <x v="2"/>
    <x v="9"/>
    <s v="Female"/>
    <x v="436"/>
    <x v="8"/>
    <x v="3"/>
    <d v="2022-06-09T00:00:00"/>
  </r>
  <r>
    <n v="854"/>
    <s v="IN-2012-43165"/>
    <s v="Standard Class"/>
    <s v="MM-17260"/>
    <s v="Magdelene Morse"/>
    <s v="Consumer"/>
    <x v="7"/>
    <s v="Puducherry"/>
    <s v="India"/>
    <s v="South"/>
    <s v="OFF-ST-10002240"/>
    <s v="Office Supplies"/>
    <s v="Storage"/>
    <s v="Fellowes Shelving, Blue"/>
    <x v="567"/>
    <n v="4"/>
    <x v="485"/>
    <n v="12.57"/>
    <s v="Medium"/>
    <n v="432"/>
    <x v="2"/>
    <x v="9"/>
    <s v="Male"/>
    <x v="242"/>
    <x v="4"/>
    <x v="1"/>
    <d v="2023-09-22T00:00:00"/>
  </r>
  <r>
    <n v="855"/>
    <s v="IN-2011-24769"/>
    <s v="Standard Class"/>
    <s v="JM-15535"/>
    <s v="Jessica Myrick"/>
    <s v="Consumer"/>
    <x v="6"/>
    <s v="Maharashtra"/>
    <s v="India"/>
    <s v="West"/>
    <s v="OFF-BI-10004369"/>
    <s v="Office Supplies"/>
    <s v="Binders"/>
    <s v="Ibico Hole Reinforcements, Recycled"/>
    <x v="796"/>
    <n v="4"/>
    <x v="226"/>
    <n v="1.9"/>
    <s v="Medium"/>
    <n v="245"/>
    <x v="2"/>
    <x v="11"/>
    <s v="Female"/>
    <x v="244"/>
    <x v="9"/>
    <x v="1"/>
    <d v="2023-11-15T00:00:00"/>
  </r>
  <r>
    <n v="856"/>
    <s v="IN-2012-42367"/>
    <s v="Standard Class"/>
    <s v="LH-16900"/>
    <s v="Lena Hernandez"/>
    <s v="Consumer"/>
    <x v="70"/>
    <s v="Uttar Pradesh"/>
    <s v="India"/>
    <s v="North"/>
    <s v="OFF-EN-10003413"/>
    <s v="Office Supplies"/>
    <s v="Envelopes"/>
    <s v="Jiffy Interoffice Envelope, with clear poly window"/>
    <x v="797"/>
    <n v="5"/>
    <x v="684"/>
    <n v="8.6999999999999993"/>
    <s v="Medium"/>
    <n v="378"/>
    <x v="2"/>
    <x v="8"/>
    <s v="Female"/>
    <x v="187"/>
    <x v="4"/>
    <x v="1"/>
    <d v="2023-09-15T00:00:00"/>
  </r>
  <r>
    <n v="857"/>
    <s v="IN-2013-10097"/>
    <s v="Standard Class"/>
    <s v="CJ-12010"/>
    <s v="Caroline Jumper"/>
    <s v="Consumer"/>
    <x v="133"/>
    <s v="Uttar Pradesh"/>
    <s v="India"/>
    <s v="North"/>
    <s v="OFF-EN-10004892"/>
    <s v="Office Supplies"/>
    <s v="Envelopes"/>
    <s v="Ames Manila Envelope, with clear poly window"/>
    <x v="798"/>
    <n v="5"/>
    <x v="685"/>
    <n v="8.2799999999999994"/>
    <s v="Medium"/>
    <n v="508"/>
    <x v="2"/>
    <x v="9"/>
    <s v="Female"/>
    <x v="225"/>
    <x v="11"/>
    <x v="0"/>
    <d v="2024-06-12T00:00:00"/>
  </r>
  <r>
    <n v="858"/>
    <s v="IN-2013-55772"/>
    <s v="Standard Class"/>
    <s v="TM-21010"/>
    <s v="Tamara Manning"/>
    <s v="Consumer"/>
    <x v="99"/>
    <s v="Rajasthan"/>
    <s v="India"/>
    <s v="West"/>
    <s v="OFF-EN-10000428"/>
    <s v="Office Supplies"/>
    <s v="Envelopes"/>
    <s v="Cameo Clasp Envelope, with clear poly window"/>
    <x v="799"/>
    <n v="5"/>
    <x v="686"/>
    <n v="4.09"/>
    <s v="Medium"/>
    <n v="105"/>
    <x v="2"/>
    <x v="10"/>
    <s v="Female"/>
    <x v="298"/>
    <x v="5"/>
    <x v="0"/>
    <d v="2024-06-21T00:00:00"/>
  </r>
  <r>
    <n v="859"/>
    <s v="IN-2013-65950"/>
    <s v="Standard Class"/>
    <s v="NP-18700"/>
    <s v="Nora Preis"/>
    <s v="Consumer"/>
    <x v="61"/>
    <s v="Uttar Pradesh"/>
    <s v="India"/>
    <s v="North"/>
    <s v="OFF-FA-10003437"/>
    <s v="Office Supplies"/>
    <s v="Fasteners"/>
    <s v="Accos Clamps, Bulk Pack"/>
    <x v="800"/>
    <n v="5"/>
    <x v="245"/>
    <n v="5.18"/>
    <s v="Medium"/>
    <n v="427"/>
    <x v="2"/>
    <x v="8"/>
    <s v="Male"/>
    <x v="437"/>
    <x v="11"/>
    <x v="2"/>
    <d v="2021-04-17T00:00:00"/>
  </r>
  <r>
    <n v="860"/>
    <s v="IN-2012-73930"/>
    <s v="Standard Class"/>
    <s v="CD-12280"/>
    <s v="Christina DeMoss"/>
    <s v="Consumer"/>
    <x v="46"/>
    <s v="Punjab"/>
    <s v="India"/>
    <s v="North"/>
    <s v="OFF-FA-10002156"/>
    <s v="Office Supplies"/>
    <s v="Fasteners"/>
    <s v="Advantus Push Pins, Metal"/>
    <x v="801"/>
    <n v="5"/>
    <x v="661"/>
    <n v="3.63"/>
    <s v="Medium"/>
    <n v="332"/>
    <x v="2"/>
    <x v="9"/>
    <s v="Male"/>
    <x v="40"/>
    <x v="8"/>
    <x v="0"/>
    <d v="2024-03-23T00:00:00"/>
  </r>
  <r>
    <n v="861"/>
    <s v="IN-2014-65992"/>
    <s v="Standard Class"/>
    <s v="Co-12640"/>
    <s v="Corey-Lock"/>
    <s v="Consumer"/>
    <x v="29"/>
    <s v="Karnataka"/>
    <s v="India"/>
    <s v="South"/>
    <s v="OFF-FA-10001026"/>
    <s v="Office Supplies"/>
    <s v="Fasteners"/>
    <s v="Stockwell Paper Clips, Assorted Sizes"/>
    <x v="450"/>
    <n v="5"/>
    <x v="370"/>
    <n v="2.23"/>
    <s v="Medium"/>
    <n v="527"/>
    <x v="2"/>
    <x v="10"/>
    <s v="Male"/>
    <x v="438"/>
    <x v="7"/>
    <x v="1"/>
    <d v="2023-11-08T00:00:00"/>
  </r>
  <r>
    <n v="862"/>
    <s v="IN-2014-30845"/>
    <s v="Standard Class"/>
    <s v="MS-17530"/>
    <s v="MaryBeth Skach"/>
    <s v="Consumer"/>
    <x v="57"/>
    <s v="Rajasthan"/>
    <s v="India"/>
    <s v="West"/>
    <s v="OFF-PA-10003499"/>
    <s v="Office Supplies"/>
    <s v="Paper"/>
    <s v="Xerox Parchment Paper, 8.5 x 11"/>
    <x v="802"/>
    <n v="5"/>
    <x v="687"/>
    <n v="6.6"/>
    <s v="Medium"/>
    <n v="747"/>
    <x v="2"/>
    <x v="8"/>
    <s v="Male"/>
    <x v="162"/>
    <x v="6"/>
    <x v="0"/>
    <d v="2024-02-06T00:00:00"/>
  </r>
  <r>
    <n v="863"/>
    <s v="IN-2011-45041"/>
    <s v="Standard Class"/>
    <s v="MM-17260"/>
    <s v="Magdelene Morse"/>
    <s v="Consumer"/>
    <x v="93"/>
    <s v="Maharashtra"/>
    <s v="India"/>
    <s v="West"/>
    <s v="OFF-BI-10002446"/>
    <s v="Office Supplies"/>
    <s v="Binders"/>
    <s v="Wilson Jones Binder, Economy"/>
    <x v="803"/>
    <n v="6"/>
    <x v="688"/>
    <n v="4.67"/>
    <s v="Medium"/>
    <n v="236"/>
    <x v="2"/>
    <x v="9"/>
    <s v="Female"/>
    <x v="117"/>
    <x v="10"/>
    <x v="1"/>
    <d v="2023-12-12T00:00:00"/>
  </r>
  <r>
    <n v="864"/>
    <s v="IN-2011-78823"/>
    <s v="Standard Class"/>
    <s v="ME-17725"/>
    <s v="Max Engle"/>
    <s v="Consumer"/>
    <x v="10"/>
    <s v="Rajasthan"/>
    <s v="India"/>
    <s v="West"/>
    <s v="OFF-LA-10004114"/>
    <s v="Office Supplies"/>
    <s v="Labels"/>
    <s v="Avery File Folder Labels, Alphabetical"/>
    <x v="804"/>
    <n v="6"/>
    <x v="689"/>
    <n v="2.09"/>
    <s v="Medium"/>
    <n v="340"/>
    <x v="2"/>
    <x v="11"/>
    <s v="Female"/>
    <x v="161"/>
    <x v="0"/>
    <x v="0"/>
    <d v="2024-04-10T00:00:00"/>
  </r>
  <r>
    <n v="865"/>
    <s v="IN-2012-34324"/>
    <s v="Standard Class"/>
    <s v="RL-19615"/>
    <s v="Rob Lucas"/>
    <s v="Consumer"/>
    <x v="24"/>
    <s v="Haryana"/>
    <s v="India"/>
    <s v="North"/>
    <s v="OFF-PA-10003550"/>
    <s v="Office Supplies"/>
    <s v="Paper"/>
    <s v="Eaton Cards &amp; Envelopes, Recycled"/>
    <x v="805"/>
    <n v="6"/>
    <x v="690"/>
    <n v="5.19"/>
    <s v="Medium"/>
    <n v="638"/>
    <x v="2"/>
    <x v="8"/>
    <s v="Female"/>
    <x v="321"/>
    <x v="4"/>
    <x v="1"/>
    <d v="2023-11-05T00:00:00"/>
  </r>
  <r>
    <n v="866"/>
    <s v="IN-2013-67014"/>
    <s v="Standard Class"/>
    <s v="JL-15235"/>
    <s v="Janet Lee"/>
    <s v="Consumer"/>
    <x v="0"/>
    <s v="Gujarat"/>
    <s v="India"/>
    <s v="West"/>
    <s v="OFF-FA-10001596"/>
    <s v="Office Supplies"/>
    <s v="Fasteners"/>
    <s v="Stockwell Clamps, 12 Pack"/>
    <x v="806"/>
    <n v="7"/>
    <x v="691"/>
    <n v="1"/>
    <s v="Medium"/>
    <n v="522"/>
    <x v="2"/>
    <x v="9"/>
    <s v="Male"/>
    <x v="146"/>
    <x v="3"/>
    <x v="0"/>
    <d v="2024-02-11T00:00:00"/>
  </r>
  <r>
    <n v="867"/>
    <s v="IN-2013-64956"/>
    <s v="Standard Class"/>
    <s v="RB-19435"/>
    <s v="Richard Bierner"/>
    <s v="Consumer"/>
    <x v="57"/>
    <s v="Rajasthan"/>
    <s v="India"/>
    <s v="West"/>
    <s v="OFF-PA-10003332"/>
    <s v="Office Supplies"/>
    <s v="Paper"/>
    <s v="Xerox Cards &amp; Envelopes, Recycled"/>
    <x v="807"/>
    <n v="7"/>
    <x v="609"/>
    <n v="22.66"/>
    <s v="Medium"/>
    <n v="317"/>
    <x v="2"/>
    <x v="10"/>
    <s v="Male"/>
    <x v="439"/>
    <x v="11"/>
    <x v="3"/>
    <d v="2022-08-02T00:00:00"/>
  </r>
  <r>
    <n v="868"/>
    <s v="IN-2013-76296"/>
    <s v="Standard Class"/>
    <s v="SG-20470"/>
    <s v="Sheri Gordon"/>
    <s v="Consumer"/>
    <x v="13"/>
    <s v="Rajasthan"/>
    <s v="India"/>
    <s v="West"/>
    <s v="OFF-AP-10002371"/>
    <s v="Office Supplies"/>
    <s v="Appliances"/>
    <s v="KitchenAid Blender, Silver"/>
    <x v="808"/>
    <n v="7"/>
    <x v="692"/>
    <n v="41.54"/>
    <s v="Medium"/>
    <n v="37"/>
    <x v="2"/>
    <x v="11"/>
    <s v="Female"/>
    <x v="121"/>
    <x v="11"/>
    <x v="3"/>
    <d v="2022-04-16T00:00:00"/>
  </r>
  <r>
    <n v="869"/>
    <s v="IN-2014-65992"/>
    <s v="Standard Class"/>
    <s v="Co-12640"/>
    <s v="Corey-Lock"/>
    <s v="Consumer"/>
    <x v="29"/>
    <s v="Karnataka"/>
    <s v="India"/>
    <s v="South"/>
    <s v="OFF-EN-10000699"/>
    <s v="Office Supplies"/>
    <s v="Envelopes"/>
    <s v="Cameo Interoffice Envelope, Set of 50"/>
    <x v="809"/>
    <n v="8"/>
    <x v="693"/>
    <n v="34.72"/>
    <s v="Medium"/>
    <n v="396"/>
    <x v="2"/>
    <x v="8"/>
    <s v="Female"/>
    <x v="440"/>
    <x v="2"/>
    <x v="0"/>
    <d v="2024-04-06T00:00:00"/>
  </r>
  <r>
    <n v="870"/>
    <s v="IN-2014-52272"/>
    <s v="Standard Class"/>
    <s v="BD-11770"/>
    <s v="Bryan Davis"/>
    <s v="Consumer"/>
    <x v="3"/>
    <s v="Karnataka"/>
    <s v="India"/>
    <s v="South"/>
    <s v="OFF-EN-10004473"/>
    <s v="Office Supplies"/>
    <s v="Envelopes"/>
    <s v="Ames Interoffice Envelope, with clear poly window"/>
    <x v="810"/>
    <n v="8"/>
    <x v="484"/>
    <n v="17.72"/>
    <s v="Medium"/>
    <n v="30"/>
    <x v="2"/>
    <x v="9"/>
    <s v="Male"/>
    <x v="179"/>
    <x v="11"/>
    <x v="3"/>
    <d v="2022-06-06T00:00:00"/>
  </r>
  <r>
    <n v="871"/>
    <s v="ID-2014-52923"/>
    <s v="Standard Class"/>
    <s v="BD-11635"/>
    <s v="Brian Derr"/>
    <s v="Consumer"/>
    <x v="49"/>
    <s v="Maharashtra"/>
    <s v="India"/>
    <s v="West"/>
    <s v="OFF-LA-10001803"/>
    <s v="Office Supplies"/>
    <s v="Labels"/>
    <s v="Avery Legal Exhibit Labels, Adjustable"/>
    <x v="811"/>
    <n v="8"/>
    <x v="694"/>
    <n v="2.41"/>
    <s v="Medium"/>
    <n v="415"/>
    <x v="2"/>
    <x v="10"/>
    <s v="Female"/>
    <x v="94"/>
    <x v="5"/>
    <x v="0"/>
    <d v="2024-07-08T00:00:00"/>
  </r>
  <r>
    <n v="872"/>
    <s v="IN-2014-61414"/>
    <s v="Standard Class"/>
    <s v="JJ-15445"/>
    <s v="Jennifer Jackson"/>
    <s v="Consumer"/>
    <x v="22"/>
    <s v="Maharashtra"/>
    <s v="India"/>
    <s v="West"/>
    <s v="OFF-LA-10000244"/>
    <s v="Office Supplies"/>
    <s v="Labels"/>
    <s v="Hon Legal Exhibit Labels, Alphabetical"/>
    <x v="812"/>
    <n v="10"/>
    <x v="333"/>
    <n v="3.79"/>
    <s v="Medium"/>
    <n v="278"/>
    <x v="2"/>
    <x v="11"/>
    <s v="Female"/>
    <x v="415"/>
    <x v="9"/>
    <x v="2"/>
    <d v="2021-11-22T00:00:00"/>
  </r>
  <r>
    <n v="873"/>
    <s v="IN-2011-39392"/>
    <s v="Standard Class"/>
    <s v="GT-14755"/>
    <s v="Guy Thornton"/>
    <s v="Consumer"/>
    <x v="19"/>
    <s v="Rajasthan"/>
    <s v="India"/>
    <s v="West"/>
    <s v="OFF-FA-10003745"/>
    <s v="Office Supplies"/>
    <s v="Fasteners"/>
    <s v="Accos Rubber Bands, Metal"/>
    <x v="813"/>
    <n v="13"/>
    <x v="695"/>
    <n v="14.14"/>
    <s v="Medium"/>
    <n v="704"/>
    <x v="2"/>
    <x v="8"/>
    <s v="Female"/>
    <x v="441"/>
    <x v="9"/>
    <x v="2"/>
    <d v="2021-11-16T00:00:00"/>
  </r>
  <r>
    <n v="874"/>
    <s v="IN-2014-46777"/>
    <s v="Standard Class"/>
    <s v="KD-16345"/>
    <s v="Katherine Ducich"/>
    <s v="Consumer"/>
    <x v="16"/>
    <s v="Gujarat"/>
    <s v="India"/>
    <s v="West"/>
    <s v="OFF-PA-10003455"/>
    <s v="Office Supplies"/>
    <s v="Paper"/>
    <s v="Green Bar Memo Slips, Recycled"/>
    <x v="814"/>
    <n v="11"/>
    <x v="696"/>
    <n v="19.420000000000002"/>
    <s v="Medium"/>
    <n v="669"/>
    <x v="2"/>
    <x v="9"/>
    <s v="Female"/>
    <x v="239"/>
    <x v="7"/>
    <x v="0"/>
    <d v="2024-08-08T00:00:00"/>
  </r>
  <r>
    <n v="875"/>
    <s v="IN-2013-61127"/>
    <s v="Standard Class"/>
    <s v="KB-16585"/>
    <s v="Ken Black"/>
    <s v="Corporate"/>
    <x v="7"/>
    <s v="Puducherry"/>
    <s v="India"/>
    <s v="South"/>
    <s v="OFF-FA-10000838"/>
    <s v="Office Supplies"/>
    <s v="Fasteners"/>
    <s v="Stockwell Push Pins, Assorted Sizes"/>
    <x v="564"/>
    <n v="10"/>
    <x v="449"/>
    <n v="11.26"/>
    <s v="Medium"/>
    <n v="383"/>
    <x v="2"/>
    <x v="10"/>
    <s v="Female"/>
    <x v="435"/>
    <x v="3"/>
    <x v="2"/>
    <d v="2021-10-28T00:00:00"/>
  </r>
  <r>
    <n v="876"/>
    <s v="IN-2014-29074"/>
    <s v="Standard Class"/>
    <s v="CS-12250"/>
    <s v="Chris Selesnick"/>
    <s v="Corporate"/>
    <x v="19"/>
    <s v="Rajasthan"/>
    <s v="India"/>
    <s v="West"/>
    <s v="OFF-PA-10001979"/>
    <s v="Office Supplies"/>
    <s v="Paper"/>
    <s v="Enermax Message Books, Premium"/>
    <x v="815"/>
    <n v="14"/>
    <x v="697"/>
    <n v="25.92"/>
    <s v="Medium"/>
    <n v="302"/>
    <x v="2"/>
    <x v="11"/>
    <s v="Female"/>
    <x v="442"/>
    <x v="6"/>
    <x v="1"/>
    <d v="2023-05-17T00:00:00"/>
  </r>
  <r>
    <n v="877"/>
    <s v="IN-2013-28297"/>
    <s v="Standard Class"/>
    <s v="BO-11350"/>
    <s v="Bill Overfelt"/>
    <s v="Corporate"/>
    <x v="29"/>
    <s v="Karnataka"/>
    <s v="India"/>
    <s v="South"/>
    <s v="OFF-PA-10004613"/>
    <s v="Office Supplies"/>
    <s v="Paper"/>
    <s v="Green Bar Note Cards, Premium"/>
    <x v="816"/>
    <n v="14"/>
    <x v="698"/>
    <n v="2.4900000000000002"/>
    <s v="Medium"/>
    <n v="196"/>
    <x v="2"/>
    <x v="8"/>
    <s v="Male"/>
    <x v="207"/>
    <x v="1"/>
    <x v="2"/>
    <d v="2021-12-29T00:00:00"/>
  </r>
  <r>
    <n v="878"/>
    <s v="IN-2011-43599"/>
    <s v="Standard Class"/>
    <s v="JG-15805"/>
    <s v="John Grady"/>
    <s v="Corporate"/>
    <x v="70"/>
    <s v="Uttar Pradesh"/>
    <s v="India"/>
    <s v="North"/>
    <s v="OFF-BI-10000721"/>
    <s v="Office Supplies"/>
    <s v="Binders"/>
    <s v="Ibico Binder Covers, Recycled"/>
    <x v="107"/>
    <n v="8"/>
    <x v="105"/>
    <n v="7.02"/>
    <s v="Medium"/>
    <n v="701"/>
    <x v="2"/>
    <x v="9"/>
    <s v="Male"/>
    <x v="400"/>
    <x v="7"/>
    <x v="0"/>
    <d v="2024-08-22T00:00:00"/>
  </r>
  <r>
    <n v="879"/>
    <s v="IN-2011-74994"/>
    <s v="Standard Class"/>
    <s v="AG-10495"/>
    <s v="Andrew Gjertsen"/>
    <s v="Corporate"/>
    <x v="25"/>
    <s v="Punjab"/>
    <s v="India"/>
    <s v="North"/>
    <s v="OFF-BI-10003265"/>
    <s v="Office Supplies"/>
    <s v="Binders"/>
    <s v="Wilson Jones Binder, Clear"/>
    <x v="817"/>
    <n v="8"/>
    <x v="699"/>
    <n v="4.6399999999999997"/>
    <s v="Medium"/>
    <n v="328"/>
    <x v="2"/>
    <x v="10"/>
    <s v="Female"/>
    <x v="177"/>
    <x v="9"/>
    <x v="1"/>
    <d v="2023-09-14T00:00:00"/>
  </r>
  <r>
    <n v="880"/>
    <s v="IN-2013-34457"/>
    <s v="Standard Class"/>
    <s v="MZ-17515"/>
    <s v="Mary Zewe"/>
    <s v="Corporate"/>
    <x v="132"/>
    <s v="Gujarat"/>
    <s v="India"/>
    <s v="West"/>
    <s v="OFF-FA-10000263"/>
    <s v="Office Supplies"/>
    <s v="Fasteners"/>
    <s v="Stockwell Thumb Tacks, Bulk Pack"/>
    <x v="818"/>
    <n v="7"/>
    <x v="87"/>
    <n v="7.99"/>
    <s v="Medium"/>
    <n v="595"/>
    <x v="2"/>
    <x v="11"/>
    <s v="Male"/>
    <x v="384"/>
    <x v="5"/>
    <x v="0"/>
    <d v="2024-06-15T00:00:00"/>
  </r>
  <r>
    <n v="881"/>
    <s v="IN-2014-71928"/>
    <s v="Standard Class"/>
    <s v="AC-10615"/>
    <s v="Ann Chong"/>
    <s v="Corporate"/>
    <x v="19"/>
    <s v="Rajasthan"/>
    <s v="India"/>
    <s v="West"/>
    <s v="OFF-ST-10000268"/>
    <s v="Office Supplies"/>
    <s v="Storage"/>
    <s v="Smead Box, Blue"/>
    <x v="819"/>
    <n v="7"/>
    <x v="700"/>
    <n v="2.7"/>
    <s v="Medium"/>
    <n v="415"/>
    <x v="2"/>
    <x v="8"/>
    <s v="Male"/>
    <x v="393"/>
    <x v="4"/>
    <x v="2"/>
    <d v="2021-09-26T00:00:00"/>
  </r>
  <r>
    <n v="882"/>
    <s v="IN-2013-34471"/>
    <s v="Standard Class"/>
    <s v="FA-14230"/>
    <s v="Frank Atkinson"/>
    <s v="Corporate"/>
    <x v="18"/>
    <s v="Tamil Nadu"/>
    <s v="India"/>
    <s v="South"/>
    <s v="OFF-PA-10004946"/>
    <s v="Office Supplies"/>
    <s v="Paper"/>
    <s v="SanDisk Note Cards, Multicolor"/>
    <x v="820"/>
    <n v="6"/>
    <x v="321"/>
    <n v="14.44"/>
    <s v="Medium"/>
    <n v="513"/>
    <x v="2"/>
    <x v="9"/>
    <s v="Male"/>
    <x v="21"/>
    <x v="1"/>
    <x v="1"/>
    <d v="2023-06-14T00:00:00"/>
  </r>
  <r>
    <n v="883"/>
    <s v="IN-2011-14983"/>
    <s v="Standard Class"/>
    <s v="GH-14485"/>
    <s v="Gene Hale"/>
    <s v="Corporate"/>
    <x v="33"/>
    <s v="Andhra Pradesh"/>
    <s v="India"/>
    <s v="South"/>
    <s v="OFF-EN-10004173"/>
    <s v="Office Supplies"/>
    <s v="Envelopes"/>
    <s v="Ames Peel and Seal, Recycled"/>
    <x v="821"/>
    <n v="5"/>
    <x v="701"/>
    <n v="3.95"/>
    <s v="Medium"/>
    <n v="257"/>
    <x v="2"/>
    <x v="8"/>
    <s v="Male"/>
    <x v="443"/>
    <x v="11"/>
    <x v="2"/>
    <d v="2021-04-22T00:00:00"/>
  </r>
  <r>
    <n v="884"/>
    <s v="IN-2013-27639"/>
    <s v="Standard Class"/>
    <s v="GZ-14545"/>
    <s v="George Zrebassa"/>
    <s v="Corporate"/>
    <x v="111"/>
    <s v="Tamil Nadu"/>
    <s v="India"/>
    <s v="South"/>
    <s v="OFF-ST-10002085"/>
    <s v="Office Supplies"/>
    <s v="Storage"/>
    <s v="Tenex File Cart, Industrial"/>
    <x v="822"/>
    <n v="5"/>
    <x v="702"/>
    <n v="23.64"/>
    <s v="Medium"/>
    <n v="475"/>
    <x v="2"/>
    <x v="10"/>
    <s v="Male"/>
    <x v="173"/>
    <x v="6"/>
    <x v="0"/>
    <d v="2024-05-22T00:00:00"/>
  </r>
  <r>
    <n v="885"/>
    <s v="IN-2014-46343"/>
    <s v="Standard Class"/>
    <s v="JW-15220"/>
    <s v="Jane Waco"/>
    <s v="Corporate"/>
    <x v="120"/>
    <s v="West Bengal"/>
    <s v="India"/>
    <s v="East"/>
    <s v="OFF-ST-10004325"/>
    <s v="Office Supplies"/>
    <s v="Storage"/>
    <s v="Eldon Box, Single Width"/>
    <x v="823"/>
    <n v="5"/>
    <x v="703"/>
    <n v="3.14"/>
    <s v="Medium"/>
    <n v="305"/>
    <x v="2"/>
    <x v="11"/>
    <s v="Male"/>
    <x v="244"/>
    <x v="9"/>
    <x v="1"/>
    <d v="2023-11-15T00:00:00"/>
  </r>
  <r>
    <n v="886"/>
    <s v="IN-2012-58817"/>
    <s v="Standard Class"/>
    <s v="BO-11350"/>
    <s v="Bill Overfelt"/>
    <s v="Corporate"/>
    <x v="27"/>
    <s v="Assam"/>
    <s v="India"/>
    <s v="East"/>
    <s v="OFF-EN-10004053"/>
    <s v="Office Supplies"/>
    <s v="Envelopes"/>
    <s v="GlobeWeis Manila Envelope, with clear poly window"/>
    <x v="793"/>
    <n v="4"/>
    <x v="681"/>
    <n v="1.49"/>
    <s v="Medium"/>
    <n v="616"/>
    <x v="2"/>
    <x v="9"/>
    <s v="Female"/>
    <x v="166"/>
    <x v="1"/>
    <x v="1"/>
    <d v="2023-12-23T00:00:00"/>
  </r>
  <r>
    <n v="887"/>
    <s v="IN-2011-68904"/>
    <s v="Standard Class"/>
    <s v="AH-10690"/>
    <s v="Anna HŠberlin"/>
    <s v="Corporate"/>
    <x v="10"/>
    <s v="Uttarakhand"/>
    <s v="India"/>
    <s v="North"/>
    <s v="OFF-SU-10003717"/>
    <s v="Office Supplies"/>
    <s v="Supplies"/>
    <s v="Stiletto Ruler, Serrated"/>
    <x v="824"/>
    <n v="4"/>
    <x v="361"/>
    <n v="3.13"/>
    <s v="Medium"/>
    <n v="360"/>
    <x v="2"/>
    <x v="10"/>
    <s v="Male"/>
    <x v="114"/>
    <x v="1"/>
    <x v="2"/>
    <d v="2021-12-28T00:00:00"/>
  </r>
  <r>
    <n v="888"/>
    <s v="IN-2013-36081"/>
    <s v="Standard Class"/>
    <s v="RA-19885"/>
    <s v="Ruben Ausman"/>
    <s v="Corporate"/>
    <x v="60"/>
    <s v="Bihar"/>
    <s v="India"/>
    <s v="East"/>
    <s v="OFF-AR-10001518"/>
    <s v="Office Supplies"/>
    <s v="Art"/>
    <s v="Binney &amp; Smith Pencil Sharpener, Water Color"/>
    <x v="825"/>
    <n v="4"/>
    <x v="358"/>
    <n v="6.99"/>
    <s v="Medium"/>
    <n v="530"/>
    <x v="2"/>
    <x v="11"/>
    <s v="Male"/>
    <x v="444"/>
    <x v="5"/>
    <x v="2"/>
    <d v="2021-07-07T00:00:00"/>
  </r>
  <r>
    <n v="889"/>
    <s v="IN-2012-18273"/>
    <s v="Standard Class"/>
    <s v="EB-13975"/>
    <s v="Erica Bern"/>
    <s v="Corporate"/>
    <x v="125"/>
    <s v="Maharashtra"/>
    <s v="India"/>
    <s v="West"/>
    <s v="OFF-AP-10001670"/>
    <s v="Office Supplies"/>
    <s v="Appliances"/>
    <s v="Hoover Coffee Grinder, White"/>
    <x v="826"/>
    <n v="3"/>
    <x v="704"/>
    <n v="17.77"/>
    <s v="Medium"/>
    <n v="177"/>
    <x v="2"/>
    <x v="9"/>
    <s v="Female"/>
    <x v="94"/>
    <x v="5"/>
    <x v="0"/>
    <d v="2024-12-08T00:00:00"/>
  </r>
  <r>
    <n v="890"/>
    <s v="IN-2011-14983"/>
    <s v="Standard Class"/>
    <s v="GH-14485"/>
    <s v="Gene Hale"/>
    <s v="Corporate"/>
    <x v="33"/>
    <s v="Andhra Pradesh"/>
    <s v="India"/>
    <s v="South"/>
    <s v="OFF-PA-10001258"/>
    <s v="Office Supplies"/>
    <s v="Paper"/>
    <s v="Green Bar Cards &amp; Envelopes, Multicolor"/>
    <x v="827"/>
    <n v="3"/>
    <x v="119"/>
    <n v="6.82"/>
    <s v="Medium"/>
    <n v="450"/>
    <x v="2"/>
    <x v="10"/>
    <s v="Male"/>
    <x v="116"/>
    <x v="7"/>
    <x v="3"/>
    <d v="2022-08-29T00:00:00"/>
  </r>
  <r>
    <n v="891"/>
    <s v="IN-2014-44264"/>
    <s v="Standard Class"/>
    <s v="SW-20755"/>
    <s v="Steven Ward"/>
    <s v="Corporate"/>
    <x v="29"/>
    <s v="Karnataka"/>
    <s v="India"/>
    <s v="South"/>
    <s v="OFF-PA-10003511"/>
    <s v="Office Supplies"/>
    <s v="Paper"/>
    <s v="Green Bar Memo Slips, 8.5 x 11"/>
    <x v="828"/>
    <n v="3"/>
    <x v="705"/>
    <n v="3.64"/>
    <s v="Medium"/>
    <n v="467"/>
    <x v="2"/>
    <x v="11"/>
    <s v="Female"/>
    <x v="116"/>
    <x v="7"/>
    <x v="3"/>
    <d v="2022-08-29T00:00:00"/>
  </r>
  <r>
    <n v="892"/>
    <s v="IN-2014-78368"/>
    <s v="Standard Class"/>
    <s v="DW-13585"/>
    <s v="Dorothy Wardle"/>
    <s v="Corporate"/>
    <x v="16"/>
    <s v="Gujarat"/>
    <s v="India"/>
    <s v="West"/>
    <s v="OFF-EN-10002700"/>
    <s v="Office Supplies"/>
    <s v="Envelopes"/>
    <s v="Kraft Interoffice Envelope, with clear poly window"/>
    <x v="829"/>
    <n v="3"/>
    <x v="706"/>
    <n v="14.93"/>
    <s v="Medium"/>
    <n v="381"/>
    <x v="2"/>
    <x v="8"/>
    <s v="Male"/>
    <x v="445"/>
    <x v="8"/>
    <x v="3"/>
    <d v="2022-03-28T00:00:00"/>
  </r>
  <r>
    <n v="893"/>
    <s v="IN-2014-44264"/>
    <s v="Standard Class"/>
    <s v="SW-20755"/>
    <s v="Steven Ward"/>
    <s v="Corporate"/>
    <x v="29"/>
    <s v="Karnataka"/>
    <s v="India"/>
    <s v="South"/>
    <s v="OFF-SU-10000866"/>
    <s v="Office Supplies"/>
    <s v="Supplies"/>
    <s v="Elite Trimmer, Serrated"/>
    <x v="64"/>
    <n v="3"/>
    <x v="63"/>
    <n v="9.6999999999999993"/>
    <s v="Medium"/>
    <n v="129"/>
    <x v="2"/>
    <x v="9"/>
    <s v="Female"/>
    <x v="113"/>
    <x v="5"/>
    <x v="2"/>
    <d v="2021-06-23T00:00:00"/>
  </r>
  <r>
    <n v="894"/>
    <s v="IN-2011-75526"/>
    <s v="Standard Class"/>
    <s v="DM-12955"/>
    <s v="Dario Medina"/>
    <s v="Corporate"/>
    <x v="82"/>
    <s v="Gujarat"/>
    <s v="India"/>
    <s v="West"/>
    <s v="OFF-SU-10001731"/>
    <s v="Office Supplies"/>
    <s v="Supplies"/>
    <s v="Elite Letter Opener, High Speed"/>
    <x v="41"/>
    <n v="3"/>
    <x v="707"/>
    <n v="7.88"/>
    <s v="Medium"/>
    <n v="589"/>
    <x v="2"/>
    <x v="10"/>
    <s v="Female"/>
    <x v="253"/>
    <x v="8"/>
    <x v="0"/>
    <d v="2024-03-26T00:00:00"/>
  </r>
  <r>
    <n v="895"/>
    <s v="IN-2011-43599"/>
    <s v="Standard Class"/>
    <s v="JG-15805"/>
    <s v="John Grady"/>
    <s v="Corporate"/>
    <x v="70"/>
    <s v="Uttar Pradesh"/>
    <s v="India"/>
    <s v="North"/>
    <s v="OFF-ST-10003017"/>
    <s v="Office Supplies"/>
    <s v="Storage"/>
    <s v="Tenex Box, Industrial"/>
    <x v="176"/>
    <n v="3"/>
    <x v="708"/>
    <n v="3.21"/>
    <s v="Medium"/>
    <n v="699"/>
    <x v="2"/>
    <x v="11"/>
    <s v="Female"/>
    <x v="369"/>
    <x v="4"/>
    <x v="0"/>
    <d v="2024-07-13T00:00:00"/>
  </r>
  <r>
    <n v="896"/>
    <s v="IN-2012-18273"/>
    <s v="Standard Class"/>
    <s v="EB-13975"/>
    <s v="Erica Bern"/>
    <s v="Corporate"/>
    <x v="125"/>
    <s v="Maharashtra"/>
    <s v="India"/>
    <s v="West"/>
    <s v="OFF-BI-10004120"/>
    <s v="Office Supplies"/>
    <s v="Binders"/>
    <s v="Ibico 3-Hole Punch, Durable"/>
    <x v="830"/>
    <n v="3"/>
    <x v="709"/>
    <n v="8.82"/>
    <s v="Medium"/>
    <n v="766"/>
    <x v="2"/>
    <x v="9"/>
    <s v="Female"/>
    <x v="446"/>
    <x v="6"/>
    <x v="0"/>
    <d v="2024-01-06T00:00:00"/>
  </r>
  <r>
    <n v="897"/>
    <s v="IN-2014-34128"/>
    <s v="Standard Class"/>
    <s v="KN-16450"/>
    <s v="Kean Nguyen"/>
    <s v="Corporate"/>
    <x v="24"/>
    <s v="Uttar Pradesh"/>
    <s v="India"/>
    <s v="North"/>
    <s v="OFF-AR-10004900"/>
    <s v="Office Supplies"/>
    <s v="Art"/>
    <s v="Boston Canvas, Easy-Erase"/>
    <x v="831"/>
    <n v="1"/>
    <x v="710"/>
    <n v="3.18"/>
    <s v="Medium"/>
    <n v="740"/>
    <x v="2"/>
    <x v="8"/>
    <s v="Female"/>
    <x v="92"/>
    <x v="3"/>
    <x v="0"/>
    <d v="2024-10-21T00:00:00"/>
  </r>
  <r>
    <n v="898"/>
    <s v="IN-2014-34128"/>
    <s v="Standard Class"/>
    <s v="KN-16450"/>
    <s v="Kean Nguyen"/>
    <s v="Corporate"/>
    <x v="24"/>
    <s v="Uttar Pradesh"/>
    <s v="India"/>
    <s v="North"/>
    <s v="OFF-BI-10002907"/>
    <s v="Office Supplies"/>
    <s v="Binders"/>
    <s v="Wilson Jones 3-Hole Punch, Economy"/>
    <x v="832"/>
    <n v="1"/>
    <x v="38"/>
    <n v="1.97"/>
    <s v="Medium"/>
    <n v="230"/>
    <x v="2"/>
    <x v="9"/>
    <s v="Male"/>
    <x v="92"/>
    <x v="3"/>
    <x v="0"/>
    <d v="2024-10-21T00:00:00"/>
  </r>
  <r>
    <n v="899"/>
    <s v="IN-2014-44264"/>
    <s v="Standard Class"/>
    <s v="SW-20755"/>
    <s v="Steven Ward"/>
    <s v="Corporate"/>
    <x v="29"/>
    <s v="Karnataka"/>
    <s v="India"/>
    <s v="South"/>
    <s v="OFF-AP-10002933"/>
    <s v="Office Supplies"/>
    <s v="Appliances"/>
    <s v="Hoover Blender, Silver"/>
    <x v="833"/>
    <n v="2"/>
    <x v="711"/>
    <n v="15.91"/>
    <s v="Medium"/>
    <n v="470"/>
    <x v="2"/>
    <x v="10"/>
    <s v="Male"/>
    <x v="92"/>
    <x v="3"/>
    <x v="0"/>
    <d v="2024-10-21T00:00:00"/>
  </r>
  <r>
    <n v="900"/>
    <s v="IN-2011-68904"/>
    <s v="Standard Class"/>
    <s v="AH-10690"/>
    <s v="Anna HŠberlin"/>
    <s v="Corporate"/>
    <x v="10"/>
    <s v="Uttarakhand"/>
    <s v="India"/>
    <s v="North"/>
    <s v="OFF-PA-10004943"/>
    <s v="Office Supplies"/>
    <s v="Paper"/>
    <s v="Enermax Memo Slips, 8.5 x 11"/>
    <x v="137"/>
    <n v="2"/>
    <x v="443"/>
    <n v="0.85"/>
    <s v="Medium"/>
    <n v="132"/>
    <x v="2"/>
    <x v="11"/>
    <s v="Female"/>
    <x v="252"/>
    <x v="10"/>
    <x v="0"/>
    <d v="2024-11-10T00:00:00"/>
  </r>
  <r>
    <n v="901"/>
    <s v="IN-2011-41254"/>
    <s v="Standard Class"/>
    <s v="SC-20230"/>
    <s v="Scot Coram"/>
    <s v="Corporate"/>
    <x v="36"/>
    <s v="Tamil Nadu"/>
    <s v="India"/>
    <s v="South"/>
    <s v="OFF-SU-10000178"/>
    <s v="Office Supplies"/>
    <s v="Supplies"/>
    <s v="Acme Ruler, Easy Grip"/>
    <x v="834"/>
    <n v="2"/>
    <x v="493"/>
    <n v="1"/>
    <s v="Medium"/>
    <n v="175"/>
    <x v="2"/>
    <x v="8"/>
    <s v="Male"/>
    <x v="369"/>
    <x v="4"/>
    <x v="0"/>
    <d v="2024-07-13T00:00:00"/>
  </r>
  <r>
    <n v="902"/>
    <s v="IN-2013-61127"/>
    <s v="Standard Class"/>
    <s v="KB-16585"/>
    <s v="Ken Black"/>
    <s v="Corporate"/>
    <x v="7"/>
    <s v="Puducherry"/>
    <s v="India"/>
    <s v="South"/>
    <s v="OFF-ST-10001694"/>
    <s v="Office Supplies"/>
    <s v="Storage"/>
    <s v="Smead Folders, Blue"/>
    <x v="835"/>
    <n v="2"/>
    <x v="712"/>
    <n v="2.65"/>
    <s v="Medium"/>
    <n v="617"/>
    <x v="2"/>
    <x v="9"/>
    <s v="Male"/>
    <x v="367"/>
    <x v="9"/>
    <x v="0"/>
    <d v="2024-11-15T00:00:00"/>
  </r>
  <r>
    <n v="903"/>
    <s v="IN-2012-64424"/>
    <s v="Standard Class"/>
    <s v="TH-21115"/>
    <s v="Thea Hudgings"/>
    <s v="Corporate"/>
    <x v="107"/>
    <s v="Maharashtra"/>
    <s v="India"/>
    <s v="West"/>
    <s v="OFF-AR-10001073"/>
    <s v="Office Supplies"/>
    <s v="Art"/>
    <s v="Sanford Markers, Easy-Erase"/>
    <x v="836"/>
    <n v="2"/>
    <x v="713"/>
    <n v="3.49"/>
    <s v="Medium"/>
    <n v="639"/>
    <x v="2"/>
    <x v="11"/>
    <s v="Female"/>
    <x v="447"/>
    <x v="0"/>
    <x v="0"/>
    <d v="2024-01-19T00:00:00"/>
  </r>
  <r>
    <n v="904"/>
    <s v="IN-2013-28094"/>
    <s v="Standard Class"/>
    <s v="AC-10615"/>
    <s v="Ann Chong"/>
    <s v="Corporate"/>
    <x v="25"/>
    <s v="Punjab"/>
    <s v="India"/>
    <s v="North"/>
    <s v="OFF-AR-10002260"/>
    <s v="Office Supplies"/>
    <s v="Art"/>
    <s v="Boston Pens, Blue"/>
    <x v="837"/>
    <n v="2"/>
    <x v="68"/>
    <n v="2.75"/>
    <s v="Medium"/>
    <n v="78"/>
    <x v="2"/>
    <x v="8"/>
    <s v="Female"/>
    <x v="258"/>
    <x v="4"/>
    <x v="3"/>
    <d v="2022-09-19T00:00:00"/>
  </r>
  <r>
    <n v="905"/>
    <s v="IN-2013-41037"/>
    <s v="Standard Class"/>
    <s v="SP-20545"/>
    <s v="Sibella Parks"/>
    <s v="Corporate"/>
    <x v="16"/>
    <s v="Gujarat"/>
    <s v="India"/>
    <s v="West"/>
    <s v="OFF-BI-10001312"/>
    <s v="Office Supplies"/>
    <s v="Binders"/>
    <s v="Cardinal 3-Hole Punch, Clear"/>
    <x v="0"/>
    <n v="2"/>
    <x v="0"/>
    <n v="2.77"/>
    <s v="Medium"/>
    <n v="780"/>
    <x v="2"/>
    <x v="9"/>
    <s v="Female"/>
    <x v="246"/>
    <x v="9"/>
    <x v="1"/>
    <d v="2023-02-12T00:00:00"/>
  </r>
  <r>
    <n v="906"/>
    <s v="IN-2014-71067"/>
    <s v="Standard Class"/>
    <s v="NZ-18565"/>
    <s v="Nick Zandusky"/>
    <s v="Home Office"/>
    <x v="52"/>
    <s v="Telangana"/>
    <s v="India"/>
    <s v="South"/>
    <s v="OFF-ST-10004315"/>
    <s v="Office Supplies"/>
    <s v="Storage"/>
    <s v="Rogers Lockers, Blue"/>
    <x v="838"/>
    <n v="2"/>
    <x v="261"/>
    <n v="47.53"/>
    <s v="Medium"/>
    <n v="74"/>
    <x v="2"/>
    <x v="10"/>
    <s v="Male"/>
    <x v="448"/>
    <x v="9"/>
    <x v="0"/>
    <d v="2024-06-15T00:00:00"/>
  </r>
  <r>
    <n v="907"/>
    <s v="IN-2014-74504"/>
    <s v="Standard Class"/>
    <s v="EK-13795"/>
    <s v="Eileen Kiefer"/>
    <s v="Home Office"/>
    <x v="29"/>
    <s v="Karnataka"/>
    <s v="India"/>
    <s v="South"/>
    <s v="OFF-ST-10003837"/>
    <s v="Office Supplies"/>
    <s v="Storage"/>
    <s v="Tenex Lockers, Single Width"/>
    <x v="839"/>
    <n v="2"/>
    <x v="714"/>
    <n v="39.770000000000003"/>
    <s v="Medium"/>
    <n v="800"/>
    <x v="2"/>
    <x v="11"/>
    <s v="Female"/>
    <x v="299"/>
    <x v="10"/>
    <x v="0"/>
    <d v="2024-12-04T00:00:00"/>
  </r>
  <r>
    <n v="908"/>
    <s v="IN-2014-42808"/>
    <s v="Standard Class"/>
    <s v="PB-18805"/>
    <s v="Patrick Bzostek"/>
    <s v="Home Office"/>
    <x v="67"/>
    <s v="Uttar Pradesh"/>
    <s v="India"/>
    <s v="North"/>
    <s v="OFF-ST-10004382"/>
    <s v="Office Supplies"/>
    <s v="Storage"/>
    <s v="Tenex Folders, Industrial"/>
    <x v="840"/>
    <n v="2"/>
    <x v="403"/>
    <n v="3.98"/>
    <s v="Medium"/>
    <n v="632"/>
    <x v="2"/>
    <x v="8"/>
    <s v="Male"/>
    <x v="88"/>
    <x v="3"/>
    <x v="0"/>
    <d v="2024-03-11T00:00:00"/>
  </r>
  <r>
    <n v="909"/>
    <s v="IN-2014-42808"/>
    <s v="Standard Class"/>
    <s v="PB-18805"/>
    <s v="Patrick Bzostek"/>
    <s v="Home Office"/>
    <x v="67"/>
    <s v="Uttar Pradesh"/>
    <s v="India"/>
    <s v="North"/>
    <s v="OFF-AR-10002392"/>
    <s v="Office Supplies"/>
    <s v="Art"/>
    <s v="Binney &amp; Smith Highlighters, Blue"/>
    <x v="841"/>
    <n v="2"/>
    <x v="165"/>
    <n v="2.52"/>
    <s v="Medium"/>
    <n v="497"/>
    <x v="2"/>
    <x v="9"/>
    <s v="Male"/>
    <x v="74"/>
    <x v="9"/>
    <x v="2"/>
    <d v="2021-02-12T00:00:00"/>
  </r>
  <r>
    <n v="910"/>
    <s v="IN-2012-36410"/>
    <s v="Standard Class"/>
    <s v="HR-14770"/>
    <s v="Hallie Redmond"/>
    <s v="Home Office"/>
    <x v="122"/>
    <s v="Chandigarh"/>
    <s v="India"/>
    <s v="North"/>
    <s v="OFF-FA-10001246"/>
    <s v="Office Supplies"/>
    <s v="Fasteners"/>
    <s v="OIC Staples, Metal"/>
    <x v="842"/>
    <n v="2"/>
    <x v="281"/>
    <n v="1.26"/>
    <s v="Medium"/>
    <n v="540"/>
    <x v="2"/>
    <x v="10"/>
    <s v="Female"/>
    <x v="226"/>
    <x v="3"/>
    <x v="0"/>
    <d v="2024-10-20T00:00:00"/>
  </r>
  <r>
    <n v="911"/>
    <s v="IN-2014-75911"/>
    <s v="Standard Class"/>
    <s v="CG-12040"/>
    <s v="Catherine Glotzbach"/>
    <s v="Home Office"/>
    <x v="41"/>
    <s v="Madhya Pradesh"/>
    <s v="India"/>
    <s v="West"/>
    <s v="OFF-PA-10003139"/>
    <s v="Office Supplies"/>
    <s v="Paper"/>
    <s v="SanDisk Parchment Paper, Recycled"/>
    <x v="843"/>
    <n v="2"/>
    <x v="597"/>
    <n v="0.83"/>
    <s v="Medium"/>
    <n v="338"/>
    <x v="2"/>
    <x v="11"/>
    <s v="Male"/>
    <x v="449"/>
    <x v="4"/>
    <x v="1"/>
    <d v="2023-09-18T00:00:00"/>
  </r>
  <r>
    <n v="912"/>
    <s v="IN-2014-39826"/>
    <s v="Standard Class"/>
    <s v="RS-19870"/>
    <s v="Roy Skaria"/>
    <s v="Home Office"/>
    <x v="42"/>
    <s v="Rajasthan"/>
    <s v="India"/>
    <s v="West"/>
    <s v="OFF-FA-10000038"/>
    <s v="Office Supplies"/>
    <s v="Fasteners"/>
    <s v="Stockwell Clamps, Assorted Sizes"/>
    <x v="844"/>
    <n v="2"/>
    <x v="12"/>
    <n v="0.82"/>
    <s v="Medium"/>
    <n v="312"/>
    <x v="2"/>
    <x v="8"/>
    <s v="Male"/>
    <x v="450"/>
    <x v="7"/>
    <x v="1"/>
    <d v="2023-08-30T00:00:00"/>
  </r>
  <r>
    <n v="913"/>
    <s v="IN-2011-72411"/>
    <s v="Standard Class"/>
    <s v="AB-10255"/>
    <s v="Alejandro Ballentine"/>
    <s v="Home Office"/>
    <x v="89"/>
    <s v="Madhya Pradesh"/>
    <s v="India"/>
    <s v="West"/>
    <s v="OFF-SU-10004575"/>
    <s v="Office Supplies"/>
    <s v="Supplies"/>
    <s v="Fiskars Letter Opener, Steel"/>
    <x v="845"/>
    <n v="2"/>
    <x v="715"/>
    <n v="0.6"/>
    <s v="Medium"/>
    <n v="224"/>
    <x v="2"/>
    <x v="9"/>
    <s v="Female"/>
    <x v="263"/>
    <x v="8"/>
    <x v="0"/>
    <d v="2024-04-04T00:00:00"/>
  </r>
  <r>
    <n v="914"/>
    <s v="IN-2014-21241"/>
    <s v="Standard Class"/>
    <s v="RB-19465"/>
    <s v="Rick Bensley"/>
    <s v="Home Office"/>
    <x v="108"/>
    <s v="Maharashtra"/>
    <s v="India"/>
    <s v="West"/>
    <s v="OFF-EN-10002425"/>
    <s v="Office Supplies"/>
    <s v="Envelopes"/>
    <s v="Ames Peel and Seal, Set of 50"/>
    <x v="846"/>
    <n v="1"/>
    <x v="716"/>
    <n v="1.44"/>
    <s v="Medium"/>
    <n v="110"/>
    <x v="2"/>
    <x v="10"/>
    <s v="Female"/>
    <x v="365"/>
    <x v="5"/>
    <x v="1"/>
    <d v="2023-06-30T00:00:00"/>
  </r>
  <r>
    <n v="915"/>
    <s v="IN-2012-56647"/>
    <s v="Standard Class"/>
    <s v="PH-18790"/>
    <s v="Patricia Hirasaki"/>
    <s v="Home Office"/>
    <x v="21"/>
    <s v="West Bengal"/>
    <s v="India"/>
    <s v="East"/>
    <s v="OFF-LA-10002596"/>
    <s v="Office Supplies"/>
    <s v="Labels"/>
    <s v="Harbour Creations Round Labels, Laser Printer Compatible"/>
    <x v="847"/>
    <n v="1"/>
    <x v="717"/>
    <n v="0.45"/>
    <s v="Medium"/>
    <n v="688"/>
    <x v="2"/>
    <x v="11"/>
    <s v="Male"/>
    <x v="451"/>
    <x v="9"/>
    <x v="2"/>
    <d v="2021-01-15T00:00:00"/>
  </r>
  <r>
    <n v="916"/>
    <s v="ID-2012-58201"/>
    <s v="Standard Class"/>
    <s v="AW-10930"/>
    <s v="Arthur Wiediger"/>
    <s v="Home Office"/>
    <x v="49"/>
    <s v="Maharashtra"/>
    <s v="India"/>
    <s v="West"/>
    <s v="OFF-AR-10004153"/>
    <s v="Office Supplies"/>
    <s v="Art"/>
    <s v="Binney &amp; Smith Highlighters, Easy-Erase"/>
    <x v="848"/>
    <n v="1"/>
    <x v="718"/>
    <n v="0.89"/>
    <s v="Medium"/>
    <n v="152"/>
    <x v="2"/>
    <x v="8"/>
    <s v="Male"/>
    <x v="96"/>
    <x v="1"/>
    <x v="0"/>
    <d v="2024-12-19T00:00:00"/>
  </r>
  <r>
    <n v="917"/>
    <s v="IN-2013-27492"/>
    <s v="Standard Class"/>
    <s v="BE-11335"/>
    <s v="Bill Eplett"/>
    <s v="Home Office"/>
    <x v="15"/>
    <s v="Karnataka"/>
    <s v="India"/>
    <s v="South"/>
    <s v="OFF-BI-10003917"/>
    <s v="Office Supplies"/>
    <s v="Binders"/>
    <s v="Avery Hole Reinforcements, Economy"/>
    <x v="849"/>
    <n v="3"/>
    <x v="7"/>
    <n v="1.04"/>
    <s v="Medium"/>
    <n v="648"/>
    <x v="2"/>
    <x v="10"/>
    <s v="Male"/>
    <x v="99"/>
    <x v="1"/>
    <x v="0"/>
    <d v="2024-11-16T00:00:00"/>
  </r>
  <r>
    <n v="918"/>
    <s v="IN-2012-26757"/>
    <s v="Standard Class"/>
    <s v="VM-21685"/>
    <s v="Valerie Mitchum"/>
    <s v="Home Office"/>
    <x v="33"/>
    <s v="Andhra Pradesh"/>
    <s v="India"/>
    <s v="South"/>
    <s v="OFF-ST-10004346"/>
    <s v="Office Supplies"/>
    <s v="Storage"/>
    <s v="Tenex Shelving, Single Width"/>
    <x v="850"/>
    <n v="3"/>
    <x v="326"/>
    <n v="12.29"/>
    <s v="Medium"/>
    <n v="763"/>
    <x v="2"/>
    <x v="9"/>
    <s v="Male"/>
    <x v="260"/>
    <x v="10"/>
    <x v="3"/>
    <d v="2022-11-06T00:00:00"/>
  </r>
  <r>
    <n v="919"/>
    <s v="IN-2011-70850"/>
    <s v="Standard Class"/>
    <s v="DH-13675"/>
    <s v="Duane Huffman"/>
    <s v="Home Office"/>
    <x v="24"/>
    <s v="Uttar Pradesh"/>
    <s v="India"/>
    <s v="North"/>
    <s v="OFF-SU-10000866"/>
    <s v="Office Supplies"/>
    <s v="Supplies"/>
    <s v="Elite Trimmer, Serrated"/>
    <x v="64"/>
    <n v="3"/>
    <x v="63"/>
    <n v="8.51"/>
    <s v="Medium"/>
    <n v="397"/>
    <x v="2"/>
    <x v="10"/>
    <s v="Female"/>
    <x v="172"/>
    <x v="5"/>
    <x v="1"/>
    <d v="2023-06-28T00:00:00"/>
  </r>
  <r>
    <n v="920"/>
    <s v="IN-2014-42808"/>
    <s v="Standard Class"/>
    <s v="PB-18805"/>
    <s v="Patrick Bzostek"/>
    <s v="Home Office"/>
    <x v="67"/>
    <s v="Uttar Pradesh"/>
    <s v="India"/>
    <s v="North"/>
    <s v="OFF-SU-10004177"/>
    <s v="Office Supplies"/>
    <s v="Supplies"/>
    <s v="Fiskars Box Cutter, Easy Grip"/>
    <x v="851"/>
    <n v="3"/>
    <x v="719"/>
    <n v="5.52"/>
    <s v="Medium"/>
    <n v="506"/>
    <x v="2"/>
    <x v="8"/>
    <s v="Male"/>
    <x v="264"/>
    <x v="1"/>
    <x v="1"/>
    <d v="2023-08-16T00:00:00"/>
  </r>
  <r>
    <n v="921"/>
    <s v="IN-2014-41954"/>
    <s v="Standard Class"/>
    <s v="CG-12040"/>
    <s v="Catherine Glotzbach"/>
    <s v="Home Office"/>
    <x v="124"/>
    <s v="Maharashtra"/>
    <s v="India"/>
    <s v="West"/>
    <s v="OFF-ST-10000485"/>
    <s v="Office Supplies"/>
    <s v="Storage"/>
    <s v="Fellowes Folders, Single Width"/>
    <x v="852"/>
    <n v="3"/>
    <x v="720"/>
    <n v="4.5999999999999996"/>
    <s v="Medium"/>
    <n v="432"/>
    <x v="2"/>
    <x v="10"/>
    <s v="Male"/>
    <x v="355"/>
    <x v="7"/>
    <x v="1"/>
    <d v="2023-08-27T00:00:00"/>
  </r>
  <r>
    <n v="922"/>
    <s v="IN-2011-49241"/>
    <s v="Standard Class"/>
    <s v="MT-18070"/>
    <s v="Michelle Tran"/>
    <s v="Home Office"/>
    <x v="30"/>
    <s v="Delhi"/>
    <s v="India"/>
    <s v="North"/>
    <s v="OFF-AR-10003023"/>
    <s v="Office Supplies"/>
    <s v="Art"/>
    <s v="Stanley Highlighters, Water Color"/>
    <x v="804"/>
    <n v="3"/>
    <x v="721"/>
    <n v="4.3899999999999997"/>
    <s v="Medium"/>
    <n v="412"/>
    <x v="2"/>
    <x v="11"/>
    <s v="Female"/>
    <x v="237"/>
    <x v="1"/>
    <x v="0"/>
    <d v="2024-12-21T00:00:00"/>
  </r>
  <r>
    <n v="923"/>
    <s v="IN-2013-20107"/>
    <s v="Standard Class"/>
    <s v="FG-14260"/>
    <s v="Frank Gastineau"/>
    <s v="Home Office"/>
    <x v="45"/>
    <s v="Maharashtra"/>
    <s v="India"/>
    <s v="West"/>
    <s v="OFF-FA-10004171"/>
    <s v="Office Supplies"/>
    <s v="Fasteners"/>
    <s v="Accos Paper Clips, Assorted Sizes"/>
    <x v="534"/>
    <n v="3"/>
    <x v="722"/>
    <n v="2.8"/>
    <s v="Medium"/>
    <n v="720"/>
    <x v="2"/>
    <x v="8"/>
    <s v="Female"/>
    <x v="271"/>
    <x v="5"/>
    <x v="0"/>
    <d v="2024-11-11T00:00:00"/>
  </r>
  <r>
    <n v="924"/>
    <s v="ID-2014-21640"/>
    <s v="Standard Class"/>
    <s v="SU-20665"/>
    <s v="Stephanie Ulpright"/>
    <s v="Home Office"/>
    <x v="49"/>
    <s v="Maharashtra"/>
    <s v="India"/>
    <s v="West"/>
    <s v="OFF-ST-10003306"/>
    <s v="Office Supplies"/>
    <s v="Storage"/>
    <s v="Eldon File Cart, Single Width"/>
    <x v="853"/>
    <n v="3"/>
    <x v="723"/>
    <n v="9.94"/>
    <s v="Medium"/>
    <n v="382"/>
    <x v="2"/>
    <x v="9"/>
    <s v="Female"/>
    <x v="44"/>
    <x v="5"/>
    <x v="1"/>
    <d v="2023-06-18T00:00:00"/>
  </r>
  <r>
    <n v="925"/>
    <s v="IN-2014-42808"/>
    <s v="Standard Class"/>
    <s v="PB-18805"/>
    <s v="Patrick Bzostek"/>
    <s v="Home Office"/>
    <x v="67"/>
    <s v="Uttar Pradesh"/>
    <s v="India"/>
    <s v="North"/>
    <s v="OFF-AP-10004711"/>
    <s v="Office Supplies"/>
    <s v="Appliances"/>
    <s v="Breville Refrigerator, Silver"/>
    <x v="854"/>
    <n v="4"/>
    <x v="724"/>
    <n v="113.36"/>
    <s v="Medium"/>
    <n v="624"/>
    <x v="2"/>
    <x v="10"/>
    <s v="Female"/>
    <x v="272"/>
    <x v="0"/>
    <x v="1"/>
    <d v="2023-05-08T00:00:00"/>
  </r>
  <r>
    <n v="926"/>
    <s v="IN-2011-44558"/>
    <s v="Standard Class"/>
    <s v="RB-19795"/>
    <s v="Ross Baird"/>
    <s v="Home Office"/>
    <x v="108"/>
    <s v="Maharashtra"/>
    <s v="India"/>
    <s v="West"/>
    <s v="OFF-EN-10002671"/>
    <s v="Office Supplies"/>
    <s v="Envelopes"/>
    <s v="GlobeWeis Interoffice Envelope, with clear poly window"/>
    <x v="855"/>
    <n v="4"/>
    <x v="725"/>
    <n v="19.87"/>
    <s v="Medium"/>
    <n v="718"/>
    <x v="2"/>
    <x v="11"/>
    <s v="Male"/>
    <x v="452"/>
    <x v="2"/>
    <x v="3"/>
    <d v="2022-04-03T00:00:00"/>
  </r>
  <r>
    <n v="927"/>
    <s v="IN-2011-16033"/>
    <s v="Standard Class"/>
    <s v="LB-16795"/>
    <s v="Laurel Beltran"/>
    <s v="Home Office"/>
    <x v="24"/>
    <s v="Haryana"/>
    <s v="India"/>
    <s v="North"/>
    <s v="OFF-PA-10001850"/>
    <s v="Office Supplies"/>
    <s v="Paper"/>
    <s v="Eaton Note Cards, Premium"/>
    <x v="856"/>
    <n v="4"/>
    <x v="726"/>
    <n v="9.16"/>
    <s v="Medium"/>
    <n v="621"/>
    <x v="2"/>
    <x v="8"/>
    <s v="Female"/>
    <x v="362"/>
    <x v="10"/>
    <x v="0"/>
    <d v="2024-07-25T00:00:00"/>
  </r>
  <r>
    <n v="928"/>
    <s v="IN-2014-58173"/>
    <s v="Standard Class"/>
    <s v="JK-16120"/>
    <s v="Julie Kriz"/>
    <s v="Home Office"/>
    <x v="134"/>
    <s v="Andhra Pradesh"/>
    <s v="India"/>
    <s v="South"/>
    <s v="OFF-BI-10002684"/>
    <s v="Office Supplies"/>
    <s v="Binders"/>
    <s v="Avery Hole Reinforcements, Clear"/>
    <x v="857"/>
    <n v="5"/>
    <x v="727"/>
    <n v="2.0299999999999998"/>
    <s v="Medium"/>
    <n v="389"/>
    <x v="2"/>
    <x v="9"/>
    <s v="Male"/>
    <x v="453"/>
    <x v="11"/>
    <x v="1"/>
    <d v="2023-04-23T00:00:00"/>
  </r>
  <r>
    <n v="929"/>
    <s v="IN-2011-10552"/>
    <s v="Standard Class"/>
    <s v="CC-12430"/>
    <s v="Chuck Clark"/>
    <s v="Home Office"/>
    <x v="59"/>
    <s v="Madhya Pradesh"/>
    <s v="India"/>
    <s v="West"/>
    <s v="OFF-LA-10004430"/>
    <s v="Office Supplies"/>
    <s v="Labels"/>
    <s v="Avery Shipping Labels, Laser Printer Compatible"/>
    <x v="858"/>
    <n v="5"/>
    <x v="728"/>
    <n v="4.2699999999999996"/>
    <s v="Medium"/>
    <n v="402"/>
    <x v="2"/>
    <x v="10"/>
    <s v="Male"/>
    <x v="243"/>
    <x v="0"/>
    <x v="0"/>
    <d v="2024-03-02T00:00:00"/>
  </r>
  <r>
    <n v="930"/>
    <s v="IN-2014-40428"/>
    <s v="Standard Class"/>
    <s v="AS-10135"/>
    <s v="Adrian Shami"/>
    <s v="Home Office"/>
    <x v="17"/>
    <s v="Uttar Pradesh"/>
    <s v="India"/>
    <s v="North"/>
    <s v="OFF-SU-10002911"/>
    <s v="Office Supplies"/>
    <s v="Supplies"/>
    <s v="Acme Scissors, Serrated"/>
    <x v="859"/>
    <n v="6"/>
    <x v="729"/>
    <n v="7.72"/>
    <s v="Medium"/>
    <n v="706"/>
    <x v="2"/>
    <x v="11"/>
    <s v="Female"/>
    <x v="44"/>
    <x v="5"/>
    <x v="1"/>
    <d v="2023-06-18T00:00:00"/>
  </r>
  <r>
    <n v="931"/>
    <s v="IN-2012-56647"/>
    <s v="Standard Class"/>
    <s v="PH-18790"/>
    <s v="Patricia Hirasaki"/>
    <s v="Home Office"/>
    <x v="21"/>
    <s v="West Bengal"/>
    <s v="India"/>
    <s v="East"/>
    <s v="OFF-LA-10002364"/>
    <s v="Office Supplies"/>
    <s v="Labels"/>
    <s v="Smead Shipping Labels, Alphabetical"/>
    <x v="860"/>
    <n v="11"/>
    <x v="415"/>
    <n v="10.57"/>
    <s v="Medium"/>
    <n v="764"/>
    <x v="2"/>
    <x v="8"/>
    <s v="Female"/>
    <x v="44"/>
    <x v="5"/>
    <x v="1"/>
    <d v="2023-06-18T00:00:00"/>
  </r>
  <r>
    <n v="932"/>
    <s v="IN-2014-63619"/>
    <s v="Standard Class"/>
    <s v="CC-12610"/>
    <s v="Corey Catlett"/>
    <s v="Corporate"/>
    <x v="8"/>
    <s v="Uttar Pradesh"/>
    <s v="India"/>
    <s v="North"/>
    <s v="OFF-LA-10000195"/>
    <s v="Office Supplies"/>
    <s v="Labels"/>
    <s v="Novimex File Folder Labels, Laser Printer Compatible"/>
    <x v="451"/>
    <n v="4"/>
    <x v="2"/>
    <n v="4.4000000000000004"/>
    <s v="High"/>
    <n v="707"/>
    <x v="2"/>
    <x v="11"/>
    <s v="Female"/>
    <x v="454"/>
    <x v="6"/>
    <x v="0"/>
    <d v="2024-05-17T00:00:00"/>
  </r>
  <r>
    <n v="933"/>
    <s v="IN-2011-62450"/>
    <s v="Standard Class"/>
    <s v="AY-10555"/>
    <s v="Andy Yotov"/>
    <s v="Corporate"/>
    <x v="47"/>
    <s v="Uttar Pradesh"/>
    <s v="India"/>
    <s v="North"/>
    <s v="OFF-FA-10002241"/>
    <s v="Office Supplies"/>
    <s v="Fasteners"/>
    <s v="Stockwell Clamps, Bulk Pack"/>
    <x v="0"/>
    <n v="3"/>
    <x v="730"/>
    <n v="4.3"/>
    <s v="High"/>
    <n v="387"/>
    <x v="2"/>
    <x v="9"/>
    <s v="Female"/>
    <x v="454"/>
    <x v="6"/>
    <x v="0"/>
    <d v="2024-05-17T00:00:00"/>
  </r>
  <r>
    <n v="934"/>
    <s v="IN-2012-55653"/>
    <s v="Standard Class"/>
    <s v="DW-13585"/>
    <s v="Dorothy Wardle"/>
    <s v="Corporate"/>
    <x v="8"/>
    <s v="Uttar Pradesh"/>
    <s v="India"/>
    <s v="North"/>
    <s v="OFF-PA-10000383"/>
    <s v="Office Supplies"/>
    <s v="Paper"/>
    <s v="Green Bar Note Cards, Premium"/>
    <x v="861"/>
    <n v="2"/>
    <x v="731"/>
    <n v="8.9"/>
    <s v="High"/>
    <n v="606"/>
    <x v="2"/>
    <x v="11"/>
    <s v="Male"/>
    <x v="363"/>
    <x v="6"/>
    <x v="3"/>
    <d v="2022-09-10T00:00:00"/>
  </r>
  <r>
    <n v="935"/>
    <s v="IN-2014-46616"/>
    <s v="Standard Class"/>
    <s v="VP-21730"/>
    <s v="Victor Preis"/>
    <s v="Home Office"/>
    <x v="38"/>
    <s v="Haryana"/>
    <s v="India"/>
    <s v="North"/>
    <s v="OFF-FA-10003596"/>
    <s v="Office Supplies"/>
    <s v="Fasteners"/>
    <s v="Stockwell Push Pins, Bulk Pack"/>
    <x v="862"/>
    <n v="2"/>
    <x v="122"/>
    <n v="2.17"/>
    <s v="High"/>
    <n v="244"/>
    <x v="2"/>
    <x v="10"/>
    <s v="Female"/>
    <x v="455"/>
    <x v="3"/>
    <x v="1"/>
    <d v="2023-10-19T00:00:00"/>
  </r>
  <r>
    <n v="936"/>
    <s v="IN-2014-14780"/>
    <s v="Standard Class"/>
    <s v="CR-12820"/>
    <s v="Cyra Reiten"/>
    <s v="Home Office"/>
    <x v="48"/>
    <s v="Bihar"/>
    <s v="India"/>
    <s v="East"/>
    <s v="OFF-AR-10003978"/>
    <s v="Office Supplies"/>
    <s v="Art"/>
    <s v="Binney &amp; Smith Sketch Pad, Easy-Erase"/>
    <x v="468"/>
    <n v="2"/>
    <x v="415"/>
    <n v="10.55"/>
    <s v="High"/>
    <n v="215"/>
    <x v="2"/>
    <x v="11"/>
    <s v="Female"/>
    <x v="75"/>
    <x v="9"/>
    <x v="0"/>
    <d v="2024-11-21T00:00:00"/>
  </r>
  <r>
    <n v="937"/>
    <s v="IN-2014-14780"/>
    <s v="Standard Class"/>
    <s v="CR-12820"/>
    <s v="Cyra Reiten"/>
    <s v="Home Office"/>
    <x v="48"/>
    <s v="Bihar"/>
    <s v="India"/>
    <s v="East"/>
    <s v="OFF-BI-10002190"/>
    <s v="Office Supplies"/>
    <s v="Binders"/>
    <s v="Wilson Jones Binder, Durable"/>
    <x v="863"/>
    <n v="4"/>
    <x v="732"/>
    <n v="2.83"/>
    <s v="High"/>
    <n v="152"/>
    <x v="2"/>
    <x v="8"/>
    <s v="Female"/>
    <x v="157"/>
    <x v="5"/>
    <x v="1"/>
    <d v="2023-03-07T00:00:00"/>
  </r>
  <r>
    <n v="938"/>
    <s v="IN-2014-37320"/>
    <s v="Standard Class"/>
    <s v="BF-11005"/>
    <s v="Barry Franz"/>
    <s v="Home Office"/>
    <x v="24"/>
    <s v="Haryana"/>
    <s v="India"/>
    <s v="North"/>
    <s v="OFF-ST-10001554"/>
    <s v="Office Supplies"/>
    <s v="Storage"/>
    <s v="Eldon Folders, Industrial"/>
    <x v="864"/>
    <n v="14"/>
    <x v="359"/>
    <n v="32.729999999999997"/>
    <s v="High"/>
    <n v="739"/>
    <x v="2"/>
    <x v="9"/>
    <s v="Male"/>
    <x v="180"/>
    <x v="3"/>
    <x v="3"/>
    <d v="2022-10-24T00:00:00"/>
  </r>
  <r>
    <n v="939"/>
    <s v="IN-2012-57823"/>
    <s v="Standard Class"/>
    <s v="CR-12625"/>
    <s v="Corey Roper"/>
    <s v="Home Office"/>
    <x v="44"/>
    <s v="Maharashtra"/>
    <s v="India"/>
    <s v="West"/>
    <s v="OFF-SU-10003651"/>
    <s v="Office Supplies"/>
    <s v="Supplies"/>
    <s v="Elite Ruler, Serrated"/>
    <x v="712"/>
    <n v="9"/>
    <x v="733"/>
    <n v="11.99"/>
    <s v="High"/>
    <n v="662"/>
    <x v="2"/>
    <x v="10"/>
    <s v="Male"/>
    <x v="80"/>
    <x v="9"/>
    <x v="2"/>
    <d v="2021-11-20T00:00:00"/>
  </r>
  <r>
    <n v="940"/>
    <s v="IN-2012-32805"/>
    <s v="Standard Class"/>
    <s v="AF-10885"/>
    <s v="Art Foster"/>
    <s v="Consumer"/>
    <x v="6"/>
    <s v="Maharashtra"/>
    <s v="India"/>
    <s v="West"/>
    <s v="OFF-SU-10001686"/>
    <s v="Office Supplies"/>
    <s v="Supplies"/>
    <s v="Kleencut Trimmer, Easy Grip"/>
    <x v="865"/>
    <n v="6"/>
    <x v="734"/>
    <n v="33.5"/>
    <s v="High"/>
    <n v="607"/>
    <x v="2"/>
    <x v="11"/>
    <s v="Male"/>
    <x v="456"/>
    <x v="9"/>
    <x v="2"/>
    <d v="2021-11-26T00:00:00"/>
  </r>
  <r>
    <n v="941"/>
    <s v="IN-2014-26918"/>
    <s v="Standard Class"/>
    <s v="MC-17575"/>
    <s v="Matt Collins"/>
    <s v="Consumer"/>
    <x v="25"/>
    <s v="Punjab"/>
    <s v="India"/>
    <s v="North"/>
    <s v="OFF-EN-10004849"/>
    <s v="Office Supplies"/>
    <s v="Envelopes"/>
    <s v="Cameo Mailers, Security-Tint"/>
    <x v="866"/>
    <n v="6"/>
    <x v="735"/>
    <n v="26.74"/>
    <s v="High"/>
    <n v="584"/>
    <x v="2"/>
    <x v="8"/>
    <s v="Female"/>
    <x v="177"/>
    <x v="9"/>
    <x v="1"/>
    <d v="2023-09-16T00:00:00"/>
  </r>
  <r>
    <n v="942"/>
    <s v="IN-2014-26981"/>
    <s v="Standard Class"/>
    <s v="JM-15865"/>
    <s v="John Murray"/>
    <s v="Consumer"/>
    <x v="66"/>
    <s v="Maharashtra"/>
    <s v="India"/>
    <s v="West"/>
    <s v="OFF-LA-10000861"/>
    <s v="Office Supplies"/>
    <s v="Labels"/>
    <s v="Avery Color Coded Labels, Alphabetical"/>
    <x v="867"/>
    <n v="5"/>
    <x v="400"/>
    <n v="7.73"/>
    <s v="High"/>
    <n v="324"/>
    <x v="2"/>
    <x v="9"/>
    <s v="Female"/>
    <x v="327"/>
    <x v="2"/>
    <x v="2"/>
    <d v="2021-06-09T00:00:00"/>
  </r>
  <r>
    <n v="943"/>
    <s v="IN-2013-48471"/>
    <s v="Standard Class"/>
    <s v="VG-21790"/>
    <s v="Vivek Gonzalez"/>
    <s v="Consumer"/>
    <x v="100"/>
    <s v="Uttar Pradesh"/>
    <s v="India"/>
    <s v="North"/>
    <s v="OFF-FA-10003980"/>
    <s v="Office Supplies"/>
    <s v="Fasteners"/>
    <s v="OIC Paper Clips, Metal"/>
    <x v="801"/>
    <n v="5"/>
    <x v="736"/>
    <n v="12.37"/>
    <s v="High"/>
    <n v="395"/>
    <x v="2"/>
    <x v="10"/>
    <s v="Female"/>
    <x v="56"/>
    <x v="7"/>
    <x v="1"/>
    <d v="2023-07-13T00:00:00"/>
  </r>
  <r>
    <n v="944"/>
    <s v="IN-2014-54197"/>
    <s v="Standard Class"/>
    <s v="DB-13405"/>
    <s v="Denny Blanton"/>
    <s v="Consumer"/>
    <x v="57"/>
    <s v="Rajasthan"/>
    <s v="India"/>
    <s v="West"/>
    <s v="OFF-PA-10003350"/>
    <s v="Office Supplies"/>
    <s v="Paper"/>
    <s v="Eaton Message Books, 8.5 x 11"/>
    <x v="868"/>
    <n v="4"/>
    <x v="737"/>
    <n v="15.36"/>
    <s v="High"/>
    <n v="296"/>
    <x v="2"/>
    <x v="11"/>
    <s v="Male"/>
    <x v="56"/>
    <x v="7"/>
    <x v="1"/>
    <d v="2023-07-13T00:00:00"/>
  </r>
  <r>
    <n v="945"/>
    <s v="IN-2014-26918"/>
    <s v="Standard Class"/>
    <s v="MC-17575"/>
    <s v="Matt Collins"/>
    <s v="Consumer"/>
    <x v="25"/>
    <s v="Punjab"/>
    <s v="India"/>
    <s v="North"/>
    <s v="OFF-PA-10000383"/>
    <s v="Office Supplies"/>
    <s v="Paper"/>
    <s v="Green Bar Note Cards, Premium"/>
    <x v="861"/>
    <n v="2"/>
    <x v="731"/>
    <n v="12.47"/>
    <s v="High"/>
    <n v="128"/>
    <x v="2"/>
    <x v="9"/>
    <s v="Male"/>
    <x v="457"/>
    <x v="6"/>
    <x v="0"/>
    <d v="2024-09-11T00:00:00"/>
  </r>
  <r>
    <n v="946"/>
    <s v="IN-2014-61974"/>
    <s v="Standard Class"/>
    <s v="TG-21640"/>
    <s v="Trudy Glocke"/>
    <s v="Consumer"/>
    <x v="52"/>
    <s v="Telangana"/>
    <s v="India"/>
    <s v="South"/>
    <s v="OFF-FA-10003437"/>
    <s v="Office Supplies"/>
    <s v="Fasteners"/>
    <s v="Accos Clamps, Bulk Pack"/>
    <x v="869"/>
    <n v="2"/>
    <x v="135"/>
    <n v="3.49"/>
    <s v="High"/>
    <n v="447"/>
    <x v="2"/>
    <x v="10"/>
    <s v="Female"/>
    <x v="341"/>
    <x v="4"/>
    <x v="2"/>
    <d v="2021-09-30T00:00:00"/>
  </r>
  <r>
    <n v="947"/>
    <s v="IN-2014-31587"/>
    <s v="Standard Class"/>
    <s v="DF-13135"/>
    <s v="David Flashing"/>
    <s v="Consumer"/>
    <x v="135"/>
    <s v="Uttar Pradesh"/>
    <s v="India"/>
    <s v="North"/>
    <s v="OFF-LA-10002272"/>
    <s v="Office Supplies"/>
    <s v="Labels"/>
    <s v="Smead File Folder Labels, Alphabetical"/>
    <x v="9"/>
    <n v="2"/>
    <x v="9"/>
    <n v="1.38"/>
    <s v="High"/>
    <n v="602"/>
    <x v="2"/>
    <x v="8"/>
    <s v="Male"/>
    <x v="446"/>
    <x v="6"/>
    <x v="0"/>
    <d v="2024-02-06T00:00:00"/>
  </r>
  <r>
    <n v="948"/>
    <s v="IN-2014-40932"/>
    <s v="Standard Class"/>
    <s v="TG-21640"/>
    <s v="Trudy Glocke"/>
    <s v="Consumer"/>
    <x v="108"/>
    <s v="Maharashtra"/>
    <s v="India"/>
    <s v="West"/>
    <s v="OFF-AR-10003554"/>
    <s v="Office Supplies"/>
    <s v="Art"/>
    <s v="Stanley Canvas, Blue"/>
    <x v="870"/>
    <n v="5"/>
    <x v="738"/>
    <n v="36.56"/>
    <s v="High"/>
    <n v="511"/>
    <x v="2"/>
    <x v="10"/>
    <s v="Female"/>
    <x v="458"/>
    <x v="3"/>
    <x v="2"/>
    <d v="2021-10-23T00:00:00"/>
  </r>
  <r>
    <n v="949"/>
    <s v="IN-2012-18518"/>
    <s v="Standard Class"/>
    <s v="TT-21070"/>
    <s v="Ted Trevino"/>
    <s v="Consumer"/>
    <x v="70"/>
    <s v="Uttar Pradesh"/>
    <s v="India"/>
    <s v="North"/>
    <s v="OFF-AR-10002109"/>
    <s v="Office Supplies"/>
    <s v="Art"/>
    <s v="Binney &amp; Smith Sketch Pad, Fluorescent"/>
    <x v="871"/>
    <n v="6"/>
    <x v="328"/>
    <n v="35.94"/>
    <s v="High"/>
    <n v="369"/>
    <x v="2"/>
    <x v="11"/>
    <s v="Male"/>
    <x v="72"/>
    <x v="1"/>
    <x v="0"/>
    <d v="2024-09-16T00:00:00"/>
  </r>
  <r>
    <n v="950"/>
    <s v="IN-2012-18518"/>
    <s v="Standard Class"/>
    <s v="TT-21070"/>
    <s v="Ted Trevino"/>
    <s v="Consumer"/>
    <x v="70"/>
    <s v="Uttar Pradesh"/>
    <s v="India"/>
    <s v="North"/>
    <s v="OFF-AR-10004900"/>
    <s v="Office Supplies"/>
    <s v="Art"/>
    <s v="Boston Canvas, Easy-Erase"/>
    <x v="872"/>
    <n v="5"/>
    <x v="739"/>
    <n v="30.39"/>
    <s v="High"/>
    <n v="76"/>
    <x v="2"/>
    <x v="8"/>
    <s v="Female"/>
    <x v="459"/>
    <x v="9"/>
    <x v="0"/>
    <d v="2024-11-22T00:00:00"/>
  </r>
  <r>
    <n v="951"/>
    <s v="IN-2014-40932"/>
    <s v="Standard Class"/>
    <s v="TG-21640"/>
    <s v="Trudy Glocke"/>
    <s v="Consumer"/>
    <x v="108"/>
    <s v="Maharashtra"/>
    <s v="India"/>
    <s v="West"/>
    <s v="OFF-AR-10002727"/>
    <s v="Office Supplies"/>
    <s v="Art"/>
    <s v="Stanley Pencil Sharpener, Fluorescent"/>
    <x v="873"/>
    <n v="4"/>
    <x v="740"/>
    <n v="8.67"/>
    <s v="High"/>
    <n v="515"/>
    <x v="2"/>
    <x v="10"/>
    <s v="Female"/>
    <x v="62"/>
    <x v="3"/>
    <x v="2"/>
    <d v="2021-10-16T00:00:00"/>
  </r>
  <r>
    <n v="952"/>
    <s v="IN-2012-79103"/>
    <s v="Standard Class"/>
    <s v="AR-10540"/>
    <s v="Andy Reiter"/>
    <s v="Consumer"/>
    <x v="42"/>
    <s v="Rajasthan"/>
    <s v="India"/>
    <s v="West"/>
    <s v="OFF-AR-10002036"/>
    <s v="Office Supplies"/>
    <s v="Art"/>
    <s v="Binney &amp; Smith Pencil Sharpener, Fluorescent"/>
    <x v="874"/>
    <n v="1"/>
    <x v="741"/>
    <n v="1.5"/>
    <s v="High"/>
    <n v="459"/>
    <x v="2"/>
    <x v="9"/>
    <s v="Female"/>
    <x v="267"/>
    <x v="3"/>
    <x v="0"/>
    <d v="2024-10-28T00:00:00"/>
  </r>
  <r>
    <n v="953"/>
    <s v="IN-2013-55933"/>
    <s v="Standard Class"/>
    <s v="AB-10015"/>
    <s v="Aaron Bergman"/>
    <s v="Consumer"/>
    <x v="52"/>
    <s v="Telangana"/>
    <s v="India"/>
    <s v="South"/>
    <s v="OFF-ST-10004802"/>
    <s v="Office Supplies"/>
    <s v="Storage"/>
    <s v="Rogers File Cart, Industrial"/>
    <x v="875"/>
    <n v="4"/>
    <x v="742"/>
    <n v="88.98"/>
    <s v="High"/>
    <n v="502"/>
    <x v="2"/>
    <x v="10"/>
    <s v="Female"/>
    <x v="110"/>
    <x v="5"/>
    <x v="3"/>
    <d v="2022-02-07T00:00:00"/>
  </r>
  <r>
    <n v="954"/>
    <s v="IN-2014-71102"/>
    <s v="Standard Class"/>
    <s v="RD-19585"/>
    <s v="Rob Dowd"/>
    <s v="Consumer"/>
    <x v="51"/>
    <s v="Punjab"/>
    <s v="India"/>
    <s v="North"/>
    <s v="OFF-ST-10004837"/>
    <s v="Office Supplies"/>
    <s v="Storage"/>
    <s v="Eldon File Cart, Single Width"/>
    <x v="876"/>
    <n v="4"/>
    <x v="221"/>
    <n v="58.79"/>
    <s v="High"/>
    <n v="7"/>
    <x v="2"/>
    <x v="8"/>
    <s v="Male"/>
    <x v="290"/>
    <x v="2"/>
    <x v="2"/>
    <d v="2021-07-06T00:00:00"/>
  </r>
  <r>
    <n v="955"/>
    <s v="IN-2013-79530"/>
    <s v="Standard Class"/>
    <s v="AA-10645"/>
    <s v="Anna Andreadi"/>
    <s v="Consumer"/>
    <x v="18"/>
    <s v="Tamil Nadu"/>
    <s v="India"/>
    <s v="South"/>
    <s v="OFF-ST-10003141"/>
    <s v="Office Supplies"/>
    <s v="Storage"/>
    <s v="Fellowes Trays, Industrial"/>
    <x v="877"/>
    <n v="5"/>
    <x v="743"/>
    <n v="22.79"/>
    <s v="High"/>
    <n v="281"/>
    <x v="2"/>
    <x v="9"/>
    <s v="Female"/>
    <x v="198"/>
    <x v="6"/>
    <x v="3"/>
    <d v="2022-12-07T00:00:00"/>
  </r>
  <r>
    <n v="956"/>
    <s v="IN-2012-69765"/>
    <s v="Standard Class"/>
    <s v="SV-20935"/>
    <s v="Susan Vittorini"/>
    <s v="Consumer"/>
    <x v="82"/>
    <s v="Gujarat"/>
    <s v="India"/>
    <s v="West"/>
    <s v="OFF-ST-10003445"/>
    <s v="Office Supplies"/>
    <s v="Storage"/>
    <s v="Rogers Folders, Industrial"/>
    <x v="878"/>
    <n v="4"/>
    <x v="744"/>
    <n v="17.690000000000001"/>
    <s v="High"/>
    <n v="531"/>
    <x v="2"/>
    <x v="10"/>
    <s v="Male"/>
    <x v="54"/>
    <x v="6"/>
    <x v="1"/>
    <d v="2023-05-30T00:00:00"/>
  </r>
  <r>
    <n v="957"/>
    <s v="IN-2013-66216"/>
    <s v="Standard Class"/>
    <s v="ME-17725"/>
    <s v="Max Engle"/>
    <s v="Consumer"/>
    <x v="5"/>
    <s v="Madhya Pradesh"/>
    <s v="India"/>
    <s v="West"/>
    <s v="OFF-ST-10000103"/>
    <s v="Office Supplies"/>
    <s v="Storage"/>
    <s v="Smead Lockers, Industrial"/>
    <x v="879"/>
    <n v="2"/>
    <x v="745"/>
    <n v="81.69"/>
    <s v="High"/>
    <n v="451"/>
    <x v="2"/>
    <x v="11"/>
    <s v="Female"/>
    <x v="86"/>
    <x v="10"/>
    <x v="1"/>
    <d v="2023-03-08T00:00:00"/>
  </r>
  <r>
    <n v="958"/>
    <s v="IN-2014-29291"/>
    <s v="Standard Class"/>
    <s v="HG-14845"/>
    <s v="Harry Greene"/>
    <s v="Consumer"/>
    <x v="57"/>
    <s v="Rajasthan"/>
    <s v="India"/>
    <s v="West"/>
    <s v="OFF-ST-10003810"/>
    <s v="Office Supplies"/>
    <s v="Storage"/>
    <s v="Tenex Box, Single Width"/>
    <x v="880"/>
    <n v="2"/>
    <x v="366"/>
    <n v="5.19"/>
    <s v="High"/>
    <n v="759"/>
    <x v="2"/>
    <x v="8"/>
    <s v="Female"/>
    <x v="239"/>
    <x v="7"/>
    <x v="0"/>
    <d v="2024-08-15T00:00:00"/>
  </r>
  <r>
    <n v="959"/>
    <s v="IN-2012-32805"/>
    <s v="Standard Class"/>
    <s v="AF-10885"/>
    <s v="Art Foster"/>
    <s v="Consumer"/>
    <x v="6"/>
    <s v="Maharashtra"/>
    <s v="India"/>
    <s v="West"/>
    <s v="OFF-BI-10003098"/>
    <s v="Office Supplies"/>
    <s v="Binders"/>
    <s v="Ibico Binding Machine, Economy"/>
    <x v="881"/>
    <n v="3"/>
    <x v="746"/>
    <n v="11.91"/>
    <s v="High"/>
    <n v="154"/>
    <x v="2"/>
    <x v="9"/>
    <s v="Female"/>
    <x v="279"/>
    <x v="7"/>
    <x v="1"/>
    <d v="2023-08-24T00:00:00"/>
  </r>
  <r>
    <n v="960"/>
    <s v="IN-2014-36200"/>
    <s v="Standard Class"/>
    <s v="PC-19000"/>
    <s v="Pauline Chand"/>
    <s v="Home Office"/>
    <x v="5"/>
    <s v="Madhya Pradesh"/>
    <s v="India"/>
    <s v="West"/>
    <s v="OFF-FA-10002241"/>
    <s v="Office Supplies"/>
    <s v="Fasteners"/>
    <s v="Stockwell Clamps, Bulk Pack"/>
    <x v="882"/>
    <n v="4"/>
    <x v="747"/>
    <n v="12.21"/>
    <s v="Low"/>
    <n v="311"/>
    <x v="2"/>
    <x v="11"/>
    <s v="Male"/>
    <x v="38"/>
    <x v="4"/>
    <x v="1"/>
    <d v="2023-12-16T00:00:00"/>
  </r>
  <r>
    <n v="961"/>
    <s v="IN-2014-73545"/>
    <s v="Standard Class"/>
    <s v="GG-14650"/>
    <s v="Greg Guthrie"/>
    <s v="Corporate"/>
    <x v="42"/>
    <s v="Gujarat"/>
    <s v="India"/>
    <s v="West"/>
    <s v="OFF-ST-10003121"/>
    <s v="Office Supplies"/>
    <s v="Storage"/>
    <s v="Rogers Box, Industrial"/>
    <x v="883"/>
    <n v="4"/>
    <x v="341"/>
    <n v="7.66"/>
    <s v="Low"/>
    <n v="645"/>
    <x v="2"/>
    <x v="8"/>
    <s v="Male"/>
    <x v="51"/>
    <x v="10"/>
    <x v="3"/>
    <d v="2022-12-04T00:00:00"/>
  </r>
  <r>
    <n v="962"/>
    <s v="IN-2014-14458"/>
    <s v="Standard Class"/>
    <s v="GT-14755"/>
    <s v="Guy Thornton"/>
    <s v="Consumer"/>
    <x v="104"/>
    <s v="Odisha"/>
    <s v="India"/>
    <s v="East"/>
    <s v="OFF-FA-10003745"/>
    <s v="Office Supplies"/>
    <s v="Fasteners"/>
    <s v="Accos Rubber Bands, Metal"/>
    <x v="884"/>
    <n v="1"/>
    <x v="748"/>
    <n v="1.94"/>
    <s v="Low"/>
    <n v="608"/>
    <x v="2"/>
    <x v="11"/>
    <s v="Female"/>
    <x v="56"/>
    <x v="7"/>
    <x v="1"/>
    <d v="2023-07-13T00:00:00"/>
  </r>
  <r>
    <n v="963"/>
    <s v="IN-2012-47008"/>
    <s v="Standard Class"/>
    <s v="FG-14260"/>
    <s v="Frank Gastineau"/>
    <s v="Home Office"/>
    <x v="59"/>
    <s v="Madhya Pradesh"/>
    <s v="India"/>
    <s v="West"/>
    <s v="OFF-BI-10000389"/>
    <s v="Office Supplies"/>
    <s v="Binders"/>
    <s v="Ibico Binding Machine, Clear"/>
    <x v="885"/>
    <n v="2"/>
    <x v="68"/>
    <n v="15.04"/>
    <s v="Low"/>
    <n v="357"/>
    <x v="2"/>
    <x v="8"/>
    <s v="Female"/>
    <x v="351"/>
    <x v="9"/>
    <x v="0"/>
    <d v="2024-02-12T00:00:00"/>
  </r>
  <r>
    <n v="964"/>
    <s v="IN-2013-60308"/>
    <s v="First Class"/>
    <s v="PO-19195"/>
    <s v="Phillina Ober"/>
    <s v="Home Office"/>
    <x v="61"/>
    <s v="Uttar Pradesh"/>
    <s v="India"/>
    <s v="North"/>
    <s v="OFF-LA-10000615"/>
    <s v="Office Supplies"/>
    <s v="Labels"/>
    <s v="Hon Removable Labels, Adjustable"/>
    <x v="886"/>
    <n v="7"/>
    <x v="749"/>
    <n v="12.29"/>
    <s v="Medium"/>
    <n v="248"/>
    <x v="2"/>
    <x v="10"/>
    <s v="Female"/>
    <x v="283"/>
    <x v="7"/>
    <x v="2"/>
    <d v="2021-08-20T00:00:00"/>
  </r>
  <r>
    <n v="965"/>
    <s v="IN-2013-35017"/>
    <s v="Second Class"/>
    <s v="SR-20740"/>
    <s v="Steven Roelle"/>
    <s v="Home Office"/>
    <x v="77"/>
    <s v="Maharashtra"/>
    <s v="India"/>
    <s v="West"/>
    <s v="OFF-EN-10004418"/>
    <s v="Office Supplies"/>
    <s v="Envelopes"/>
    <s v="GlobeWeis Clasp Envelope, Recycled"/>
    <x v="887"/>
    <n v="5"/>
    <x v="750"/>
    <n v="15.52"/>
    <s v="Critical"/>
    <n v="249"/>
    <x v="2"/>
    <x v="11"/>
    <s v="Female"/>
    <x v="64"/>
    <x v="2"/>
    <x v="2"/>
    <d v="2021-07-08T00:00:00"/>
  </r>
  <r>
    <n v="966"/>
    <s v="IN-2014-23761"/>
    <s v="First Class"/>
    <s v="MH-18115"/>
    <s v="Mick Hernandez"/>
    <s v="Home Office"/>
    <x v="37"/>
    <s v="Kerala"/>
    <s v="India"/>
    <s v="South"/>
    <s v="OFF-PA-10003390"/>
    <s v="Office Supplies"/>
    <s v="Paper"/>
    <s v="Enermax Computer Printout Paper, Recycled"/>
    <x v="888"/>
    <n v="4"/>
    <x v="525"/>
    <n v="20.29"/>
    <s v="Critical"/>
    <n v="599"/>
    <x v="2"/>
    <x v="9"/>
    <s v="Male"/>
    <x v="37"/>
    <x v="10"/>
    <x v="0"/>
    <d v="2024-12-08T00:00:00"/>
  </r>
  <r>
    <n v="967"/>
    <s v="IN-2013-58915"/>
    <s v="First Class"/>
    <s v="HJ-14875"/>
    <s v="Heather Jas"/>
    <s v="Home Office"/>
    <x v="2"/>
    <s v="Karnataka"/>
    <s v="India"/>
    <s v="South"/>
    <s v="OFF-PA-10003115"/>
    <s v="Office Supplies"/>
    <s v="Paper"/>
    <s v="Enermax Note Cards, Premium"/>
    <x v="889"/>
    <n v="4"/>
    <x v="202"/>
    <n v="20.149999999999999"/>
    <s v="Medium"/>
    <n v="69"/>
    <x v="2"/>
    <x v="10"/>
    <s v="Female"/>
    <x v="30"/>
    <x v="0"/>
    <x v="0"/>
    <d v="2024-01-23T00:00:00"/>
  </r>
  <r>
    <n v="968"/>
    <s v="IN-2012-24230"/>
    <s v="Second Class"/>
    <s v="EL-13735"/>
    <s v="Ed Ludwig"/>
    <s v="Home Office"/>
    <x v="129"/>
    <s v="Uttar Pradesh"/>
    <s v="India"/>
    <s v="North"/>
    <s v="OFF-PA-10002047"/>
    <s v="Office Supplies"/>
    <s v="Paper"/>
    <s v="Green Bar Cards &amp; Envelopes, 8.5 x 11"/>
    <x v="890"/>
    <n v="4"/>
    <x v="138"/>
    <n v="5.34"/>
    <s v="Medium"/>
    <n v="430"/>
    <x v="2"/>
    <x v="11"/>
    <s v="Female"/>
    <x v="331"/>
    <x v="3"/>
    <x v="3"/>
    <d v="2022-10-24T00:00:00"/>
  </r>
  <r>
    <n v="969"/>
    <s v="IN-2011-77479"/>
    <s v="Second Class"/>
    <s v="CW-11905"/>
    <s v="Carl Weiss"/>
    <s v="Home Office"/>
    <x v="102"/>
    <s v="Andhra Pradesh"/>
    <s v="India"/>
    <s v="South"/>
    <s v="OFF-LA-10001191"/>
    <s v="Office Supplies"/>
    <s v="Labels"/>
    <s v="Harbour Creations File Folder Labels, Alphabetical"/>
    <x v="419"/>
    <n v="4"/>
    <x v="25"/>
    <n v="5.32"/>
    <s v="High"/>
    <n v="786"/>
    <x v="2"/>
    <x v="8"/>
    <s v="Female"/>
    <x v="31"/>
    <x v="9"/>
    <x v="3"/>
    <d v="2022-03-12T00:00:00"/>
  </r>
  <r>
    <n v="970"/>
    <s v="IN-2012-13919"/>
    <s v="Second Class"/>
    <s v="CW-11905"/>
    <s v="Carl Weiss"/>
    <s v="Home Office"/>
    <x v="64"/>
    <s v="Maharashtra"/>
    <s v="India"/>
    <s v="West"/>
    <s v="OFF-FA-10003833"/>
    <s v="Office Supplies"/>
    <s v="Fasteners"/>
    <s v="OIC Thumb Tacks, Metal"/>
    <x v="891"/>
    <n v="4"/>
    <x v="7"/>
    <n v="3.35"/>
    <s v="Medium"/>
    <n v="247"/>
    <x v="2"/>
    <x v="9"/>
    <s v="Female"/>
    <x v="1"/>
    <x v="1"/>
    <x v="1"/>
    <d v="2023-12-31T00:00:00"/>
  </r>
  <r>
    <n v="971"/>
    <s v="IN-2014-16320"/>
    <s v="First Class"/>
    <s v="DW-13480"/>
    <s v="Dianna Wilson"/>
    <s v="Home Office"/>
    <x v="101"/>
    <s v="Uttar Pradesh"/>
    <s v="India"/>
    <s v="North"/>
    <s v="OFF-ST-10000287"/>
    <s v="Office Supplies"/>
    <s v="Storage"/>
    <s v="Rogers Box, Blue"/>
    <x v="892"/>
    <n v="3"/>
    <x v="751"/>
    <n v="17.72"/>
    <s v="Critical"/>
    <n v="138"/>
    <x v="2"/>
    <x v="10"/>
    <s v="Male"/>
    <x v="460"/>
    <x v="7"/>
    <x v="1"/>
    <d v="2023-11-13T00:00:00"/>
  </r>
  <r>
    <n v="972"/>
    <s v="IN-2011-31496"/>
    <s v="Second Class"/>
    <s v="NM-18445"/>
    <s v="Nathan Mautz"/>
    <s v="Home Office"/>
    <x v="52"/>
    <s v="Telangana"/>
    <s v="India"/>
    <s v="South"/>
    <s v="OFF-PA-10000070"/>
    <s v="Office Supplies"/>
    <s v="Paper"/>
    <s v="Eaton Computer Printout Paper, Recycled"/>
    <x v="893"/>
    <n v="3"/>
    <x v="238"/>
    <n v="13.82"/>
    <s v="High"/>
    <n v="628"/>
    <x v="2"/>
    <x v="11"/>
    <s v="Male"/>
    <x v="205"/>
    <x v="9"/>
    <x v="3"/>
    <d v="2022-04-12T00:00:00"/>
  </r>
  <r>
    <n v="973"/>
    <s v="IN-2013-73342"/>
    <s v="Second Class"/>
    <s v="MH-17290"/>
    <s v="Marc Harrigan"/>
    <s v="Home Office"/>
    <x v="54"/>
    <s v="Tamil Nadu"/>
    <s v="India"/>
    <s v="South"/>
    <s v="OFF-SU-10000283"/>
    <s v="Office Supplies"/>
    <s v="Supplies"/>
    <s v="Stiletto Letter Opener, Easy Grip"/>
    <x v="556"/>
    <n v="3"/>
    <x v="752"/>
    <n v="10.86"/>
    <s v="Medium"/>
    <n v="116"/>
    <x v="2"/>
    <x v="8"/>
    <s v="Male"/>
    <x v="461"/>
    <x v="9"/>
    <x v="3"/>
    <d v="2022-11-18T00:00:00"/>
  </r>
  <r>
    <n v="974"/>
    <s v="IN-2013-15277"/>
    <s v="Same Day"/>
    <s v="MR-17545"/>
    <s v="Mathew Reese"/>
    <s v="Home Office"/>
    <x v="42"/>
    <s v="Rajasthan"/>
    <s v="India"/>
    <s v="West"/>
    <s v="OFF-LA-10003132"/>
    <s v="Office Supplies"/>
    <s v="Labels"/>
    <s v="Hon File Folder Labels, Adjustable"/>
    <x v="894"/>
    <n v="1"/>
    <x v="410"/>
    <n v="1.5"/>
    <s v="Critical"/>
    <n v="617"/>
    <x v="2"/>
    <x v="10"/>
    <s v="Female"/>
    <x v="42"/>
    <x v="9"/>
    <x v="0"/>
    <d v="2024-11-22T00:00:00"/>
  </r>
  <r>
    <n v="975"/>
    <s v="IN-2011-10426"/>
    <s v="First Class"/>
    <s v="MT-18070"/>
    <s v="Michelle Tran"/>
    <s v="Home Office"/>
    <x v="29"/>
    <s v="Karnataka"/>
    <s v="India"/>
    <s v="South"/>
    <s v="OFF-ST-10004331"/>
    <s v="Office Supplies"/>
    <s v="Storage"/>
    <s v="Eldon Folders, Single Width"/>
    <x v="895"/>
    <n v="2"/>
    <x v="753"/>
    <n v="13.61"/>
    <s v="Critical"/>
    <n v="211"/>
    <x v="2"/>
    <x v="11"/>
    <s v="Female"/>
    <x v="462"/>
    <x v="9"/>
    <x v="3"/>
    <d v="2022-03-12T00:00:00"/>
  </r>
  <r>
    <n v="976"/>
    <s v="IN-2014-45188"/>
    <s v="First Class"/>
    <s v="DR-12940"/>
    <s v="Daniel Raglin"/>
    <s v="Home Office"/>
    <x v="15"/>
    <s v="Karnataka"/>
    <s v="India"/>
    <s v="South"/>
    <s v="OFF-PA-10004648"/>
    <s v="Office Supplies"/>
    <s v="Paper"/>
    <s v="Xerox Message Books, Recycled"/>
    <x v="896"/>
    <n v="2"/>
    <x v="107"/>
    <n v="1.22"/>
    <s v="High"/>
    <n v="149"/>
    <x v="2"/>
    <x v="8"/>
    <s v="Male"/>
    <x v="41"/>
    <x v="2"/>
    <x v="2"/>
    <d v="2021-07-11T00:00:00"/>
  </r>
  <r>
    <n v="977"/>
    <s v="IN-2013-50410"/>
    <s v="Second Class"/>
    <s v="NP-18685"/>
    <s v="Nora Pelletier"/>
    <s v="Home Office"/>
    <x v="128"/>
    <s v="Tamil Nadu"/>
    <s v="India"/>
    <s v="South"/>
    <s v="OFF-ST-10003256"/>
    <s v="Office Supplies"/>
    <s v="Storage"/>
    <s v="Eldon Shelving, Wire Frame"/>
    <x v="897"/>
    <n v="2"/>
    <x v="68"/>
    <n v="10.86"/>
    <s v="Medium"/>
    <n v="445"/>
    <x v="2"/>
    <x v="10"/>
    <s v="Male"/>
    <x v="336"/>
    <x v="7"/>
    <x v="3"/>
    <d v="2022-08-19T00:00:00"/>
  </r>
  <r>
    <n v="978"/>
    <s v="IN-2014-65243"/>
    <s v="Second Class"/>
    <s v="BE-11455"/>
    <s v="Brad Eason"/>
    <s v="Home Office"/>
    <x v="100"/>
    <s v="Uttar Pradesh"/>
    <s v="India"/>
    <s v="North"/>
    <s v="OFF-PA-10002022"/>
    <s v="Office Supplies"/>
    <s v="Paper"/>
    <s v="Xerox Message Books, 8.5 x 11"/>
    <x v="898"/>
    <n v="2"/>
    <x v="231"/>
    <n v="10.73"/>
    <s v="High"/>
    <n v="361"/>
    <x v="2"/>
    <x v="11"/>
    <s v="Male"/>
    <x v="419"/>
    <x v="6"/>
    <x v="2"/>
    <d v="2021-04-06T00:00:00"/>
  </r>
  <r>
    <n v="979"/>
    <s v="IN-2014-71907"/>
    <s v="Second Class"/>
    <s v="BT-11485"/>
    <s v="Brad Thomas"/>
    <s v="Home Office"/>
    <x v="43"/>
    <s v="West Bengal"/>
    <s v="India"/>
    <s v="East"/>
    <s v="OFF-EN-10002434"/>
    <s v="Office Supplies"/>
    <s v="Envelopes"/>
    <s v="Kraft Manila Envelope, Recycled"/>
    <x v="899"/>
    <n v="2"/>
    <x v="424"/>
    <n v="6.68"/>
    <s v="High"/>
    <n v="45"/>
    <x v="2"/>
    <x v="8"/>
    <s v="Male"/>
    <x v="276"/>
    <x v="3"/>
    <x v="3"/>
    <d v="2022-10-29T00:00:00"/>
  </r>
  <r>
    <n v="980"/>
    <s v="IN-2014-65243"/>
    <s v="Second Class"/>
    <s v="BE-11455"/>
    <s v="Brad Eason"/>
    <s v="Home Office"/>
    <x v="100"/>
    <s v="Uttar Pradesh"/>
    <s v="India"/>
    <s v="North"/>
    <s v="OFF-SU-10004846"/>
    <s v="Office Supplies"/>
    <s v="Supplies"/>
    <s v="Acme Box Cutter, Serrated"/>
    <x v="900"/>
    <n v="2"/>
    <x v="754"/>
    <n v="6.56"/>
    <s v="High"/>
    <n v="771"/>
    <x v="2"/>
    <x v="9"/>
    <s v="Male"/>
    <x v="463"/>
    <x v="7"/>
    <x v="3"/>
    <d v="2022-02-09T00:00:00"/>
  </r>
  <r>
    <n v="981"/>
    <s v="IN-2014-75267"/>
    <s v="Second Class"/>
    <s v="RB-19465"/>
    <s v="Rick Bensley"/>
    <s v="Home Office"/>
    <x v="70"/>
    <s v="Uttar Pradesh"/>
    <s v="India"/>
    <s v="North"/>
    <s v="OFF-PA-10001236"/>
    <s v="Office Supplies"/>
    <s v="Paper"/>
    <s v="Enermax Message Books, Recycled"/>
    <x v="901"/>
    <n v="2"/>
    <x v="755"/>
    <n v="6.24"/>
    <s v="High"/>
    <n v="301"/>
    <x v="2"/>
    <x v="10"/>
    <s v="Female"/>
    <x v="4"/>
    <x v="4"/>
    <x v="2"/>
    <d v="2021-01-10T00:00:00"/>
  </r>
  <r>
    <n v="982"/>
    <s v="IN-2012-33218"/>
    <s v="Second Class"/>
    <s v="HP-14815"/>
    <s v="Harold Pawlan"/>
    <s v="Home Office"/>
    <x v="44"/>
    <s v="Maharashtra"/>
    <s v="India"/>
    <s v="West"/>
    <s v="OFF-ST-10003088"/>
    <s v="Office Supplies"/>
    <s v="Storage"/>
    <s v="Fellowes Box, Wire Frame"/>
    <x v="902"/>
    <n v="2"/>
    <x v="750"/>
    <n v="3.62"/>
    <s v="Medium"/>
    <n v="160"/>
    <x v="2"/>
    <x v="11"/>
    <s v="Male"/>
    <x v="76"/>
    <x v="11"/>
    <x v="0"/>
    <d v="2024-04-22T00:00:00"/>
  </r>
  <r>
    <n v="983"/>
    <s v="IN-2013-22102"/>
    <s v="Same Day"/>
    <s v="AH-10195"/>
    <s v="Alan Haines"/>
    <s v="Corporate"/>
    <x v="27"/>
    <s v="Assam"/>
    <s v="India"/>
    <s v="East"/>
    <s v="OFF-ST-10001534"/>
    <s v="Office Supplies"/>
    <s v="Storage"/>
    <s v="Smead Folders, Industrial"/>
    <x v="831"/>
    <n v="3"/>
    <x v="756"/>
    <n v="12.35"/>
    <s v="High"/>
    <n v="764"/>
    <x v="2"/>
    <x v="9"/>
    <s v="Male"/>
    <x v="331"/>
    <x v="3"/>
    <x v="3"/>
    <d v="2022-10-24T00:00:00"/>
  </r>
  <r>
    <n v="984"/>
    <s v="IN-2012-75904"/>
    <s v="First Class"/>
    <s v="BW-11110"/>
    <s v="Bart Watters"/>
    <s v="Corporate"/>
    <x v="67"/>
    <s v="Uttar Pradesh"/>
    <s v="India"/>
    <s v="North"/>
    <s v="OFF-EN-10000328"/>
    <s v="Office Supplies"/>
    <s v="Envelopes"/>
    <s v="Kraft Business Envelopes, Set of 50"/>
    <x v="903"/>
    <n v="9"/>
    <x v="757"/>
    <n v="32.15"/>
    <s v="High"/>
    <n v="106"/>
    <x v="2"/>
    <x v="10"/>
    <s v="Male"/>
    <x v="49"/>
    <x v="1"/>
    <x v="1"/>
    <d v="2024-06-01T00:00:00"/>
  </r>
  <r>
    <n v="985"/>
    <s v="IN-2013-26785"/>
    <s v="First Class"/>
    <s v="RA-19885"/>
    <s v="Ruben Ausman"/>
    <s v="Corporate"/>
    <x v="50"/>
    <s v="Gujarat"/>
    <s v="India"/>
    <s v="West"/>
    <s v="OFF-BI-10001399"/>
    <s v="Office Supplies"/>
    <s v="Binders"/>
    <s v="Avery Binder Covers, Clear"/>
    <x v="904"/>
    <n v="5"/>
    <x v="758"/>
    <n v="13.73"/>
    <s v="High"/>
    <n v="657"/>
    <x v="2"/>
    <x v="11"/>
    <s v="Female"/>
    <x v="37"/>
    <x v="10"/>
    <x v="0"/>
    <d v="2024-12-08T00:00:00"/>
  </r>
  <r>
    <n v="986"/>
    <s v="IN-2013-37761"/>
    <s v="First Class"/>
    <s v="KB-16240"/>
    <s v="Karen Bern"/>
    <s v="Corporate"/>
    <x v="77"/>
    <s v="Maharashtra"/>
    <s v="India"/>
    <s v="West"/>
    <s v="OFF-AR-10002022"/>
    <s v="Office Supplies"/>
    <s v="Art"/>
    <s v="Stanley Sketch Pad, Water Color"/>
    <x v="905"/>
    <n v="4"/>
    <x v="759"/>
    <n v="26.14"/>
    <s v="Medium"/>
    <n v="407"/>
    <x v="2"/>
    <x v="8"/>
    <s v="Male"/>
    <x v="240"/>
    <x v="11"/>
    <x v="0"/>
    <d v="2024-04-25T00:00:00"/>
  </r>
  <r>
    <n v="987"/>
    <s v="IN-2014-72313"/>
    <s v="First Class"/>
    <s v="CM-12715"/>
    <s v="Craig Molinari"/>
    <s v="Corporate"/>
    <x v="20"/>
    <s v="Maharashtra"/>
    <s v="India"/>
    <s v="West"/>
    <s v="OFF-PA-10003906"/>
    <s v="Office Supplies"/>
    <s v="Paper"/>
    <s v="Eaton Memo Slips, Premium"/>
    <x v="172"/>
    <n v="3"/>
    <x v="161"/>
    <n v="12.3"/>
    <s v="Critical"/>
    <n v="448"/>
    <x v="2"/>
    <x v="9"/>
    <s v="Male"/>
    <x v="67"/>
    <x v="5"/>
    <x v="1"/>
    <d v="2023-10-08T00:00:00"/>
  </r>
  <r>
    <n v="988"/>
    <s v="IN-2014-19981"/>
    <s v="First Class"/>
    <s v="CA-12310"/>
    <s v="Christine Abelman"/>
    <s v="Corporate"/>
    <x v="9"/>
    <s v="Uttar Pradesh"/>
    <s v="India"/>
    <s v="North"/>
    <s v="OFF-AR-10004780"/>
    <s v="Office Supplies"/>
    <s v="Art"/>
    <s v="Stanley Markers, Blue"/>
    <x v="906"/>
    <n v="3"/>
    <x v="84"/>
    <n v="12.25"/>
    <s v="Medium"/>
    <n v="744"/>
    <x v="2"/>
    <x v="10"/>
    <s v="Female"/>
    <x v="40"/>
    <x v="8"/>
    <x v="0"/>
    <d v="2024-03-24T00:00:00"/>
  </r>
  <r>
    <n v="989"/>
    <s v="IN-2013-22179"/>
    <s v="First Class"/>
    <s v="SP-20620"/>
    <s v="Stefania Perrino"/>
    <s v="Corporate"/>
    <x v="25"/>
    <s v="Punjab"/>
    <s v="India"/>
    <s v="North"/>
    <s v="OFF-AR-10000058"/>
    <s v="Office Supplies"/>
    <s v="Art"/>
    <s v="Stanley Canvas, Water Color"/>
    <x v="904"/>
    <n v="1"/>
    <x v="760"/>
    <n v="24.3"/>
    <s v="Critical"/>
    <n v="583"/>
    <x v="2"/>
    <x v="11"/>
    <s v="Male"/>
    <x v="167"/>
    <x v="11"/>
    <x v="2"/>
    <d v="2021-08-08T00:00:00"/>
  </r>
  <r>
    <n v="990"/>
    <s v="IN-2014-72313"/>
    <s v="First Class"/>
    <s v="CM-12715"/>
    <s v="Craig Molinari"/>
    <s v="Corporate"/>
    <x v="20"/>
    <s v="Maharashtra"/>
    <s v="India"/>
    <s v="West"/>
    <s v="OFF-SU-10004236"/>
    <s v="Office Supplies"/>
    <s v="Supplies"/>
    <s v="Stiletto Letter Opener, Steel"/>
    <x v="7"/>
    <n v="1"/>
    <x v="37"/>
    <n v="7.09"/>
    <s v="Critical"/>
    <n v="151"/>
    <x v="2"/>
    <x v="8"/>
    <s v="Male"/>
    <x v="313"/>
    <x v="9"/>
    <x v="3"/>
    <d v="2022-01-15T00:00:00"/>
  </r>
  <r>
    <n v="991"/>
    <s v="IN-2013-48807"/>
    <s v="First Class"/>
    <s v="KN-16390"/>
    <s v="Katherine Nockton"/>
    <s v="Corporate"/>
    <x v="21"/>
    <s v="West Bengal"/>
    <s v="India"/>
    <s v="East"/>
    <s v="OFF-PA-10001818"/>
    <s v="Office Supplies"/>
    <s v="Paper"/>
    <s v="Green Bar Note Cards, Multicolor"/>
    <x v="907"/>
    <n v="1"/>
    <x v="318"/>
    <n v="4.47"/>
    <s v="Medium"/>
    <n v="662"/>
    <x v="2"/>
    <x v="9"/>
    <s v="Female"/>
    <x v="431"/>
    <x v="7"/>
    <x v="1"/>
    <d v="2023-08-18T00:00:00"/>
  </r>
  <r>
    <n v="992"/>
    <s v="IN-2014-19981"/>
    <s v="First Class"/>
    <s v="CA-12310"/>
    <s v="Christine Abelman"/>
    <s v="Corporate"/>
    <x v="9"/>
    <s v="Uttar Pradesh"/>
    <s v="India"/>
    <s v="North"/>
    <s v="OFF-FA-10004795"/>
    <s v="Office Supplies"/>
    <s v="Fasteners"/>
    <s v="Advantus Paper Clips, Assorted Sizes"/>
    <x v="169"/>
    <n v="2"/>
    <x v="761"/>
    <n v="2.56"/>
    <s v="Medium"/>
    <n v="607"/>
    <x v="2"/>
    <x v="10"/>
    <s v="Female"/>
    <x v="13"/>
    <x v="4"/>
    <x v="1"/>
    <d v="2023-09-24T00:00:00"/>
  </r>
  <r>
    <n v="993"/>
    <s v="IN-2014-71998"/>
    <s v="First Class"/>
    <s v="AR-10345"/>
    <s v="Alex Russell"/>
    <s v="Corporate"/>
    <x v="46"/>
    <s v="Punjab"/>
    <s v="India"/>
    <s v="North"/>
    <s v="OFF-AR-10000720"/>
    <s v="Office Supplies"/>
    <s v="Art"/>
    <s v="Binney &amp; Smith Markers, Fluorescent"/>
    <x v="126"/>
    <n v="2"/>
    <x v="121"/>
    <n v="15.16"/>
    <s v="High"/>
    <n v="319"/>
    <x v="2"/>
    <x v="11"/>
    <s v="Female"/>
    <x v="13"/>
    <x v="4"/>
    <x v="1"/>
    <d v="2023-09-24T00:00:00"/>
  </r>
  <r>
    <n v="994"/>
    <s v="IN-2011-44901"/>
    <s v="First Class"/>
    <s v="MG-18205"/>
    <s v="Mitch Gastineau"/>
    <s v="Corporate"/>
    <x v="66"/>
    <s v="Maharashtra"/>
    <s v="India"/>
    <s v="West"/>
    <s v="OFF-EN-10000224"/>
    <s v="Office Supplies"/>
    <s v="Envelopes"/>
    <s v="Cameo Clasp Envelope, Recycled"/>
    <x v="908"/>
    <n v="2"/>
    <x v="496"/>
    <n v="3.97"/>
    <s v="High"/>
    <n v="630"/>
    <x v="2"/>
    <x v="9"/>
    <s v="Female"/>
    <x v="9"/>
    <x v="7"/>
    <x v="3"/>
    <d v="2022-08-22T00:00:00"/>
  </r>
  <r>
    <n v="995"/>
    <s v="IN-2014-72565"/>
    <s v="Second Class"/>
    <s v="MW-18235"/>
    <s v="Mitch Willingham"/>
    <s v="Corporate"/>
    <x v="52"/>
    <s v="Telangana"/>
    <s v="India"/>
    <s v="South"/>
    <s v="OFF-BI-10004120"/>
    <s v="Office Supplies"/>
    <s v="Binders"/>
    <s v="Ibico 3-Hole Punch, Durable"/>
    <x v="830"/>
    <n v="3"/>
    <x v="709"/>
    <n v="11.06"/>
    <s v="Medium"/>
    <n v="116"/>
    <x v="2"/>
    <x v="11"/>
    <s v="Male"/>
    <x v="345"/>
    <x v="2"/>
    <x v="0"/>
    <d v="2024-06-05T00:00:00"/>
  </r>
  <r>
    <n v="996"/>
    <s v="IN-2011-51740"/>
    <s v="Second Class"/>
    <s v="DM-13525"/>
    <s v="Don Miller"/>
    <s v="Corporate"/>
    <x v="130"/>
    <s v="Bihar"/>
    <s v="India"/>
    <s v="East"/>
    <s v="OFF-FA-10003819"/>
    <s v="Office Supplies"/>
    <s v="Fasteners"/>
    <s v="Advantus Paper Clips, Assorted Sizes"/>
    <x v="909"/>
    <n v="3"/>
    <x v="44"/>
    <n v="8.74"/>
    <s v="Critical"/>
    <n v="76"/>
    <x v="2"/>
    <x v="8"/>
    <s v="Male"/>
    <x v="356"/>
    <x v="0"/>
    <x v="0"/>
    <d v="2024-08-03T00:00:00"/>
  </r>
  <r>
    <n v="997"/>
    <s v="IN-2011-51740"/>
    <s v="Second Class"/>
    <s v="DM-13525"/>
    <s v="Don Miller"/>
    <s v="Corporate"/>
    <x v="130"/>
    <s v="Bihar"/>
    <s v="India"/>
    <s v="East"/>
    <s v="OFF-EN-10000296"/>
    <s v="Office Supplies"/>
    <s v="Envelopes"/>
    <s v="Cameo Business Envelopes, Security-Tint"/>
    <x v="910"/>
    <n v="3"/>
    <x v="762"/>
    <n v="6.3"/>
    <s v="Critical"/>
    <n v="526"/>
    <x v="2"/>
    <x v="9"/>
    <s v="Female"/>
    <x v="464"/>
    <x v="9"/>
    <x v="1"/>
    <d v="2023-11-26T00:00:00"/>
  </r>
  <r>
    <n v="998"/>
    <s v="IN-2014-48632"/>
    <s v="Second Class"/>
    <s v="EM-13810"/>
    <s v="Eleni McCrary"/>
    <s v="Corporate"/>
    <x v="74"/>
    <s v="Odisha"/>
    <s v="India"/>
    <s v="East"/>
    <s v="OFF-AR-10001922"/>
    <s v="Office Supplies"/>
    <s v="Art"/>
    <s v="Sanford Pens, Blue"/>
    <x v="911"/>
    <n v="3"/>
    <x v="763"/>
    <n v="2.81"/>
    <s v="High"/>
    <n v="172"/>
    <x v="2"/>
    <x v="11"/>
    <s v="Female"/>
    <x v="314"/>
    <x v="10"/>
    <x v="1"/>
    <d v="2023-07-26T00:00:00"/>
  </r>
  <r>
    <n v="999"/>
    <s v="IN-2013-68449"/>
    <s v="Second Class"/>
    <s v="PC-18745"/>
    <s v="Pamela Coakley"/>
    <s v="Corporate"/>
    <x v="49"/>
    <s v="Maharashtra"/>
    <s v="India"/>
    <s v="West"/>
    <s v="OFF-ST-10002240"/>
    <s v="Office Supplies"/>
    <s v="Storage"/>
    <s v="Fellowes Shelving, Blue"/>
    <x v="912"/>
    <n v="3"/>
    <x v="764"/>
    <n v="10.16"/>
    <s v="Medium"/>
    <n v="749"/>
    <x v="2"/>
    <x v="8"/>
    <s v="Male"/>
    <x v="314"/>
    <x v="10"/>
    <x v="1"/>
    <d v="2023-07-26T00:00:00"/>
  </r>
  <r>
    <n v="1000"/>
    <s v="IN-2014-68463"/>
    <s v="Second Class"/>
    <s v="DM-13345"/>
    <s v="Denise Monton"/>
    <s v="Corporate"/>
    <x v="126"/>
    <s v="Jharkhand"/>
    <s v="India"/>
    <s v="East"/>
    <s v="OFF-BI-10003098"/>
    <s v="Office Supplies"/>
    <s v="Binders"/>
    <s v="Ibico Binding Machine, Economy"/>
    <x v="913"/>
    <n v="4"/>
    <x v="765"/>
    <n v="62.34"/>
    <s v="Critical"/>
    <n v="604"/>
    <x v="2"/>
    <x v="9"/>
    <s v="Male"/>
    <x v="20"/>
    <x v="0"/>
    <x v="0"/>
    <d v="2024-01-29T00:00:00"/>
  </r>
  <r>
    <n v="1001"/>
    <s v="IN-2012-48240"/>
    <s v="Second Class"/>
    <s v="GP-14740"/>
    <s v="Guy Phonely"/>
    <s v="Corporate"/>
    <x v="30"/>
    <s v="Delhi"/>
    <s v="India"/>
    <s v="North"/>
    <s v="OFF-LA-10001658"/>
    <s v="Office Supplies"/>
    <s v="Labels"/>
    <s v="Avery Round Labels, 5000 Label Set"/>
    <x v="914"/>
    <n v="4"/>
    <x v="360"/>
    <n v="5.44"/>
    <s v="Critical"/>
    <n v="426"/>
    <x v="2"/>
    <x v="10"/>
    <s v="Female"/>
    <x v="21"/>
    <x v="1"/>
    <x v="1"/>
    <d v="2023-06-17T00:00:00"/>
  </r>
  <r>
    <n v="1002"/>
    <s v="IN-2012-48240"/>
    <s v="Second Class"/>
    <s v="GP-14740"/>
    <s v="Guy Phonely"/>
    <s v="Corporate"/>
    <x v="30"/>
    <s v="Delhi"/>
    <s v="India"/>
    <s v="North"/>
    <s v="OFF-EN-10002556"/>
    <s v="Office Supplies"/>
    <s v="Envelopes"/>
    <s v="Ames Business Envelopes, Recycled"/>
    <x v="915"/>
    <n v="4"/>
    <x v="766"/>
    <n v="5.16"/>
    <s v="Critical"/>
    <n v="699"/>
    <x v="2"/>
    <x v="11"/>
    <s v="Male"/>
    <x v="308"/>
    <x v="0"/>
    <x v="3"/>
    <d v="2022-07-12T00:00:00"/>
  </r>
  <r>
    <n v="1003"/>
    <s v="IN-2014-19673"/>
    <s v="Second Class"/>
    <s v="NH-18610"/>
    <s v="Nicole Hansen"/>
    <s v="Corporate"/>
    <x v="71"/>
    <s v="Kerala"/>
    <s v="India"/>
    <s v="South"/>
    <s v="OFF-EN-10002425"/>
    <s v="Office Supplies"/>
    <s v="Envelopes"/>
    <s v="Ames Peel and Seal, Set of 50"/>
    <x v="916"/>
    <n v="4"/>
    <x v="767"/>
    <n v="11.97"/>
    <s v="High"/>
    <n v="687"/>
    <x v="2"/>
    <x v="8"/>
    <s v="Female"/>
    <x v="48"/>
    <x v="7"/>
    <x v="1"/>
    <d v="2023-05-09T00:00:00"/>
  </r>
  <r>
    <n v="1004"/>
    <s v="IN-2011-23712"/>
    <s v="Second Class"/>
    <s v="SC-20770"/>
    <s v="Stewart Carmichael"/>
    <s v="Corporate"/>
    <x v="108"/>
    <s v="Maharashtra"/>
    <s v="India"/>
    <s v="West"/>
    <s v="OFF-BI-10004436"/>
    <s v="Office Supplies"/>
    <s v="Binders"/>
    <s v="Acco Hole Reinforcements, Recycled"/>
    <x v="917"/>
    <n v="4"/>
    <x v="364"/>
    <n v="3.39"/>
    <s v="Medium"/>
    <n v="397"/>
    <x v="2"/>
    <x v="9"/>
    <s v="Female"/>
    <x v="332"/>
    <x v="1"/>
    <x v="1"/>
    <d v="2023-12-24T00:00:00"/>
  </r>
  <r>
    <n v="1005"/>
    <s v="IN-2012-17986"/>
    <s v="Second Class"/>
    <s v="KD-16615"/>
    <s v="Ken Dana"/>
    <s v="Corporate"/>
    <x v="18"/>
    <s v="Tamil Nadu"/>
    <s v="India"/>
    <s v="South"/>
    <s v="OFF-LA-10000658"/>
    <s v="Office Supplies"/>
    <s v="Labels"/>
    <s v="Avery Shipping Labels, 5000 Label Set"/>
    <x v="433"/>
    <n v="5"/>
    <x v="768"/>
    <n v="7.39"/>
    <s v="High"/>
    <n v="390"/>
    <x v="2"/>
    <x v="10"/>
    <s v="Female"/>
    <x v="49"/>
    <x v="1"/>
    <x v="1"/>
    <d v="2024-04-01T00:00:00"/>
  </r>
  <r>
    <n v="1006"/>
    <s v="IN-2012-46903"/>
    <s v="Second Class"/>
    <s v="JG-15310"/>
    <s v="Jason Gross"/>
    <s v="Corporate"/>
    <x v="110"/>
    <s v="Bihar"/>
    <s v="India"/>
    <s v="East"/>
    <s v="OFF-BI-10003806"/>
    <s v="Office Supplies"/>
    <s v="Binders"/>
    <s v="Avery Index Tab, Clear"/>
    <x v="918"/>
    <n v="7"/>
    <x v="769"/>
    <n v="3.98"/>
    <s v="Medium"/>
    <n v="476"/>
    <x v="2"/>
    <x v="9"/>
    <s v="Male"/>
    <x v="76"/>
    <x v="11"/>
    <x v="0"/>
    <d v="2024-04-22T00:00:00"/>
  </r>
  <r>
    <n v="1007"/>
    <s v="IN-2014-75603"/>
    <s v="Second Class"/>
    <s v="BS-11365"/>
    <s v="Bill Shonely"/>
    <s v="Corporate"/>
    <x v="69"/>
    <s v="Andhra Pradesh"/>
    <s v="India"/>
    <s v="South"/>
    <s v="OFF-SU-10001618"/>
    <s v="Office Supplies"/>
    <s v="Supplies"/>
    <s v="Kleencut Letter Opener, Easy Grip"/>
    <x v="919"/>
    <n v="9"/>
    <x v="770"/>
    <n v="46.11"/>
    <s v="Medium"/>
    <n v="124"/>
    <x v="2"/>
    <x v="10"/>
    <s v="Male"/>
    <x v="92"/>
    <x v="3"/>
    <x v="0"/>
    <d v="2024-10-23T00:00:00"/>
  </r>
  <r>
    <n v="1008"/>
    <s v="IN-2011-23712"/>
    <s v="Second Class"/>
    <s v="SC-20770"/>
    <s v="Stewart Carmichael"/>
    <s v="Corporate"/>
    <x v="108"/>
    <s v="Maharashtra"/>
    <s v="India"/>
    <s v="West"/>
    <s v="OFF-BI-10001312"/>
    <s v="Office Supplies"/>
    <s v="Binders"/>
    <s v="Cardinal 3-Hole Punch, Clear"/>
    <x v="920"/>
    <n v="9"/>
    <x v="771"/>
    <n v="18.649999999999999"/>
    <s v="Medium"/>
    <n v="15"/>
    <x v="2"/>
    <x v="11"/>
    <s v="Male"/>
    <x v="304"/>
    <x v="1"/>
    <x v="3"/>
    <d v="2022-12-28T00:00:00"/>
  </r>
  <r>
    <n v="1009"/>
    <s v="IN-2011-23712"/>
    <s v="Second Class"/>
    <s v="SC-20770"/>
    <s v="Stewart Carmichael"/>
    <s v="Corporate"/>
    <x v="108"/>
    <s v="Maharashtra"/>
    <s v="India"/>
    <s v="West"/>
    <s v="OFF-BI-10001659"/>
    <s v="Office Supplies"/>
    <s v="Binders"/>
    <s v="Cardinal Index Tab, Clear"/>
    <x v="921"/>
    <n v="9"/>
    <x v="772"/>
    <n v="8.16"/>
    <s v="Medium"/>
    <n v="570"/>
    <x v="2"/>
    <x v="8"/>
    <s v="Female"/>
    <x v="465"/>
    <x v="5"/>
    <x v="1"/>
    <d v="2023-06-27T00:00:00"/>
  </r>
  <r>
    <n v="1010"/>
    <s v="IN-2014-76016"/>
    <s v="Second Class"/>
    <s v="VG-21805"/>
    <s v="Vivek Grady"/>
    <s v="Corporate"/>
    <x v="71"/>
    <s v="Kerala"/>
    <s v="India"/>
    <s v="South"/>
    <s v="OFF-EN-10002427"/>
    <s v="Office Supplies"/>
    <s v="Envelopes"/>
    <s v="Ames Manila Envelope, Recycled"/>
    <x v="922"/>
    <n v="1"/>
    <x v="773"/>
    <n v="2.36"/>
    <s v="Medium"/>
    <n v="88"/>
    <x v="2"/>
    <x v="9"/>
    <s v="Female"/>
    <x v="283"/>
    <x v="7"/>
    <x v="2"/>
    <d v="2021-08-20T00:00:00"/>
  </r>
  <r>
    <n v="1011"/>
    <s v="IN-2012-40638"/>
    <s v="Second Class"/>
    <s v="FH-14275"/>
    <s v="Frank Hawley"/>
    <s v="Corporate"/>
    <x v="21"/>
    <s v="Maharashtra"/>
    <s v="India"/>
    <s v="West"/>
    <s v="OFF-AR-10004424"/>
    <s v="Office Supplies"/>
    <s v="Art"/>
    <s v="Boston Markers, Blue"/>
    <x v="457"/>
    <n v="1"/>
    <x v="774"/>
    <n v="2.02"/>
    <s v="Medium"/>
    <n v="685"/>
    <x v="2"/>
    <x v="10"/>
    <s v="Male"/>
    <x v="223"/>
    <x v="8"/>
    <x v="1"/>
    <d v="2023-02-04T00:00:00"/>
  </r>
  <r>
    <n v="1012"/>
    <s v="IN-2011-23712"/>
    <s v="Second Class"/>
    <s v="SC-20770"/>
    <s v="Stewart Carmichael"/>
    <s v="Corporate"/>
    <x v="108"/>
    <s v="Maharashtra"/>
    <s v="India"/>
    <s v="West"/>
    <s v="OFF-AR-10004614"/>
    <s v="Office Supplies"/>
    <s v="Art"/>
    <s v="Boston Pencil Sharpener, Water Color"/>
    <x v="923"/>
    <n v="2"/>
    <x v="775"/>
    <n v="0.09"/>
    <s v="Medium"/>
    <n v="286"/>
    <x v="2"/>
    <x v="8"/>
    <s v="Male"/>
    <x v="8"/>
    <x v="0"/>
    <x v="3"/>
    <d v="2022-01-30T00:00:00"/>
  </r>
  <r>
    <n v="1013"/>
    <s v="IN-2013-68449"/>
    <s v="Second Class"/>
    <s v="PC-18745"/>
    <s v="Pamela Coakley"/>
    <s v="Corporate"/>
    <x v="49"/>
    <s v="Maharashtra"/>
    <s v="India"/>
    <s v="West"/>
    <s v="OFF-EN-10002613"/>
    <s v="Office Supplies"/>
    <s v="Envelopes"/>
    <s v="Ames Clasp Envelope, Security-Tint"/>
    <x v="924"/>
    <n v="2"/>
    <x v="776"/>
    <n v="0.94"/>
    <s v="Medium"/>
    <n v="632"/>
    <x v="2"/>
    <x v="9"/>
    <s v="Male"/>
    <x v="299"/>
    <x v="10"/>
    <x v="0"/>
    <d v="2024-11-04T00:00:00"/>
  </r>
  <r>
    <n v="1014"/>
    <s v="IN-2012-44810"/>
    <s v="Same Day"/>
    <s v="BP-11230"/>
    <s v="Benjamin Patterson"/>
    <s v="Consumer"/>
    <x v="16"/>
    <s v="Gujarat"/>
    <s v="India"/>
    <s v="West"/>
    <s v="OFF-EN-10000657"/>
    <s v="Office Supplies"/>
    <s v="Envelopes"/>
    <s v="Jiffy Peel and Seal, with clear poly window"/>
    <x v="925"/>
    <n v="5"/>
    <x v="777"/>
    <n v="29.42"/>
    <s v="Critical"/>
    <n v="21"/>
    <x v="2"/>
    <x v="10"/>
    <s v="Male"/>
    <x v="36"/>
    <x v="8"/>
    <x v="1"/>
    <d v="2023-03-27T00:00:00"/>
  </r>
  <r>
    <n v="1015"/>
    <s v="IN-2012-66580"/>
    <s v="First Class"/>
    <s v="JH-16180"/>
    <s v="Justin Hirsh"/>
    <s v="Consumer"/>
    <x v="77"/>
    <s v="Maharashtra"/>
    <s v="India"/>
    <s v="West"/>
    <s v="OFF-FA-10003893"/>
    <s v="Office Supplies"/>
    <s v="Fasteners"/>
    <s v="OIC Paper Clips, 12 Pack"/>
    <x v="586"/>
    <n v="5"/>
    <x v="248"/>
    <n v="26.79"/>
    <s v="Critical"/>
    <n v="316"/>
    <x v="2"/>
    <x v="11"/>
    <s v="Female"/>
    <x v="466"/>
    <x v="7"/>
    <x v="0"/>
    <d v="2024-07-13T00:00:00"/>
  </r>
  <r>
    <n v="1016"/>
    <s v="IN-2012-38132"/>
    <s v="First Class"/>
    <s v="NC-18340"/>
    <s v="Nat Carroll"/>
    <s v="Consumer"/>
    <x v="70"/>
    <s v="Uttar Pradesh"/>
    <s v="India"/>
    <s v="North"/>
    <s v="OFF-EN-10001946"/>
    <s v="Office Supplies"/>
    <s v="Envelopes"/>
    <s v="Kraft Mailers, Security-Tint"/>
    <x v="926"/>
    <n v="5"/>
    <x v="778"/>
    <n v="6.21"/>
    <s v="High"/>
    <n v="115"/>
    <x v="2"/>
    <x v="8"/>
    <s v="Male"/>
    <x v="467"/>
    <x v="3"/>
    <x v="3"/>
    <d v="2022-10-20T00:00:00"/>
  </r>
  <r>
    <n v="1017"/>
    <s v="IN-2013-29578"/>
    <s v="First Class"/>
    <s v="JO-15280"/>
    <s v="Jas O'Carroll"/>
    <s v="Consumer"/>
    <x v="52"/>
    <s v="Telangana"/>
    <s v="India"/>
    <s v="South"/>
    <s v="OFF-SU-10001535"/>
    <s v="Office Supplies"/>
    <s v="Supplies"/>
    <s v="Elite Box Cutter, High Speed"/>
    <x v="927"/>
    <n v="5"/>
    <x v="779"/>
    <n v="27.08"/>
    <s v="High"/>
    <n v="595"/>
    <x v="2"/>
    <x v="9"/>
    <s v="Female"/>
    <x v="163"/>
    <x v="7"/>
    <x v="0"/>
    <d v="2024-08-26T00:00:00"/>
  </r>
  <r>
    <n v="1018"/>
    <s v="IN-2012-31958"/>
    <s v="Second Class"/>
    <s v="JC-15775"/>
    <s v="John Castell"/>
    <s v="Consumer"/>
    <x v="28"/>
    <s v="Madhya Pradesh"/>
    <s v="India"/>
    <s v="West"/>
    <s v="OFF-LA-10000879"/>
    <s v="Office Supplies"/>
    <s v="Labels"/>
    <s v="Hon File Folder Labels, Alphabetical"/>
    <x v="928"/>
    <n v="5"/>
    <x v="83"/>
    <n v="6.95"/>
    <s v="High"/>
    <n v="422"/>
    <x v="2"/>
    <x v="11"/>
    <s v="Male"/>
    <x v="20"/>
    <x v="0"/>
    <x v="0"/>
    <d v="2024-01-29T00:00:00"/>
  </r>
  <r>
    <n v="1019"/>
    <s v="IN-2014-65194"/>
    <s v="Second Class"/>
    <s v="AF-10870"/>
    <s v="Art Ferguson"/>
    <s v="Consumer"/>
    <x v="60"/>
    <s v="Bihar"/>
    <s v="India"/>
    <s v="East"/>
    <s v="OFF-LA-10000425"/>
    <s v="Office Supplies"/>
    <s v="Labels"/>
    <s v="Avery Shipping Labels, Alphabetical"/>
    <x v="929"/>
    <n v="5"/>
    <x v="780"/>
    <n v="6.92"/>
    <s v="Medium"/>
    <n v="760"/>
    <x v="2"/>
    <x v="8"/>
    <s v="Male"/>
    <x v="41"/>
    <x v="2"/>
    <x v="2"/>
    <d v="2021-07-11T00:00:00"/>
  </r>
  <r>
    <n v="1020"/>
    <s v="IN-2013-22879"/>
    <s v="Same Day"/>
    <s v="SW-20275"/>
    <s v="Scott Williamson"/>
    <s v="Consumer"/>
    <x v="120"/>
    <s v="West Bengal"/>
    <s v="India"/>
    <s v="East"/>
    <s v="OFF-BI-10003367"/>
    <s v="Office Supplies"/>
    <s v="Binders"/>
    <s v="Wilson Jones Binder, Recycled"/>
    <x v="930"/>
    <n v="5"/>
    <x v="781"/>
    <n v="10.24"/>
    <s v="High"/>
    <n v="437"/>
    <x v="2"/>
    <x v="9"/>
    <s v="Male"/>
    <x v="468"/>
    <x v="2"/>
    <x v="0"/>
    <d v="2024-07-08T00:00:00"/>
  </r>
  <r>
    <n v="1021"/>
    <s v="ID-2011-58726"/>
    <s v="Second Class"/>
    <s v="DL-12865"/>
    <s v="Dan Lawera"/>
    <s v="Consumer"/>
    <x v="49"/>
    <s v="Maharashtra"/>
    <s v="India"/>
    <s v="West"/>
    <s v="OFF-LA-10003848"/>
    <s v="Office Supplies"/>
    <s v="Labels"/>
    <s v="Avery File Folder Labels, 5000 Label Set"/>
    <x v="931"/>
    <n v="5"/>
    <x v="782"/>
    <n v="1.45"/>
    <s v="Medium"/>
    <n v="108"/>
    <x v="2"/>
    <x v="10"/>
    <s v="Female"/>
    <x v="469"/>
    <x v="5"/>
    <x v="1"/>
    <d v="2023-06-23T00:00:00"/>
  </r>
  <r>
    <n v="1022"/>
    <s v="ID-2014-67602"/>
    <s v="Same Day"/>
    <s v="AS-10240"/>
    <s v="Alan Shonely"/>
    <s v="Consumer"/>
    <x v="45"/>
    <s v="Maharashtra"/>
    <s v="India"/>
    <s v="West"/>
    <s v="OFF-LA-10001658"/>
    <s v="Office Supplies"/>
    <s v="Labels"/>
    <s v="Avery Round Labels, 5000 Label Set"/>
    <x v="932"/>
    <n v="6"/>
    <x v="783"/>
    <n v="4.8899999999999997"/>
    <s v="Medium"/>
    <n v="128"/>
    <x v="2"/>
    <x v="11"/>
    <s v="Male"/>
    <x v="320"/>
    <x v="1"/>
    <x v="0"/>
    <d v="2024-12-18T00:00:00"/>
  </r>
  <r>
    <n v="1023"/>
    <s v="IN-2014-10272"/>
    <s v="Second Class"/>
    <s v="PS-18760"/>
    <s v="Pamela Stobb"/>
    <s v="Consumer"/>
    <x v="100"/>
    <s v="Uttar Pradesh"/>
    <s v="India"/>
    <s v="North"/>
    <s v="OFF-SU-10001346"/>
    <s v="Office Supplies"/>
    <s v="Supplies"/>
    <s v="Stiletto Shears, Steel"/>
    <x v="933"/>
    <n v="6"/>
    <x v="784"/>
    <n v="28.36"/>
    <s v="Medium"/>
    <n v="697"/>
    <x v="2"/>
    <x v="8"/>
    <s v="Female"/>
    <x v="315"/>
    <x v="3"/>
    <x v="0"/>
    <d v="2024-10-17T00:00:00"/>
  </r>
  <r>
    <n v="1024"/>
    <s v="IN-2013-78809"/>
    <s v="Second Class"/>
    <s v="AG-10900"/>
    <s v="Arthur Gainer"/>
    <s v="Consumer"/>
    <x v="44"/>
    <s v="Maharashtra"/>
    <s v="India"/>
    <s v="West"/>
    <s v="OFF-SU-10003085"/>
    <s v="Office Supplies"/>
    <s v="Supplies"/>
    <s v="Stiletto Ruler, Easy Grip"/>
    <x v="934"/>
    <n v="6"/>
    <x v="21"/>
    <n v="19.579999999999998"/>
    <s v="High"/>
    <n v="234"/>
    <x v="2"/>
    <x v="9"/>
    <s v="Female"/>
    <x v="470"/>
    <x v="9"/>
    <x v="3"/>
    <d v="2022-11-25T00:00:00"/>
  </r>
  <r>
    <n v="1025"/>
    <s v="IN-2014-38531"/>
    <s v="Second Class"/>
    <s v="MV-18190"/>
    <s v="Mike Vittorini"/>
    <s v="Consumer"/>
    <x v="30"/>
    <s v="Delhi"/>
    <s v="India"/>
    <s v="North"/>
    <s v="OFF-AP-10003032"/>
    <s v="Office Supplies"/>
    <s v="Appliances"/>
    <s v="Hoover Stove, Red"/>
    <x v="935"/>
    <n v="6"/>
    <x v="785"/>
    <n v="12.64"/>
    <s v="Medium"/>
    <n v="748"/>
    <x v="2"/>
    <x v="10"/>
    <s v="Female"/>
    <x v="32"/>
    <x v="4"/>
    <x v="0"/>
    <d v="2024-09-29T00:00:00"/>
  </r>
  <r>
    <n v="1026"/>
    <s v="IN-2014-19820"/>
    <s v="First Class"/>
    <s v="LF-17185"/>
    <s v="Luke Foster"/>
    <s v="Consumer"/>
    <x v="131"/>
    <s v="West Bengal"/>
    <s v="India"/>
    <s v="East"/>
    <s v="OFF-LA-10004398"/>
    <s v="Office Supplies"/>
    <s v="Labels"/>
    <s v="Hon Color Coded Labels, Alphabetical"/>
    <x v="936"/>
    <n v="7"/>
    <x v="68"/>
    <n v="26.93"/>
    <s v="Critical"/>
    <n v="564"/>
    <x v="2"/>
    <x v="8"/>
    <s v="Male"/>
    <x v="34"/>
    <x v="5"/>
    <x v="2"/>
    <d v="2021-06-25T00:00:00"/>
  </r>
  <r>
    <n v="1027"/>
    <s v="IN-2012-55282"/>
    <s v="Second Class"/>
    <s v="AS-10240"/>
    <s v="Alan Shonely"/>
    <s v="Consumer"/>
    <x v="75"/>
    <s v="Uttar Pradesh"/>
    <s v="India"/>
    <s v="North"/>
    <s v="OFF-PA-10000453"/>
    <s v="Office Supplies"/>
    <s v="Paper"/>
    <s v="Xerox Cards &amp; Envelopes, 8.5 x 11"/>
    <x v="937"/>
    <n v="7"/>
    <x v="786"/>
    <n v="9.9"/>
    <s v="Medium"/>
    <n v="392"/>
    <x v="2"/>
    <x v="9"/>
    <s v="Female"/>
    <x v="331"/>
    <x v="3"/>
    <x v="3"/>
    <d v="2022-10-24T00:00:00"/>
  </r>
  <r>
    <n v="1028"/>
    <s v="IN-2014-40526"/>
    <s v="First Class"/>
    <s v="PF-19165"/>
    <s v="Philip Fox"/>
    <s v="Consumer"/>
    <x v="45"/>
    <s v="Maharashtra"/>
    <s v="India"/>
    <s v="West"/>
    <s v="OFF-BI-10000168"/>
    <s v="Office Supplies"/>
    <s v="Binders"/>
    <s v="Cardinal Hole Reinforcements, Recycled"/>
    <x v="938"/>
    <n v="7"/>
    <x v="787"/>
    <n v="5.95"/>
    <s v="High"/>
    <n v="557"/>
    <x v="2"/>
    <x v="10"/>
    <s v="Female"/>
    <x v="15"/>
    <x v="4"/>
    <x v="1"/>
    <d v="2023-08-15T00:00:00"/>
  </r>
  <r>
    <n v="1029"/>
    <s v="IN-2014-10272"/>
    <s v="Second Class"/>
    <s v="PS-18760"/>
    <s v="Pamela Stobb"/>
    <s v="Consumer"/>
    <x v="100"/>
    <s v="Uttar Pradesh"/>
    <s v="India"/>
    <s v="North"/>
    <s v="OFF-SU-10002445"/>
    <s v="Office Supplies"/>
    <s v="Supplies"/>
    <s v="Fiskars Trimmer, High Speed"/>
    <x v="939"/>
    <n v="8"/>
    <x v="788"/>
    <n v="11.72"/>
    <s v="Medium"/>
    <n v="443"/>
    <x v="2"/>
    <x v="11"/>
    <s v="Female"/>
    <x v="298"/>
    <x v="5"/>
    <x v="0"/>
    <d v="2024-06-23T00:00:00"/>
  </r>
  <r>
    <n v="1030"/>
    <s v="IN-2012-46448"/>
    <s v="Same Day"/>
    <s v="SW-20245"/>
    <s v="Scot Wooten"/>
    <s v="Consumer"/>
    <x v="99"/>
    <s v="Rajasthan"/>
    <s v="India"/>
    <s v="West"/>
    <s v="OFF-BI-10003806"/>
    <s v="Office Supplies"/>
    <s v="Binders"/>
    <s v="Avery Index Tab, Clear"/>
    <x v="940"/>
    <n v="8"/>
    <x v="789"/>
    <n v="11.68"/>
    <s v="High"/>
    <n v="693"/>
    <x v="2"/>
    <x v="8"/>
    <s v="Male"/>
    <x v="299"/>
    <x v="10"/>
    <x v="0"/>
    <d v="2024-11-04T00:00:00"/>
  </r>
  <r>
    <n v="1031"/>
    <s v="IN-2013-49857"/>
    <s v="Second Class"/>
    <s v="SF-20200"/>
    <s v="Sarah Foster"/>
    <s v="Consumer"/>
    <x v="8"/>
    <s v="Uttar Pradesh"/>
    <s v="India"/>
    <s v="North"/>
    <s v="OFF-PA-10003731"/>
    <s v="Office Supplies"/>
    <s v="Paper"/>
    <s v="Enermax Note Cards, Premium"/>
    <x v="941"/>
    <n v="12"/>
    <x v="790"/>
    <n v="24.92"/>
    <s v="Medium"/>
    <n v="692"/>
    <x v="2"/>
    <x v="9"/>
    <s v="Female"/>
    <x v="471"/>
    <x v="3"/>
    <x v="2"/>
    <d v="2021-10-19T00:00:00"/>
  </r>
  <r>
    <n v="1032"/>
    <s v="IN-2014-19820"/>
    <s v="First Class"/>
    <s v="LF-17185"/>
    <s v="Luke Foster"/>
    <s v="Consumer"/>
    <x v="131"/>
    <s v="West Bengal"/>
    <s v="India"/>
    <s v="East"/>
    <s v="OFF-SU-10000062"/>
    <s v="Office Supplies"/>
    <s v="Supplies"/>
    <s v="Stiletto Scissors, High Speed"/>
    <x v="942"/>
    <n v="4"/>
    <x v="19"/>
    <n v="34.799999999999997"/>
    <s v="Critical"/>
    <n v="325"/>
    <x v="2"/>
    <x v="10"/>
    <s v="Female"/>
    <x v="462"/>
    <x v="9"/>
    <x v="3"/>
    <d v="2022-03-12T00:00:00"/>
  </r>
  <r>
    <n v="1033"/>
    <s v="IN-2013-78809"/>
    <s v="Second Class"/>
    <s v="AG-10900"/>
    <s v="Arthur Gainer"/>
    <s v="Consumer"/>
    <x v="44"/>
    <s v="Maharashtra"/>
    <s v="India"/>
    <s v="West"/>
    <s v="OFF-ST-10000622"/>
    <s v="Office Supplies"/>
    <s v="Storage"/>
    <s v="Rogers File Cart, Single Width"/>
    <x v="943"/>
    <n v="4"/>
    <x v="473"/>
    <n v="83.03"/>
    <s v="High"/>
    <n v="791"/>
    <x v="2"/>
    <x v="11"/>
    <s v="Female"/>
    <x v="20"/>
    <x v="0"/>
    <x v="0"/>
    <d v="2024-01-29T00:00:00"/>
  </r>
  <r>
    <n v="1034"/>
    <s v="IN-2013-78809"/>
    <s v="Second Class"/>
    <s v="AG-10900"/>
    <s v="Arthur Gainer"/>
    <s v="Consumer"/>
    <x v="44"/>
    <s v="Maharashtra"/>
    <s v="India"/>
    <s v="West"/>
    <s v="OFF-ST-10003206"/>
    <s v="Office Supplies"/>
    <s v="Storage"/>
    <s v="Eldon Shelving, Blue"/>
    <x v="944"/>
    <n v="4"/>
    <x v="791"/>
    <n v="33.42"/>
    <s v="High"/>
    <n v="330"/>
    <x v="2"/>
    <x v="8"/>
    <s v="Male"/>
    <x v="325"/>
    <x v="1"/>
    <x v="2"/>
    <d v="2021-12-21T00:00:00"/>
  </r>
  <r>
    <n v="1035"/>
    <s v="IN-2014-32084"/>
    <s v="Second Class"/>
    <s v="AF-10885"/>
    <s v="Art Foster"/>
    <s v="Consumer"/>
    <x v="128"/>
    <s v="Tamil Nadu"/>
    <s v="India"/>
    <s v="South"/>
    <s v="OFF-ST-10004228"/>
    <s v="Office Supplies"/>
    <s v="Storage"/>
    <s v="Tenex Shelving, Industrial"/>
    <x v="945"/>
    <n v="4"/>
    <x v="792"/>
    <n v="26.61"/>
    <s v="High"/>
    <n v="364"/>
    <x v="2"/>
    <x v="9"/>
    <s v="Female"/>
    <x v="7"/>
    <x v="6"/>
    <x v="2"/>
    <d v="2021-11-09T00:00:00"/>
  </r>
  <r>
    <n v="1036"/>
    <s v="IN-2011-57704"/>
    <s v="Second Class"/>
    <s v="BM-11785"/>
    <s v="Bryan Mills"/>
    <s v="Consumer"/>
    <x v="21"/>
    <s v="Maharashtra"/>
    <s v="India"/>
    <s v="West"/>
    <s v="OFF-BI-10001659"/>
    <s v="Office Supplies"/>
    <s v="Binders"/>
    <s v="Cardinal Index Tab, Clear"/>
    <x v="946"/>
    <n v="4"/>
    <x v="793"/>
    <n v="3.34"/>
    <s v="Medium"/>
    <n v="189"/>
    <x v="2"/>
    <x v="10"/>
    <s v="Female"/>
    <x v="131"/>
    <x v="8"/>
    <x v="0"/>
    <d v="2024-07-11T00:00:00"/>
  </r>
  <r>
    <n v="1037"/>
    <s v="IN-2012-24797"/>
    <s v="First Class"/>
    <s v="SS-20410"/>
    <s v="Shahid Shariari"/>
    <s v="Consumer"/>
    <x v="81"/>
    <s v="Telangana"/>
    <s v="India"/>
    <s v="South"/>
    <s v="OFF-SU-10000375"/>
    <s v="Office Supplies"/>
    <s v="Supplies"/>
    <s v="Kleencut Box Cutter, Steel"/>
    <x v="947"/>
    <n v="3"/>
    <x v="133"/>
    <n v="7.62"/>
    <s v="High"/>
    <n v="334"/>
    <x v="2"/>
    <x v="11"/>
    <s v="Female"/>
    <x v="6"/>
    <x v="6"/>
    <x v="1"/>
    <d v="2023-05-20T00:00:00"/>
  </r>
  <r>
    <n v="1038"/>
    <s v="IN-2013-34030"/>
    <s v="Second Class"/>
    <s v="DB-13615"/>
    <s v="Doug Bickford"/>
    <s v="Consumer"/>
    <x v="77"/>
    <s v="Maharashtra"/>
    <s v="India"/>
    <s v="West"/>
    <s v="OFF-PA-10000344"/>
    <s v="Office Supplies"/>
    <s v="Paper"/>
    <s v="SanDisk Memo Slips, 8.5 x 11"/>
    <x v="948"/>
    <n v="3"/>
    <x v="794"/>
    <n v="6.96"/>
    <s v="Medium"/>
    <n v="494"/>
    <x v="2"/>
    <x v="8"/>
    <s v="Female"/>
    <x v="23"/>
    <x v="1"/>
    <x v="2"/>
    <d v="2022-03-01T00:00:00"/>
  </r>
  <r>
    <n v="1039"/>
    <s v="IN-2011-59286"/>
    <s v="Second Class"/>
    <s v="TD-20995"/>
    <s v="Tamara Dahlen"/>
    <s v="Consumer"/>
    <x v="121"/>
    <s v="Maharashtra"/>
    <s v="India"/>
    <s v="West"/>
    <s v="OFF-FA-10000757"/>
    <s v="Office Supplies"/>
    <s v="Fasteners"/>
    <s v="Stockwell Paper Clips, Assorted Sizes"/>
    <x v="949"/>
    <n v="3"/>
    <x v="119"/>
    <n v="11.11"/>
    <s v="Critical"/>
    <n v="42"/>
    <x v="2"/>
    <x v="9"/>
    <s v="Male"/>
    <x v="457"/>
    <x v="6"/>
    <x v="0"/>
    <d v="2024-11-11T00:00:00"/>
  </r>
  <r>
    <n v="1040"/>
    <s v="IN-2012-23054"/>
    <s v="Second Class"/>
    <s v="TM-21010"/>
    <s v="Tamara Manning"/>
    <s v="Consumer"/>
    <x v="57"/>
    <s v="Rajasthan"/>
    <s v="India"/>
    <s v="West"/>
    <s v="OFF-FA-10003893"/>
    <s v="Office Supplies"/>
    <s v="Fasteners"/>
    <s v="OIC Paper Clips, 12 Pack"/>
    <x v="950"/>
    <n v="3"/>
    <x v="795"/>
    <n v="5.63"/>
    <s v="Critical"/>
    <n v="500"/>
    <x v="2"/>
    <x v="10"/>
    <s v="Female"/>
    <x v="4"/>
    <x v="4"/>
    <x v="2"/>
    <d v="2021-01-10T00:00:00"/>
  </r>
  <r>
    <n v="1041"/>
    <s v="IN-2012-65915"/>
    <s v="Second Class"/>
    <s v="CC-12145"/>
    <s v="Charles Crestani"/>
    <s v="Consumer"/>
    <x v="87"/>
    <s v="Maharashtra"/>
    <s v="India"/>
    <s v="West"/>
    <s v="OFF-FA-10004910"/>
    <s v="Office Supplies"/>
    <s v="Fasteners"/>
    <s v="Advantus Staples, Assorted Sizes"/>
    <x v="951"/>
    <n v="3"/>
    <x v="796"/>
    <n v="3.12"/>
    <s v="High"/>
    <n v="78"/>
    <x v="2"/>
    <x v="11"/>
    <s v="Male"/>
    <x v="20"/>
    <x v="0"/>
    <x v="0"/>
    <d v="2024-01-29T00:00:00"/>
  </r>
  <r>
    <n v="1042"/>
    <s v="IN-2014-10272"/>
    <s v="Second Class"/>
    <s v="PS-18760"/>
    <s v="Pamela Stobb"/>
    <s v="Consumer"/>
    <x v="100"/>
    <s v="Uttar Pradesh"/>
    <s v="India"/>
    <s v="North"/>
    <s v="OFF-AP-10000904"/>
    <s v="Office Supplies"/>
    <s v="Appliances"/>
    <s v="Cuisinart Coffee Grinder, Silver"/>
    <x v="952"/>
    <n v="3"/>
    <x v="797"/>
    <n v="12.11"/>
    <s v="Medium"/>
    <n v="441"/>
    <x v="2"/>
    <x v="8"/>
    <s v="Male"/>
    <x v="49"/>
    <x v="1"/>
    <x v="1"/>
    <d v="2024-04-01T00:00:00"/>
  </r>
  <r>
    <n v="1043"/>
    <s v="IN-2013-25651"/>
    <s v="Second Class"/>
    <s v="LE-16810"/>
    <s v="Laurel Elliston"/>
    <s v="Consumer"/>
    <x v="48"/>
    <s v="Bihar"/>
    <s v="India"/>
    <s v="East"/>
    <s v="OFF-AR-10003684"/>
    <s v="Office Supplies"/>
    <s v="Art"/>
    <s v="BIC Sketch Pad, Fluorescent"/>
    <x v="953"/>
    <n v="3"/>
    <x v="798"/>
    <n v="35.979999999999997"/>
    <s v="Critical"/>
    <n v="619"/>
    <x v="2"/>
    <x v="11"/>
    <s v="Male"/>
    <x v="472"/>
    <x v="9"/>
    <x v="0"/>
    <d v="2024-02-12T00:00:00"/>
  </r>
  <r>
    <n v="1044"/>
    <s v="IN-2014-32084"/>
    <s v="Second Class"/>
    <s v="AF-10885"/>
    <s v="Art Foster"/>
    <s v="Consumer"/>
    <x v="128"/>
    <s v="Tamil Nadu"/>
    <s v="India"/>
    <s v="South"/>
    <s v="OFF-AR-10002144"/>
    <s v="Office Supplies"/>
    <s v="Art"/>
    <s v="Stanley Pens, Blue"/>
    <x v="954"/>
    <n v="3"/>
    <x v="799"/>
    <n v="0.87"/>
    <s v="High"/>
    <n v="101"/>
    <x v="2"/>
    <x v="8"/>
    <s v="Male"/>
    <x v="473"/>
    <x v="11"/>
    <x v="3"/>
    <d v="2022-04-22T00:00:00"/>
  </r>
  <r>
    <n v="1045"/>
    <s v="IN-2013-51103"/>
    <s v="Second Class"/>
    <s v="JG-15160"/>
    <s v="James Galang"/>
    <s v="Consumer"/>
    <x v="122"/>
    <s v="Chandigarh"/>
    <s v="India"/>
    <s v="North"/>
    <s v="OFF-BI-10002562"/>
    <s v="Office Supplies"/>
    <s v="Binders"/>
    <s v="Ibico Binding Machine, Durable"/>
    <x v="955"/>
    <n v="3"/>
    <x v="800"/>
    <n v="34.51"/>
    <s v="Critical"/>
    <n v="451"/>
    <x v="2"/>
    <x v="9"/>
    <s v="Male"/>
    <x v="462"/>
    <x v="9"/>
    <x v="3"/>
    <d v="2022-03-12T00:00:00"/>
  </r>
  <r>
    <n v="1046"/>
    <s v="IN-2013-50018"/>
    <s v="First Class"/>
    <s v="JH-15820"/>
    <s v="John Huston"/>
    <s v="Consumer"/>
    <x v="26"/>
    <s v="Chhattisgarh"/>
    <s v="India"/>
    <s v="East"/>
    <s v="OFF-BI-10003018"/>
    <s v="Office Supplies"/>
    <s v="Binders"/>
    <s v="Avery Binder, Clear"/>
    <x v="956"/>
    <n v="3"/>
    <x v="801"/>
    <n v="7.46"/>
    <s v="High"/>
    <n v="192"/>
    <x v="2"/>
    <x v="10"/>
    <s v="Female"/>
    <x v="18"/>
    <x v="5"/>
    <x v="0"/>
    <d v="2024-10-10T00:00:00"/>
  </r>
  <r>
    <n v="1047"/>
    <s v="IN-2014-63710"/>
    <s v="Same Day"/>
    <s v="AB-10015"/>
    <s v="Aaron Bergman"/>
    <s v="Consumer"/>
    <x v="15"/>
    <s v="Karnataka"/>
    <s v="India"/>
    <s v="South"/>
    <s v="OFF-BI-10004666"/>
    <s v="Office Supplies"/>
    <s v="Binders"/>
    <s v="Wilson Jones Binding Machine, Durable"/>
    <x v="957"/>
    <n v="1"/>
    <x v="802"/>
    <n v="10.54"/>
    <s v="Critical"/>
    <n v="626"/>
    <x v="2"/>
    <x v="11"/>
    <s v="Male"/>
    <x v="3"/>
    <x v="3"/>
    <x v="0"/>
    <d v="2024-10-28T00:00:00"/>
  </r>
  <r>
    <n v="1048"/>
    <s v="IN-2014-14003"/>
    <s v="First Class"/>
    <s v="GH-14425"/>
    <s v="Gary Hwang"/>
    <s v="Consumer"/>
    <x v="89"/>
    <s v="Madhya Pradesh"/>
    <s v="India"/>
    <s v="West"/>
    <s v="OFF-FA-10003745"/>
    <s v="Office Supplies"/>
    <s v="Fasteners"/>
    <s v="Accos Rubber Bands, Metal"/>
    <x v="884"/>
    <n v="1"/>
    <x v="748"/>
    <n v="5.25"/>
    <s v="Critical"/>
    <n v="510"/>
    <x v="2"/>
    <x v="8"/>
    <s v="Male"/>
    <x v="30"/>
    <x v="0"/>
    <x v="0"/>
    <d v="2024-01-23T00:00:00"/>
  </r>
  <r>
    <n v="1049"/>
    <s v="IN-2014-47946"/>
    <s v="First Class"/>
    <s v="JK-15625"/>
    <s v="Jim Karlsson"/>
    <s v="Consumer"/>
    <x v="126"/>
    <s v="Jharkhand"/>
    <s v="India"/>
    <s v="East"/>
    <s v="OFF-FA-10004171"/>
    <s v="Office Supplies"/>
    <s v="Fasteners"/>
    <s v="Accos Paper Clips, Assorted Sizes"/>
    <x v="958"/>
    <n v="1"/>
    <x v="17"/>
    <n v="0.18"/>
    <s v="Medium"/>
    <n v="774"/>
    <x v="2"/>
    <x v="9"/>
    <s v="Male"/>
    <x v="35"/>
    <x v="10"/>
    <x v="1"/>
    <d v="2023-11-02T00:00:00"/>
  </r>
  <r>
    <n v="1050"/>
    <s v="IN-2014-15872"/>
    <s v="Second Class"/>
    <s v="JL-15235"/>
    <s v="Janet Lee"/>
    <s v="Consumer"/>
    <x v="77"/>
    <s v="Maharashtra"/>
    <s v="India"/>
    <s v="West"/>
    <s v="OFF-FA-10001272"/>
    <s v="Office Supplies"/>
    <s v="Fasteners"/>
    <s v="OIC Thumb Tacks, Assorted Sizes"/>
    <x v="959"/>
    <n v="1"/>
    <x v="371"/>
    <n v="0.94"/>
    <s v="Medium"/>
    <n v="580"/>
    <x v="2"/>
    <x v="10"/>
    <s v="Female"/>
    <x v="10"/>
    <x v="8"/>
    <x v="2"/>
    <d v="2021-03-23T00:00:00"/>
  </r>
  <r>
    <n v="1051"/>
    <s v="IN-2011-44593"/>
    <s v="Same Day"/>
    <s v="LR-16915"/>
    <s v="Lena Radford"/>
    <s v="Consumer"/>
    <x v="44"/>
    <s v="Maharashtra"/>
    <s v="India"/>
    <s v="West"/>
    <s v="OFF-PA-10000302"/>
    <s v="Office Supplies"/>
    <s v="Paper"/>
    <s v="Eaton Computer Printout Paper, Multicolor"/>
    <x v="960"/>
    <n v="2"/>
    <x v="304"/>
    <n v="7.86"/>
    <s v="Medium"/>
    <n v="636"/>
    <x v="2"/>
    <x v="11"/>
    <s v="Female"/>
    <x v="299"/>
    <x v="10"/>
    <x v="0"/>
    <d v="2024-11-04T00:00:00"/>
  </r>
  <r>
    <n v="1052"/>
    <s v="IN-2012-44810"/>
    <s v="Same Day"/>
    <s v="BP-11230"/>
    <s v="Benjamin Patterson"/>
    <s v="Consumer"/>
    <x v="16"/>
    <s v="Gujarat"/>
    <s v="India"/>
    <s v="West"/>
    <s v="OFF-EN-10004144"/>
    <s v="Office Supplies"/>
    <s v="Envelopes"/>
    <s v="Cameo Clasp Envelope, Security-Tint"/>
    <x v="961"/>
    <n v="2"/>
    <x v="803"/>
    <n v="5.93"/>
    <s v="Critical"/>
    <n v="311"/>
    <x v="2"/>
    <x v="8"/>
    <s v="Male"/>
    <x v="460"/>
    <x v="7"/>
    <x v="1"/>
    <d v="2023-11-13T00:00:00"/>
  </r>
  <r>
    <n v="1053"/>
    <s v="IN-2014-14003"/>
    <s v="First Class"/>
    <s v="GH-14425"/>
    <s v="Gary Hwang"/>
    <s v="Consumer"/>
    <x v="89"/>
    <s v="Madhya Pradesh"/>
    <s v="India"/>
    <s v="West"/>
    <s v="OFF-PA-10000924"/>
    <s v="Office Supplies"/>
    <s v="Paper"/>
    <s v="Green Bar Message Books, Multicolor"/>
    <x v="962"/>
    <n v="2"/>
    <x v="346"/>
    <n v="13.89"/>
    <s v="Critical"/>
    <n v="364"/>
    <x v="2"/>
    <x v="9"/>
    <s v="Female"/>
    <x v="163"/>
    <x v="7"/>
    <x v="0"/>
    <d v="2024-08-26T00:00:00"/>
  </r>
  <r>
    <n v="1054"/>
    <s v="ID-2012-18938"/>
    <s v="First Class"/>
    <s v="AB-10165"/>
    <s v="Alan Barnes"/>
    <s v="Consumer"/>
    <x v="49"/>
    <s v="Maharashtra"/>
    <s v="India"/>
    <s v="West"/>
    <s v="OFF-SU-10001731"/>
    <s v="Office Supplies"/>
    <s v="Supplies"/>
    <s v="Acme Letter Opener, Serrated"/>
    <x v="963"/>
    <n v="2"/>
    <x v="804"/>
    <n v="5.5"/>
    <s v="High"/>
    <n v="344"/>
    <x v="2"/>
    <x v="10"/>
    <s v="Male"/>
    <x v="322"/>
    <x v="6"/>
    <x v="0"/>
    <d v="2024-05-22T00:00:00"/>
  </r>
  <r>
    <n v="1055"/>
    <s v="IN-2014-34863"/>
    <s v="Second Class"/>
    <s v="RW-19690"/>
    <s v="Robert Waldorf"/>
    <s v="Consumer"/>
    <x v="68"/>
    <s v="Jammu and Kashmir"/>
    <s v="India"/>
    <s v="North"/>
    <s v="OFF-ST-10000268"/>
    <s v="Office Supplies"/>
    <s v="Storage"/>
    <s v="Smead Box, Blue"/>
    <x v="964"/>
    <n v="2"/>
    <x v="750"/>
    <n v="1.83"/>
    <s v="Medium"/>
    <n v="455"/>
    <x v="2"/>
    <x v="11"/>
    <s v="Female"/>
    <x v="308"/>
    <x v="0"/>
    <x v="3"/>
    <d v="2022-07-12T00:00:00"/>
  </r>
  <r>
    <n v="1056"/>
    <s v="IN-2014-18672"/>
    <s v="Second Class"/>
    <s v="RM-19375"/>
    <s v="Raymond Messe"/>
    <s v="Consumer"/>
    <x v="21"/>
    <s v="West Bengal"/>
    <s v="India"/>
    <s v="East"/>
    <s v="OFF-FA-10004606"/>
    <s v="Office Supplies"/>
    <s v="Fasteners"/>
    <s v="Stockwell Staples, 12 Pack"/>
    <x v="965"/>
    <n v="2"/>
    <x v="667"/>
    <n v="7.03"/>
    <s v="Critical"/>
    <n v="498"/>
    <x v="2"/>
    <x v="8"/>
    <s v="Female"/>
    <x v="9"/>
    <x v="7"/>
    <x v="3"/>
    <d v="2022-08-22T00:00:00"/>
  </r>
  <r>
    <n v="1057"/>
    <s v="IN-2013-49857"/>
    <s v="Second Class"/>
    <s v="SF-20200"/>
    <s v="Sarah Foster"/>
    <s v="Consumer"/>
    <x v="8"/>
    <s v="Uttar Pradesh"/>
    <s v="India"/>
    <s v="North"/>
    <s v="OFF-FA-10003604"/>
    <s v="Office Supplies"/>
    <s v="Fasteners"/>
    <s v="Stockwell Paper Clips, Assorted Sizes"/>
    <x v="464"/>
    <n v="2"/>
    <x v="731"/>
    <n v="1.51"/>
    <s v="Medium"/>
    <n v="655"/>
    <x v="2"/>
    <x v="9"/>
    <s v="Male"/>
    <x v="75"/>
    <x v="9"/>
    <x v="0"/>
    <d v="2024-11-22T00:00:00"/>
  </r>
  <r>
    <n v="1058"/>
    <s v="IN-2014-65194"/>
    <s v="Second Class"/>
    <s v="AF-10870"/>
    <s v="Art Ferguson"/>
    <s v="Consumer"/>
    <x v="60"/>
    <s v="Bihar"/>
    <s v="India"/>
    <s v="East"/>
    <s v="OFF-EN-10000947"/>
    <s v="Office Supplies"/>
    <s v="Envelopes"/>
    <s v="GlobeWeis Mailers, Security-Tint"/>
    <x v="966"/>
    <n v="2"/>
    <x v="805"/>
    <n v="7.41"/>
    <s v="Medium"/>
    <n v="799"/>
    <x v="2"/>
    <x v="10"/>
    <s v="Female"/>
    <x v="90"/>
    <x v="5"/>
    <x v="2"/>
    <d v="2021-06-19T00:00:00"/>
  </r>
  <r>
    <n v="1059"/>
    <s v="ID-2014-17314"/>
    <s v="Second Class"/>
    <s v="AS-10090"/>
    <s v="Adam Shillingsburg"/>
    <s v="Consumer"/>
    <x v="49"/>
    <s v="Maharashtra"/>
    <s v="India"/>
    <s v="West"/>
    <s v="OFF-SU-10001343"/>
    <s v="Office Supplies"/>
    <s v="Supplies"/>
    <s v="Elite Scissors, High Speed"/>
    <x v="967"/>
    <n v="2"/>
    <x v="806"/>
    <n v="4.66"/>
    <s v="Critical"/>
    <n v="191"/>
    <x v="2"/>
    <x v="11"/>
    <s v="Male"/>
    <x v="208"/>
    <x v="8"/>
    <x v="3"/>
    <d v="2022-09-10T00:00:00"/>
  </r>
  <r>
    <n v="1060"/>
    <s v="ID-2011-11392"/>
    <s v="Second Class"/>
    <s v="TB-21055"/>
    <s v="Ted Butterfield"/>
    <s v="Consumer"/>
    <x v="49"/>
    <s v="Maharashtra"/>
    <s v="India"/>
    <s v="West"/>
    <s v="OFF-FA-10000697"/>
    <s v="Office Supplies"/>
    <s v="Fasteners"/>
    <s v="Advantus Rubber Bands, 12 Pack"/>
    <x v="968"/>
    <n v="2"/>
    <x v="807"/>
    <n v="4.34"/>
    <s v="Critical"/>
    <n v="140"/>
    <x v="2"/>
    <x v="8"/>
    <s v="Female"/>
    <x v="31"/>
    <x v="9"/>
    <x v="3"/>
    <d v="2022-03-12T00:00:00"/>
  </r>
  <r>
    <n v="1061"/>
    <s v="IN-2012-35143"/>
    <s v="Second Class"/>
    <s v="RO-19780"/>
    <s v="Rose O'Brian"/>
    <s v="Consumer"/>
    <x v="4"/>
    <s v="Kerala"/>
    <s v="India"/>
    <s v="South"/>
    <s v="OFF-BI-10001096"/>
    <s v="Office Supplies"/>
    <s v="Binders"/>
    <s v="Ibico Binder Covers, Durable"/>
    <x v="396"/>
    <n v="2"/>
    <x v="226"/>
    <n v="1.25"/>
    <s v="Medium"/>
    <n v="557"/>
    <x v="2"/>
    <x v="9"/>
    <s v="Female"/>
    <x v="67"/>
    <x v="5"/>
    <x v="1"/>
    <d v="2023-10-08T00:00:00"/>
  </r>
  <r>
    <n v="1062"/>
    <s v="IN-2013-78809"/>
    <s v="Second Class"/>
    <s v="AG-10900"/>
    <s v="Arthur Gainer"/>
    <s v="Consumer"/>
    <x v="44"/>
    <s v="Maharashtra"/>
    <s v="India"/>
    <s v="West"/>
    <s v="OFF-AR-10000249"/>
    <s v="Office Supplies"/>
    <s v="Art"/>
    <s v="Sanford Highlighters, Fluorescent"/>
    <x v="895"/>
    <n v="2"/>
    <x v="808"/>
    <n v="4.3899999999999997"/>
    <s v="High"/>
    <n v="751"/>
    <x v="2"/>
    <x v="11"/>
    <s v="Male"/>
    <x v="7"/>
    <x v="6"/>
    <x v="2"/>
    <d v="2021-11-09T00:00:00"/>
  </r>
  <r>
    <n v="1063"/>
    <s v="IN-2014-19120"/>
    <s v="Second Class"/>
    <s v="AW-10840"/>
    <s v="Anthony Witt"/>
    <s v="Consumer"/>
    <x v="98"/>
    <s v="Rajasthan"/>
    <s v="India"/>
    <s v="West"/>
    <s v="OFF-AR-10002109"/>
    <s v="Office Supplies"/>
    <s v="Art"/>
    <s v="Binney &amp; Smith Sketch Pad, Fluorescent"/>
    <x v="769"/>
    <n v="2"/>
    <x v="663"/>
    <n v="6.43"/>
    <s v="Medium"/>
    <n v="306"/>
    <x v="2"/>
    <x v="8"/>
    <s v="Male"/>
    <x v="240"/>
    <x v="11"/>
    <x v="0"/>
    <d v="2024-04-25T00:00:00"/>
  </r>
  <r>
    <n v="1064"/>
    <s v="IN-2011-52783"/>
    <s v="First Class"/>
    <s v="SP-20920"/>
    <s v="Susan Pistek"/>
    <s v="Consumer"/>
    <x v="85"/>
    <s v="Telangana"/>
    <s v="India"/>
    <s v="South"/>
    <s v="TEC-MA-10001267"/>
    <s v="Technology"/>
    <s v="Machines"/>
    <s v="Epson Calculator, Red"/>
    <x v="969"/>
    <n v="2"/>
    <x v="809"/>
    <n v="24.26"/>
    <s v="High"/>
    <n v="743"/>
    <x v="2"/>
    <x v="9"/>
    <s v="Male"/>
    <x v="414"/>
    <x v="9"/>
    <x v="0"/>
    <d v="2024-01-12T00:00:00"/>
  </r>
  <r>
    <n v="1065"/>
    <s v="IN-2014-22207"/>
    <s v="Same Day"/>
    <s v="RE-19450"/>
    <s v="Richard Eichhorn"/>
    <s v="Consumer"/>
    <x v="104"/>
    <s v="Odisha"/>
    <s v="India"/>
    <s v="East"/>
    <s v="TEC-MA-10001711"/>
    <s v="Technology"/>
    <s v="Machines"/>
    <s v="Konica Phone, White"/>
    <x v="970"/>
    <n v="8"/>
    <x v="810"/>
    <n v="106.29"/>
    <s v="High"/>
    <n v="386"/>
    <x v="2"/>
    <x v="10"/>
    <s v="Female"/>
    <x v="132"/>
    <x v="3"/>
    <x v="3"/>
    <d v="2022-09-17T00:00:00"/>
  </r>
  <r>
    <n v="1066"/>
    <s v="IN-2014-65488"/>
    <s v="First Class"/>
    <s v="CP-12340"/>
    <s v="Christine Phan"/>
    <s v="Corporate"/>
    <x v="60"/>
    <s v="Bihar"/>
    <s v="India"/>
    <s v="East"/>
    <s v="TEC-MA-10004997"/>
    <s v="Technology"/>
    <s v="Machines"/>
    <s v="Konica Receipt Printer, Red"/>
    <x v="971"/>
    <n v="5"/>
    <x v="811"/>
    <n v="40.880000000000003"/>
    <s v="Medium"/>
    <n v="599"/>
    <x v="2"/>
    <x v="11"/>
    <s v="Female"/>
    <x v="45"/>
    <x v="4"/>
    <x v="3"/>
    <d v="2022-05-14T00:00:00"/>
  </r>
  <r>
    <n v="1067"/>
    <s v="IN-2014-68463"/>
    <s v="Second Class"/>
    <s v="DM-13345"/>
    <s v="Denise Monton"/>
    <s v="Corporate"/>
    <x v="126"/>
    <s v="Jharkhand"/>
    <s v="India"/>
    <s v="East"/>
    <s v="TEC-MA-10001358"/>
    <s v="Technology"/>
    <s v="Machines"/>
    <s v="StarTech Phone, Wireless"/>
    <x v="972"/>
    <n v="2"/>
    <x v="812"/>
    <n v="15.65"/>
    <s v="Critical"/>
    <n v="407"/>
    <x v="2"/>
    <x v="8"/>
    <s v="Female"/>
    <x v="8"/>
    <x v="0"/>
    <x v="3"/>
    <d v="2022-01-30T00:00:00"/>
  </r>
  <r>
    <n v="1068"/>
    <s v="IN-2013-22746"/>
    <s v="Second Class"/>
    <s v="GH-14410"/>
    <s v="Gary Hansen"/>
    <s v="Home Office"/>
    <x v="38"/>
    <s v="Haryana"/>
    <s v="India"/>
    <s v="North"/>
    <s v="TEC-MA-10002155"/>
    <s v="Technology"/>
    <s v="Machines"/>
    <s v="Panasonic Receipt Printer, Durable"/>
    <x v="973"/>
    <n v="3"/>
    <x v="813"/>
    <n v="25.66"/>
    <s v="Medium"/>
    <n v="255"/>
    <x v="2"/>
    <x v="9"/>
    <s v="Female"/>
    <x v="177"/>
    <x v="9"/>
    <x v="1"/>
    <d v="2023-09-16T00:00:00"/>
  </r>
  <r>
    <n v="1069"/>
    <s v="IN-2013-15277"/>
    <s v="Same Day"/>
    <s v="MR-17545"/>
    <s v="Mathew Reese"/>
    <s v="Home Office"/>
    <x v="42"/>
    <s v="Rajasthan"/>
    <s v="India"/>
    <s v="West"/>
    <s v="TEC-CO-10002150"/>
    <s v="Technology"/>
    <s v="Copiers"/>
    <s v="Canon Fax and Copier, Digital"/>
    <x v="974"/>
    <n v="4"/>
    <x v="814"/>
    <n v="313.66000000000003"/>
    <s v="Critical"/>
    <n v="425"/>
    <x v="2"/>
    <x v="10"/>
    <s v="Female"/>
    <x v="7"/>
    <x v="6"/>
    <x v="2"/>
    <d v="2021-11-09T00:00:00"/>
  </r>
  <r>
    <n v="1070"/>
    <s v="IN-2011-73335"/>
    <s v="First Class"/>
    <s v="EH-14125"/>
    <s v="Eugene Hildebrand"/>
    <s v="Home Office"/>
    <x v="17"/>
    <s v="Uttar Pradesh"/>
    <s v="India"/>
    <s v="North"/>
    <s v="TEC-CO-10000269"/>
    <s v="Technology"/>
    <s v="Copiers"/>
    <s v="HP Ink, Laser"/>
    <x v="975"/>
    <n v="3"/>
    <x v="553"/>
    <n v="87.16"/>
    <s v="High"/>
    <n v="647"/>
    <x v="2"/>
    <x v="11"/>
    <s v="Male"/>
    <x v="410"/>
    <x v="5"/>
    <x v="3"/>
    <d v="2022-06-30T00:00:00"/>
  </r>
  <r>
    <n v="1071"/>
    <s v="IN-2013-33302"/>
    <s v="Same Day"/>
    <s v="SZ-20035"/>
    <s v="Sam Zeldin"/>
    <s v="Home Office"/>
    <x v="77"/>
    <s v="Maharashtra"/>
    <s v="India"/>
    <s v="West"/>
    <s v="TEC-CO-10002788"/>
    <s v="Technology"/>
    <s v="Copiers"/>
    <s v="Hewlett Personal Copier, Digital"/>
    <x v="976"/>
    <n v="4"/>
    <x v="815"/>
    <n v="86.47"/>
    <s v="High"/>
    <n v="165"/>
    <x v="2"/>
    <x v="8"/>
    <s v="Male"/>
    <x v="431"/>
    <x v="7"/>
    <x v="1"/>
    <d v="2023-08-18T00:00:00"/>
  </r>
  <r>
    <n v="1072"/>
    <s v="IN-2014-75267"/>
    <s v="Second Class"/>
    <s v="RB-19465"/>
    <s v="Rick Bensley"/>
    <s v="Home Office"/>
    <x v="70"/>
    <s v="Uttar Pradesh"/>
    <s v="India"/>
    <s v="North"/>
    <s v="TEC-CO-10004689"/>
    <s v="Technology"/>
    <s v="Copiers"/>
    <s v="Canon Ink, Color"/>
    <x v="977"/>
    <n v="1"/>
    <x v="816"/>
    <n v="15.09"/>
    <s v="High"/>
    <n v="229"/>
    <x v="2"/>
    <x v="9"/>
    <s v="Female"/>
    <x v="133"/>
    <x v="4"/>
    <x v="1"/>
    <d v="2023-09-19T00:00:00"/>
  </r>
  <r>
    <n v="1073"/>
    <s v="IN-2011-44901"/>
    <s v="First Class"/>
    <s v="MG-18205"/>
    <s v="Mitch Gastineau"/>
    <s v="Corporate"/>
    <x v="66"/>
    <s v="Maharashtra"/>
    <s v="India"/>
    <s v="West"/>
    <s v="TEC-CO-10004997"/>
    <s v="Technology"/>
    <s v="Copiers"/>
    <s v="Hewlett Wireless Fax, Color"/>
    <x v="600"/>
    <n v="4"/>
    <x v="511"/>
    <n v="319.52999999999997"/>
    <s v="High"/>
    <n v="715"/>
    <x v="2"/>
    <x v="10"/>
    <s v="Male"/>
    <x v="152"/>
    <x v="4"/>
    <x v="3"/>
    <d v="2022-08-14T00:00:00"/>
  </r>
  <r>
    <n v="1074"/>
    <s v="IN-2014-70724"/>
    <s v="Second Class"/>
    <s v="CC-12370"/>
    <s v="Christopher Conant"/>
    <s v="Consumer"/>
    <x v="6"/>
    <s v="Maharashtra"/>
    <s v="India"/>
    <s v="West"/>
    <s v="TEC-CO-10000791"/>
    <s v="Technology"/>
    <s v="Copiers"/>
    <s v="Sharp Personal Copier, Laser"/>
    <x v="978"/>
    <n v="11"/>
    <x v="817"/>
    <n v="98.79"/>
    <s v="Medium"/>
    <n v="208"/>
    <x v="2"/>
    <x v="8"/>
    <s v="Female"/>
    <x v="355"/>
    <x v="7"/>
    <x v="1"/>
    <d v="2023-08-29T00:00:00"/>
  </r>
  <r>
    <n v="1075"/>
    <s v="IN-2011-46322"/>
    <s v="First Class"/>
    <s v="JD-16015"/>
    <s v="Joy Daniels"/>
    <s v="Consumer"/>
    <x v="58"/>
    <s v="Tamil Nadu"/>
    <s v="India"/>
    <s v="South"/>
    <s v="TEC-CO-10000560"/>
    <s v="Technology"/>
    <s v="Copiers"/>
    <s v="Hewlett Ink, High-Speed"/>
    <x v="578"/>
    <n v="1"/>
    <x v="818"/>
    <n v="27.59"/>
    <s v="Medium"/>
    <n v="49"/>
    <x v="2"/>
    <x v="9"/>
    <s v="Female"/>
    <x v="474"/>
    <x v="10"/>
    <x v="3"/>
    <d v="2022-12-02T00:00:00"/>
  </r>
  <r>
    <n v="1076"/>
    <s v="IN-2011-69751"/>
    <s v="Second Class"/>
    <s v="GM-14440"/>
    <s v="Gary McGarr"/>
    <s v="Consumer"/>
    <x v="78"/>
    <s v="Uttar Pradesh"/>
    <s v="India"/>
    <s v="North"/>
    <s v="TEC-CO-10000778"/>
    <s v="Technology"/>
    <s v="Copiers"/>
    <s v="Sharp Fax and Copier, Color"/>
    <x v="390"/>
    <n v="2"/>
    <x v="356"/>
    <n v="20.49"/>
    <s v="High"/>
    <n v="634"/>
    <x v="2"/>
    <x v="10"/>
    <s v="Female"/>
    <x v="42"/>
    <x v="9"/>
    <x v="0"/>
    <d v="2024-11-22T00:00:00"/>
  </r>
  <r>
    <n v="1077"/>
    <s v="IN-2013-26743"/>
    <s v="Second Class"/>
    <s v="MG-18205"/>
    <s v="Mitch Gastineau"/>
    <s v="Corporate"/>
    <x v="44"/>
    <s v="Maharashtra"/>
    <s v="India"/>
    <s v="West"/>
    <s v="TEC-AC-10000866"/>
    <s v="Technology"/>
    <s v="Accessories"/>
    <s v="Belkin Router, Erganomic"/>
    <x v="979"/>
    <n v="5"/>
    <x v="819"/>
    <n v="134.52000000000001"/>
    <s v="High"/>
    <n v="127"/>
    <x v="2"/>
    <x v="8"/>
    <s v="Female"/>
    <x v="466"/>
    <x v="7"/>
    <x v="0"/>
    <d v="2024-07-13T00:00:00"/>
  </r>
  <r>
    <n v="1078"/>
    <s v="IN-2013-26743"/>
    <s v="Second Class"/>
    <s v="MG-18205"/>
    <s v="Mitch Gastineau"/>
    <s v="Corporate"/>
    <x v="44"/>
    <s v="Maharashtra"/>
    <s v="India"/>
    <s v="West"/>
    <s v="TEC-AC-10002884"/>
    <s v="Technology"/>
    <s v="Accessories"/>
    <s v="Belkin Keyboard, USB"/>
    <x v="980"/>
    <n v="6"/>
    <x v="820"/>
    <n v="56.05"/>
    <s v="High"/>
    <n v="571"/>
    <x v="2"/>
    <x v="9"/>
    <s v="Male"/>
    <x v="3"/>
    <x v="3"/>
    <x v="0"/>
    <d v="2024-10-27T00:00:00"/>
  </r>
  <r>
    <n v="1079"/>
    <s v="IN-2014-16579"/>
    <s v="Second Class"/>
    <s v="BS-11590"/>
    <s v="Brendan Sweed"/>
    <s v="Corporate"/>
    <x v="9"/>
    <s v="Uttar Pradesh"/>
    <s v="India"/>
    <s v="North"/>
    <s v="TEC-AC-10004566"/>
    <s v="Technology"/>
    <s v="Accessories"/>
    <s v="Belkin Mouse, USB"/>
    <x v="981"/>
    <n v="1"/>
    <x v="821"/>
    <n v="3.38"/>
    <s v="Medium"/>
    <n v="16"/>
    <x v="2"/>
    <x v="10"/>
    <s v="Male"/>
    <x v="475"/>
    <x v="5"/>
    <x v="2"/>
    <d v="2021-10-05T00:00:00"/>
  </r>
  <r>
    <n v="1080"/>
    <s v="IN-2014-65243"/>
    <s v="Second Class"/>
    <s v="BE-11455"/>
    <s v="Brad Eason"/>
    <s v="Home Office"/>
    <x v="100"/>
    <s v="Uttar Pradesh"/>
    <s v="India"/>
    <s v="North"/>
    <s v="TEC-AC-10002833"/>
    <s v="Technology"/>
    <s v="Accessories"/>
    <s v="Logitech Mouse, USB"/>
    <x v="982"/>
    <n v="8"/>
    <x v="822"/>
    <n v="44.16"/>
    <s v="High"/>
    <n v="165"/>
    <x v="2"/>
    <x v="11"/>
    <s v="Male"/>
    <x v="476"/>
    <x v="6"/>
    <x v="1"/>
    <d v="2023-01-06T00:00:00"/>
  </r>
  <r>
    <n v="1081"/>
    <s v="IN-2014-34576"/>
    <s v="Second Class"/>
    <s v="CC-12100"/>
    <s v="Chad Cunningham"/>
    <s v="Home Office"/>
    <x v="74"/>
    <s v="Odisha"/>
    <s v="India"/>
    <s v="East"/>
    <s v="TEC-AC-10001664"/>
    <s v="Technology"/>
    <s v="Accessories"/>
    <s v="SanDisk Keyboard, USB"/>
    <x v="983"/>
    <n v="2"/>
    <x v="823"/>
    <n v="21.21"/>
    <s v="High"/>
    <n v="337"/>
    <x v="2"/>
    <x v="8"/>
    <s v="Female"/>
    <x v="12"/>
    <x v="4"/>
    <x v="2"/>
    <d v="2021-09-20T00:00:00"/>
  </r>
  <r>
    <n v="1082"/>
    <s v="IN-2014-74672"/>
    <s v="Same Day"/>
    <s v="DR-12940"/>
    <s v="Daniel Raglin"/>
    <s v="Home Office"/>
    <x v="76"/>
    <s v="Uttarakhand"/>
    <s v="India"/>
    <s v="North"/>
    <s v="TEC-AC-10003989"/>
    <s v="Technology"/>
    <s v="Accessories"/>
    <s v="Enermax Numeric Keypad, Bluetooth"/>
    <x v="984"/>
    <n v="3"/>
    <x v="312"/>
    <n v="45.18"/>
    <s v="Critical"/>
    <n v="627"/>
    <x v="2"/>
    <x v="9"/>
    <s v="Female"/>
    <x v="208"/>
    <x v="8"/>
    <x v="3"/>
    <d v="2022-07-10T00:00:00"/>
  </r>
  <r>
    <n v="1083"/>
    <s v="IN-2011-73335"/>
    <s v="First Class"/>
    <s v="EH-14125"/>
    <s v="Eugene Hildebrand"/>
    <s v="Home Office"/>
    <x v="17"/>
    <s v="Uttar Pradesh"/>
    <s v="India"/>
    <s v="North"/>
    <s v="TEC-AC-10003895"/>
    <s v="Technology"/>
    <s v="Accessories"/>
    <s v="Enermax Mouse, Bluetooth"/>
    <x v="985"/>
    <n v="3"/>
    <x v="824"/>
    <n v="17.84"/>
    <s v="High"/>
    <n v="114"/>
    <x v="2"/>
    <x v="10"/>
    <s v="Male"/>
    <x v="460"/>
    <x v="7"/>
    <x v="1"/>
    <d v="2023-11-13T00:00:00"/>
  </r>
  <r>
    <n v="1084"/>
    <s v="IN-2014-32651"/>
    <s v="Second Class"/>
    <s v="JO-15280"/>
    <s v="Jas O'Carroll"/>
    <s v="Consumer"/>
    <x v="77"/>
    <s v="Maharashtra"/>
    <s v="India"/>
    <s v="West"/>
    <s v="TEC-AC-10001500"/>
    <s v="Technology"/>
    <s v="Accessories"/>
    <s v="Logitech Memory Card, Erganomic"/>
    <x v="986"/>
    <n v="6"/>
    <x v="163"/>
    <n v="93.82"/>
    <s v="High"/>
    <n v="107"/>
    <x v="2"/>
    <x v="11"/>
    <s v="Male"/>
    <x v="316"/>
    <x v="10"/>
    <x v="1"/>
    <d v="2023-07-29T00:00:00"/>
  </r>
  <r>
    <n v="1085"/>
    <s v="IN-2013-49857"/>
    <s v="Second Class"/>
    <s v="SF-20200"/>
    <s v="Sarah Foster"/>
    <s v="Consumer"/>
    <x v="8"/>
    <s v="Uttar Pradesh"/>
    <s v="India"/>
    <s v="North"/>
    <s v="TEC-AC-10003276"/>
    <s v="Technology"/>
    <s v="Accessories"/>
    <s v="Enermax Router, USB"/>
    <x v="987"/>
    <n v="3"/>
    <x v="825"/>
    <n v="23.79"/>
    <s v="Medium"/>
    <n v="222"/>
    <x v="2"/>
    <x v="9"/>
    <s v="Male"/>
    <x v="477"/>
    <x v="4"/>
    <x v="1"/>
    <d v="2023-09-30T00:00:00"/>
  </r>
  <r>
    <n v="1086"/>
    <s v="IN-2012-13828"/>
    <s v="First Class"/>
    <s v="LS-17200"/>
    <s v="Luke Schmidt"/>
    <s v="Corporate"/>
    <x v="70"/>
    <s v="Uttar Pradesh"/>
    <s v="India"/>
    <s v="North"/>
    <s v="TEC-PH-10001585"/>
    <s v="Technology"/>
    <s v="Phones"/>
    <s v="Nokia Signal Booster, Cordless"/>
    <x v="988"/>
    <n v="2"/>
    <x v="706"/>
    <n v="35.86"/>
    <s v="High"/>
    <n v="573"/>
    <x v="2"/>
    <x v="9"/>
    <s v="Male"/>
    <x v="42"/>
    <x v="9"/>
    <x v="0"/>
    <d v="2024-11-22T00:00:00"/>
  </r>
  <r>
    <n v="1087"/>
    <s v="IN-2014-28416"/>
    <s v="First Class"/>
    <s v="JK-15625"/>
    <s v="Jim Karlsson"/>
    <s v="Consumer"/>
    <x v="20"/>
    <s v="Maharashtra"/>
    <s v="India"/>
    <s v="West"/>
    <s v="TEC-PH-10000297"/>
    <s v="Technology"/>
    <s v="Phones"/>
    <s v="Apple Office Telephone, with Caller ID"/>
    <x v="221"/>
    <n v="2"/>
    <x v="203"/>
    <n v="29.83"/>
    <s v="High"/>
    <n v="508"/>
    <x v="2"/>
    <x v="10"/>
    <s v="Female"/>
    <x v="92"/>
    <x v="3"/>
    <x v="0"/>
    <d v="2024-10-23T00:00:00"/>
  </r>
  <r>
    <n v="1088"/>
    <s v="IN-2013-22438"/>
    <s v="Second Class"/>
    <s v="TC-21475"/>
    <s v="Tony Chapman"/>
    <s v="Home Office"/>
    <x v="29"/>
    <s v="Karnataka"/>
    <s v="India"/>
    <s v="South"/>
    <s v="TEC-PH-10003784"/>
    <s v="Technology"/>
    <s v="Phones"/>
    <s v="Motorola Signal Booster, with Caller ID"/>
    <x v="989"/>
    <n v="2"/>
    <x v="246"/>
    <n v="62"/>
    <s v="Critical"/>
    <n v="436"/>
    <x v="2"/>
    <x v="11"/>
    <s v="Female"/>
    <x v="122"/>
    <x v="6"/>
    <x v="0"/>
    <d v="2024-11-05T00:00:00"/>
  </r>
  <r>
    <n v="1089"/>
    <s v="IN-2014-11427"/>
    <s v="Second Class"/>
    <s v="ED-13885"/>
    <s v="Emily Ducich"/>
    <s v="Home Office"/>
    <x v="11"/>
    <s v="Madhya Pradesh"/>
    <s v="India"/>
    <s v="West"/>
    <s v="TEC-PH-10001619"/>
    <s v="Technology"/>
    <s v="Phones"/>
    <s v="Cisco Signal Booster, Full Size"/>
    <x v="990"/>
    <n v="7"/>
    <x v="826"/>
    <n v="61.15"/>
    <s v="Medium"/>
    <n v="35"/>
    <x v="2"/>
    <x v="8"/>
    <s v="Female"/>
    <x v="30"/>
    <x v="0"/>
    <x v="0"/>
    <d v="2024-01-23T00:00:00"/>
  </r>
  <r>
    <n v="1090"/>
    <s v="IN-2014-32084"/>
    <s v="Second Class"/>
    <s v="AF-10885"/>
    <s v="Art Foster"/>
    <s v="Consumer"/>
    <x v="128"/>
    <s v="Tamil Nadu"/>
    <s v="India"/>
    <s v="South"/>
    <s v="TEC-PH-10001457"/>
    <s v="Technology"/>
    <s v="Phones"/>
    <s v="Apple Smart Phone, Full Size"/>
    <x v="991"/>
    <n v="4"/>
    <x v="827"/>
    <n v="326.32"/>
    <s v="High"/>
    <n v="152"/>
    <x v="2"/>
    <x v="9"/>
    <s v="Male"/>
    <x v="26"/>
    <x v="8"/>
    <x v="2"/>
    <d v="2021-06-04T00:00:00"/>
  </r>
  <r>
    <n v="1091"/>
    <s v="IN-2012-29977"/>
    <s v="Second Class"/>
    <s v="JE-15715"/>
    <s v="Joe Elijah"/>
    <s v="Consumer"/>
    <x v="72"/>
    <s v="Tamil Nadu"/>
    <s v="India"/>
    <s v="South"/>
    <s v="TEC-PH-10002154"/>
    <s v="Technology"/>
    <s v="Phones"/>
    <s v="Cisco Headset, Full Size"/>
    <x v="992"/>
    <n v="5"/>
    <x v="828"/>
    <n v="22.01"/>
    <s v="Medium"/>
    <n v="301"/>
    <x v="2"/>
    <x v="10"/>
    <s v="Female"/>
    <x v="20"/>
    <x v="0"/>
    <x v="0"/>
    <d v="2024-01-29T00:00:00"/>
  </r>
  <r>
    <n v="1092"/>
    <s v="IN-2013-72901"/>
    <s v="Second Class"/>
    <s v="LT-16765"/>
    <s v="Larry Tron"/>
    <s v="Consumer"/>
    <x v="86"/>
    <s v="Rajasthan"/>
    <s v="India"/>
    <s v="West"/>
    <s v="FUR-CH-10002060"/>
    <s v="Furniture"/>
    <s v="Chairs"/>
    <s v="SAFCO Rocking Chair, Adjustable"/>
    <x v="714"/>
    <n v="7"/>
    <x v="615"/>
    <n v="126.91"/>
    <s v="Medium"/>
    <n v="441"/>
    <x v="2"/>
    <x v="11"/>
    <s v="Female"/>
    <x v="478"/>
    <x v="1"/>
    <x v="1"/>
    <d v="2023-12-26T00:00:00"/>
  </r>
  <r>
    <n v="1093"/>
    <s v="IN-2014-46875"/>
    <s v="First Class"/>
    <s v="AP-10915"/>
    <s v="Arthur Prichep"/>
    <s v="Consumer"/>
    <x v="66"/>
    <s v="Maharashtra"/>
    <s v="India"/>
    <s v="West"/>
    <s v="FUR-CH-10002573"/>
    <s v="Furniture"/>
    <s v="Chairs"/>
    <s v="Office Star Executive Leather Armchair, Adjustable"/>
    <x v="993"/>
    <n v="2"/>
    <x v="829"/>
    <n v="112.76"/>
    <s v="Medium"/>
    <n v="698"/>
    <x v="2"/>
    <x v="8"/>
    <s v="Female"/>
    <x v="52"/>
    <x v="10"/>
    <x v="0"/>
    <d v="2024-12-11T00:00:00"/>
  </r>
  <r>
    <n v="1094"/>
    <s v="IN-2013-18973"/>
    <s v="First Class"/>
    <s v="GT-14635"/>
    <s v="Grant Thornton"/>
    <s v="Corporate"/>
    <x v="47"/>
    <s v="Uttar Pradesh"/>
    <s v="India"/>
    <s v="North"/>
    <s v="FUR-CH-10004810"/>
    <s v="Furniture"/>
    <s v="Chairs"/>
    <s v="Hon Swivel Stool, Set of Two"/>
    <x v="994"/>
    <n v="2"/>
    <x v="515"/>
    <n v="74.98"/>
    <s v="High"/>
    <n v="23"/>
    <x v="2"/>
    <x v="9"/>
    <s v="Male"/>
    <x v="54"/>
    <x v="6"/>
    <x v="1"/>
    <d v="2023-05-30T00:00:00"/>
  </r>
  <r>
    <n v="1095"/>
    <s v="IN-2014-45258"/>
    <s v="Second Class"/>
    <s v="EB-14170"/>
    <s v="Evan Bailliet"/>
    <s v="Consumer"/>
    <x v="78"/>
    <s v="Uttar Pradesh"/>
    <s v="India"/>
    <s v="North"/>
    <s v="FUR-CH-10004694"/>
    <s v="Furniture"/>
    <s v="Chairs"/>
    <s v="Office Star Rocking Chair, Black"/>
    <x v="995"/>
    <n v="4"/>
    <x v="830"/>
    <n v="72.930000000000007"/>
    <s v="High"/>
    <n v="306"/>
    <x v="2"/>
    <x v="10"/>
    <s v="Female"/>
    <x v="290"/>
    <x v="2"/>
    <x v="2"/>
    <d v="2021-07-06T00:00:00"/>
  </r>
  <r>
    <n v="1096"/>
    <s v="IN-2013-22438"/>
    <s v="Second Class"/>
    <s v="TC-21475"/>
    <s v="Tony Chapman"/>
    <s v="Home Office"/>
    <x v="29"/>
    <s v="Karnataka"/>
    <s v="India"/>
    <s v="South"/>
    <s v="FUR-CH-10001477"/>
    <s v="Furniture"/>
    <s v="Chairs"/>
    <s v="Novimex Chairmat, Black"/>
    <x v="996"/>
    <n v="4"/>
    <x v="831"/>
    <n v="45.63"/>
    <s v="Critical"/>
    <n v="216"/>
    <x v="2"/>
    <x v="8"/>
    <s v="Female"/>
    <x v="380"/>
    <x v="6"/>
    <x v="2"/>
    <d v="2021-05-31T00:00:00"/>
  </r>
  <r>
    <n v="1097"/>
    <s v="IN-2012-13828"/>
    <s v="First Class"/>
    <s v="LS-17200"/>
    <s v="Luke Schmidt"/>
    <s v="Corporate"/>
    <x v="70"/>
    <s v="Uttar Pradesh"/>
    <s v="India"/>
    <s v="North"/>
    <s v="FUR-CH-10001895"/>
    <s v="Furniture"/>
    <s v="Chairs"/>
    <s v="Hon Chairmat, Adjustable"/>
    <x v="997"/>
    <n v="2"/>
    <x v="832"/>
    <n v="30.39"/>
    <s v="High"/>
    <n v="787"/>
    <x v="2"/>
    <x v="9"/>
    <s v="Male"/>
    <x v="479"/>
    <x v="6"/>
    <x v="1"/>
    <d v="2023-05-22T00:00:00"/>
  </r>
  <r>
    <n v="1098"/>
    <s v="IN-2012-23957"/>
    <s v="Second Class"/>
    <s v="KB-16600"/>
    <s v="Ken Brennan"/>
    <s v="Corporate"/>
    <x v="16"/>
    <s v="Gujarat"/>
    <s v="India"/>
    <s v="West"/>
    <s v="FUR-CH-10004339"/>
    <s v="Furniture"/>
    <s v="Chairs"/>
    <s v="SAFCO Steel Folding Chair, Red"/>
    <x v="998"/>
    <n v="2"/>
    <x v="833"/>
    <n v="25.97"/>
    <s v="Medium"/>
    <n v="391"/>
    <x v="2"/>
    <x v="10"/>
    <s v="Male"/>
    <x v="288"/>
    <x v="11"/>
    <x v="0"/>
    <d v="2024-09-03T00:00:00"/>
  </r>
  <r>
    <n v="1099"/>
    <s v="IN-2013-33302"/>
    <s v="Same Day"/>
    <s v="SZ-20035"/>
    <s v="Sam Zeldin"/>
    <s v="Home Office"/>
    <x v="77"/>
    <s v="Maharashtra"/>
    <s v="India"/>
    <s v="West"/>
    <s v="FUR-CH-10000825"/>
    <s v="Furniture"/>
    <s v="Chairs"/>
    <s v="SAFCO Chairmat, Red"/>
    <x v="999"/>
    <n v="2"/>
    <x v="834"/>
    <n v="12.96"/>
    <s v="High"/>
    <n v="328"/>
    <x v="2"/>
    <x v="11"/>
    <s v="Male"/>
    <x v="270"/>
    <x v="5"/>
    <x v="1"/>
    <d v="2023-06-21T00:00:00"/>
  </r>
  <r>
    <n v="1100"/>
    <s v="IN-2014-76016"/>
    <s v="Second Class"/>
    <s v="VG-21805"/>
    <s v="Vivek Grady"/>
    <s v="Corporate"/>
    <x v="71"/>
    <s v="Kerala"/>
    <s v="India"/>
    <s v="South"/>
    <s v="FUR-BO-10004852"/>
    <s v="Furniture"/>
    <s v="Bookcases"/>
    <s v="Sauder Classic Bookcase, Traditional"/>
    <x v="1000"/>
    <n v="13"/>
    <x v="835"/>
    <n v="658.35"/>
    <s v="Medium"/>
    <n v="220"/>
    <x v="2"/>
    <x v="9"/>
    <s v="Male"/>
    <x v="110"/>
    <x v="5"/>
    <x v="3"/>
    <d v="2022-02-07T00:00:00"/>
  </r>
  <r>
    <n v="1101"/>
    <s v="ID-2014-17314"/>
    <s v="Second Class"/>
    <s v="AS-10090"/>
    <s v="Adam Shillingsburg"/>
    <s v="Consumer"/>
    <x v="49"/>
    <s v="Maharashtra"/>
    <s v="India"/>
    <s v="West"/>
    <s v="FUR-BO-10000961"/>
    <s v="Furniture"/>
    <s v="Bookcases"/>
    <s v="Bush Stackable Bookrack, Pine"/>
    <x v="1001"/>
    <n v="5"/>
    <x v="836"/>
    <n v="30.24"/>
    <s v="Critical"/>
    <n v="90"/>
    <x v="2"/>
    <x v="10"/>
    <s v="Female"/>
    <x v="349"/>
    <x v="7"/>
    <x v="0"/>
    <d v="2024-01-09T00:00:00"/>
  </r>
  <r>
    <n v="1102"/>
    <s v="IN-2013-34968"/>
    <s v="Second Class"/>
    <s v="CR-12625"/>
    <s v="Corey Roper"/>
    <s v="Home Office"/>
    <x v="16"/>
    <s v="Gujarat"/>
    <s v="India"/>
    <s v="West"/>
    <s v="FUR-BO-10004679"/>
    <s v="Furniture"/>
    <s v="Bookcases"/>
    <s v="Safco Library with Doors, Pine"/>
    <x v="1002"/>
    <n v="4"/>
    <x v="837"/>
    <n v="160.28"/>
    <s v="High"/>
    <n v="402"/>
    <x v="2"/>
    <x v="11"/>
    <s v="Male"/>
    <x v="62"/>
    <x v="3"/>
    <x v="2"/>
    <d v="2021-10-16T00:00:00"/>
  </r>
  <r>
    <n v="1103"/>
    <s v="IN-2011-17594"/>
    <s v="Second Class"/>
    <s v="DP-13165"/>
    <s v="David Philippe"/>
    <s v="Consumer"/>
    <x v="66"/>
    <s v="Maharashtra"/>
    <s v="India"/>
    <s v="West"/>
    <s v="FUR-BO-10004537"/>
    <s v="Furniture"/>
    <s v="Bookcases"/>
    <s v="Dania Floating Shelf Set, Mobile"/>
    <x v="1003"/>
    <n v="4"/>
    <x v="838"/>
    <n v="88.59"/>
    <s v="High"/>
    <n v="221"/>
    <x v="2"/>
    <x v="8"/>
    <s v="Female"/>
    <x v="480"/>
    <x v="9"/>
    <x v="0"/>
    <d v="2024-04-12T00:00:00"/>
  </r>
  <r>
    <n v="1104"/>
    <s v="IN-2012-54729"/>
    <s v="First Class"/>
    <s v="PV-18985"/>
    <s v="Paul Van Hugh"/>
    <s v="Home Office"/>
    <x v="87"/>
    <s v="Maharashtra"/>
    <s v="India"/>
    <s v="West"/>
    <s v="FUR-BO-10001326"/>
    <s v="Furniture"/>
    <s v="Bookcases"/>
    <s v="Bush 3-Shelf Cabinet, Pine"/>
    <x v="325"/>
    <n v="3"/>
    <x v="299"/>
    <n v="94.83"/>
    <s v="High"/>
    <n v="218"/>
    <x v="2"/>
    <x v="9"/>
    <s v="Male"/>
    <x v="371"/>
    <x v="11"/>
    <x v="1"/>
    <d v="2023-10-04T00:00:00"/>
  </r>
  <r>
    <n v="1105"/>
    <s v="IN-2014-75603"/>
    <s v="Second Class"/>
    <s v="BS-11365"/>
    <s v="Bill Shonely"/>
    <s v="Corporate"/>
    <x v="69"/>
    <s v="Andhra Pradesh"/>
    <s v="India"/>
    <s v="South"/>
    <s v="FUR-BO-10000670"/>
    <s v="Furniture"/>
    <s v="Bookcases"/>
    <s v="Dania Corner Shelving, Metal"/>
    <x v="1004"/>
    <n v="3"/>
    <x v="839"/>
    <n v="4.12"/>
    <s v="Medium"/>
    <n v="243"/>
    <x v="2"/>
    <x v="10"/>
    <s v="Male"/>
    <x v="342"/>
    <x v="4"/>
    <x v="0"/>
    <d v="2024-09-27T00:00:00"/>
  </r>
  <r>
    <n v="1106"/>
    <s v="IN-2014-68463"/>
    <s v="Second Class"/>
    <s v="DM-13345"/>
    <s v="Denise Monton"/>
    <s v="Corporate"/>
    <x v="126"/>
    <s v="Jharkhand"/>
    <s v="India"/>
    <s v="East"/>
    <s v="FUR-BO-10004806"/>
    <s v="Furniture"/>
    <s v="Bookcases"/>
    <s v="Safco Corner Shelving, Traditional"/>
    <x v="1005"/>
    <n v="1"/>
    <x v="840"/>
    <n v="39.29"/>
    <s v="Critical"/>
    <n v="463"/>
    <x v="2"/>
    <x v="11"/>
    <s v="Male"/>
    <x v="86"/>
    <x v="10"/>
    <x v="1"/>
    <d v="2023-03-08T00:00:00"/>
  </r>
  <r>
    <n v="1107"/>
    <s v="IN-2014-32168"/>
    <s v="Same Day"/>
    <s v="TC-20980"/>
    <s v="Tamara Chand"/>
    <s v="Corporate"/>
    <x v="102"/>
    <s v="Andhra Pradesh"/>
    <s v="India"/>
    <s v="South"/>
    <s v="FUR-FU-10002928"/>
    <s v="Furniture"/>
    <s v="Furnishings"/>
    <s v="Eldon Light Bulb, Erganomic"/>
    <x v="1006"/>
    <n v="2"/>
    <x v="841"/>
    <n v="12.22"/>
    <s v="High"/>
    <n v="507"/>
    <x v="2"/>
    <x v="8"/>
    <s v="Male"/>
    <x v="481"/>
    <x v="7"/>
    <x v="3"/>
    <d v="2022-08-31T00:00:00"/>
  </r>
  <r>
    <n v="1108"/>
    <s v="IN-2012-76121"/>
    <s v="Same Day"/>
    <s v="JF-15355"/>
    <s v="Jay Fein"/>
    <s v="Consumer"/>
    <x v="113"/>
    <s v="Uttar Pradesh"/>
    <s v="India"/>
    <s v="North"/>
    <s v="FUR-FU-10004797"/>
    <s v="Furniture"/>
    <s v="Furnishings"/>
    <s v="Tenex Stacking Tray, Erganomic"/>
    <x v="1007"/>
    <n v="2"/>
    <x v="708"/>
    <n v="8.18"/>
    <s v="High"/>
    <n v="666"/>
    <x v="2"/>
    <x v="9"/>
    <s v="Female"/>
    <x v="341"/>
    <x v="4"/>
    <x v="2"/>
    <d v="2021-09-30T00:00:00"/>
  </r>
  <r>
    <n v="1109"/>
    <s v="IN-2014-65488"/>
    <s v="First Class"/>
    <s v="CP-12340"/>
    <s v="Christine Phan"/>
    <s v="Corporate"/>
    <x v="60"/>
    <s v="Bihar"/>
    <s v="India"/>
    <s v="East"/>
    <s v="FUR-FU-10001557"/>
    <s v="Furniture"/>
    <s v="Furnishings"/>
    <s v="Advantus Clock, Duo Pack"/>
    <x v="1008"/>
    <n v="2"/>
    <x v="842"/>
    <n v="24.57"/>
    <s v="Medium"/>
    <n v="342"/>
    <x v="2"/>
    <x v="10"/>
    <s v="Female"/>
    <x v="347"/>
    <x v="9"/>
    <x v="1"/>
    <d v="2023-11-23T00:00:00"/>
  </r>
  <r>
    <n v="1110"/>
    <s v="IN-2014-77689"/>
    <s v="First Class"/>
    <s v="SC-20050"/>
    <s v="Sample Company A"/>
    <s v="Home Office"/>
    <x v="92"/>
    <s v="West Bengal"/>
    <s v="India"/>
    <s v="East"/>
    <s v="FUR-FU-10001557"/>
    <s v="Furniture"/>
    <s v="Furnishings"/>
    <s v="Advantus Clock, Duo Pack"/>
    <x v="1009"/>
    <n v="4"/>
    <x v="843"/>
    <n v="72.37"/>
    <s v="Critical"/>
    <n v="667"/>
    <x v="2"/>
    <x v="11"/>
    <s v="Male"/>
    <x v="158"/>
    <x v="9"/>
    <x v="3"/>
    <d v="2022-05-15T00:00:00"/>
  </r>
  <r>
    <n v="1111"/>
    <s v="IN-2011-53203"/>
    <s v="First Class"/>
    <s v="AH-10195"/>
    <s v="Alan Haines"/>
    <s v="Corporate"/>
    <x v="30"/>
    <s v="Delhi"/>
    <s v="India"/>
    <s v="North"/>
    <s v="FUR-FU-10003094"/>
    <s v="Furniture"/>
    <s v="Furnishings"/>
    <s v="Eldon Clock, Erganomic"/>
    <x v="945"/>
    <n v="4"/>
    <x v="844"/>
    <n v="58.28"/>
    <s v="Critical"/>
    <n v="179"/>
    <x v="2"/>
    <x v="8"/>
    <s v="Male"/>
    <x v="116"/>
    <x v="7"/>
    <x v="3"/>
    <d v="2022-08-27T00:00:00"/>
  </r>
  <r>
    <n v="1112"/>
    <s v="IN-2011-51964"/>
    <s v="First Class"/>
    <s v="AB-10105"/>
    <s v="Adrian Barton"/>
    <s v="Consumer"/>
    <x v="96"/>
    <s v="Kerala"/>
    <s v="India"/>
    <s v="South"/>
    <s v="FUR-FU-10000606"/>
    <s v="Furniture"/>
    <s v="Furnishings"/>
    <s v="Deflect-O Photo Frame, Durable"/>
    <x v="1010"/>
    <n v="4"/>
    <x v="845"/>
    <n v="57.65"/>
    <s v="Critical"/>
    <n v="38"/>
    <x v="2"/>
    <x v="9"/>
    <s v="Male"/>
    <x v="62"/>
    <x v="3"/>
    <x v="2"/>
    <d v="2021-10-16T00:00:00"/>
  </r>
  <r>
    <n v="1113"/>
    <s v="IN-2013-74231"/>
    <s v="First Class"/>
    <s v="KT-16465"/>
    <s v="Kean Takahito"/>
    <s v="Consumer"/>
    <x v="95"/>
    <s v="Karnataka"/>
    <s v="India"/>
    <s v="South"/>
    <s v="FUR-FU-10003414"/>
    <s v="Furniture"/>
    <s v="Furnishings"/>
    <s v="Tenex Clock, Duo Pack"/>
    <x v="1011"/>
    <n v="5"/>
    <x v="846"/>
    <n v="41.55"/>
    <s v="High"/>
    <n v="736"/>
    <x v="2"/>
    <x v="10"/>
    <s v="Male"/>
    <x v="284"/>
    <x v="3"/>
    <x v="0"/>
    <d v="2024-10-23T00:00:00"/>
  </r>
  <r>
    <n v="1114"/>
    <s v="IN-2014-40400"/>
    <s v="First Class"/>
    <s v="RH-19510"/>
    <s v="Rick Huthwaite"/>
    <s v="Home Office"/>
    <x v="58"/>
    <s v="Tamil Nadu"/>
    <s v="India"/>
    <s v="South"/>
    <s v="FUR-FU-10002829"/>
    <s v="Furniture"/>
    <s v="Furnishings"/>
    <s v="Deflect-O Clock, Black"/>
    <x v="1011"/>
    <n v="5"/>
    <x v="847"/>
    <n v="30.56"/>
    <s v="High"/>
    <n v="302"/>
    <x v="2"/>
    <x v="11"/>
    <s v="Female"/>
    <x v="267"/>
    <x v="3"/>
    <x v="0"/>
    <d v="2024-10-28T00:00:00"/>
  </r>
  <r>
    <n v="1115"/>
    <s v="IN-2014-72313"/>
    <s v="First Class"/>
    <s v="CM-12715"/>
    <s v="Craig Molinari"/>
    <s v="Corporate"/>
    <x v="20"/>
    <s v="Maharashtra"/>
    <s v="India"/>
    <s v="West"/>
    <s v="FUR-FU-10002292"/>
    <s v="Furniture"/>
    <s v="Furnishings"/>
    <s v="Deflect-O Door Stop, Duo Pack"/>
    <x v="667"/>
    <n v="3"/>
    <x v="574"/>
    <n v="25.39"/>
    <s v="Critical"/>
    <n v="65"/>
    <x v="2"/>
    <x v="8"/>
    <s v="Female"/>
    <x v="284"/>
    <x v="3"/>
    <x v="0"/>
    <d v="2024-10-23T00:00:00"/>
  </r>
  <r>
    <n v="1116"/>
    <s v="IN-2014-10083"/>
    <s v="Second Class"/>
    <s v="HJ-14875"/>
    <s v="Heather Jas"/>
    <s v="Home Office"/>
    <x v="58"/>
    <s v="Tamil Nadu"/>
    <s v="India"/>
    <s v="South"/>
    <s v="FUR-FU-10004811"/>
    <s v="Furniture"/>
    <s v="Furnishings"/>
    <s v="Eldon Door Stop, Erganomic"/>
    <x v="1012"/>
    <n v="9"/>
    <x v="848"/>
    <n v="56.01"/>
    <s v="Critical"/>
    <n v="41"/>
    <x v="2"/>
    <x v="9"/>
    <s v="Female"/>
    <x v="482"/>
    <x v="7"/>
    <x v="2"/>
    <d v="2021-08-28T00:00:00"/>
  </r>
  <r>
    <n v="1117"/>
    <s v="IN-2011-29592"/>
    <s v="Second Class"/>
    <s v="TB-21175"/>
    <s v="Thomas Boland"/>
    <s v="Corporate"/>
    <x v="30"/>
    <s v="Delhi"/>
    <s v="India"/>
    <s v="North"/>
    <s v="FUR-FU-10000666"/>
    <s v="Furniture"/>
    <s v="Furnishings"/>
    <s v="Rubbermaid Frame, Black"/>
    <x v="1013"/>
    <n v="1"/>
    <x v="849"/>
    <n v="14.39"/>
    <s v="Medium"/>
    <n v="379"/>
    <x v="2"/>
    <x v="10"/>
    <s v="Female"/>
    <x v="290"/>
    <x v="2"/>
    <x v="2"/>
    <d v="2021-07-06T00:00:00"/>
  </r>
  <r>
    <n v="1118"/>
    <s v="IN-2013-78809"/>
    <s v="Second Class"/>
    <s v="AG-10900"/>
    <s v="Arthur Gainer"/>
    <s v="Consumer"/>
    <x v="44"/>
    <s v="Maharashtra"/>
    <s v="India"/>
    <s v="West"/>
    <s v="FUR-FU-10002459"/>
    <s v="Furniture"/>
    <s v="Furnishings"/>
    <s v="Rubbermaid Door Stop, Duo Pack"/>
    <x v="1014"/>
    <n v="1"/>
    <x v="850"/>
    <n v="4.82"/>
    <s v="High"/>
    <n v="150"/>
    <x v="2"/>
    <x v="8"/>
    <s v="Female"/>
    <x v="72"/>
    <x v="1"/>
    <x v="0"/>
    <d v="2024-09-16T00:00:00"/>
  </r>
  <r>
    <n v="1119"/>
    <s v="IN-2012-55282"/>
    <s v="Second Class"/>
    <s v="AS-10240"/>
    <s v="Alan Shonely"/>
    <s v="Consumer"/>
    <x v="75"/>
    <s v="Uttar Pradesh"/>
    <s v="India"/>
    <s v="North"/>
    <s v="FUR-FU-10000714"/>
    <s v="Furniture"/>
    <s v="Furnishings"/>
    <s v="Tenex Light Bulb, Black"/>
    <x v="1015"/>
    <n v="5"/>
    <x v="851"/>
    <n v="7.06"/>
    <s v="Medium"/>
    <n v="545"/>
    <x v="2"/>
    <x v="9"/>
    <s v="Female"/>
    <x v="116"/>
    <x v="7"/>
    <x v="3"/>
    <d v="2022-08-27T00:00:00"/>
  </r>
  <r>
    <n v="1120"/>
    <s v="IN-2012-48240"/>
    <s v="Second Class"/>
    <s v="GP-14740"/>
    <s v="Guy Phonely"/>
    <s v="Corporate"/>
    <x v="30"/>
    <s v="Delhi"/>
    <s v="India"/>
    <s v="North"/>
    <s v="FUR-TA-10000226"/>
    <s v="Furniture"/>
    <s v="Tables"/>
    <s v="Chromcraft Conference Table, with Bottom Storage"/>
    <x v="1016"/>
    <n v="2"/>
    <x v="852"/>
    <n v="616.27"/>
    <s v="Critical"/>
    <n v="127"/>
    <x v="2"/>
    <x v="10"/>
    <s v="Male"/>
    <x v="68"/>
    <x v="3"/>
    <x v="1"/>
    <d v="2023-05-16T00:00:00"/>
  </r>
  <r>
    <n v="1121"/>
    <s v="IN-2013-26659"/>
    <s v="Standard Class"/>
    <s v="AB-10600"/>
    <s v="Ann Blume"/>
    <s v="Corporate"/>
    <x v="61"/>
    <s v="Uttar Pradesh"/>
    <s v="India"/>
    <s v="North"/>
    <s v="FUR-BO-10004529"/>
    <s v="Furniture"/>
    <s v="Bookcases"/>
    <s v="Sauder 3-Shelf Cabinet, Pine"/>
    <x v="626"/>
    <n v="5"/>
    <x v="853"/>
    <n v="172.19"/>
    <s v="Low"/>
    <n v="104"/>
    <x v="2"/>
    <x v="11"/>
    <s v="Male"/>
    <x v="57"/>
    <x v="7"/>
    <x v="3"/>
    <d v="2022-02-09T00:00:00"/>
  </r>
  <r>
    <n v="1122"/>
    <s v="IN-2014-63206"/>
    <s v="Standard Class"/>
    <s v="DV-13465"/>
    <s v="Dianna Vittorini"/>
    <s v="Consumer"/>
    <x v="52"/>
    <s v="Telangana"/>
    <s v="India"/>
    <s v="South"/>
    <s v="FUR-BO-10000210"/>
    <s v="Furniture"/>
    <s v="Bookcases"/>
    <s v="Ikea Library with Doors, Pine"/>
    <x v="655"/>
    <n v="3"/>
    <x v="563"/>
    <n v="111.17"/>
    <s v="Low"/>
    <n v="760"/>
    <x v="2"/>
    <x v="8"/>
    <s v="Female"/>
    <x v="61"/>
    <x v="11"/>
    <x v="0"/>
    <d v="2024-04-19T00:00:00"/>
  </r>
  <r>
    <n v="1123"/>
    <s v="IN-2014-29116"/>
    <s v="Standard Class"/>
    <s v="PH-18790"/>
    <s v="Patricia Hirasaki"/>
    <s v="Home Office"/>
    <x v="42"/>
    <s v="Rajasthan"/>
    <s v="India"/>
    <s v="West"/>
    <s v="FUR-CH-10002966"/>
    <s v="Furniture"/>
    <s v="Chairs"/>
    <s v="Harbour Creations Swivel Stool, Red"/>
    <x v="329"/>
    <n v="1"/>
    <x v="60"/>
    <n v="30.91"/>
    <s v="Low"/>
    <n v="225"/>
    <x v="2"/>
    <x v="9"/>
    <s v="Male"/>
    <x v="61"/>
    <x v="11"/>
    <x v="0"/>
    <d v="2024-04-19T00:00:00"/>
  </r>
  <r>
    <n v="1124"/>
    <s v="IN-2014-66076"/>
    <s v="Standard Class"/>
    <s v="TT-21460"/>
    <s v="Tonja Turnell"/>
    <s v="Home Office"/>
    <x v="25"/>
    <s v="Punjab"/>
    <s v="India"/>
    <s v="North"/>
    <s v="TEC-CO-10001410"/>
    <s v="Technology"/>
    <s v="Copiers"/>
    <s v="Canon Personal Copier, High-Speed"/>
    <x v="1017"/>
    <n v="3"/>
    <x v="25"/>
    <n v="48.5"/>
    <s v="Low"/>
    <n v="439"/>
    <x v="2"/>
    <x v="11"/>
    <s v="Male"/>
    <x v="284"/>
    <x v="3"/>
    <x v="0"/>
    <d v="2024-10-23T00:00:00"/>
  </r>
  <r>
    <n v="1125"/>
    <s v="IN-2014-44138"/>
    <s v="Standard Class"/>
    <s v="SB-20290"/>
    <s v="Sean Braxton"/>
    <s v="Corporate"/>
    <x v="102"/>
    <s v="Andhra Pradesh"/>
    <s v="India"/>
    <s v="South"/>
    <s v="FUR-CH-10000025"/>
    <s v="Furniture"/>
    <s v="Chairs"/>
    <s v="Office Star Rocking Chair, Set of Two"/>
    <x v="1018"/>
    <n v="2"/>
    <x v="854"/>
    <n v="16.29"/>
    <s v="Low"/>
    <n v="727"/>
    <x v="2"/>
    <x v="9"/>
    <s v="Female"/>
    <x v="341"/>
    <x v="4"/>
    <x v="2"/>
    <d v="2021-09-30T00:00:00"/>
  </r>
  <r>
    <n v="1126"/>
    <s v="IN-2012-33813"/>
    <s v="Standard Class"/>
    <s v="CA-12055"/>
    <s v="Cathy Armstrong"/>
    <s v="Home Office"/>
    <x v="11"/>
    <s v="Madhya Pradesh"/>
    <s v="India"/>
    <s v="West"/>
    <s v="FUR-BO-10001326"/>
    <s v="Furniture"/>
    <s v="Bookcases"/>
    <s v="Bush 3-Shelf Cabinet, Pine"/>
    <x v="325"/>
    <n v="3"/>
    <x v="299"/>
    <n v="56.04"/>
    <s v="High"/>
    <n v="385"/>
    <x v="2"/>
    <x v="8"/>
    <s v="Female"/>
    <x v="317"/>
    <x v="5"/>
    <x v="2"/>
    <d v="2021-06-26T00:00:00"/>
  </r>
  <r>
    <n v="1127"/>
    <s v="IN-2013-70297"/>
    <s v="Standard Class"/>
    <s v="LS-16975"/>
    <s v="Lindsay Shagiari"/>
    <s v="Home Office"/>
    <x v="41"/>
    <s v="Madhya Pradesh"/>
    <s v="India"/>
    <s v="West"/>
    <s v="FUR-BO-10001147"/>
    <s v="Furniture"/>
    <s v="Bookcases"/>
    <s v="Bush Floating Shelf Set, Metal"/>
    <x v="1019"/>
    <n v="2"/>
    <x v="855"/>
    <n v="27.28"/>
    <s v="High"/>
    <n v="455"/>
    <x v="2"/>
    <x v="9"/>
    <s v="Female"/>
    <x v="478"/>
    <x v="1"/>
    <x v="1"/>
    <d v="2023-12-26T00:00:00"/>
  </r>
  <r>
    <n v="1128"/>
    <s v="IN-2012-57823"/>
    <s v="Standard Class"/>
    <s v="CR-12625"/>
    <s v="Corey Roper"/>
    <s v="Home Office"/>
    <x v="44"/>
    <s v="Maharashtra"/>
    <s v="India"/>
    <s v="West"/>
    <s v="FUR-BO-10000071"/>
    <s v="Furniture"/>
    <s v="Bookcases"/>
    <s v="Safco 3-Shelf Cabinet, Metal"/>
    <x v="1020"/>
    <n v="1"/>
    <x v="856"/>
    <n v="14.76"/>
    <s v="High"/>
    <n v="384"/>
    <x v="2"/>
    <x v="10"/>
    <s v="Male"/>
    <x v="365"/>
    <x v="5"/>
    <x v="1"/>
    <d v="2023-01-07T00:00:00"/>
  </r>
  <r>
    <n v="1129"/>
    <s v="IN-2014-46616"/>
    <s v="Standard Class"/>
    <s v="VP-21730"/>
    <s v="Victor Preis"/>
    <s v="Home Office"/>
    <x v="38"/>
    <s v="Haryana"/>
    <s v="India"/>
    <s v="North"/>
    <s v="FUR-FU-10002210"/>
    <s v="Furniture"/>
    <s v="Furnishings"/>
    <s v="Tenex Clock, Black"/>
    <x v="1021"/>
    <n v="2"/>
    <x v="81"/>
    <n v="5.9"/>
    <s v="High"/>
    <n v="696"/>
    <x v="2"/>
    <x v="11"/>
    <s v="Female"/>
    <x v="277"/>
    <x v="2"/>
    <x v="3"/>
    <d v="2022-08-08T00:00:00"/>
  </r>
  <r>
    <n v="1130"/>
    <s v="IN-2012-57823"/>
    <s v="Standard Class"/>
    <s v="CR-12625"/>
    <s v="Corey Roper"/>
    <s v="Home Office"/>
    <x v="44"/>
    <s v="Maharashtra"/>
    <s v="India"/>
    <s v="West"/>
    <s v="FUR-CH-10002250"/>
    <s v="Furniture"/>
    <s v="Chairs"/>
    <s v="Office Star Executive Leather Armchair, Black"/>
    <x v="1022"/>
    <n v="4"/>
    <x v="857"/>
    <n v="169.79"/>
    <s v="High"/>
    <n v="143"/>
    <x v="2"/>
    <x v="8"/>
    <s v="Male"/>
    <x v="73"/>
    <x v="5"/>
    <x v="1"/>
    <d v="2023-06-22T00:00:00"/>
  </r>
  <r>
    <n v="1131"/>
    <s v="IN-2014-14780"/>
    <s v="Standard Class"/>
    <s v="CR-12820"/>
    <s v="Cyra Reiten"/>
    <s v="Home Office"/>
    <x v="48"/>
    <s v="Bihar"/>
    <s v="India"/>
    <s v="East"/>
    <s v="FUR-CH-10003822"/>
    <s v="Furniture"/>
    <s v="Chairs"/>
    <s v="SAFCO Steel Folding Chair, Adjustable"/>
    <x v="1023"/>
    <n v="2"/>
    <x v="858"/>
    <n v="9.44"/>
    <s v="High"/>
    <n v="431"/>
    <x v="2"/>
    <x v="9"/>
    <s v="Female"/>
    <x v="281"/>
    <x v="1"/>
    <x v="1"/>
    <d v="2024-04-01T00:00:00"/>
  </r>
  <r>
    <n v="1132"/>
    <s v="IN-2014-37320"/>
    <s v="Standard Class"/>
    <s v="BF-11005"/>
    <s v="Barry Franz"/>
    <s v="Home Office"/>
    <x v="24"/>
    <s v="Haryana"/>
    <s v="India"/>
    <s v="North"/>
    <s v="TEC-PH-10003856"/>
    <s v="Technology"/>
    <s v="Phones"/>
    <s v="Motorola Smart Phone, with Caller ID"/>
    <x v="1024"/>
    <n v="7"/>
    <x v="859"/>
    <n v="658.69"/>
    <s v="High"/>
    <n v="30"/>
    <x v="2"/>
    <x v="10"/>
    <s v="Female"/>
    <x v="454"/>
    <x v="6"/>
    <x v="0"/>
    <d v="2024-05-17T00:00:00"/>
  </r>
  <r>
    <n v="1133"/>
    <s v="IN-2014-37320"/>
    <s v="Standard Class"/>
    <s v="BF-11005"/>
    <s v="Barry Franz"/>
    <s v="Home Office"/>
    <x v="24"/>
    <s v="Haryana"/>
    <s v="India"/>
    <s v="North"/>
    <s v="TEC-PH-10003813"/>
    <s v="Technology"/>
    <s v="Phones"/>
    <s v="Samsung Signal Booster, VoIP"/>
    <x v="1025"/>
    <n v="5"/>
    <x v="143"/>
    <n v="68.42"/>
    <s v="High"/>
    <n v="779"/>
    <x v="2"/>
    <x v="11"/>
    <s v="Male"/>
    <x v="47"/>
    <x v="4"/>
    <x v="0"/>
    <d v="2024-09-14T00:00:00"/>
  </r>
  <r>
    <n v="1134"/>
    <s v="IN-2012-57123"/>
    <s v="Standard Class"/>
    <s v="PK-18910"/>
    <s v="Paul Knutson"/>
    <s v="Home Office"/>
    <x v="44"/>
    <s v="Maharashtra"/>
    <s v="India"/>
    <s v="West"/>
    <s v="TEC-PH-10004559"/>
    <s v="Technology"/>
    <s v="Phones"/>
    <s v="Nokia Speaker Phone, with Caller ID"/>
    <x v="621"/>
    <n v="3"/>
    <x v="530"/>
    <n v="58.13"/>
    <s v="High"/>
    <n v="494"/>
    <x v="2"/>
    <x v="8"/>
    <s v="Male"/>
    <x v="271"/>
    <x v="5"/>
    <x v="0"/>
    <d v="2024-11-11T00:00:00"/>
  </r>
  <r>
    <n v="1135"/>
    <s v="IN-2014-32770"/>
    <s v="Standard Class"/>
    <s v="AP-10720"/>
    <s v="Anne Pryor"/>
    <s v="Home Office"/>
    <x v="59"/>
    <s v="Madhya Pradesh"/>
    <s v="India"/>
    <s v="West"/>
    <s v="TEC-PH-10004358"/>
    <s v="Technology"/>
    <s v="Phones"/>
    <s v="Samsung Office Telephone, Cordless"/>
    <x v="1026"/>
    <n v="5"/>
    <x v="860"/>
    <n v="56.5"/>
    <s v="High"/>
    <n v="460"/>
    <x v="2"/>
    <x v="10"/>
    <s v="Female"/>
    <x v="271"/>
    <x v="5"/>
    <x v="0"/>
    <d v="2024-11-11T00:00:00"/>
  </r>
  <r>
    <n v="1136"/>
    <s v="IN-2011-16341"/>
    <s v="Standard Class"/>
    <s v="NZ-18565"/>
    <s v="Nick Zandusky"/>
    <s v="Home Office"/>
    <x v="132"/>
    <s v="Gujarat"/>
    <s v="India"/>
    <s v="West"/>
    <s v="TEC-PH-10000922"/>
    <s v="Technology"/>
    <s v="Phones"/>
    <s v="Nokia Headset, with Caller ID"/>
    <x v="1027"/>
    <n v="3"/>
    <x v="861"/>
    <n v="11.59"/>
    <s v="High"/>
    <n v="245"/>
    <x v="2"/>
    <x v="11"/>
    <s v="Male"/>
    <x v="361"/>
    <x v="1"/>
    <x v="3"/>
    <d v="2023-05-01T00:00:00"/>
  </r>
  <r>
    <n v="1137"/>
    <s v="IN-2014-72054"/>
    <s v="Standard Class"/>
    <s v="JW-15220"/>
    <s v="Jane Waco"/>
    <s v="Corporate"/>
    <x v="2"/>
    <s v="Karnataka"/>
    <s v="India"/>
    <s v="South"/>
    <s v="TEC-PH-10000780"/>
    <s v="Technology"/>
    <s v="Phones"/>
    <s v="Cisco Smart Phone, with Caller ID"/>
    <x v="1028"/>
    <n v="5"/>
    <x v="862"/>
    <n v="232.45"/>
    <s v="High"/>
    <n v="458"/>
    <x v="2"/>
    <x v="8"/>
    <s v="Male"/>
    <x v="76"/>
    <x v="11"/>
    <x v="0"/>
    <d v="2024-04-21T00:00:00"/>
  </r>
  <r>
    <n v="1138"/>
    <s v="IN-2013-78935"/>
    <s v="Standard Class"/>
    <s v="AS-10285"/>
    <s v="Alejandro Savely"/>
    <s v="Corporate"/>
    <x v="36"/>
    <s v="Tamil Nadu"/>
    <s v="India"/>
    <s v="South"/>
    <s v="TEC-PH-10001457"/>
    <s v="Technology"/>
    <s v="Phones"/>
    <s v="Apple Smart Phone, Full Size"/>
    <x v="1029"/>
    <n v="3"/>
    <x v="863"/>
    <n v="161.94999999999999"/>
    <s v="High"/>
    <n v="315"/>
    <x v="2"/>
    <x v="9"/>
    <s v="Female"/>
    <x v="77"/>
    <x v="5"/>
    <x v="0"/>
    <d v="2024-06-30T00:00:00"/>
  </r>
  <r>
    <n v="1139"/>
    <s v="IN-2012-21206"/>
    <s v="Standard Class"/>
    <s v="SC-20800"/>
    <s v="Stuart Calhoun"/>
    <s v="Consumer"/>
    <x v="26"/>
    <s v="Chhattisgarh"/>
    <s v="India"/>
    <s v="East"/>
    <s v="FUR-BO-10004679"/>
    <s v="Furniture"/>
    <s v="Bookcases"/>
    <s v="Safco Library with Doors, Pine"/>
    <x v="1030"/>
    <n v="7"/>
    <x v="864"/>
    <n v="136.46"/>
    <s v="High"/>
    <n v="355"/>
    <x v="2"/>
    <x v="10"/>
    <s v="Male"/>
    <x v="483"/>
    <x v="11"/>
    <x v="2"/>
    <d v="2021-09-10T00:00:00"/>
  </r>
  <r>
    <n v="1140"/>
    <s v="IN-2012-77773"/>
    <s v="Standard Class"/>
    <s v="ME-17725"/>
    <s v="Max Engle"/>
    <s v="Consumer"/>
    <x v="136"/>
    <s v="Bihar"/>
    <s v="India"/>
    <s v="East"/>
    <s v="FUR-BO-10004541"/>
    <s v="Furniture"/>
    <s v="Bookcases"/>
    <s v="Dania Library with Doors, Mobile"/>
    <x v="1031"/>
    <n v="1"/>
    <x v="865"/>
    <n v="63.15"/>
    <s v="High"/>
    <n v="748"/>
    <x v="2"/>
    <x v="8"/>
    <s v="Male"/>
    <x v="357"/>
    <x v="6"/>
    <x v="0"/>
    <d v="2024-05-31T00:00:00"/>
  </r>
  <r>
    <n v="1141"/>
    <s v="IN-2013-12771"/>
    <s v="Standard Class"/>
    <s v="BD-11620"/>
    <s v="Brian DeCherney"/>
    <s v="Consumer"/>
    <x v="80"/>
    <s v="Jharkhand"/>
    <s v="India"/>
    <s v="East"/>
    <s v="FUR-CH-10002188"/>
    <s v="Furniture"/>
    <s v="Chairs"/>
    <s v="SAFCO Steel Folding Chair, Set of Two"/>
    <x v="1032"/>
    <n v="2"/>
    <x v="866"/>
    <n v="20.149999999999999"/>
    <s v="High"/>
    <n v="439"/>
    <x v="2"/>
    <x v="10"/>
    <s v="Female"/>
    <x v="116"/>
    <x v="7"/>
    <x v="3"/>
    <d v="2022-08-28T00:00:00"/>
  </r>
  <r>
    <n v="1142"/>
    <s v="IN-2014-54197"/>
    <s v="Standard Class"/>
    <s v="DB-13405"/>
    <s v="Denny Blanton"/>
    <s v="Consumer"/>
    <x v="57"/>
    <s v="Rajasthan"/>
    <s v="India"/>
    <s v="West"/>
    <s v="FUR-FU-10000548"/>
    <s v="Furniture"/>
    <s v="Furnishings"/>
    <s v="Tenex Stacking Tray, Durable"/>
    <x v="957"/>
    <n v="2"/>
    <x v="867"/>
    <n v="3.78"/>
    <s v="High"/>
    <n v="775"/>
    <x v="2"/>
    <x v="9"/>
    <s v="Female"/>
    <x v="194"/>
    <x v="5"/>
    <x v="3"/>
    <d v="2022-06-23T00:00:00"/>
  </r>
  <r>
    <n v="1143"/>
    <s v="IN-2014-54197"/>
    <s v="Standard Class"/>
    <s v="DB-13405"/>
    <s v="Denny Blanton"/>
    <s v="Consumer"/>
    <x v="57"/>
    <s v="Rajasthan"/>
    <s v="India"/>
    <s v="West"/>
    <s v="TEC-AC-10001352"/>
    <s v="Technology"/>
    <s v="Accessories"/>
    <s v="SanDisk Numeric Keypad, Bluetooth"/>
    <x v="689"/>
    <n v="2"/>
    <x v="172"/>
    <n v="11.76"/>
    <s v="High"/>
    <n v="563"/>
    <x v="2"/>
    <x v="10"/>
    <s v="Female"/>
    <x v="360"/>
    <x v="7"/>
    <x v="1"/>
    <d v="2023-02-09T00:00:00"/>
  </r>
  <r>
    <n v="1144"/>
    <s v="IN-2013-50515"/>
    <s v="Standard Class"/>
    <s v="DK-13090"/>
    <s v="Dave Kipp"/>
    <s v="Consumer"/>
    <x v="54"/>
    <s v="Tamil Nadu"/>
    <s v="India"/>
    <s v="South"/>
    <s v="TEC-AC-10003407"/>
    <s v="Technology"/>
    <s v="Accessories"/>
    <s v="Memorex Mouse, Erganomic"/>
    <x v="1033"/>
    <n v="4"/>
    <x v="868"/>
    <n v="9.15"/>
    <s v="High"/>
    <n v="712"/>
    <x v="2"/>
    <x v="11"/>
    <s v="Female"/>
    <x v="85"/>
    <x v="3"/>
    <x v="1"/>
    <d v="2023-10-28T00:00:00"/>
  </r>
  <r>
    <n v="1145"/>
    <s v="IN-2012-69765"/>
    <s v="Standard Class"/>
    <s v="SV-20935"/>
    <s v="Susan Vittorini"/>
    <s v="Consumer"/>
    <x v="82"/>
    <s v="Gujarat"/>
    <s v="India"/>
    <s v="West"/>
    <s v="TEC-AC-10002172"/>
    <s v="Technology"/>
    <s v="Accessories"/>
    <s v="Memorex Keyboard, Programmable"/>
    <x v="1034"/>
    <n v="1"/>
    <x v="869"/>
    <n v="4.45"/>
    <s v="High"/>
    <n v="800"/>
    <x v="2"/>
    <x v="8"/>
    <s v="Female"/>
    <x v="484"/>
    <x v="3"/>
    <x v="1"/>
    <d v="2023-03-11T00:00:00"/>
  </r>
  <r>
    <n v="1146"/>
    <s v="IN-2011-49129"/>
    <s v="Standard Class"/>
    <s v="MV-18190"/>
    <s v="Mike Vittorini"/>
    <s v="Consumer"/>
    <x v="55"/>
    <s v="Andhra Pradesh"/>
    <s v="India"/>
    <s v="South"/>
    <s v="TEC-CO-10003992"/>
    <s v="Technology"/>
    <s v="Copiers"/>
    <s v="HP Ink, Color"/>
    <x v="1035"/>
    <n v="6"/>
    <x v="870"/>
    <n v="87.05"/>
    <s v="High"/>
    <n v="536"/>
    <x v="2"/>
    <x v="9"/>
    <s v="Female"/>
    <x v="79"/>
    <x v="6"/>
    <x v="0"/>
    <d v="2024-04-06T00:00:00"/>
  </r>
  <r>
    <n v="1147"/>
    <s v="IN-2011-51271"/>
    <s v="Standard Class"/>
    <s v="EH-13990"/>
    <s v="Erica Hackney"/>
    <s v="Consumer"/>
    <x v="44"/>
    <s v="Maharashtra"/>
    <s v="India"/>
    <s v="West"/>
    <s v="TEC-PH-10003348"/>
    <s v="Technology"/>
    <s v="Phones"/>
    <s v="Cisco Speaker Phone, with Caller ID"/>
    <x v="242"/>
    <n v="3"/>
    <x v="871"/>
    <n v="76.709999999999994"/>
    <s v="High"/>
    <n v="630"/>
    <x v="2"/>
    <x v="9"/>
    <s v="Female"/>
    <x v="485"/>
    <x v="0"/>
    <x v="3"/>
    <d v="2022-01-31T00:00:00"/>
  </r>
  <r>
    <n v="1148"/>
    <s v="IN-2012-79103"/>
    <s v="Standard Class"/>
    <s v="AR-10540"/>
    <s v="Andy Reiter"/>
    <s v="Consumer"/>
    <x v="42"/>
    <s v="Rajasthan"/>
    <s v="India"/>
    <s v="West"/>
    <s v="TEC-PH-10004261"/>
    <s v="Technology"/>
    <s v="Phones"/>
    <s v="Nokia Signal Booster, Full Size"/>
    <x v="1036"/>
    <n v="3"/>
    <x v="872"/>
    <n v="74.73"/>
    <s v="High"/>
    <n v="263"/>
    <x v="2"/>
    <x v="10"/>
    <s v="Male"/>
    <x v="456"/>
    <x v="9"/>
    <x v="2"/>
    <d v="2021-11-26T00:00:00"/>
  </r>
  <r>
    <n v="1149"/>
    <s v="IN-2013-50515"/>
    <s v="Standard Class"/>
    <s v="DK-13090"/>
    <s v="Dave Kipp"/>
    <s v="Consumer"/>
    <x v="54"/>
    <s v="Tamil Nadu"/>
    <s v="India"/>
    <s v="South"/>
    <s v="TEC-PH-10000840"/>
    <s v="Technology"/>
    <s v="Phones"/>
    <s v="Cisco Audio Dock, VoIP"/>
    <x v="1037"/>
    <n v="2"/>
    <x v="873"/>
    <n v="50.45"/>
    <s v="High"/>
    <n v="582"/>
    <x v="2"/>
    <x v="11"/>
    <s v="Female"/>
    <x v="109"/>
    <x v="1"/>
    <x v="3"/>
    <d v="2022-09-16T00:00:00"/>
  </r>
  <r>
    <n v="1150"/>
    <s v="IN-2013-11301"/>
    <s v="Standard Class"/>
    <s v="PO-18850"/>
    <s v="Patrick O'Brill"/>
    <s v="Consumer"/>
    <x v="18"/>
    <s v="Tamil Nadu"/>
    <s v="India"/>
    <s v="South"/>
    <s v="TEC-PH-10001917"/>
    <s v="Technology"/>
    <s v="Phones"/>
    <s v="Apple Signal Booster, Cordless"/>
    <x v="1038"/>
    <n v="3"/>
    <x v="86"/>
    <n v="35.79"/>
    <s v="High"/>
    <n v="775"/>
    <x v="2"/>
    <x v="8"/>
    <s v="Male"/>
    <x v="271"/>
    <x v="5"/>
    <x v="0"/>
    <d v="2024-11-11T00:00:00"/>
  </r>
  <r>
    <n v="1151"/>
    <s v="IN-2013-52398"/>
    <s v="Standard Class"/>
    <s v="PF-19165"/>
    <s v="Philip Fox"/>
    <s v="Consumer"/>
    <x v="61"/>
    <s v="Uttar Pradesh"/>
    <s v="India"/>
    <s v="North"/>
    <s v="TEC-PH-10000822"/>
    <s v="Technology"/>
    <s v="Phones"/>
    <s v="Apple Speaker Phone, Full Size"/>
    <x v="1039"/>
    <n v="2"/>
    <x v="874"/>
    <n v="28.98"/>
    <s v="High"/>
    <n v="780"/>
    <x v="2"/>
    <x v="9"/>
    <s v="Female"/>
    <x v="360"/>
    <x v="7"/>
    <x v="1"/>
    <d v="2023-02-09T00:00:00"/>
  </r>
  <r>
    <n v="1152"/>
    <s v="IN-2013-51285"/>
    <s v="Standard Class"/>
    <s v="JP-16135"/>
    <s v="Julie Prescott"/>
    <s v="Home Office"/>
    <x v="86"/>
    <s v="Rajasthan"/>
    <s v="India"/>
    <s v="West"/>
    <s v="FUR-CH-10000994"/>
    <s v="Furniture"/>
    <s v="Chairs"/>
    <s v="Harbour Creations Rocking Chair, Black"/>
    <x v="1040"/>
    <n v="1"/>
    <x v="875"/>
    <n v="11.81"/>
    <s v="Medium"/>
    <n v="255"/>
    <x v="2"/>
    <x v="10"/>
    <s v="Male"/>
    <x v="486"/>
    <x v="9"/>
    <x v="0"/>
    <d v="2024-11-27T00:00:00"/>
  </r>
  <r>
    <n v="1153"/>
    <s v="IN-2014-21241"/>
    <s v="Standard Class"/>
    <s v="RB-19465"/>
    <s v="Rick Bensley"/>
    <s v="Home Office"/>
    <x v="108"/>
    <s v="Maharashtra"/>
    <s v="India"/>
    <s v="West"/>
    <s v="FUR-FU-10004730"/>
    <s v="Furniture"/>
    <s v="Furnishings"/>
    <s v="Rubbermaid Light Bulb, Erganomic"/>
    <x v="1041"/>
    <n v="6"/>
    <x v="876"/>
    <n v="6.99"/>
    <s v="Medium"/>
    <n v="177"/>
    <x v="2"/>
    <x v="9"/>
    <s v="Male"/>
    <x v="58"/>
    <x v="5"/>
    <x v="2"/>
    <d v="2021-11-10T00:00:00"/>
  </r>
  <r>
    <n v="1154"/>
    <s v="IN-2011-14941"/>
    <s v="Standard Class"/>
    <s v="DA-13450"/>
    <s v="Dianna Arnett"/>
    <s v="Home Office"/>
    <x v="27"/>
    <s v="Assam"/>
    <s v="India"/>
    <s v="East"/>
    <s v="FUR-FU-10002972"/>
    <s v="Furniture"/>
    <s v="Furnishings"/>
    <s v="Advantus Light Bulb, Duo Pack"/>
    <x v="1042"/>
    <n v="2"/>
    <x v="877"/>
    <n v="1.24"/>
    <s v="Medium"/>
    <n v="573"/>
    <x v="2"/>
    <x v="10"/>
    <s v="Female"/>
    <x v="453"/>
    <x v="11"/>
    <x v="1"/>
    <d v="2023-04-23T00:00:00"/>
  </r>
  <r>
    <n v="1155"/>
    <s v="IN-2013-22760"/>
    <s v="Standard Class"/>
    <s v="VT-21700"/>
    <s v="Valerie Takahito"/>
    <s v="Home Office"/>
    <x v="19"/>
    <s v="Rajasthan"/>
    <s v="India"/>
    <s v="West"/>
    <s v="FUR-BO-10001212"/>
    <s v="Furniture"/>
    <s v="Bookcases"/>
    <s v="Safco Classic Bookcase, Mobile"/>
    <x v="1043"/>
    <n v="3"/>
    <x v="878"/>
    <n v="83.03"/>
    <s v="Medium"/>
    <n v="40"/>
    <x v="2"/>
    <x v="11"/>
    <s v="Male"/>
    <x v="137"/>
    <x v="1"/>
    <x v="0"/>
    <d v="2024-12-31T00:00:00"/>
  </r>
  <r>
    <n v="1156"/>
    <s v="IN-2011-16033"/>
    <s v="Standard Class"/>
    <s v="LB-16795"/>
    <s v="Laurel Beltran"/>
    <s v="Home Office"/>
    <x v="24"/>
    <s v="Haryana"/>
    <s v="India"/>
    <s v="North"/>
    <s v="FUR-BO-10003945"/>
    <s v="Furniture"/>
    <s v="Bookcases"/>
    <s v="Sauder 3-Shelf Cabinet, Metal"/>
    <x v="1044"/>
    <n v="5"/>
    <x v="879"/>
    <n v="64"/>
    <s v="Medium"/>
    <n v="304"/>
    <x v="2"/>
    <x v="8"/>
    <s v="Female"/>
    <x v="271"/>
    <x v="5"/>
    <x v="0"/>
    <d v="2024-11-11T00:00:00"/>
  </r>
  <r>
    <n v="1157"/>
    <s v="IN-2011-40155"/>
    <s v="Standard Class"/>
    <s v="CL-12700"/>
    <s v="Craig Leslie"/>
    <s v="Home Office"/>
    <x v="43"/>
    <s v="West Bengal"/>
    <s v="India"/>
    <s v="East"/>
    <s v="FUR-BO-10004852"/>
    <s v="Furniture"/>
    <s v="Bookcases"/>
    <s v="Sauder Classic Bookcase, Traditional"/>
    <x v="1045"/>
    <n v="3"/>
    <x v="880"/>
    <n v="53.2"/>
    <s v="Medium"/>
    <n v="197"/>
    <x v="2"/>
    <x v="9"/>
    <s v="Male"/>
    <x v="487"/>
    <x v="3"/>
    <x v="2"/>
    <d v="2021-11-15T00:00:00"/>
  </r>
  <r>
    <n v="1158"/>
    <s v="IN-2011-49241"/>
    <s v="Standard Class"/>
    <s v="MT-18070"/>
    <s v="Michelle Tran"/>
    <s v="Home Office"/>
    <x v="30"/>
    <s v="Delhi"/>
    <s v="India"/>
    <s v="North"/>
    <s v="FUR-BO-10004699"/>
    <s v="Furniture"/>
    <s v="Bookcases"/>
    <s v="Dania 3-Shelf Cabinet, Mobile"/>
    <x v="1046"/>
    <n v="4"/>
    <x v="68"/>
    <n v="25.47"/>
    <s v="Medium"/>
    <n v="444"/>
    <x v="2"/>
    <x v="10"/>
    <s v="Male"/>
    <x v="430"/>
    <x v="10"/>
    <x v="2"/>
    <d v="2021-12-11T00:00:00"/>
  </r>
  <r>
    <n v="1159"/>
    <s v="IN-2012-26274"/>
    <s v="Standard Class"/>
    <s v="BT-11530"/>
    <s v="Bradley Talbott"/>
    <s v="Home Office"/>
    <x v="130"/>
    <s v="Bihar"/>
    <s v="India"/>
    <s v="East"/>
    <s v="FUR-TA-10001116"/>
    <s v="Furniture"/>
    <s v="Tables"/>
    <s v="Barricks Conference Table, Fully Assembled"/>
    <x v="1047"/>
    <n v="6"/>
    <x v="881"/>
    <n v="320.27"/>
    <s v="Medium"/>
    <n v="718"/>
    <x v="2"/>
    <x v="11"/>
    <s v="Male"/>
    <x v="345"/>
    <x v="2"/>
    <x v="0"/>
    <d v="2024-09-05T00:00:00"/>
  </r>
  <r>
    <n v="1160"/>
    <s v="IN-2014-49675"/>
    <s v="Standard Class"/>
    <s v="LB-16795"/>
    <s v="Laurel Beltran"/>
    <s v="Home Office"/>
    <x v="5"/>
    <s v="Madhya Pradesh"/>
    <s v="India"/>
    <s v="West"/>
    <s v="TEC-MA-10003632"/>
    <s v="Technology"/>
    <s v="Machines"/>
    <s v="Epson Calculator, Wireless"/>
    <x v="1048"/>
    <n v="4"/>
    <x v="791"/>
    <n v="13.12"/>
    <s v="Medium"/>
    <n v="102"/>
    <x v="2"/>
    <x v="8"/>
    <s v="Female"/>
    <x v="488"/>
    <x v="0"/>
    <x v="2"/>
    <d v="2021-01-30T00:00:00"/>
  </r>
  <r>
    <n v="1161"/>
    <s v="IN-2011-14941"/>
    <s v="Standard Class"/>
    <s v="DA-13450"/>
    <s v="Dianna Arnett"/>
    <s v="Home Office"/>
    <x v="27"/>
    <s v="Assam"/>
    <s v="India"/>
    <s v="East"/>
    <s v="TEC-AC-10002533"/>
    <s v="Technology"/>
    <s v="Accessories"/>
    <s v="Enermax Memory Card, USB"/>
    <x v="1049"/>
    <n v="9"/>
    <x v="882"/>
    <n v="69.37"/>
    <s v="Medium"/>
    <n v="56"/>
    <x v="2"/>
    <x v="11"/>
    <s v="Female"/>
    <x v="39"/>
    <x v="7"/>
    <x v="0"/>
    <d v="2024-08-18T00:00:00"/>
  </r>
  <r>
    <n v="1162"/>
    <s v="IN-2011-70850"/>
    <s v="Standard Class"/>
    <s v="DH-13675"/>
    <s v="Duane Huffman"/>
    <s v="Home Office"/>
    <x v="24"/>
    <s v="Uttar Pradesh"/>
    <s v="India"/>
    <s v="North"/>
    <s v="TEC-AC-10000742"/>
    <s v="Technology"/>
    <s v="Accessories"/>
    <s v="SanDisk Flash Drive, Erganomic"/>
    <x v="1050"/>
    <n v="9"/>
    <x v="883"/>
    <n v="23.51"/>
    <s v="Medium"/>
    <n v="320"/>
    <x v="2"/>
    <x v="8"/>
    <s v="Male"/>
    <x v="116"/>
    <x v="7"/>
    <x v="3"/>
    <d v="2022-08-28T00:00:00"/>
  </r>
  <r>
    <n v="1163"/>
    <s v="IN-2014-40428"/>
    <s v="Standard Class"/>
    <s v="AS-10135"/>
    <s v="Adrian Shami"/>
    <s v="Home Office"/>
    <x v="17"/>
    <s v="Uttar Pradesh"/>
    <s v="India"/>
    <s v="North"/>
    <s v="TEC-AC-10001254"/>
    <s v="Technology"/>
    <s v="Accessories"/>
    <s v="Enermax Memory Card, Programmable"/>
    <x v="1051"/>
    <n v="5"/>
    <x v="884"/>
    <n v="32.9"/>
    <s v="Medium"/>
    <n v="160"/>
    <x v="2"/>
    <x v="9"/>
    <s v="Male"/>
    <x v="484"/>
    <x v="3"/>
    <x v="1"/>
    <d v="2023-03-11T00:00:00"/>
  </r>
  <r>
    <n v="1164"/>
    <s v="IN-2011-40155"/>
    <s v="Standard Class"/>
    <s v="CL-12700"/>
    <s v="Craig Leslie"/>
    <s v="Home Office"/>
    <x v="43"/>
    <s v="West Bengal"/>
    <s v="India"/>
    <s v="East"/>
    <s v="TEC-AC-10000860"/>
    <s v="Technology"/>
    <s v="Accessories"/>
    <s v="Enermax Numeric Keypad, USB"/>
    <x v="1052"/>
    <n v="3"/>
    <x v="30"/>
    <n v="8.65"/>
    <s v="Medium"/>
    <n v="274"/>
    <x v="2"/>
    <x v="10"/>
    <s v="Male"/>
    <x v="257"/>
    <x v="7"/>
    <x v="2"/>
    <d v="2021-02-09T00:00:00"/>
  </r>
  <r>
    <n v="1165"/>
    <s v="IN-2012-45909"/>
    <s v="Standard Class"/>
    <s v="TB-21190"/>
    <s v="Thomas Brumley"/>
    <s v="Home Office"/>
    <x v="78"/>
    <s v="Uttar Pradesh"/>
    <s v="India"/>
    <s v="North"/>
    <s v="TEC-PH-10000030"/>
    <s v="Technology"/>
    <s v="Phones"/>
    <s v="Samsung Smart Phone, with Caller ID"/>
    <x v="1053"/>
    <n v="4"/>
    <x v="885"/>
    <n v="226.81"/>
    <s v="Medium"/>
    <n v="276"/>
    <x v="2"/>
    <x v="11"/>
    <s v="Female"/>
    <x v="447"/>
    <x v="0"/>
    <x v="0"/>
    <d v="2024-01-19T00:00:00"/>
  </r>
  <r>
    <n v="1166"/>
    <s v="IN-2014-12323"/>
    <s v="Standard Class"/>
    <s v="LS-16975"/>
    <s v="Lindsay Shagiari"/>
    <s v="Home Office"/>
    <x v="66"/>
    <s v="Maharashtra"/>
    <s v="India"/>
    <s v="West"/>
    <s v="TEC-PH-10001478"/>
    <s v="Technology"/>
    <s v="Phones"/>
    <s v="Nokia Headset, Full Size"/>
    <x v="1054"/>
    <n v="4"/>
    <x v="886"/>
    <n v="19.62"/>
    <s v="Medium"/>
    <n v="365"/>
    <x v="2"/>
    <x v="8"/>
    <s v="Female"/>
    <x v="489"/>
    <x v="4"/>
    <x v="2"/>
    <d v="2021-06-14T00:00:00"/>
  </r>
  <r>
    <n v="1167"/>
    <s v="IN-2013-73412"/>
    <s v="Standard Class"/>
    <s v="AM-10360"/>
    <s v="Alice McCarthy"/>
    <s v="Corporate"/>
    <x v="136"/>
    <s v="Bihar"/>
    <s v="India"/>
    <s v="East"/>
    <s v="FUR-FU-10001477"/>
    <s v="Furniture"/>
    <s v="Furnishings"/>
    <s v="Rubbermaid Stacking Tray, Black"/>
    <x v="1055"/>
    <n v="5"/>
    <x v="887"/>
    <n v="2.92"/>
    <s v="Medium"/>
    <n v="316"/>
    <x v="2"/>
    <x v="8"/>
    <s v="Male"/>
    <x v="90"/>
    <x v="5"/>
    <x v="2"/>
    <d v="2021-06-17T00:00:00"/>
  </r>
  <r>
    <n v="1168"/>
    <s v="IN-2014-44264"/>
    <s v="Standard Class"/>
    <s v="SW-20755"/>
    <s v="Steven Ward"/>
    <s v="Corporate"/>
    <x v="29"/>
    <s v="Karnataka"/>
    <s v="India"/>
    <s v="South"/>
    <s v="FUR-FU-10000666"/>
    <s v="Furniture"/>
    <s v="Furnishings"/>
    <s v="Rubbermaid Frame, Black"/>
    <x v="1013"/>
    <n v="1"/>
    <x v="849"/>
    <n v="7.74"/>
    <s v="Medium"/>
    <n v="691"/>
    <x v="2"/>
    <x v="9"/>
    <s v="Female"/>
    <x v="88"/>
    <x v="3"/>
    <x v="0"/>
    <d v="2024-03-11T00:00:00"/>
  </r>
  <r>
    <n v="1169"/>
    <s v="IN-2011-26176"/>
    <s v="Standard Class"/>
    <s v="KB-16600"/>
    <s v="Ken Brennan"/>
    <s v="Corporate"/>
    <x v="61"/>
    <s v="Uttar Pradesh"/>
    <s v="India"/>
    <s v="North"/>
    <s v="FUR-BO-10001934"/>
    <s v="Furniture"/>
    <s v="Bookcases"/>
    <s v="Bush Library with Doors, Metal"/>
    <x v="1056"/>
    <n v="9"/>
    <x v="888"/>
    <n v="351.08"/>
    <s v="Medium"/>
    <n v="409"/>
    <x v="2"/>
    <x v="11"/>
    <s v="Female"/>
    <x v="258"/>
    <x v="4"/>
    <x v="3"/>
    <d v="2022-09-19T00:00:00"/>
  </r>
  <r>
    <n v="1170"/>
    <s v="IN-2011-41254"/>
    <s v="Standard Class"/>
    <s v="SC-20230"/>
    <s v="Scot Coram"/>
    <s v="Corporate"/>
    <x v="36"/>
    <s v="Tamil Nadu"/>
    <s v="India"/>
    <s v="South"/>
    <s v="FUR-BO-10001372"/>
    <s v="Furniture"/>
    <s v="Bookcases"/>
    <s v="Safco Classic Bookcase, Pine"/>
    <x v="1057"/>
    <n v="6"/>
    <x v="889"/>
    <n v="200.83"/>
    <s v="Medium"/>
    <n v="427"/>
    <x v="2"/>
    <x v="8"/>
    <s v="Male"/>
    <x v="246"/>
    <x v="9"/>
    <x v="1"/>
    <d v="2023-02-12T00:00:00"/>
  </r>
  <r>
    <n v="1171"/>
    <s v="IN-2013-61127"/>
    <s v="Standard Class"/>
    <s v="KB-16585"/>
    <s v="Ken Black"/>
    <s v="Corporate"/>
    <x v="7"/>
    <s v="Puducherry"/>
    <s v="India"/>
    <s v="South"/>
    <s v="FUR-BO-10002462"/>
    <s v="Furniture"/>
    <s v="Bookcases"/>
    <s v="Ikea Classic Bookcase, Pine"/>
    <x v="1058"/>
    <n v="3"/>
    <x v="756"/>
    <n v="112.36"/>
    <s v="Medium"/>
    <n v="670"/>
    <x v="2"/>
    <x v="9"/>
    <s v="Male"/>
    <x v="246"/>
    <x v="9"/>
    <x v="1"/>
    <d v="2023-02-12T00:00:00"/>
  </r>
  <r>
    <n v="1172"/>
    <s v="IN-2011-12554"/>
    <s v="Standard Class"/>
    <s v="YC-21895"/>
    <s v="Yoseph Carroll"/>
    <s v="Corporate"/>
    <x v="29"/>
    <s v="Karnataka"/>
    <s v="India"/>
    <s v="South"/>
    <s v="FUR-BO-10001874"/>
    <s v="Furniture"/>
    <s v="Bookcases"/>
    <s v="Sauder Corner Shelving, Pine"/>
    <x v="687"/>
    <n v="5"/>
    <x v="591"/>
    <n v="49.5"/>
    <s v="Medium"/>
    <n v="111"/>
    <x v="2"/>
    <x v="9"/>
    <s v="Female"/>
    <x v="253"/>
    <x v="8"/>
    <x v="0"/>
    <d v="2024-03-26T00:00:00"/>
  </r>
  <r>
    <n v="1173"/>
    <s v="IN-2013-61232"/>
    <s v="Standard Class"/>
    <s v="HG-14965"/>
    <s v="Henry Goldwyn"/>
    <s v="Corporate"/>
    <x v="127"/>
    <s v="Uttar Pradesh"/>
    <s v="India"/>
    <s v="North"/>
    <s v="FUR-BO-10000243"/>
    <s v="Furniture"/>
    <s v="Bookcases"/>
    <s v="Safco Floating Shelf Set, Pine"/>
    <x v="1059"/>
    <n v="7"/>
    <x v="890"/>
    <n v="24.3"/>
    <s v="Medium"/>
    <n v="278"/>
    <x v="2"/>
    <x v="10"/>
    <s v="Male"/>
    <x v="92"/>
    <x v="3"/>
    <x v="0"/>
    <d v="2024-10-21T00:00:00"/>
  </r>
  <r>
    <n v="1174"/>
    <s v="IN-2014-34128"/>
    <s v="Standard Class"/>
    <s v="KN-16450"/>
    <s v="Kean Nguyen"/>
    <s v="Corporate"/>
    <x v="24"/>
    <s v="Uttar Pradesh"/>
    <s v="India"/>
    <s v="North"/>
    <s v="FUR-TA-10001531"/>
    <s v="Furniture"/>
    <s v="Tables"/>
    <s v="Lesro Training Table, Adjustable Height"/>
    <x v="1060"/>
    <n v="5"/>
    <x v="891"/>
    <n v="115.68"/>
    <s v="Medium"/>
    <n v="681"/>
    <x v="2"/>
    <x v="11"/>
    <s v="Female"/>
    <x v="92"/>
    <x v="3"/>
    <x v="0"/>
    <d v="2024-10-21T00:00:00"/>
  </r>
  <r>
    <n v="1175"/>
    <s v="IN-2011-16418"/>
    <s v="Standard Class"/>
    <s v="DL-13495"/>
    <s v="Dionis Lloyd"/>
    <s v="Corporate"/>
    <x v="38"/>
    <s v="Haryana"/>
    <s v="India"/>
    <s v="North"/>
    <s v="FUR-CH-10003846"/>
    <s v="Furniture"/>
    <s v="Chairs"/>
    <s v="Office Star Swivel Stool, Set of Two"/>
    <x v="1061"/>
    <n v="5"/>
    <x v="68"/>
    <n v="60.32"/>
    <s v="Medium"/>
    <n v="454"/>
    <x v="2"/>
    <x v="8"/>
    <s v="Male"/>
    <x v="367"/>
    <x v="9"/>
    <x v="0"/>
    <d v="2024-11-15T00:00:00"/>
  </r>
  <r>
    <n v="1176"/>
    <s v="IN-2013-73412"/>
    <s v="Standard Class"/>
    <s v="AM-10360"/>
    <s v="Alice McCarthy"/>
    <s v="Corporate"/>
    <x v="136"/>
    <s v="Bihar"/>
    <s v="India"/>
    <s v="East"/>
    <s v="FUR-CH-10001797"/>
    <s v="Furniture"/>
    <s v="Chairs"/>
    <s v="Harbour Creations Bag Chairs, Adjustable"/>
    <x v="1062"/>
    <n v="1"/>
    <x v="892"/>
    <n v="4.8499999999999996"/>
    <s v="Medium"/>
    <n v="378"/>
    <x v="2"/>
    <x v="10"/>
    <s v="Female"/>
    <x v="354"/>
    <x v="6"/>
    <x v="3"/>
    <d v="2022-10-12T00:00:00"/>
  </r>
  <r>
    <n v="1177"/>
    <s v="IN-2011-74994"/>
    <s v="Standard Class"/>
    <s v="AG-10495"/>
    <s v="Andrew Gjertsen"/>
    <s v="Corporate"/>
    <x v="25"/>
    <s v="Punjab"/>
    <s v="India"/>
    <s v="North"/>
    <s v="TEC-AC-10004016"/>
    <s v="Technology"/>
    <s v="Accessories"/>
    <s v="Memorex Flash Drive, Programmable"/>
    <x v="1063"/>
    <n v="6"/>
    <x v="101"/>
    <n v="13.48"/>
    <s v="Medium"/>
    <n v="783"/>
    <x v="2"/>
    <x v="11"/>
    <s v="Female"/>
    <x v="98"/>
    <x v="1"/>
    <x v="3"/>
    <d v="2022-12-23T00:00:00"/>
  </r>
  <r>
    <n v="1178"/>
    <s v="IN-2013-73412"/>
    <s v="Standard Class"/>
    <s v="AM-10360"/>
    <s v="Alice McCarthy"/>
    <s v="Corporate"/>
    <x v="136"/>
    <s v="Bihar"/>
    <s v="India"/>
    <s v="East"/>
    <s v="TEC-CO-10001419"/>
    <s v="Technology"/>
    <s v="Copiers"/>
    <s v="Hewlett Copy Machine, Color"/>
    <x v="1064"/>
    <n v="6"/>
    <x v="893"/>
    <n v="132.38999999999999"/>
    <s v="Medium"/>
    <n v="499"/>
    <x v="2"/>
    <x v="10"/>
    <s v="Female"/>
    <x v="315"/>
    <x v="3"/>
    <x v="0"/>
    <d v="2024-10-18T00:00:00"/>
  </r>
  <r>
    <n v="1179"/>
    <s v="IN-2011-16418"/>
    <s v="Standard Class"/>
    <s v="DL-13495"/>
    <s v="Dionis Lloyd"/>
    <s v="Corporate"/>
    <x v="38"/>
    <s v="Haryana"/>
    <s v="India"/>
    <s v="North"/>
    <s v="TEC-CO-10003506"/>
    <s v="Technology"/>
    <s v="Copiers"/>
    <s v="HP Fax Machine, Laser"/>
    <x v="1065"/>
    <n v="4"/>
    <x v="894"/>
    <n v="88.68"/>
    <s v="Medium"/>
    <n v="327"/>
    <x v="2"/>
    <x v="11"/>
    <s v="Female"/>
    <x v="267"/>
    <x v="3"/>
    <x v="0"/>
    <d v="2024-10-28T00:00:00"/>
  </r>
  <r>
    <n v="1180"/>
    <s v="IN-2013-27639"/>
    <s v="Standard Class"/>
    <s v="GZ-14545"/>
    <s v="George Zrebassa"/>
    <s v="Corporate"/>
    <x v="111"/>
    <s v="Tamil Nadu"/>
    <s v="India"/>
    <s v="South"/>
    <s v="TEC-CO-10000452"/>
    <s v="Technology"/>
    <s v="Copiers"/>
    <s v="HP Copy Machine, Laser"/>
    <x v="1066"/>
    <n v="3"/>
    <x v="674"/>
    <n v="36.1"/>
    <s v="Medium"/>
    <n v="717"/>
    <x v="2"/>
    <x v="8"/>
    <s v="Female"/>
    <x v="490"/>
    <x v="2"/>
    <x v="1"/>
    <d v="2023-02-17T00:00:00"/>
  </r>
  <r>
    <n v="1181"/>
    <s v="IN-2012-43081"/>
    <s v="Standard Class"/>
    <s v="JS-15685"/>
    <s v="Jim Sink"/>
    <s v="Corporate"/>
    <x v="30"/>
    <s v="Delhi"/>
    <s v="India"/>
    <s v="North"/>
    <s v="TEC-CO-10002350"/>
    <s v="Technology"/>
    <s v="Copiers"/>
    <s v="Canon Wireless Fax, Digital"/>
    <x v="673"/>
    <n v="3"/>
    <x v="473"/>
    <n v="33.18"/>
    <s v="Medium"/>
    <n v="158"/>
    <x v="2"/>
    <x v="9"/>
    <s v="Male"/>
    <x v="263"/>
    <x v="8"/>
    <x v="0"/>
    <d v="2024-04-04T00:00:00"/>
  </r>
  <r>
    <n v="1182"/>
    <s v="IN-2013-41037"/>
    <s v="Standard Class"/>
    <s v="SP-20545"/>
    <s v="Sibella Parks"/>
    <s v="Corporate"/>
    <x v="16"/>
    <s v="Gujarat"/>
    <s v="India"/>
    <s v="West"/>
    <s v="TEC-CO-10001501"/>
    <s v="Technology"/>
    <s v="Copiers"/>
    <s v="Canon Fax and Copier, Laser"/>
    <x v="1067"/>
    <n v="3"/>
    <x v="895"/>
    <n v="23.9"/>
    <s v="Medium"/>
    <n v="698"/>
    <x v="2"/>
    <x v="10"/>
    <s v="Female"/>
    <x v="99"/>
    <x v="1"/>
    <x v="0"/>
    <d v="2024-11-16T00:00:00"/>
  </r>
  <r>
    <n v="1183"/>
    <s v="IN-2012-17335"/>
    <s v="Standard Class"/>
    <s v="BF-11020"/>
    <s v="Barry Franzšsisch"/>
    <s v="Corporate"/>
    <x v="99"/>
    <s v="Rajasthan"/>
    <s v="India"/>
    <s v="West"/>
    <s v="TEC-MA-10000606"/>
    <s v="Technology"/>
    <s v="Machines"/>
    <s v="Okidata Printer, White"/>
    <x v="1068"/>
    <n v="5"/>
    <x v="896"/>
    <n v="78.28"/>
    <s v="Medium"/>
    <n v="146"/>
    <x v="2"/>
    <x v="11"/>
    <s v="Male"/>
    <x v="315"/>
    <x v="3"/>
    <x v="0"/>
    <d v="2024-10-18T00:00:00"/>
  </r>
  <r>
    <n v="1184"/>
    <s v="IN-2014-62247"/>
    <s v="Standard Class"/>
    <s v="CP-12340"/>
    <s v="Christine Phan"/>
    <s v="Corporate"/>
    <x v="61"/>
    <s v="Uttar Pradesh"/>
    <s v="India"/>
    <s v="North"/>
    <s v="TEC-MA-10002998"/>
    <s v="Technology"/>
    <s v="Machines"/>
    <s v="Okidata Receipt Printer, Durable"/>
    <x v="1069"/>
    <n v="7"/>
    <x v="897"/>
    <n v="76"/>
    <s v="Medium"/>
    <n v="416"/>
    <x v="2"/>
    <x v="8"/>
    <s v="Male"/>
    <x v="491"/>
    <x v="9"/>
    <x v="0"/>
    <d v="2024-11-23T00:00:00"/>
  </r>
  <r>
    <n v="1185"/>
    <s v="IN-2011-14983"/>
    <s v="Standard Class"/>
    <s v="GH-14485"/>
    <s v="Gene Hale"/>
    <s v="Corporate"/>
    <x v="33"/>
    <s v="Andhra Pradesh"/>
    <s v="India"/>
    <s v="South"/>
    <s v="TEC-MA-10001311"/>
    <s v="Technology"/>
    <s v="Machines"/>
    <s v="Epson Printer, Wireless"/>
    <x v="1070"/>
    <n v="4"/>
    <x v="898"/>
    <n v="60.78"/>
    <s v="Medium"/>
    <n v="307"/>
    <x v="2"/>
    <x v="9"/>
    <s v="Male"/>
    <x v="264"/>
    <x v="1"/>
    <x v="1"/>
    <d v="2023-08-16T00:00:00"/>
  </r>
  <r>
    <n v="1186"/>
    <s v="IN-2011-75526"/>
    <s v="Standard Class"/>
    <s v="DM-12955"/>
    <s v="Dario Medina"/>
    <s v="Corporate"/>
    <x v="82"/>
    <s v="Gujarat"/>
    <s v="India"/>
    <s v="West"/>
    <s v="TEC-PH-10002601"/>
    <s v="Technology"/>
    <s v="Phones"/>
    <s v="Motorola Smart Phone, Cordless"/>
    <x v="1071"/>
    <n v="3"/>
    <x v="899"/>
    <n v="131.22"/>
    <s v="Medium"/>
    <n v="402"/>
    <x v="2"/>
    <x v="11"/>
    <s v="Male"/>
    <x v="315"/>
    <x v="3"/>
    <x v="0"/>
    <d v="2024-10-17T00:00:00"/>
  </r>
  <r>
    <n v="1187"/>
    <s v="IN-2013-34457"/>
    <s v="Standard Class"/>
    <s v="MZ-17515"/>
    <s v="Mary Zewe"/>
    <s v="Corporate"/>
    <x v="132"/>
    <s v="Gujarat"/>
    <s v="India"/>
    <s v="West"/>
    <s v="TEC-PH-10004402"/>
    <s v="Technology"/>
    <s v="Phones"/>
    <s v="Cisco Headset, with Caller ID"/>
    <x v="1072"/>
    <n v="8"/>
    <x v="900"/>
    <n v="58.83"/>
    <s v="Medium"/>
    <n v="428"/>
    <x v="2"/>
    <x v="8"/>
    <s v="Male"/>
    <x v="144"/>
    <x v="7"/>
    <x v="3"/>
    <d v="2022-04-09T00:00:00"/>
  </r>
  <r>
    <n v="1188"/>
    <s v="IN-2011-49087"/>
    <s v="Standard Class"/>
    <s v="HR-14830"/>
    <s v="Harold Ryan"/>
    <s v="Corporate"/>
    <x v="127"/>
    <s v="Madhya Pradesh"/>
    <s v="India"/>
    <s v="West"/>
    <s v="TEC-PH-10004261"/>
    <s v="Technology"/>
    <s v="Phones"/>
    <s v="Nokia Signal Booster, Full Size"/>
    <x v="1073"/>
    <n v="4"/>
    <x v="901"/>
    <n v="46.16"/>
    <s v="Medium"/>
    <n v="350"/>
    <x v="2"/>
    <x v="9"/>
    <s v="Female"/>
    <x v="32"/>
    <x v="4"/>
    <x v="0"/>
    <d v="2024-09-30T00:00:00"/>
  </r>
  <r>
    <n v="1189"/>
    <s v="IN-2012-79817"/>
    <s v="Standard Class"/>
    <s v="MM-18280"/>
    <s v="Muhammed MacIntyre"/>
    <s v="Corporate"/>
    <x v="58"/>
    <s v="Tamil Nadu"/>
    <s v="India"/>
    <s v="South"/>
    <s v="TEC-CO-10001157"/>
    <s v="Technology"/>
    <s v="Copiers"/>
    <s v="Hewlett Personal Copier, Color"/>
    <x v="1074"/>
    <n v="2"/>
    <x v="902"/>
    <n v="15.33"/>
    <s v="Medium"/>
    <n v="120"/>
    <x v="2"/>
    <x v="8"/>
    <s v="Female"/>
    <x v="261"/>
    <x v="11"/>
    <x v="3"/>
    <d v="2022-09-10T00:00:00"/>
  </r>
  <r>
    <n v="1190"/>
    <s v="IN-2013-61001"/>
    <s v="Standard Class"/>
    <s v="RP-19855"/>
    <s v="Roy Phan"/>
    <s v="Corporate"/>
    <x v="85"/>
    <s v="Telangana"/>
    <s v="India"/>
    <s v="South"/>
    <s v="TEC-AC-10004704"/>
    <s v="Technology"/>
    <s v="Accessories"/>
    <s v="SanDisk Numeric Keypad, USB"/>
    <x v="856"/>
    <n v="2"/>
    <x v="903"/>
    <n v="5.39"/>
    <s v="Medium"/>
    <n v="510"/>
    <x v="2"/>
    <x v="9"/>
    <s v="Female"/>
    <x v="261"/>
    <x v="11"/>
    <x v="3"/>
    <d v="2022-09-10T00:00:00"/>
  </r>
  <r>
    <n v="1191"/>
    <s v="IN-2012-38713"/>
    <s v="Standard Class"/>
    <s v="SC-20770"/>
    <s v="Stewart Carmichael"/>
    <s v="Corporate"/>
    <x v="39"/>
    <s v="West Bengal"/>
    <s v="India"/>
    <s v="East"/>
    <s v="TEC-AC-10004562"/>
    <s v="Technology"/>
    <s v="Accessories"/>
    <s v="Enermax Flash Drive, Programmable"/>
    <x v="1075"/>
    <n v="2"/>
    <x v="54"/>
    <n v="5.1100000000000003"/>
    <s v="Medium"/>
    <n v="489"/>
    <x v="2"/>
    <x v="10"/>
    <s v="Female"/>
    <x v="264"/>
    <x v="1"/>
    <x v="1"/>
    <d v="2023-08-16T00:00:00"/>
  </r>
  <r>
    <n v="1192"/>
    <s v="IN-2011-41254"/>
    <s v="Standard Class"/>
    <s v="SC-20230"/>
    <s v="Scot Coram"/>
    <s v="Corporate"/>
    <x v="36"/>
    <s v="Tamil Nadu"/>
    <s v="India"/>
    <s v="South"/>
    <s v="TEC-PH-10002601"/>
    <s v="Technology"/>
    <s v="Phones"/>
    <s v="Motorola Smart Phone, Cordless"/>
    <x v="1076"/>
    <n v="2"/>
    <x v="904"/>
    <n v="91.09"/>
    <s v="Medium"/>
    <n v="201"/>
    <x v="2"/>
    <x v="11"/>
    <s v="Female"/>
    <x v="32"/>
    <x v="4"/>
    <x v="0"/>
    <d v="2024-09-30T00:00:00"/>
  </r>
  <r>
    <n v="1193"/>
    <s v="IN-2013-61127"/>
    <s v="Standard Class"/>
    <s v="KB-16585"/>
    <s v="Ken Black"/>
    <s v="Corporate"/>
    <x v="7"/>
    <s v="Puducherry"/>
    <s v="India"/>
    <s v="South"/>
    <s v="TEC-PH-10001428"/>
    <s v="Technology"/>
    <s v="Phones"/>
    <s v="Motorola Headset, VoIP"/>
    <x v="1077"/>
    <n v="2"/>
    <x v="905"/>
    <n v="5.41"/>
    <s v="Medium"/>
    <n v="479"/>
    <x v="2"/>
    <x v="9"/>
    <s v="Female"/>
    <x v="99"/>
    <x v="1"/>
    <x v="0"/>
    <d v="2024-11-16T00:00:00"/>
  </r>
  <r>
    <n v="1194"/>
    <s v="IN-2014-78396"/>
    <s v="Standard Class"/>
    <s v="MG-18145"/>
    <s v="Mike Gockenbach"/>
    <s v="Consumer"/>
    <x v="137"/>
    <s v="Rajasthan"/>
    <s v="India"/>
    <s v="West"/>
    <s v="FUR-TA-10004744"/>
    <s v="Furniture"/>
    <s v="Tables"/>
    <s v="Lesro Conference Table, with Bottom Storage"/>
    <x v="1078"/>
    <n v="3"/>
    <x v="906"/>
    <n v="216.06"/>
    <s v="Medium"/>
    <n v="374"/>
    <x v="2"/>
    <x v="8"/>
    <s v="Male"/>
    <x v="99"/>
    <x v="1"/>
    <x v="0"/>
    <d v="2024-11-16T00:00:00"/>
  </r>
  <r>
    <n v="1195"/>
    <s v="IN-2013-11448"/>
    <s v="Standard Class"/>
    <s v="TC-21295"/>
    <s v="Toby Carlisle"/>
    <s v="Consumer"/>
    <x v="15"/>
    <s v="Karnataka"/>
    <s v="India"/>
    <s v="South"/>
    <s v="FUR-TA-10002860"/>
    <s v="Furniture"/>
    <s v="Tables"/>
    <s v="Hon Training Table, with Bottom Storage"/>
    <x v="1079"/>
    <n v="3"/>
    <x v="907"/>
    <n v="61.25"/>
    <s v="Medium"/>
    <n v="565"/>
    <x v="2"/>
    <x v="9"/>
    <s v="Female"/>
    <x v="255"/>
    <x v="2"/>
    <x v="3"/>
    <d v="2022-06-01T00:00:00"/>
  </r>
  <r>
    <n v="1196"/>
    <s v="IN-2011-31895"/>
    <s v="Standard Class"/>
    <s v="RD-19900"/>
    <s v="Ruben Dartt"/>
    <s v="Consumer"/>
    <x v="57"/>
    <s v="Rajasthan"/>
    <s v="India"/>
    <s v="West"/>
    <s v="FUR-CH-10001871"/>
    <s v="Furniture"/>
    <s v="Chairs"/>
    <s v="Harbour Creations Steel Folding Chair, Set of Two"/>
    <x v="1080"/>
    <n v="3"/>
    <x v="908"/>
    <n v="12.23"/>
    <s v="Medium"/>
    <n v="534"/>
    <x v="2"/>
    <x v="11"/>
    <s v="Female"/>
    <x v="373"/>
    <x v="10"/>
    <x v="1"/>
    <d v="2023-07-22T00:00:00"/>
  </r>
  <r>
    <n v="1197"/>
    <s v="IN-2013-11357"/>
    <s v="Standard Class"/>
    <s v="JH-15910"/>
    <s v="Jonathan Howell"/>
    <s v="Consumer"/>
    <x v="110"/>
    <s v="Bihar"/>
    <s v="India"/>
    <s v="East"/>
    <s v="FUR-FU-10003052"/>
    <s v="Furniture"/>
    <s v="Furnishings"/>
    <s v="Advantus Photo Frame, Duo Pack"/>
    <x v="1081"/>
    <n v="3"/>
    <x v="909"/>
    <n v="15.54"/>
    <s v="Medium"/>
    <n v="60"/>
    <x v="2"/>
    <x v="8"/>
    <s v="Male"/>
    <x v="374"/>
    <x v="7"/>
    <x v="2"/>
    <d v="2021-03-09T00:00:00"/>
  </r>
  <r>
    <n v="1198"/>
    <s v="IN-2013-51502"/>
    <s v="Standard Class"/>
    <s v="CC-12370"/>
    <s v="Christopher Conant"/>
    <s v="Consumer"/>
    <x v="10"/>
    <s v="Uttarakhand"/>
    <s v="India"/>
    <s v="North"/>
    <s v="FUR-FU-10001351"/>
    <s v="Furniture"/>
    <s v="Furnishings"/>
    <s v="Rubbermaid Photo Frame, Black"/>
    <x v="731"/>
    <n v="3"/>
    <x v="628"/>
    <n v="9.5500000000000007"/>
    <s v="Medium"/>
    <n v="796"/>
    <x v="2"/>
    <x v="10"/>
    <s v="Female"/>
    <x v="100"/>
    <x v="5"/>
    <x v="0"/>
    <d v="2024-10-01T00:00:00"/>
  </r>
  <r>
    <n v="1199"/>
    <s v="IN-2014-52272"/>
    <s v="Standard Class"/>
    <s v="BD-11770"/>
    <s v="Bryan Davis"/>
    <s v="Consumer"/>
    <x v="3"/>
    <s v="Karnataka"/>
    <s v="India"/>
    <s v="South"/>
    <s v="FUR-FU-10003214"/>
    <s v="Furniture"/>
    <s v="Furnishings"/>
    <s v="Eldon Stacking Tray, Durable"/>
    <x v="1082"/>
    <n v="3"/>
    <x v="910"/>
    <n v="3.41"/>
    <s v="Medium"/>
    <n v="254"/>
    <x v="2"/>
    <x v="11"/>
    <s v="Male"/>
    <x v="265"/>
    <x v="6"/>
    <x v="1"/>
    <d v="2023-05-24T00:00:00"/>
  </r>
  <r>
    <n v="1200"/>
    <s v="IN-2012-59538"/>
    <s v="Standard Class"/>
    <s v="PO-18850"/>
    <s v="Patrick O'Brill"/>
    <s v="Consumer"/>
    <x v="138"/>
    <s v="Haryana"/>
    <s v="India"/>
    <s v="North"/>
    <s v="TEC-PH-10004680"/>
    <s v="Technology"/>
    <s v="Phones"/>
    <s v="Samsung Speaker Phone, with Caller ID"/>
    <x v="748"/>
    <n v="3"/>
    <x v="911"/>
    <n v="41.32"/>
    <s v="Medium"/>
    <n v="687"/>
    <x v="2"/>
    <x v="8"/>
    <s v="Male"/>
    <x v="51"/>
    <x v="10"/>
    <x v="3"/>
    <d v="2022-12-04T00:00:00"/>
  </r>
  <r>
    <n v="1201"/>
    <s v="IN-2014-46777"/>
    <s v="Standard Class"/>
    <s v="KD-16345"/>
    <s v="Katherine Ducich"/>
    <s v="Consumer"/>
    <x v="16"/>
    <s v="Gujarat"/>
    <s v="India"/>
    <s v="West"/>
    <s v="TEC-CO-10001703"/>
    <s v="Technology"/>
    <s v="Copiers"/>
    <s v="Brother Copy Machine, Laser"/>
    <x v="1083"/>
    <n v="3"/>
    <x v="912"/>
    <n v="43.02"/>
    <s v="Medium"/>
    <n v="132"/>
    <x v="2"/>
    <x v="10"/>
    <s v="Male"/>
    <x v="492"/>
    <x v="2"/>
    <x v="1"/>
    <d v="2023-06-02T00:00:00"/>
  </r>
  <r>
    <n v="1202"/>
    <s v="IN-2014-12365"/>
    <s v="Standard Class"/>
    <s v="BG-11035"/>
    <s v="Barry Gonzalez"/>
    <s v="Consumer"/>
    <x v="66"/>
    <s v="Maharashtra"/>
    <s v="India"/>
    <s v="West"/>
    <s v="TEC-CO-10000778"/>
    <s v="Technology"/>
    <s v="Copiers"/>
    <s v="Sharp Fax and Copier, Color"/>
    <x v="1084"/>
    <n v="3"/>
    <x v="913"/>
    <n v="24.01"/>
    <s v="Medium"/>
    <n v="307"/>
    <x v="2"/>
    <x v="11"/>
    <s v="Female"/>
    <x v="370"/>
    <x v="7"/>
    <x v="0"/>
    <d v="2024-08-30T00:00:00"/>
  </r>
  <r>
    <n v="1203"/>
    <s v="IN-2013-33428"/>
    <s v="Standard Class"/>
    <s v="JJ-15445"/>
    <s v="Jennifer Jackson"/>
    <s v="Consumer"/>
    <x v="25"/>
    <s v="Punjab"/>
    <s v="India"/>
    <s v="North"/>
    <s v="TEC-MA-10001627"/>
    <s v="Technology"/>
    <s v="Machines"/>
    <s v="Konica Printer, White"/>
    <x v="1085"/>
    <n v="3"/>
    <x v="914"/>
    <n v="67.430000000000007"/>
    <s v="Medium"/>
    <n v="83"/>
    <x v="2"/>
    <x v="8"/>
    <s v="Female"/>
    <x v="98"/>
    <x v="1"/>
    <x v="3"/>
    <d v="2022-12-23T00:00:00"/>
  </r>
  <r>
    <n v="1204"/>
    <s v="IN-2012-59538"/>
    <s v="Standard Class"/>
    <s v="PO-18850"/>
    <s v="Patrick O'Brill"/>
    <s v="Consumer"/>
    <x v="138"/>
    <s v="Haryana"/>
    <s v="India"/>
    <s v="North"/>
    <s v="TEC-MA-10001726"/>
    <s v="Technology"/>
    <s v="Machines"/>
    <s v="Epson Receipt Printer, White"/>
    <x v="1086"/>
    <n v="3"/>
    <x v="63"/>
    <n v="25.73"/>
    <s v="Medium"/>
    <n v="384"/>
    <x v="2"/>
    <x v="9"/>
    <s v="Female"/>
    <x v="119"/>
    <x v="4"/>
    <x v="0"/>
    <d v="2024-05-15T00:00:00"/>
  </r>
  <r>
    <n v="1205"/>
    <s v="IN-2012-31111"/>
    <s v="Standard Class"/>
    <s v="VM-21835"/>
    <s v="Vivian Mathis"/>
    <s v="Consumer"/>
    <x v="10"/>
    <s v="Uttarakhand"/>
    <s v="India"/>
    <s v="North"/>
    <s v="TEC-AC-10003776"/>
    <s v="Technology"/>
    <s v="Accessories"/>
    <s v="Belkin Flash Drive, Programmable"/>
    <x v="1087"/>
    <n v="3"/>
    <x v="915"/>
    <n v="7.35"/>
    <s v="Medium"/>
    <n v="598"/>
    <x v="2"/>
    <x v="11"/>
    <s v="Female"/>
    <x v="381"/>
    <x v="11"/>
    <x v="0"/>
    <d v="2024-04-30T00:00:00"/>
  </r>
  <r>
    <n v="1206"/>
    <s v="ID-2013-77836"/>
    <s v="Standard Class"/>
    <s v="JS-16030"/>
    <s v="Joy Smith"/>
    <s v="Consumer"/>
    <x v="49"/>
    <s v="Maharashtra"/>
    <s v="India"/>
    <s v="West"/>
    <s v="FUR-CH-10000432"/>
    <s v="Furniture"/>
    <s v="Chairs"/>
    <s v="Harbour Creations Swivel Stool, Adjustable"/>
    <x v="1088"/>
    <n v="3"/>
    <x v="916"/>
    <n v="18.420000000000002"/>
    <s v="Medium"/>
    <n v="608"/>
    <x v="2"/>
    <x v="8"/>
    <s v="Female"/>
    <x v="493"/>
    <x v="3"/>
    <x v="0"/>
    <d v="2024-10-22T00:00:00"/>
  </r>
  <r>
    <n v="1207"/>
    <s v="IN-2014-52272"/>
    <s v="Standard Class"/>
    <s v="BD-11770"/>
    <s v="Bryan Davis"/>
    <s v="Consumer"/>
    <x v="3"/>
    <s v="Karnataka"/>
    <s v="India"/>
    <s v="South"/>
    <s v="FUR-FU-10001770"/>
    <s v="Furniture"/>
    <s v="Furnishings"/>
    <s v="Deflect-O Clock, Erganomic"/>
    <x v="1010"/>
    <n v="4"/>
    <x v="917"/>
    <n v="15.21"/>
    <s v="Medium"/>
    <n v="207"/>
    <x v="2"/>
    <x v="9"/>
    <s v="Female"/>
    <x v="120"/>
    <x v="9"/>
    <x v="2"/>
    <d v="2021-08-18T00:00:00"/>
  </r>
  <r>
    <n v="1208"/>
    <s v="IN-2012-73930"/>
    <s v="Standard Class"/>
    <s v="CD-12280"/>
    <s v="Christina DeMoss"/>
    <s v="Consumer"/>
    <x v="46"/>
    <s v="Punjab"/>
    <s v="India"/>
    <s v="North"/>
    <s v="TEC-CO-10003113"/>
    <s v="Technology"/>
    <s v="Copiers"/>
    <s v="Hewlett Fax Machine, Color"/>
    <x v="1089"/>
    <n v="4"/>
    <x v="918"/>
    <n v="68.290000000000006"/>
    <s v="Medium"/>
    <n v="20"/>
    <x v="2"/>
    <x v="10"/>
    <s v="Male"/>
    <x v="494"/>
    <x v="0"/>
    <x v="2"/>
    <d v="2021-01-02T00:00:00"/>
  </r>
  <r>
    <n v="1209"/>
    <s v="IN-2013-46252"/>
    <s v="Standard Class"/>
    <s v="ZC-21910"/>
    <s v="Zuschuss Carroll"/>
    <s v="Consumer"/>
    <x v="12"/>
    <s v="Tamil Nadu"/>
    <s v="India"/>
    <s v="South"/>
    <s v="TEC-MA-10004666"/>
    <s v="Technology"/>
    <s v="Machines"/>
    <s v="Panasonic Inkjet, Red"/>
    <x v="1090"/>
    <n v="4"/>
    <x v="919"/>
    <n v="120.39"/>
    <s v="Medium"/>
    <n v="130"/>
    <x v="2"/>
    <x v="11"/>
    <s v="Male"/>
    <x v="250"/>
    <x v="0"/>
    <x v="0"/>
    <d v="2024-01-31T00:00:00"/>
  </r>
  <r>
    <n v="1210"/>
    <s v="IN-2012-74168"/>
    <s v="Standard Class"/>
    <s v="JM-15535"/>
    <s v="Jessica Myrick"/>
    <s v="Consumer"/>
    <x v="66"/>
    <s v="Maharashtra"/>
    <s v="India"/>
    <s v="West"/>
    <s v="TEC-MA-10000473"/>
    <s v="Technology"/>
    <s v="Machines"/>
    <s v="Epson Receipt Printer, Durable"/>
    <x v="1091"/>
    <n v="4"/>
    <x v="920"/>
    <n v="34.08"/>
    <s v="Medium"/>
    <n v="142"/>
    <x v="2"/>
    <x v="8"/>
    <s v="Female"/>
    <x v="116"/>
    <x v="7"/>
    <x v="3"/>
    <d v="2022-08-29T00:00:00"/>
  </r>
  <r>
    <n v="1211"/>
    <s v="IN-2014-13597"/>
    <s v="Standard Class"/>
    <s v="AC-10450"/>
    <s v="Amy Cox"/>
    <s v="Consumer"/>
    <x v="18"/>
    <s v="Tamil Nadu"/>
    <s v="India"/>
    <s v="South"/>
    <s v="FUR-TA-10002256"/>
    <s v="Furniture"/>
    <s v="Tables"/>
    <s v="Hon Wood Table, Fully Assembled"/>
    <x v="1092"/>
    <n v="5"/>
    <x v="921"/>
    <n v="325.54000000000002"/>
    <s v="Medium"/>
    <n v="509"/>
    <x v="2"/>
    <x v="9"/>
    <s v="Female"/>
    <x v="32"/>
    <x v="4"/>
    <x v="0"/>
    <d v="2024-02-10T00:00:00"/>
  </r>
  <r>
    <n v="1212"/>
    <s v="IN-2013-46091"/>
    <s v="Standard Class"/>
    <s v="KH-16360"/>
    <s v="Katherine Hughes"/>
    <s v="Consumer"/>
    <x v="18"/>
    <s v="Tamil Nadu"/>
    <s v="India"/>
    <s v="South"/>
    <s v="FUR-CH-10004331"/>
    <s v="Furniture"/>
    <s v="Chairs"/>
    <s v="SAFCO Rocking Chair, Red"/>
    <x v="1093"/>
    <n v="5"/>
    <x v="922"/>
    <n v="37.85"/>
    <s v="Medium"/>
    <n v="323"/>
    <x v="2"/>
    <x v="10"/>
    <s v="Male"/>
    <x v="495"/>
    <x v="2"/>
    <x v="1"/>
    <d v="2023-04-11T00:00:00"/>
  </r>
  <r>
    <n v="1213"/>
    <s v="IN-2012-32882"/>
    <s v="Standard Class"/>
    <s v="TR-21325"/>
    <s v="Toby Ritter"/>
    <s v="Consumer"/>
    <x v="8"/>
    <s v="Uttar Pradesh"/>
    <s v="India"/>
    <s v="North"/>
    <s v="FUR-FU-10003451"/>
    <s v="Furniture"/>
    <s v="Furnishings"/>
    <s v="Eldon Frame, Black"/>
    <x v="1094"/>
    <n v="5"/>
    <x v="501"/>
    <n v="38.799999999999997"/>
    <s v="Medium"/>
    <n v="526"/>
    <x v="2"/>
    <x v="11"/>
    <s v="Female"/>
    <x v="160"/>
    <x v="10"/>
    <x v="1"/>
    <d v="2023-09-06T00:00:00"/>
  </r>
  <r>
    <n v="1214"/>
    <s v="IN-2014-21143"/>
    <s v="Standard Class"/>
    <s v="DC-12850"/>
    <s v="Dan Campbell"/>
    <s v="Consumer"/>
    <x v="8"/>
    <s v="Uttar Pradesh"/>
    <s v="India"/>
    <s v="North"/>
    <s v="FUR-FU-10000628"/>
    <s v="Furniture"/>
    <s v="Furnishings"/>
    <s v="Rubbermaid Light Bulb, Black"/>
    <x v="85"/>
    <n v="5"/>
    <x v="923"/>
    <n v="6.09"/>
    <s v="Medium"/>
    <n v="782"/>
    <x v="2"/>
    <x v="8"/>
    <s v="Female"/>
    <x v="496"/>
    <x v="9"/>
    <x v="0"/>
    <d v="2024-02-12T00:00:00"/>
  </r>
  <r>
    <n v="1215"/>
    <s v="IN-2011-69177"/>
    <s v="Standard Class"/>
    <s v="SG-20080"/>
    <s v="Sandra Glassco"/>
    <s v="Consumer"/>
    <x v="24"/>
    <s v="Haryana"/>
    <s v="India"/>
    <s v="North"/>
    <s v="TEC-MA-10004954"/>
    <s v="Technology"/>
    <s v="Machines"/>
    <s v="StarTech Calculator, Red"/>
    <x v="1095"/>
    <n v="5"/>
    <x v="924"/>
    <n v="11.66"/>
    <s v="Medium"/>
    <n v="611"/>
    <x v="2"/>
    <x v="9"/>
    <s v="Female"/>
    <x v="440"/>
    <x v="2"/>
    <x v="0"/>
    <d v="2024-04-06T00:00:00"/>
  </r>
  <r>
    <n v="1216"/>
    <s v="IN-2014-50179"/>
    <s v="Standard Class"/>
    <s v="JR-15700"/>
    <s v="Jocasta Rupert"/>
    <s v="Consumer"/>
    <x v="58"/>
    <s v="Tamil Nadu"/>
    <s v="India"/>
    <s v="South"/>
    <s v="TEC-AC-10004414"/>
    <s v="Technology"/>
    <s v="Accessories"/>
    <s v="Enermax Router, Bluetooth"/>
    <x v="1096"/>
    <n v="5"/>
    <x v="925"/>
    <n v="89.9"/>
    <s v="Medium"/>
    <n v="215"/>
    <x v="2"/>
    <x v="10"/>
    <s v="Female"/>
    <x v="438"/>
    <x v="7"/>
    <x v="1"/>
    <d v="2023-11-08T00:00:00"/>
  </r>
  <r>
    <n v="1217"/>
    <s v="IN-2014-46777"/>
    <s v="Standard Class"/>
    <s v="KD-16345"/>
    <s v="Katherine Ducich"/>
    <s v="Consumer"/>
    <x v="16"/>
    <s v="Gujarat"/>
    <s v="India"/>
    <s v="West"/>
    <s v="FUR-BO-10003282"/>
    <s v="Furniture"/>
    <s v="Bookcases"/>
    <s v="Ikea Classic Bookcase, Mobile"/>
    <x v="1097"/>
    <n v="6"/>
    <x v="926"/>
    <n v="248.41"/>
    <s v="Medium"/>
    <n v="578"/>
    <x v="2"/>
    <x v="8"/>
    <s v="Male"/>
    <x v="432"/>
    <x v="6"/>
    <x v="3"/>
    <d v="2022-05-18T00:00:00"/>
  </r>
  <r>
    <n v="1218"/>
    <s v="IN-2012-55618"/>
    <s v="Standard Class"/>
    <s v="MG-17695"/>
    <s v="Maureen Gnade"/>
    <s v="Consumer"/>
    <x v="95"/>
    <s v="Karnataka"/>
    <s v="India"/>
    <s v="South"/>
    <s v="FUR-BO-10003206"/>
    <s v="Furniture"/>
    <s v="Bookcases"/>
    <s v="Sauder Floating Shelf Set, Pine"/>
    <x v="1098"/>
    <n v="6"/>
    <x v="927"/>
    <n v="72.14"/>
    <s v="Medium"/>
    <n v="304"/>
    <x v="2"/>
    <x v="9"/>
    <s v="Male"/>
    <x v="245"/>
    <x v="7"/>
    <x v="2"/>
    <d v="2021-08-27T00:00:00"/>
  </r>
  <r>
    <n v="1219"/>
    <s v="IN-2013-58873"/>
    <s v="Standard Class"/>
    <s v="KH-16510"/>
    <s v="Keith Herrera"/>
    <s v="Consumer"/>
    <x v="51"/>
    <s v="Punjab"/>
    <s v="India"/>
    <s v="North"/>
    <s v="FUR-TA-10001237"/>
    <s v="Furniture"/>
    <s v="Tables"/>
    <s v="Barricks Coffee Table, Fully Assembled"/>
    <x v="1099"/>
    <n v="7"/>
    <x v="928"/>
    <n v="78.290000000000006"/>
    <s v="Medium"/>
    <n v="154"/>
    <x v="2"/>
    <x v="11"/>
    <s v="Male"/>
    <x v="132"/>
    <x v="3"/>
    <x v="3"/>
    <d v="2022-12-09T00:00:00"/>
  </r>
  <r>
    <n v="1220"/>
    <s v="IN-2011-78823"/>
    <s v="Standard Class"/>
    <s v="ME-17725"/>
    <s v="Max Engle"/>
    <s v="Consumer"/>
    <x v="10"/>
    <s v="Rajasthan"/>
    <s v="India"/>
    <s v="West"/>
    <s v="FUR-FU-10004820"/>
    <s v="Furniture"/>
    <s v="Furnishings"/>
    <s v="Advantus Photo Frame, Erganomic"/>
    <x v="1100"/>
    <n v="7"/>
    <x v="929"/>
    <n v="34.729999999999997"/>
    <s v="Medium"/>
    <n v="145"/>
    <x v="2"/>
    <x v="8"/>
    <s v="Female"/>
    <x v="229"/>
    <x v="3"/>
    <x v="0"/>
    <d v="2024-10-30T00:00:00"/>
  </r>
  <r>
    <n v="1221"/>
    <s v="IN-2013-55772"/>
    <s v="Standard Class"/>
    <s v="TM-21010"/>
    <s v="Tamara Manning"/>
    <s v="Consumer"/>
    <x v="99"/>
    <s v="Rajasthan"/>
    <s v="India"/>
    <s v="West"/>
    <s v="TEC-PH-10002042"/>
    <s v="Technology"/>
    <s v="Phones"/>
    <s v="Cisco Audio Dock, Full Size"/>
    <x v="1101"/>
    <n v="7"/>
    <x v="930"/>
    <n v="51.35"/>
    <s v="Medium"/>
    <n v="381"/>
    <x v="2"/>
    <x v="10"/>
    <s v="Male"/>
    <x v="494"/>
    <x v="0"/>
    <x v="2"/>
    <d v="2021-01-28T00:00:00"/>
  </r>
  <r>
    <n v="1222"/>
    <s v="IN-2012-34324"/>
    <s v="Standard Class"/>
    <s v="RL-19615"/>
    <s v="Rob Lucas"/>
    <s v="Consumer"/>
    <x v="24"/>
    <s v="Haryana"/>
    <s v="India"/>
    <s v="North"/>
    <s v="TEC-CO-10004998"/>
    <s v="Technology"/>
    <s v="Copiers"/>
    <s v="HP Fax and Copier, Color"/>
    <x v="1102"/>
    <n v="7"/>
    <x v="931"/>
    <n v="105.66"/>
    <s v="Medium"/>
    <n v="707"/>
    <x v="2"/>
    <x v="11"/>
    <s v="Female"/>
    <x v="244"/>
    <x v="9"/>
    <x v="1"/>
    <d v="2023-11-15T00:00:00"/>
  </r>
  <r>
    <n v="1223"/>
    <s v="IN-2012-28528"/>
    <s v="Standard Class"/>
    <s v="CA-12775"/>
    <s v="Cynthia Arntzen"/>
    <s v="Consumer"/>
    <x v="30"/>
    <s v="Delhi"/>
    <s v="India"/>
    <s v="North"/>
    <s v="FUR-TA-10001786"/>
    <s v="Furniture"/>
    <s v="Tables"/>
    <s v="Chromcraft Computer Table, with Bottom Storage"/>
    <x v="1103"/>
    <n v="8"/>
    <x v="932"/>
    <n v="205.63"/>
    <s v="Medium"/>
    <n v="405"/>
    <x v="2"/>
    <x v="8"/>
    <s v="Female"/>
    <x v="232"/>
    <x v="10"/>
    <x v="3"/>
    <d v="2022-04-08T00:00:00"/>
  </r>
  <r>
    <n v="1224"/>
    <s v="IN-2012-45979"/>
    <s v="Standard Class"/>
    <s v="PF-19165"/>
    <s v="Philip Fox"/>
    <s v="Consumer"/>
    <x v="61"/>
    <s v="Uttar Pradesh"/>
    <s v="India"/>
    <s v="North"/>
    <s v="TEC-PH-10003481"/>
    <s v="Technology"/>
    <s v="Phones"/>
    <s v="Apple Office Telephone, Full Size"/>
    <x v="1104"/>
    <n v="8"/>
    <x v="247"/>
    <n v="54.94"/>
    <s v="Medium"/>
    <n v="422"/>
    <x v="2"/>
    <x v="9"/>
    <s v="Female"/>
    <x v="104"/>
    <x v="9"/>
    <x v="1"/>
    <d v="2023-11-11T00:00:00"/>
  </r>
  <r>
    <n v="1225"/>
    <s v="IN-2013-65075"/>
    <s v="Standard Class"/>
    <s v="GZ-14470"/>
    <s v="Gary Zandusky"/>
    <s v="Consumer"/>
    <x v="25"/>
    <s v="Punjab"/>
    <s v="India"/>
    <s v="North"/>
    <s v="TEC-AC-10004108"/>
    <s v="Technology"/>
    <s v="Accessories"/>
    <s v="Memorex Router, USB"/>
    <x v="1105"/>
    <n v="9"/>
    <x v="933"/>
    <n v="166.98"/>
    <s v="Medium"/>
    <n v="406"/>
    <x v="2"/>
    <x v="10"/>
    <s v="Male"/>
    <x v="497"/>
    <x v="5"/>
    <x v="2"/>
    <d v="2021-07-07T00:00:00"/>
  </r>
  <r>
    <n v="1226"/>
    <s v="IN-2012-32882"/>
    <s v="Standard Class"/>
    <s v="TR-21325"/>
    <s v="Toby Ritter"/>
    <s v="Consumer"/>
    <x v="8"/>
    <s v="Uttar Pradesh"/>
    <s v="India"/>
    <s v="North"/>
    <s v="FUR-BO-10004529"/>
    <s v="Furniture"/>
    <s v="Bookcases"/>
    <s v="Sauder 3-Shelf Cabinet, Pine"/>
    <x v="1106"/>
    <n v="1"/>
    <x v="934"/>
    <n v="6.01"/>
    <s v="Medium"/>
    <n v="524"/>
    <x v="2"/>
    <x v="11"/>
    <s v="Female"/>
    <x v="92"/>
    <x v="3"/>
    <x v="0"/>
    <d v="2024-10-18T00:00:00"/>
  </r>
  <r>
    <n v="1227"/>
    <s v="IN-2013-10027"/>
    <s v="Standard Class"/>
    <s v="CS-12505"/>
    <s v="Cindy Stewart"/>
    <s v="Consumer"/>
    <x v="24"/>
    <s v="Haryana"/>
    <s v="India"/>
    <s v="North"/>
    <s v="FUR-CH-10002209"/>
    <s v="Furniture"/>
    <s v="Chairs"/>
    <s v="Novimex Chairmat, Red"/>
    <x v="1107"/>
    <n v="1"/>
    <x v="115"/>
    <n v="4.7300000000000004"/>
    <s v="Medium"/>
    <n v="286"/>
    <x v="2"/>
    <x v="8"/>
    <s v="Male"/>
    <x v="126"/>
    <x v="5"/>
    <x v="0"/>
    <d v="2024-02-07T00:00:00"/>
  </r>
  <r>
    <n v="1228"/>
    <s v="IN-2012-40148"/>
    <s v="Standard Class"/>
    <s v="TB-21625"/>
    <s v="Trudy Brown"/>
    <s v="Consumer"/>
    <x v="115"/>
    <s v="Chhattisgarh"/>
    <s v="India"/>
    <s v="East"/>
    <s v="FUR-CH-10001797"/>
    <s v="Furniture"/>
    <s v="Chairs"/>
    <s v="Harbour Creations Bag Chairs, Adjustable"/>
    <x v="1062"/>
    <n v="1"/>
    <x v="892"/>
    <n v="2.46"/>
    <s v="Medium"/>
    <n v="393"/>
    <x v="2"/>
    <x v="9"/>
    <s v="Male"/>
    <x v="498"/>
    <x v="0"/>
    <x v="1"/>
    <d v="2023-03-01T00:00:00"/>
  </r>
  <r>
    <n v="1229"/>
    <s v="IN-2013-58873"/>
    <s v="Standard Class"/>
    <s v="KH-16510"/>
    <s v="Keith Herrera"/>
    <s v="Consumer"/>
    <x v="51"/>
    <s v="Punjab"/>
    <s v="India"/>
    <s v="North"/>
    <s v="FUR-FU-10002659"/>
    <s v="Furniture"/>
    <s v="Furnishings"/>
    <s v="Eldon Clock, Black"/>
    <x v="0"/>
    <n v="1"/>
    <x v="701"/>
    <n v="1.96"/>
    <s v="Medium"/>
    <n v="70"/>
    <x v="2"/>
    <x v="10"/>
    <s v="Female"/>
    <x v="225"/>
    <x v="11"/>
    <x v="0"/>
    <d v="2024-06-12T00:00:00"/>
  </r>
  <r>
    <n v="1230"/>
    <s v="IN-2011-18959"/>
    <s v="Standard Class"/>
    <s v="CA-12775"/>
    <s v="Cynthia Arntzen"/>
    <s v="Consumer"/>
    <x v="28"/>
    <s v="Madhya Pradesh"/>
    <s v="India"/>
    <s v="West"/>
    <s v="FUR-FU-10003605"/>
    <s v="Furniture"/>
    <s v="Furnishings"/>
    <s v="Eldon Light Bulb, Durable"/>
    <x v="1108"/>
    <n v="1"/>
    <x v="722"/>
    <n v="0.85"/>
    <s v="Medium"/>
    <n v="291"/>
    <x v="2"/>
    <x v="11"/>
    <s v="Male"/>
    <x v="122"/>
    <x v="6"/>
    <x v="0"/>
    <d v="2024-07-05T00:00:00"/>
  </r>
  <r>
    <n v="1231"/>
    <s v="IN-2014-56241"/>
    <s v="Standard Class"/>
    <s v="HZ-14950"/>
    <s v="Henia Zydlo"/>
    <s v="Consumer"/>
    <x v="57"/>
    <s v="Rajasthan"/>
    <s v="India"/>
    <s v="West"/>
    <s v="TEC-PH-10001921"/>
    <s v="Technology"/>
    <s v="Phones"/>
    <s v="Nokia Signal Booster, with Caller ID"/>
    <x v="1109"/>
    <n v="1"/>
    <x v="12"/>
    <n v="9.9600000000000009"/>
    <s v="Medium"/>
    <n v="369"/>
    <x v="2"/>
    <x v="8"/>
    <s v="Male"/>
    <x v="225"/>
    <x v="11"/>
    <x v="0"/>
    <d v="2024-06-12T00:00:00"/>
  </r>
  <r>
    <n v="1232"/>
    <s v="IN-2013-51621"/>
    <s v="Standard Class"/>
    <s v="SG-20080"/>
    <s v="Sandra Glassco"/>
    <s v="Consumer"/>
    <x v="54"/>
    <s v="Tamil Nadu"/>
    <s v="India"/>
    <s v="South"/>
    <s v="FUR-TA-10002351"/>
    <s v="Furniture"/>
    <s v="Tables"/>
    <s v="Hon Training Table, Adjustable Height"/>
    <x v="1110"/>
    <n v="2"/>
    <x v="935"/>
    <n v="63.15"/>
    <s v="Medium"/>
    <n v="399"/>
    <x v="2"/>
    <x v="9"/>
    <s v="Male"/>
    <x v="42"/>
    <x v="9"/>
    <x v="0"/>
    <d v="2024-11-20T00:00:00"/>
  </r>
  <r>
    <n v="1233"/>
    <s v="IN-2014-15585"/>
    <s v="Standard Class"/>
    <s v="LP-17095"/>
    <s v="Liz Preis"/>
    <s v="Consumer"/>
    <x v="22"/>
    <s v="Maharashtra"/>
    <s v="India"/>
    <s v="West"/>
    <s v="FUR-BO-10002031"/>
    <s v="Furniture"/>
    <s v="Bookcases"/>
    <s v="Sauder Classic Bookcase, Pine"/>
    <x v="1111"/>
    <n v="2"/>
    <x v="936"/>
    <n v="57.11"/>
    <s v="Medium"/>
    <n v="30"/>
    <x v="2"/>
    <x v="10"/>
    <s v="Male"/>
    <x v="125"/>
    <x v="2"/>
    <x v="3"/>
    <d v="2022-04-03T00:00:00"/>
  </r>
  <r>
    <n v="1234"/>
    <s v="IN-2012-22900"/>
    <s v="Standard Class"/>
    <s v="TS-21505"/>
    <s v="Tony Sayre"/>
    <s v="Consumer"/>
    <x v="6"/>
    <s v="Maharashtra"/>
    <s v="India"/>
    <s v="West"/>
    <s v="FUR-FU-10003052"/>
    <s v="Furniture"/>
    <s v="Furnishings"/>
    <s v="Advantus Photo Frame, Duo Pack"/>
    <x v="1112"/>
    <n v="2"/>
    <x v="937"/>
    <n v="7.66"/>
    <s v="Medium"/>
    <n v="343"/>
    <x v="2"/>
    <x v="11"/>
    <s v="Female"/>
    <x v="126"/>
    <x v="5"/>
    <x v="0"/>
    <d v="2024-02-07T00:00:00"/>
  </r>
  <r>
    <n v="1235"/>
    <s v="IN-2012-27583"/>
    <s v="Standard Class"/>
    <s v="DL-13330"/>
    <s v="Denise Leinenbach"/>
    <s v="Consumer"/>
    <x v="45"/>
    <s v="Maharashtra"/>
    <s v="India"/>
    <s v="West"/>
    <s v="FUR-FU-10004464"/>
    <s v="Furniture"/>
    <s v="Furnishings"/>
    <s v="Deflect-O Clock, Durable"/>
    <x v="1113"/>
    <n v="2"/>
    <x v="123"/>
    <n v="2.61"/>
    <s v="Medium"/>
    <n v="581"/>
    <x v="2"/>
    <x v="8"/>
    <s v="Male"/>
    <x v="133"/>
    <x v="4"/>
    <x v="1"/>
    <d v="2023-09-13T00:00:00"/>
  </r>
  <r>
    <n v="1236"/>
    <s v="IN-2014-31902"/>
    <s v="Standard Class"/>
    <s v="LC-17140"/>
    <s v="Logan Currie"/>
    <s v="Consumer"/>
    <x v="44"/>
    <s v="Maharashtra"/>
    <s v="India"/>
    <s v="West"/>
    <s v="FUR-CH-10002468"/>
    <s v="Furniture"/>
    <s v="Chairs"/>
    <s v="Hon Rocking Chair, Adjustable"/>
    <x v="248"/>
    <n v="2"/>
    <x v="229"/>
    <n v="21.8"/>
    <s v="Medium"/>
    <n v="455"/>
    <x v="2"/>
    <x v="9"/>
    <s v="Male"/>
    <x v="142"/>
    <x v="3"/>
    <x v="3"/>
    <d v="2022-12-05T00:00:00"/>
  </r>
  <r>
    <n v="1237"/>
    <s v="IN-2014-45426"/>
    <s v="Standard Class"/>
    <s v="LD-17005"/>
    <s v="Lisa DeCherney"/>
    <s v="Consumer"/>
    <x v="112"/>
    <s v="Telangana"/>
    <s v="India"/>
    <s v="South"/>
    <s v="FUR-CH-10002631"/>
    <s v="Furniture"/>
    <s v="Chairs"/>
    <s v="Office Star Bag Chairs, Black"/>
    <x v="1114"/>
    <n v="2"/>
    <x v="938"/>
    <n v="6.48"/>
    <s v="Medium"/>
    <n v="274"/>
    <x v="2"/>
    <x v="10"/>
    <s v="Female"/>
    <x v="389"/>
    <x v="7"/>
    <x v="1"/>
    <d v="2023-08-18T00:00:00"/>
  </r>
  <r>
    <n v="1238"/>
    <s v="IN-2014-65992"/>
    <s v="Standard Class"/>
    <s v="Co-12640"/>
    <s v="Corey-Lock"/>
    <s v="Consumer"/>
    <x v="29"/>
    <s v="Karnataka"/>
    <s v="India"/>
    <s v="South"/>
    <s v="TEC-AC-10000483"/>
    <s v="Technology"/>
    <s v="Accessories"/>
    <s v="SanDisk Memory Card, Bluetooth"/>
    <x v="616"/>
    <n v="2"/>
    <x v="525"/>
    <n v="14.51"/>
    <s v="Medium"/>
    <n v="31"/>
    <x v="2"/>
    <x v="11"/>
    <s v="Male"/>
    <x v="14"/>
    <x v="0"/>
    <x v="1"/>
    <d v="2023-04-05T00:00:00"/>
  </r>
  <r>
    <n v="1239"/>
    <s v="IN-2014-46777"/>
    <s v="Standard Class"/>
    <s v="KD-16345"/>
    <s v="Katherine Ducich"/>
    <s v="Consumer"/>
    <x v="16"/>
    <s v="Gujarat"/>
    <s v="India"/>
    <s v="West"/>
    <s v="TEC-AC-10004252"/>
    <s v="Technology"/>
    <s v="Accessories"/>
    <s v="SanDisk Mouse, Bluetooth"/>
    <x v="1115"/>
    <n v="2"/>
    <x v="130"/>
    <n v="8.5299999999999994"/>
    <s v="Medium"/>
    <n v="327"/>
    <x v="2"/>
    <x v="8"/>
    <s v="Male"/>
    <x v="499"/>
    <x v="10"/>
    <x v="0"/>
    <d v="2024-07-25T00:00:00"/>
  </r>
  <r>
    <n v="1240"/>
    <s v="IN-2012-29130"/>
    <s v="Standard Class"/>
    <s v="JR-15700"/>
    <s v="Jocasta Rupert"/>
    <s v="Consumer"/>
    <x v="4"/>
    <s v="Kerala"/>
    <s v="India"/>
    <s v="South"/>
    <s v="TEC-AC-10002324"/>
    <s v="Technology"/>
    <s v="Accessories"/>
    <s v="Enermax Numeric Keypad, Bluetooth"/>
    <x v="686"/>
    <n v="2"/>
    <x v="494"/>
    <n v="2.33"/>
    <s v="Medium"/>
    <n v="292"/>
    <x v="2"/>
    <x v="9"/>
    <s v="Male"/>
    <x v="500"/>
    <x v="2"/>
    <x v="0"/>
    <d v="2024-04-04T00:00:00"/>
  </r>
  <r>
    <n v="1241"/>
    <s v="IN-2012-26337"/>
    <s v="Standard Class"/>
    <s v="TB-21520"/>
    <s v="Tracy Blumstein"/>
    <s v="Consumer"/>
    <x v="29"/>
    <s v="Karnataka"/>
    <s v="India"/>
    <s v="South"/>
    <s v="TEC-PH-10002138"/>
    <s v="Technology"/>
    <s v="Phones"/>
    <s v="Apple Audio Dock, Cordless"/>
    <x v="1116"/>
    <n v="2"/>
    <x v="939"/>
    <n v="17.34"/>
    <s v="Medium"/>
    <n v="199"/>
    <x v="2"/>
    <x v="10"/>
    <s v="Male"/>
    <x v="388"/>
    <x v="6"/>
    <x v="1"/>
    <d v="2023-05-26T00:00:00"/>
  </r>
  <r>
    <n v="1242"/>
    <s v="IN-2011-48009"/>
    <s v="Standard Class"/>
    <s v="BD-11635"/>
    <s v="Brian Derr"/>
    <s v="Consumer"/>
    <x v="57"/>
    <s v="Rajasthan"/>
    <s v="India"/>
    <s v="West"/>
    <s v="TEC-MA-10001627"/>
    <s v="Technology"/>
    <s v="Machines"/>
    <s v="Konica Printer, White"/>
    <x v="1117"/>
    <n v="2"/>
    <x v="940"/>
    <n v="43.64"/>
    <s v="Medium"/>
    <n v="651"/>
    <x v="2"/>
    <x v="11"/>
    <s v="Male"/>
    <x v="499"/>
    <x v="10"/>
    <x v="0"/>
    <d v="2024-07-25T00:00:00"/>
  </r>
  <r>
    <n v="1243"/>
    <s v="IN-2012-48520"/>
    <s v="Standard Class"/>
    <s v="AJ-10945"/>
    <s v="Ashley Jarboe"/>
    <s v="Consumer"/>
    <x v="7"/>
    <s v="Puducherry"/>
    <s v="India"/>
    <s v="South"/>
    <s v="TEC-CO-10002040"/>
    <s v="Technology"/>
    <s v="Copiers"/>
    <s v="Brother Fax Machine, Digital"/>
    <x v="1118"/>
    <n v="2"/>
    <x v="941"/>
    <n v="42.12"/>
    <s v="Medium"/>
    <n v="11"/>
    <x v="2"/>
    <x v="9"/>
    <s v="Female"/>
    <x v="501"/>
    <x v="6"/>
    <x v="1"/>
    <d v="2023-07-12T00:00:00"/>
  </r>
  <r>
    <n v="1244"/>
    <s v="ID-2011-29389"/>
    <s v="Standard Class"/>
    <s v="AG-10900"/>
    <s v="Arthur Gainer"/>
    <s v="Consumer"/>
    <x v="49"/>
    <s v="Maharashtra"/>
    <s v="India"/>
    <s v="West"/>
    <s v="OFF-AR-10000989"/>
    <s v="Office Supplies"/>
    <s v="Art"/>
    <s v="Binney &amp; Smith Canvas, Blue"/>
    <x v="1119"/>
    <n v="2"/>
    <x v="942"/>
    <n v="3.76"/>
    <s v="Medium"/>
    <n v="620"/>
    <x v="0"/>
    <x v="0"/>
    <s v="Female"/>
    <x v="500"/>
    <x v="2"/>
    <x v="0"/>
    <d v="2024-04-04T00:00:00"/>
  </r>
  <r>
    <n v="1245"/>
    <s v="IN-2013-52230"/>
    <s v="Standard Class"/>
    <s v="SC-20380"/>
    <s v="Shahid Collister"/>
    <s v="Consumer"/>
    <x v="18"/>
    <s v="Tamil Nadu"/>
    <s v="India"/>
    <s v="South"/>
    <s v="OFF-PA-10003020"/>
    <s v="Office Supplies"/>
    <s v="Paper"/>
    <s v="Xerox Message Books, Premium"/>
    <x v="1120"/>
    <n v="2"/>
    <x v="736"/>
    <n v="2.79"/>
    <s v="Medium"/>
    <n v="403"/>
    <x v="0"/>
    <x v="0"/>
    <s v="Female"/>
    <x v="502"/>
    <x v="10"/>
    <x v="0"/>
    <d v="2024-07-29T00:00:00"/>
  </r>
  <r>
    <n v="1246"/>
    <s v="IN-2011-19953"/>
    <s v="Standard Class"/>
    <s v="SC-20725"/>
    <s v="Steven Cartwright"/>
    <s v="Consumer"/>
    <x v="52"/>
    <s v="Telangana"/>
    <s v="India"/>
    <s v="South"/>
    <s v="OFF-EN-10002556"/>
    <s v="Office Supplies"/>
    <s v="Envelopes"/>
    <s v="Ames Business Envelopes, Recycled"/>
    <x v="1121"/>
    <n v="1"/>
    <x v="446"/>
    <n v="2.04"/>
    <s v="Medium"/>
    <n v="26"/>
    <x v="0"/>
    <x v="2"/>
    <s v="Male"/>
    <x v="26"/>
    <x v="8"/>
    <x v="2"/>
    <d v="2021-02-04T00:00:00"/>
  </r>
  <r>
    <n v="1247"/>
    <s v="IN-2013-19337"/>
    <s v="Standard Class"/>
    <s v="BW-11200"/>
    <s v="Ben Wallace"/>
    <s v="Consumer"/>
    <x v="126"/>
    <s v="Jharkhand"/>
    <s v="India"/>
    <s v="East"/>
    <s v="OFF-PA-10000215"/>
    <s v="Office Supplies"/>
    <s v="Paper"/>
    <s v="Eaton Parchment Paper, Premium"/>
    <x v="68"/>
    <n v="1"/>
    <x v="943"/>
    <n v="0.86"/>
    <s v="Medium"/>
    <n v="110"/>
    <x v="0"/>
    <x v="3"/>
    <s v="Male"/>
    <x v="235"/>
    <x v="2"/>
    <x v="2"/>
    <d v="2021-02-26T00:00:00"/>
  </r>
  <r>
    <n v="1248"/>
    <s v="IN-2014-55912"/>
    <s v="Standard Class"/>
    <s v="RR-19315"/>
    <s v="Ralph Ritter"/>
    <s v="Consumer"/>
    <x v="10"/>
    <s v="Chhattisgarh"/>
    <s v="India"/>
    <s v="East"/>
    <s v="OFF-AP-10000004"/>
    <s v="Office Supplies"/>
    <s v="Appliances"/>
    <s v="Cuisinart Stove, Silver"/>
    <x v="1122"/>
    <n v="1"/>
    <x v="944"/>
    <n v="22.77"/>
    <s v="Medium"/>
    <n v="464"/>
    <x v="0"/>
    <x v="0"/>
    <s v="Male"/>
    <x v="150"/>
    <x v="3"/>
    <x v="3"/>
    <d v="2022-02-11T00:00:00"/>
  </r>
  <r>
    <n v="1249"/>
    <s v="IN-2014-78116"/>
    <s v="Standard Class"/>
    <s v="DL-12925"/>
    <s v="Daniel Lacy"/>
    <s v="Consumer"/>
    <x v="13"/>
    <s v="Rajasthan"/>
    <s v="India"/>
    <s v="West"/>
    <s v="OFF-BI-10004700"/>
    <s v="Office Supplies"/>
    <s v="Binders"/>
    <s v="Cardinal Binder, Durable"/>
    <x v="21"/>
    <n v="3"/>
    <x v="20"/>
    <n v="2.56"/>
    <s v="Medium"/>
    <n v="439"/>
    <x v="0"/>
    <x v="3"/>
    <s v="Female"/>
    <x v="440"/>
    <x v="2"/>
    <x v="0"/>
    <d v="2024-04-06T00:00:00"/>
  </r>
  <r>
    <n v="1250"/>
    <s v="IN-2012-43291"/>
    <s v="Standard Class"/>
    <s v="GB-14575"/>
    <s v="Giulietta Baptist"/>
    <s v="Consumer"/>
    <x v="17"/>
    <s v="Uttar Pradesh"/>
    <s v="India"/>
    <s v="North"/>
    <s v="OFF-SU-10001686"/>
    <s v="Office Supplies"/>
    <s v="Supplies"/>
    <s v="Kleencut Trimmer, Easy Grip"/>
    <x v="1123"/>
    <n v="3"/>
    <x v="945"/>
    <n v="12.47"/>
    <s v="Medium"/>
    <n v="84"/>
    <x v="0"/>
    <x v="2"/>
    <s v="Male"/>
    <x v="433"/>
    <x v="8"/>
    <x v="2"/>
    <d v="2021-06-08T00:00:00"/>
  </r>
  <r>
    <n v="1251"/>
    <s v="IN-2013-54736"/>
    <s v="Standard Class"/>
    <s v="SC-20020"/>
    <s v="Sam Craven"/>
    <s v="Consumer"/>
    <x v="48"/>
    <s v="Bihar"/>
    <s v="India"/>
    <s v="East"/>
    <s v="OFF-PA-10000127"/>
    <s v="Office Supplies"/>
    <s v="Paper"/>
    <s v="SanDisk Parchment Paper, Multicolor"/>
    <x v="62"/>
    <n v="3"/>
    <x v="61"/>
    <n v="4.72"/>
    <s v="Medium"/>
    <n v="485"/>
    <x v="0"/>
    <x v="0"/>
    <s v="Female"/>
    <x v="433"/>
    <x v="8"/>
    <x v="2"/>
    <d v="2021-06-08T00:00:00"/>
  </r>
  <r>
    <n v="1252"/>
    <s v="IN-2011-43109"/>
    <s v="Standard Class"/>
    <s v="WB-21850"/>
    <s v="William Brown"/>
    <s v="Consumer"/>
    <x v="65"/>
    <s v="Maharashtra"/>
    <s v="India"/>
    <s v="West"/>
    <s v="OFF-ST-10000351"/>
    <s v="Office Supplies"/>
    <s v="Storage"/>
    <s v="Smead Shelving, Wire Frame"/>
    <x v="196"/>
    <n v="5"/>
    <x v="946"/>
    <n v="1.36"/>
    <s v="Medium"/>
    <n v="342"/>
    <x v="0"/>
    <x v="1"/>
    <s v="Male"/>
    <x v="392"/>
    <x v="9"/>
    <x v="3"/>
    <d v="2022-06-15T00:00:00"/>
  </r>
  <r>
    <n v="1253"/>
    <s v="IN-2012-35668"/>
    <s v="Standard Class"/>
    <s v="SO-20335"/>
    <s v="Sean O'Donnell"/>
    <s v="Consumer"/>
    <x v="89"/>
    <s v="Madhya Pradesh"/>
    <s v="India"/>
    <s v="West"/>
    <s v="OFF-EN-10000114"/>
    <s v="Office Supplies"/>
    <s v="Envelopes"/>
    <s v="Kraft Clasp Envelope, Security-Tint"/>
    <x v="1124"/>
    <n v="6"/>
    <x v="8"/>
    <n v="6.12"/>
    <s v="Medium"/>
    <n v="664"/>
    <x v="0"/>
    <x v="2"/>
    <s v="Male"/>
    <x v="153"/>
    <x v="0"/>
    <x v="0"/>
    <d v="2024-01-16T00:00:00"/>
  </r>
  <r>
    <n v="1254"/>
    <s v="IN-2013-21192"/>
    <s v="Standard Class"/>
    <s v="LH-16900"/>
    <s v="Lena Hernandez"/>
    <s v="Consumer"/>
    <x v="101"/>
    <s v="Uttar Pradesh"/>
    <s v="India"/>
    <s v="North"/>
    <s v="OFF-SU-10004077"/>
    <s v="Office Supplies"/>
    <s v="Supplies"/>
    <s v="Acme Letter Opener, Easy Grip"/>
    <x v="1125"/>
    <n v="9"/>
    <x v="947"/>
    <n v="16.84"/>
    <s v="Medium"/>
    <n v="726"/>
    <x v="0"/>
    <x v="3"/>
    <s v="Female"/>
    <x v="503"/>
    <x v="0"/>
    <x v="1"/>
    <d v="2023-02-02T00:00:00"/>
  </r>
  <r>
    <n v="1255"/>
    <s v="IN-2013-64452"/>
    <s v="Standard Class"/>
    <s v="KH-16330"/>
    <s v="Katharine Harms"/>
    <s v="Corporate"/>
    <x v="139"/>
    <s v="Bihar"/>
    <s v="India"/>
    <s v="East"/>
    <s v="OFF-ST-10003953"/>
    <s v="Office Supplies"/>
    <s v="Storage"/>
    <s v="Smead File Cart, Industrial"/>
    <x v="1126"/>
    <n v="5"/>
    <x v="948"/>
    <n v="59.41"/>
    <s v="Medium"/>
    <n v="266"/>
    <x v="0"/>
    <x v="0"/>
    <s v="Female"/>
    <x v="395"/>
    <x v="6"/>
    <x v="0"/>
    <d v="2024-05-25T00:00:00"/>
  </r>
  <r>
    <n v="1256"/>
    <s v="IN-2012-32343"/>
    <s v="Standard Class"/>
    <s v="SC-20230"/>
    <s v="Scot Coram"/>
    <s v="Corporate"/>
    <x v="82"/>
    <s v="Gujarat"/>
    <s v="India"/>
    <s v="West"/>
    <s v="OFF-BI-10002632"/>
    <s v="Office Supplies"/>
    <s v="Binders"/>
    <s v="Acco Binding Machine, Recycled"/>
    <x v="1127"/>
    <n v="5"/>
    <x v="33"/>
    <n v="16.66"/>
    <s v="Medium"/>
    <n v="267"/>
    <x v="0"/>
    <x v="1"/>
    <s v="Male"/>
    <x v="217"/>
    <x v="6"/>
    <x v="3"/>
    <d v="2022-05-28T00:00:00"/>
  </r>
  <r>
    <n v="1257"/>
    <s v="IN-2012-37957"/>
    <s v="Standard Class"/>
    <s v="Dl-13600"/>
    <s v="Dorris liebe"/>
    <s v="Corporate"/>
    <x v="30"/>
    <s v="Delhi"/>
    <s v="India"/>
    <s v="North"/>
    <s v="OFF-FA-10000248"/>
    <s v="Office Supplies"/>
    <s v="Fasteners"/>
    <s v="Stockwell Rubber Bands, Assorted Sizes"/>
    <x v="960"/>
    <n v="4"/>
    <x v="472"/>
    <n v="1.31"/>
    <s v="Medium"/>
    <n v="118"/>
    <x v="0"/>
    <x v="3"/>
    <s v="Female"/>
    <x v="217"/>
    <x v="6"/>
    <x v="3"/>
    <d v="2022-05-28T00:00:00"/>
  </r>
  <r>
    <n v="1258"/>
    <s v="IN-2013-77766"/>
    <s v="Standard Class"/>
    <s v="DJ-13420"/>
    <s v="Denny Joy"/>
    <s v="Corporate"/>
    <x v="115"/>
    <s v="Chhattisgarh"/>
    <s v="India"/>
    <s v="East"/>
    <s v="OFF-SU-10000178"/>
    <s v="Office Supplies"/>
    <s v="Supplies"/>
    <s v="Acme Ruler, Easy Grip"/>
    <x v="1128"/>
    <n v="3"/>
    <x v="105"/>
    <n v="2.88"/>
    <s v="Medium"/>
    <n v="410"/>
    <x v="0"/>
    <x v="3"/>
    <s v="Male"/>
    <x v="390"/>
    <x v="8"/>
    <x v="0"/>
    <d v="2024-03-24T00:00:00"/>
  </r>
  <r>
    <n v="1259"/>
    <s v="IN-2013-64452"/>
    <s v="Standard Class"/>
    <s v="KH-16330"/>
    <s v="Katharine Harms"/>
    <s v="Corporate"/>
    <x v="139"/>
    <s v="Bihar"/>
    <s v="India"/>
    <s v="East"/>
    <s v="OFF-BI-10000305"/>
    <s v="Office Supplies"/>
    <s v="Binders"/>
    <s v="Wilson Jones Index Tab, Durable"/>
    <x v="1129"/>
    <n v="3"/>
    <x v="23"/>
    <n v="1.31"/>
    <s v="Medium"/>
    <n v="426"/>
    <x v="0"/>
    <x v="3"/>
    <s v="Female"/>
    <x v="504"/>
    <x v="1"/>
    <x v="2"/>
    <d v="2021-12-17T00:00:00"/>
  </r>
  <r>
    <n v="1260"/>
    <s v="IN-2013-29683"/>
    <s v="Standard Class"/>
    <s v="AS-10225"/>
    <s v="Alan Schoenberger"/>
    <s v="Corporate"/>
    <x v="52"/>
    <s v="Telangana"/>
    <s v="India"/>
    <s v="South"/>
    <s v="OFF-LA-10003379"/>
    <s v="Office Supplies"/>
    <s v="Labels"/>
    <s v="Smead Color Coded Labels, Laser Printer Compatible"/>
    <x v="1130"/>
    <n v="1"/>
    <x v="67"/>
    <n v="1.05"/>
    <s v="Medium"/>
    <n v="626"/>
    <x v="0"/>
    <x v="2"/>
    <s v="Female"/>
    <x v="505"/>
    <x v="8"/>
    <x v="3"/>
    <d v="2022-03-21T00:00:00"/>
  </r>
  <r>
    <n v="1261"/>
    <s v="IN-2013-34506"/>
    <s v="Standard Class"/>
    <s v="GR-14560"/>
    <s v="Georgia Rosenberg"/>
    <s v="Corporate"/>
    <x v="18"/>
    <s v="Tamil Nadu"/>
    <s v="India"/>
    <s v="South"/>
    <s v="OFF-PA-10000453"/>
    <s v="Office Supplies"/>
    <s v="Paper"/>
    <s v="Xerox Cards &amp; Envelopes, 8.5 x 11"/>
    <x v="1131"/>
    <n v="2"/>
    <x v="949"/>
    <n v="10.23"/>
    <s v="Medium"/>
    <n v="312"/>
    <x v="0"/>
    <x v="3"/>
    <s v="Male"/>
    <x v="506"/>
    <x v="6"/>
    <x v="1"/>
    <d v="2023-01-06T00:00:00"/>
  </r>
  <r>
    <n v="1262"/>
    <s v="IN-2014-55471"/>
    <s v="Standard Class"/>
    <s v="GM-14695"/>
    <s v="Greg Maxwell"/>
    <s v="Corporate"/>
    <x v="99"/>
    <s v="Rajasthan"/>
    <s v="India"/>
    <s v="West"/>
    <s v="OFF-EN-10001882"/>
    <s v="Office Supplies"/>
    <s v="Envelopes"/>
    <s v="Jiffy Manila Envelope, with clear poly window"/>
    <x v="1132"/>
    <n v="2"/>
    <x v="950"/>
    <n v="2.73"/>
    <s v="Medium"/>
    <n v="466"/>
    <x v="0"/>
    <x v="2"/>
    <s v="Female"/>
    <x v="392"/>
    <x v="9"/>
    <x v="3"/>
    <d v="2022-06-15T00:00:00"/>
  </r>
  <r>
    <n v="1263"/>
    <s v="IN-2011-29438"/>
    <s v="Standard Class"/>
    <s v="PV-18985"/>
    <s v="Paul Van Hugh"/>
    <s v="Home Office"/>
    <x v="128"/>
    <s v="Tamil Nadu"/>
    <s v="India"/>
    <s v="South"/>
    <s v="OFF-ST-10003547"/>
    <s v="Office Supplies"/>
    <s v="Storage"/>
    <s v="Smead Shelving, Blue"/>
    <x v="725"/>
    <n v="2"/>
    <x v="660"/>
    <n v="9.1"/>
    <s v="Medium"/>
    <n v="67"/>
    <x v="0"/>
    <x v="1"/>
    <s v="Male"/>
    <x v="391"/>
    <x v="5"/>
    <x v="3"/>
    <d v="2022-06-27T00:00:00"/>
  </r>
  <r>
    <n v="1264"/>
    <s v="IN-2013-49423"/>
    <s v="Standard Class"/>
    <s v="DA-13450"/>
    <s v="Dianna Arnett"/>
    <s v="Home Office"/>
    <x v="66"/>
    <s v="Maharashtra"/>
    <s v="India"/>
    <s v="West"/>
    <s v="OFF-BI-10002335"/>
    <s v="Office Supplies"/>
    <s v="Binders"/>
    <s v="Avery Binder Covers, Durable"/>
    <x v="1133"/>
    <n v="1"/>
    <x v="2"/>
    <n v="1.1000000000000001"/>
    <s v="Medium"/>
    <n v="241"/>
    <x v="0"/>
    <x v="1"/>
    <s v="Female"/>
    <x v="145"/>
    <x v="1"/>
    <x v="0"/>
    <d v="2025-05-01T00:00:00"/>
  </r>
  <r>
    <n v="1265"/>
    <s v="IN-2011-73734"/>
    <s v="Standard Class"/>
    <s v="MG-17890"/>
    <s v="Michael Granlund"/>
    <s v="Home Office"/>
    <x v="52"/>
    <s v="Telangana"/>
    <s v="India"/>
    <s v="South"/>
    <s v="OFF-BI-10004440"/>
    <s v="Office Supplies"/>
    <s v="Binders"/>
    <s v="Cardinal Binder, Economy"/>
    <x v="1134"/>
    <n v="1"/>
    <x v="496"/>
    <n v="0.97"/>
    <s v="Medium"/>
    <n v="195"/>
    <x v="0"/>
    <x v="2"/>
    <s v="Female"/>
    <x v="504"/>
    <x v="1"/>
    <x v="2"/>
    <d v="2021-12-17T00:00:00"/>
  </r>
  <r>
    <n v="1266"/>
    <s v="IN-2014-34653"/>
    <s v="Standard Class"/>
    <s v="NK-18490"/>
    <s v="Neil Knudson"/>
    <s v="Home Office"/>
    <x v="1"/>
    <s v="Chhattisgarh"/>
    <s v="India"/>
    <s v="East"/>
    <s v="OFF-SU-10001731"/>
    <s v="Office Supplies"/>
    <s v="Supplies"/>
    <s v="Acme Letter Opener, Serrated"/>
    <x v="1135"/>
    <n v="3"/>
    <x v="221"/>
    <n v="5.25"/>
    <s v="Medium"/>
    <n v="432"/>
    <x v="0"/>
    <x v="0"/>
    <s v="Male"/>
    <x v="504"/>
    <x v="1"/>
    <x v="2"/>
    <d v="2021-12-17T00:00:00"/>
  </r>
  <r>
    <n v="1267"/>
    <s v="IN-2013-60049"/>
    <s v="Standard Class"/>
    <s v="VT-21700"/>
    <s v="Valerie Takahito"/>
    <s v="Home Office"/>
    <x v="10"/>
    <s v="Chhattisgarh"/>
    <s v="India"/>
    <s v="East"/>
    <s v="OFF-LA-10000219"/>
    <s v="Office Supplies"/>
    <s v="Labels"/>
    <s v="Harbour Creations File Folder Labels, Adjustable"/>
    <x v="462"/>
    <n v="7"/>
    <x v="423"/>
    <n v="4.04"/>
    <s v="Medium"/>
    <n v="764"/>
    <x v="0"/>
    <x v="1"/>
    <s v="Female"/>
    <x v="148"/>
    <x v="4"/>
    <x v="0"/>
    <d v="2024-09-28T00:00:00"/>
  </r>
  <r>
    <n v="1268"/>
    <s v="IN-2014-68218"/>
    <s v="Standard Class"/>
    <s v="GK-14620"/>
    <s v="Grace Kelly"/>
    <s v="Corporate"/>
    <x v="21"/>
    <s v="West Bengal"/>
    <s v="India"/>
    <s v="East"/>
    <s v="OFF-ST-10001124"/>
    <s v="Office Supplies"/>
    <s v="Storage"/>
    <s v="Fellowes Trays, Wire Frame"/>
    <x v="1136"/>
    <n v="4"/>
    <x v="766"/>
    <n v="29.35"/>
    <s v="High"/>
    <n v="128"/>
    <x v="0"/>
    <x v="3"/>
    <s v="Male"/>
    <x v="218"/>
    <x v="3"/>
    <x v="3"/>
    <d v="2022-10-21T00:00:00"/>
  </r>
  <r>
    <n v="1269"/>
    <s v="IN-2014-68218"/>
    <s v="Standard Class"/>
    <s v="GK-14620"/>
    <s v="Grace Kelly"/>
    <s v="Corporate"/>
    <x v="21"/>
    <s v="West Bengal"/>
    <s v="India"/>
    <s v="East"/>
    <s v="OFF-PA-10003381"/>
    <s v="Office Supplies"/>
    <s v="Paper"/>
    <s v="Eaton Cards &amp; Envelopes, Multicolor"/>
    <x v="468"/>
    <n v="2"/>
    <x v="951"/>
    <n v="11.11"/>
    <s v="High"/>
    <n v="285"/>
    <x v="0"/>
    <x v="3"/>
    <s v="Female"/>
    <x v="154"/>
    <x v="9"/>
    <x v="1"/>
    <d v="2023-02-15T00:00:00"/>
  </r>
  <r>
    <n v="1270"/>
    <s v="ID-2013-74882"/>
    <s v="Standard Class"/>
    <s v="RH-19510"/>
    <s v="Rick Huthwaite"/>
    <s v="Home Office"/>
    <x v="49"/>
    <s v="Maharashtra"/>
    <s v="India"/>
    <s v="West"/>
    <s v="OFF-LA-10003236"/>
    <s v="Office Supplies"/>
    <s v="Labels"/>
    <s v="Hon Round Labels, Adjustable"/>
    <x v="1137"/>
    <n v="2"/>
    <x v="952"/>
    <n v="0.57999999999999996"/>
    <s v="High"/>
    <n v="28"/>
    <x v="0"/>
    <x v="0"/>
    <s v="Male"/>
    <x v="504"/>
    <x v="1"/>
    <x v="2"/>
    <d v="2021-12-17T00:00:00"/>
  </r>
  <r>
    <n v="1271"/>
    <s v="IN-2012-57116"/>
    <s v="Standard Class"/>
    <s v="NM-18445"/>
    <s v="Nathan Mautz"/>
    <s v="Home Office"/>
    <x v="27"/>
    <s v="Assam"/>
    <s v="India"/>
    <s v="East"/>
    <s v="OFF-SU-10001346"/>
    <s v="Office Supplies"/>
    <s v="Supplies"/>
    <s v="Stiletto Shears, Steel"/>
    <x v="1138"/>
    <n v="3"/>
    <x v="44"/>
    <n v="33.35"/>
    <s v="High"/>
    <n v="787"/>
    <x v="0"/>
    <x v="2"/>
    <s v="Male"/>
    <x v="503"/>
    <x v="0"/>
    <x v="1"/>
    <d v="2023-02-02T00:00:00"/>
  </r>
  <r>
    <n v="1272"/>
    <s v="IN-2013-55016"/>
    <s v="Standard Class"/>
    <s v="TN-21040"/>
    <s v="Tanja Norvell"/>
    <s v="Home Office"/>
    <x v="45"/>
    <s v="Maharashtra"/>
    <s v="India"/>
    <s v="West"/>
    <s v="OFF-PA-10004741"/>
    <s v="Office Supplies"/>
    <s v="Paper"/>
    <s v="SanDisk Cards &amp; Envelopes, 8.5 x 11"/>
    <x v="1139"/>
    <n v="6"/>
    <x v="424"/>
    <n v="24.44"/>
    <s v="High"/>
    <n v="796"/>
    <x v="0"/>
    <x v="0"/>
    <s v="Male"/>
    <x v="219"/>
    <x v="2"/>
    <x v="3"/>
    <d v="2022-02-25T00:00:00"/>
  </r>
  <r>
    <n v="1273"/>
    <s v="IN-2014-13051"/>
    <s v="Standard Class"/>
    <s v="LF-17185"/>
    <s v="Luke Foster"/>
    <s v="Consumer"/>
    <x v="33"/>
    <s v="Andhra Pradesh"/>
    <s v="India"/>
    <s v="South"/>
    <s v="OFF-FA-10002015"/>
    <s v="Office Supplies"/>
    <s v="Fasteners"/>
    <s v="Stockwell Push Pins, 12 Pack"/>
    <x v="1140"/>
    <n v="7"/>
    <x v="953"/>
    <n v="4.9800000000000004"/>
    <s v="High"/>
    <n v="665"/>
    <x v="0"/>
    <x v="0"/>
    <s v="Male"/>
    <x v="417"/>
    <x v="6"/>
    <x v="3"/>
    <d v="2022-05-26T00:00:00"/>
  </r>
  <r>
    <n v="1274"/>
    <s v="IN-2012-70472"/>
    <s v="Standard Class"/>
    <s v="SA-20830"/>
    <s v="Sue Ann Reed"/>
    <s v="Consumer"/>
    <x v="8"/>
    <s v="Uttar Pradesh"/>
    <s v="India"/>
    <s v="North"/>
    <s v="OFF-FA-10003980"/>
    <s v="Office Supplies"/>
    <s v="Fasteners"/>
    <s v="OIC Paper Clips, Metal"/>
    <x v="1141"/>
    <n v="4"/>
    <x v="494"/>
    <n v="9.36"/>
    <s v="High"/>
    <n v="651"/>
    <x v="0"/>
    <x v="2"/>
    <s v="Female"/>
    <x v="211"/>
    <x v="11"/>
    <x v="3"/>
    <d v="2022-04-24T00:00:00"/>
  </r>
  <r>
    <n v="1275"/>
    <s v="IN-2014-65712"/>
    <s v="Standard Class"/>
    <s v="JM-16195"/>
    <s v="Justin MacKendrick"/>
    <s v="Consumer"/>
    <x v="58"/>
    <s v="Tamil Nadu"/>
    <s v="India"/>
    <s v="South"/>
    <s v="OFF-EN-10000061"/>
    <s v="Office Supplies"/>
    <s v="Envelopes"/>
    <s v="Jiffy Clasp Envelope, Security-Tint"/>
    <x v="1142"/>
    <n v="2"/>
    <x v="105"/>
    <n v="2.87"/>
    <s v="High"/>
    <n v="278"/>
    <x v="0"/>
    <x v="1"/>
    <s v="Male"/>
    <x v="236"/>
    <x v="7"/>
    <x v="1"/>
    <d v="2023-08-25T00:00:00"/>
  </r>
  <r>
    <n v="1276"/>
    <s v="IN-2012-41926"/>
    <s v="Standard Class"/>
    <s v="TB-21055"/>
    <s v="Ted Butterfield"/>
    <s v="Consumer"/>
    <x v="61"/>
    <s v="Uttar Pradesh"/>
    <s v="India"/>
    <s v="North"/>
    <s v="OFF-AR-10002036"/>
    <s v="Office Supplies"/>
    <s v="Art"/>
    <s v="Binney &amp; Smith Pencil Sharpener, Fluorescent"/>
    <x v="1143"/>
    <n v="3"/>
    <x v="954"/>
    <n v="9.6199999999999992"/>
    <s v="High"/>
    <n v="641"/>
    <x v="0"/>
    <x v="3"/>
    <s v="Male"/>
    <x v="507"/>
    <x v="9"/>
    <x v="0"/>
    <d v="2024-07-14T00:00:00"/>
  </r>
  <r>
    <n v="1277"/>
    <s v="IN-2012-42045"/>
    <s v="Standard Class"/>
    <s v="KD-16345"/>
    <s v="Katherine Ducich"/>
    <s v="Consumer"/>
    <x v="95"/>
    <s v="Karnataka"/>
    <s v="India"/>
    <s v="South"/>
    <s v="OFF-AR-10003446"/>
    <s v="Office Supplies"/>
    <s v="Art"/>
    <s v="BIC Highlighters, Water Color"/>
    <x v="1144"/>
    <n v="2"/>
    <x v="68"/>
    <n v="5.48"/>
    <s v="High"/>
    <n v="449"/>
    <x v="0"/>
    <x v="0"/>
    <s v="Female"/>
    <x v="407"/>
    <x v="10"/>
    <x v="3"/>
    <d v="2022-07-27T00:00:00"/>
  </r>
  <r>
    <n v="1278"/>
    <s v="IN-2013-70381"/>
    <s v="Standard Class"/>
    <s v="HJ-14875"/>
    <s v="Heather Jas"/>
    <s v="Home Office"/>
    <x v="52"/>
    <s v="Telangana"/>
    <s v="India"/>
    <s v="South"/>
    <s v="OFF-AR-10001850"/>
    <s v="Office Supplies"/>
    <s v="Art"/>
    <s v="BIC Highlighters, Fluorescent"/>
    <x v="1145"/>
    <n v="3"/>
    <x v="955"/>
    <n v="11.65"/>
    <s v="Low"/>
    <n v="765"/>
    <x v="0"/>
    <x v="2"/>
    <s v="Female"/>
    <x v="209"/>
    <x v="8"/>
    <x v="0"/>
    <d v="2024-03-30T00:00:00"/>
  </r>
  <r>
    <n v="1279"/>
    <s v="IN-2014-53427"/>
    <s v="Standard Class"/>
    <s v="LT-16765"/>
    <s v="Larry Tron"/>
    <s v="Consumer"/>
    <x v="105"/>
    <s v="Manipur"/>
    <s v="India"/>
    <s v="East"/>
    <s v="OFF-AP-10002371"/>
    <s v="Office Supplies"/>
    <s v="Appliances"/>
    <s v="KitchenAid Blender, Silver"/>
    <x v="42"/>
    <n v="1"/>
    <x v="956"/>
    <n v="7.26"/>
    <s v="Low"/>
    <n v="41"/>
    <x v="0"/>
    <x v="3"/>
    <s v="Male"/>
    <x v="82"/>
    <x v="4"/>
    <x v="1"/>
    <d v="2023-09-11T00:00:00"/>
  </r>
  <r>
    <n v="1280"/>
    <s v="IN-2011-22368"/>
    <s v="Standard Class"/>
    <s v="JM-15250"/>
    <s v="Janet Martin"/>
    <s v="Consumer"/>
    <x v="80"/>
    <s v="Jharkhand"/>
    <s v="India"/>
    <s v="East"/>
    <s v="OFF-LA-10004114"/>
    <s v="Office Supplies"/>
    <s v="Labels"/>
    <s v="Avery File Folder Labels, Alphabetical"/>
    <x v="1146"/>
    <n v="1"/>
    <x v="175"/>
    <n v="0.71"/>
    <s v="Low"/>
    <n v="389"/>
    <x v="0"/>
    <x v="0"/>
    <s v="Female"/>
    <x v="508"/>
    <x v="10"/>
    <x v="2"/>
    <d v="2021-07-25T00:00:00"/>
  </r>
  <r>
    <n v="1281"/>
    <s v="IN-2011-46581"/>
    <s v="Second Class"/>
    <s v="TA-21385"/>
    <s v="Tom Ashbrook"/>
    <s v="Home Office"/>
    <x v="72"/>
    <s v="Tamil Nadu"/>
    <s v="India"/>
    <s v="South"/>
    <s v="OFF-EN-10004424"/>
    <s v="Office Supplies"/>
    <s v="Envelopes"/>
    <s v="GlobeWeis Interoffice Envelope, Set of 50"/>
    <x v="1147"/>
    <n v="4"/>
    <x v="725"/>
    <n v="25"/>
    <s v="Medium"/>
    <n v="652"/>
    <x v="0"/>
    <x v="0"/>
    <s v="Female"/>
    <x v="509"/>
    <x v="3"/>
    <x v="0"/>
    <d v="2024-10-12T00:00:00"/>
  </r>
  <r>
    <n v="1282"/>
    <s v="IN-2014-63374"/>
    <s v="Second Class"/>
    <s v="MH-18115"/>
    <s v="Mick Hernandez"/>
    <s v="Home Office"/>
    <x v="75"/>
    <s v="Uttar Pradesh"/>
    <s v="India"/>
    <s v="North"/>
    <s v="OFF-LA-10004062"/>
    <s v="Office Supplies"/>
    <s v="Labels"/>
    <s v="Hon Removable Labels, 5000 Label Set"/>
    <x v="1148"/>
    <n v="4"/>
    <x v="957"/>
    <n v="6.27"/>
    <s v="High"/>
    <n v="108"/>
    <x v="0"/>
    <x v="2"/>
    <s v="Male"/>
    <x v="2"/>
    <x v="2"/>
    <x v="0"/>
    <d v="2024-07-12T00:00:00"/>
  </r>
  <r>
    <n v="1283"/>
    <s v="IN-2014-63374"/>
    <s v="Second Class"/>
    <s v="MH-18115"/>
    <s v="Mick Hernandez"/>
    <s v="Home Office"/>
    <x v="75"/>
    <s v="Uttar Pradesh"/>
    <s v="India"/>
    <s v="North"/>
    <s v="OFF-EN-10002700"/>
    <s v="Office Supplies"/>
    <s v="Envelopes"/>
    <s v="Kraft Interoffice Envelope, with clear poly window"/>
    <x v="957"/>
    <n v="1"/>
    <x v="157"/>
    <n v="10.34"/>
    <s v="High"/>
    <n v="19"/>
    <x v="0"/>
    <x v="0"/>
    <s v="Female"/>
    <x v="192"/>
    <x v="0"/>
    <x v="1"/>
    <d v="2023-01-24T00:00:00"/>
  </r>
  <r>
    <n v="1284"/>
    <s v="IN-2012-66090"/>
    <s v="First Class"/>
    <s v="SH-20635"/>
    <s v="Stefanie Holloman"/>
    <s v="Corporate"/>
    <x v="0"/>
    <s v="Gujarat"/>
    <s v="India"/>
    <s v="West"/>
    <s v="OFF-AP-10000043"/>
    <s v="Office Supplies"/>
    <s v="Appliances"/>
    <s v="Cuisinart Toaster, Silver"/>
    <x v="1149"/>
    <n v="2"/>
    <x v="596"/>
    <n v="11.08"/>
    <s v="Medium"/>
    <n v="154"/>
    <x v="0"/>
    <x v="1"/>
    <s v="Male"/>
    <x v="400"/>
    <x v="7"/>
    <x v="0"/>
    <d v="2024-08-24T00:00:00"/>
  </r>
  <r>
    <n v="1285"/>
    <s v="ID-2014-23642"/>
    <s v="Second Class"/>
    <s v="KC-16255"/>
    <s v="Karen Carlisle"/>
    <s v="Corporate"/>
    <x v="49"/>
    <s v="Maharashtra"/>
    <s v="India"/>
    <s v="West"/>
    <s v="OFF-ST-10003411"/>
    <s v="Office Supplies"/>
    <s v="Storage"/>
    <s v="Eldon Trays, Wire Frame"/>
    <x v="1150"/>
    <n v="3"/>
    <x v="958"/>
    <n v="11.67"/>
    <s v="High"/>
    <n v="77"/>
    <x v="0"/>
    <x v="0"/>
    <s v="Female"/>
    <x v="408"/>
    <x v="7"/>
    <x v="2"/>
    <d v="2021-04-09T00:00:00"/>
  </r>
  <r>
    <n v="1286"/>
    <s v="IN-2012-11476"/>
    <s v="Second Class"/>
    <s v="HH-15010"/>
    <s v="Hilary Holden"/>
    <s v="Corporate"/>
    <x v="11"/>
    <s v="Madhya Pradesh"/>
    <s v="India"/>
    <s v="West"/>
    <s v="OFF-EN-10001627"/>
    <s v="Office Supplies"/>
    <s v="Envelopes"/>
    <s v="Cameo Interoffice Envelope, with clear poly window"/>
    <x v="1151"/>
    <n v="5"/>
    <x v="959"/>
    <n v="18.43"/>
    <s v="High"/>
    <n v="289"/>
    <x v="0"/>
    <x v="0"/>
    <s v="Female"/>
    <x v="339"/>
    <x v="7"/>
    <x v="0"/>
    <d v="2024-08-20T00:00:00"/>
  </r>
  <r>
    <n v="1287"/>
    <s v="ID-2013-69464"/>
    <s v="Second Class"/>
    <s v="MZ-17515"/>
    <s v="Mary Zewe"/>
    <s v="Corporate"/>
    <x v="49"/>
    <s v="Maharashtra"/>
    <s v="India"/>
    <s v="West"/>
    <s v="OFF-LA-10001383"/>
    <s v="Office Supplies"/>
    <s v="Labels"/>
    <s v="Smead Shipping Labels, Adjustable"/>
    <x v="1152"/>
    <n v="8"/>
    <x v="960"/>
    <n v="5.64"/>
    <s v="High"/>
    <n v="480"/>
    <x v="0"/>
    <x v="1"/>
    <s v="Female"/>
    <x v="103"/>
    <x v="2"/>
    <x v="3"/>
    <d v="2022-04-11T00:00:00"/>
  </r>
  <r>
    <n v="1288"/>
    <s v="IN-2014-16439"/>
    <s v="Second Class"/>
    <s v="JD-15895"/>
    <s v="Jonathan Doherty"/>
    <s v="Corporate"/>
    <x v="42"/>
    <s v="Gujarat"/>
    <s v="India"/>
    <s v="West"/>
    <s v="OFF-SU-10003789"/>
    <s v="Office Supplies"/>
    <s v="Supplies"/>
    <s v="Fiskars Box Cutter, Steel"/>
    <x v="1153"/>
    <n v="2"/>
    <x v="779"/>
    <n v="9.0299999999999994"/>
    <s v="High"/>
    <n v="88"/>
    <x v="0"/>
    <x v="2"/>
    <s v="Female"/>
    <x v="213"/>
    <x v="8"/>
    <x v="0"/>
    <d v="2024-03-31T00:00:00"/>
  </r>
  <r>
    <n v="1289"/>
    <s v="IN-2013-61617"/>
    <s v="Second Class"/>
    <s v="AS-10285"/>
    <s v="Alejandro Savely"/>
    <s v="Corporate"/>
    <x v="8"/>
    <s v="Uttar Pradesh"/>
    <s v="India"/>
    <s v="North"/>
    <s v="OFF-LA-10002364"/>
    <s v="Office Supplies"/>
    <s v="Labels"/>
    <s v="Smead Shipping Labels, Alphabetical"/>
    <x v="125"/>
    <n v="2"/>
    <x v="39"/>
    <n v="2.14"/>
    <s v="Medium"/>
    <n v="137"/>
    <x v="0"/>
    <x v="0"/>
    <s v="Female"/>
    <x v="2"/>
    <x v="2"/>
    <x v="0"/>
    <d v="2024-07-12T00:00:00"/>
  </r>
  <r>
    <n v="1290"/>
    <s v="IN-2012-48548"/>
    <s v="Second Class"/>
    <s v="RB-19360"/>
    <s v="Raymond Buch"/>
    <s v="Consumer"/>
    <x v="53"/>
    <s v="Madhya Pradesh"/>
    <s v="India"/>
    <s v="West"/>
    <s v="OFF-SU-10000649"/>
    <s v="Office Supplies"/>
    <s v="Supplies"/>
    <s v="Fiskars Box Cutter, High Speed"/>
    <x v="1154"/>
    <n v="5"/>
    <x v="961"/>
    <n v="24.44"/>
    <s v="High"/>
    <n v="255"/>
    <x v="0"/>
    <x v="1"/>
    <s v="Male"/>
    <x v="214"/>
    <x v="6"/>
    <x v="3"/>
    <d v="2022-05-31T00:00:00"/>
  </r>
  <r>
    <n v="1291"/>
    <s v="IN-2014-53707"/>
    <s v="Second Class"/>
    <s v="DJ-13630"/>
    <s v="Doug Jacobs"/>
    <s v="Consumer"/>
    <x v="102"/>
    <s v="Andhra Pradesh"/>
    <s v="India"/>
    <s v="South"/>
    <s v="OFF-LA-10003678"/>
    <s v="Office Supplies"/>
    <s v="Labels"/>
    <s v="Hon Round Labels, 5000 Label Set"/>
    <x v="1155"/>
    <n v="5"/>
    <x v="68"/>
    <n v="1.58"/>
    <s v="Medium"/>
    <n v="767"/>
    <x v="0"/>
    <x v="2"/>
    <s v="Female"/>
    <x v="231"/>
    <x v="10"/>
    <x v="1"/>
    <d v="2023-12-10T00:00:00"/>
  </r>
  <r>
    <n v="1292"/>
    <s v="IN-2014-25847"/>
    <s v="Second Class"/>
    <s v="JK-16090"/>
    <s v="Juliana Krohn"/>
    <s v="Consumer"/>
    <x v="30"/>
    <s v="Delhi"/>
    <s v="India"/>
    <s v="North"/>
    <s v="OFF-AP-10003275"/>
    <s v="Office Supplies"/>
    <s v="Appliances"/>
    <s v="KitchenAid Microwave, Silver"/>
    <x v="1156"/>
    <n v="8"/>
    <x v="962"/>
    <n v="286.52999999999997"/>
    <s v="High"/>
    <n v="751"/>
    <x v="0"/>
    <x v="2"/>
    <s v="Male"/>
    <x v="339"/>
    <x v="7"/>
    <x v="0"/>
    <d v="2024-08-20T00:00:00"/>
  </r>
  <r>
    <n v="1293"/>
    <s v="IN-2013-74952"/>
    <s v="Second Class"/>
    <s v="LC-16870"/>
    <s v="Lena Cacioppo"/>
    <s v="Consumer"/>
    <x v="32"/>
    <s v="Karnataka"/>
    <s v="India"/>
    <s v="South"/>
    <s v="OFF-PA-10003686"/>
    <s v="Office Supplies"/>
    <s v="Paper"/>
    <s v="SanDisk Message Books, Multicolor"/>
    <x v="136"/>
    <n v="3"/>
    <x v="131"/>
    <n v="5.5"/>
    <s v="Medium"/>
    <n v="117"/>
    <x v="0"/>
    <x v="0"/>
    <s v="Male"/>
    <x v="192"/>
    <x v="0"/>
    <x v="1"/>
    <d v="2023-01-24T00:00:00"/>
  </r>
  <r>
    <n v="1294"/>
    <s v="IN-2011-29928"/>
    <s v="Second Class"/>
    <s v="VM-21835"/>
    <s v="Vivian Mathis"/>
    <s v="Consumer"/>
    <x v="52"/>
    <s v="Telangana"/>
    <s v="India"/>
    <s v="South"/>
    <s v="OFF-BI-10004651"/>
    <s v="Office Supplies"/>
    <s v="Binders"/>
    <s v="Cardinal Binding Machine, Clear"/>
    <x v="1157"/>
    <n v="3"/>
    <x v="963"/>
    <n v="9.1199999999999992"/>
    <s v="Medium"/>
    <n v="352"/>
    <x v="0"/>
    <x v="2"/>
    <s v="Female"/>
    <x v="192"/>
    <x v="0"/>
    <x v="1"/>
    <d v="2023-01-24T00:00:00"/>
  </r>
  <r>
    <n v="1295"/>
    <s v="IN-2011-29928"/>
    <s v="Second Class"/>
    <s v="VM-21835"/>
    <s v="Vivian Mathis"/>
    <s v="Consumer"/>
    <x v="52"/>
    <s v="Telangana"/>
    <s v="India"/>
    <s v="South"/>
    <s v="OFF-BI-10002301"/>
    <s v="Office Supplies"/>
    <s v="Binders"/>
    <s v="Cardinal Hole Reinforcements, Economy"/>
    <x v="968"/>
    <n v="3"/>
    <x v="437"/>
    <n v="0.97"/>
    <s v="Medium"/>
    <n v="477"/>
    <x v="0"/>
    <x v="1"/>
    <s v="Male"/>
    <x v="94"/>
    <x v="5"/>
    <x v="0"/>
    <d v="2024-09-08T00:00:00"/>
  </r>
  <r>
    <n v="1296"/>
    <s v="IN-2014-41898"/>
    <s v="Second Class"/>
    <s v="DK-13090"/>
    <s v="Dave Kipp"/>
    <s v="Consumer"/>
    <x v="30"/>
    <s v="Delhi"/>
    <s v="India"/>
    <s v="North"/>
    <s v="OFF-SU-10002961"/>
    <s v="Office Supplies"/>
    <s v="Supplies"/>
    <s v="Kleencut Ruler, Serrated"/>
    <x v="478"/>
    <n v="1"/>
    <x v="409"/>
    <n v="0.71"/>
    <s v="Medium"/>
    <n v="741"/>
    <x v="0"/>
    <x v="1"/>
    <s v="Male"/>
    <x v="443"/>
    <x v="11"/>
    <x v="2"/>
    <d v="2021-04-22T00:00:00"/>
  </r>
  <r>
    <n v="1297"/>
    <s v="IN-2014-23922"/>
    <s v="Second Class"/>
    <s v="JK-15730"/>
    <s v="Joe Kamberova"/>
    <s v="Consumer"/>
    <x v="80"/>
    <s v="Jharkhand"/>
    <s v="India"/>
    <s v="East"/>
    <s v="OFF-PA-10003943"/>
    <s v="Office Supplies"/>
    <s v="Paper"/>
    <s v="Green Bar Computer Printout Paper, Multicolor"/>
    <x v="1158"/>
    <n v="2"/>
    <x v="341"/>
    <n v="5.32"/>
    <s v="High"/>
    <n v="275"/>
    <x v="0"/>
    <x v="2"/>
    <s v="Male"/>
    <x v="150"/>
    <x v="3"/>
    <x v="3"/>
    <d v="2022-10-31T00:00:00"/>
  </r>
  <r>
    <n v="1298"/>
    <s v="IN-2012-53420"/>
    <s v="Second Class"/>
    <s v="LW-16825"/>
    <s v="Laurel Workman"/>
    <s v="Corporate"/>
    <x v="121"/>
    <s v="Maharashtra"/>
    <s v="India"/>
    <s v="West"/>
    <s v="TEC-CO-10004961"/>
    <s v="Technology"/>
    <s v="Copiers"/>
    <s v="HP Wireless Fax, Color"/>
    <x v="635"/>
    <n v="2"/>
    <x v="964"/>
    <n v="273.63"/>
    <s v="Critical"/>
    <n v="19"/>
    <x v="0"/>
    <x v="0"/>
    <s v="Female"/>
    <x v="510"/>
    <x v="8"/>
    <x v="1"/>
    <d v="2023-03-31T00:00:00"/>
  </r>
  <r>
    <n v="1299"/>
    <s v="IN-2014-23922"/>
    <s v="Second Class"/>
    <s v="JK-15730"/>
    <s v="Joe Kamberova"/>
    <s v="Consumer"/>
    <x v="80"/>
    <s v="Jharkhand"/>
    <s v="India"/>
    <s v="East"/>
    <s v="TEC-CO-10002587"/>
    <s v="Technology"/>
    <s v="Copiers"/>
    <s v="Sharp Fax and Copier, Laser"/>
    <x v="528"/>
    <n v="1"/>
    <x v="586"/>
    <n v="25.8"/>
    <s v="High"/>
    <n v="11"/>
    <x v="0"/>
    <x v="2"/>
    <s v="Male"/>
    <x v="341"/>
    <x v="4"/>
    <x v="2"/>
    <d v="2021-09-28T00:00:00"/>
  </r>
  <r>
    <n v="1300"/>
    <s v="IN-2012-11476"/>
    <s v="Second Class"/>
    <s v="HH-15010"/>
    <s v="Hilary Holden"/>
    <s v="Corporate"/>
    <x v="11"/>
    <s v="Madhya Pradesh"/>
    <s v="India"/>
    <s v="West"/>
    <s v="TEC-AC-10002533"/>
    <s v="Technology"/>
    <s v="Accessories"/>
    <s v="Enermax Memory Card, USB"/>
    <x v="1159"/>
    <n v="7"/>
    <x v="965"/>
    <n v="126.84"/>
    <s v="High"/>
    <n v="748"/>
    <x v="0"/>
    <x v="1"/>
    <s v="Female"/>
    <x v="258"/>
    <x v="4"/>
    <x v="3"/>
    <d v="2022-09-17T00:00:00"/>
  </r>
  <r>
    <n v="1301"/>
    <s v="IN-2011-25035"/>
    <s v="First Class"/>
    <s v="SN-20560"/>
    <s v="Skye Norling"/>
    <s v="Home Office"/>
    <x v="46"/>
    <s v="Punjab"/>
    <s v="India"/>
    <s v="North"/>
    <s v="TEC-AC-10000284"/>
    <s v="Technology"/>
    <s v="Accessories"/>
    <s v="Belkin Flash Drive, Bluetooth"/>
    <x v="1160"/>
    <n v="6"/>
    <x v="966"/>
    <n v="43.1"/>
    <s v="Critical"/>
    <n v="430"/>
    <x v="0"/>
    <x v="0"/>
    <s v="Male"/>
    <x v="179"/>
    <x v="11"/>
    <x v="3"/>
    <d v="2022-06-06T00:00:00"/>
  </r>
  <r>
    <n v="1302"/>
    <s v="IN-2013-47393"/>
    <s v="First Class"/>
    <s v="MH-17455"/>
    <s v="Mark Hamilton"/>
    <s v="Consumer"/>
    <x v="26"/>
    <s v="Chhattisgarh"/>
    <s v="India"/>
    <s v="East"/>
    <s v="TEC-PH-10001884"/>
    <s v="Technology"/>
    <s v="Phones"/>
    <s v="Nokia Office Telephone, Full Size"/>
    <x v="1161"/>
    <n v="10"/>
    <x v="967"/>
    <n v="105.33"/>
    <s v="High"/>
    <n v="589"/>
    <x v="0"/>
    <x v="2"/>
    <s v="Male"/>
    <x v="2"/>
    <x v="2"/>
    <x v="0"/>
    <d v="2024-07-12T00:00:00"/>
  </r>
  <r>
    <n v="1303"/>
    <s v="IN-2013-17482"/>
    <s v="Second Class"/>
    <s v="LC-17140"/>
    <s v="Logan Currie"/>
    <s v="Consumer"/>
    <x v="5"/>
    <s v="Madhya Pradesh"/>
    <s v="India"/>
    <s v="West"/>
    <s v="FUR-CH-10004009"/>
    <s v="Furniture"/>
    <s v="Chairs"/>
    <s v="SAFCO Rocking Chair, Set of Two"/>
    <x v="1162"/>
    <n v="5"/>
    <x v="968"/>
    <n v="90.31"/>
    <s v="Medium"/>
    <n v="14"/>
    <x v="0"/>
    <x v="0"/>
    <s v="Female"/>
    <x v="193"/>
    <x v="11"/>
    <x v="0"/>
    <d v="2024-01-05T00:00:00"/>
  </r>
  <r>
    <n v="1304"/>
    <s v="IN-2014-47449"/>
    <s v="First Class"/>
    <s v="CD-12280"/>
    <s v="Christina DeMoss"/>
    <s v="Consumer"/>
    <x v="30"/>
    <s v="Delhi"/>
    <s v="India"/>
    <s v="North"/>
    <s v="FUR-CH-10004082"/>
    <s v="Furniture"/>
    <s v="Chairs"/>
    <s v="Office Star Chairmat, Black"/>
    <x v="1163"/>
    <n v="7"/>
    <x v="969"/>
    <n v="40.36"/>
    <s v="Medium"/>
    <n v="399"/>
    <x v="0"/>
    <x v="0"/>
    <s v="Male"/>
    <x v="401"/>
    <x v="5"/>
    <x v="3"/>
    <d v="2022-01-07T00:00:00"/>
  </r>
  <r>
    <n v="1305"/>
    <s v="IN-2012-70619"/>
    <s v="Second Class"/>
    <s v="GM-14455"/>
    <s v="Gary Mitchum"/>
    <s v="Home Office"/>
    <x v="52"/>
    <s v="Telangana"/>
    <s v="India"/>
    <s v="South"/>
    <s v="FUR-CH-10004572"/>
    <s v="Furniture"/>
    <s v="Chairs"/>
    <s v="Harbour Creations Bag Chairs, Red"/>
    <x v="1164"/>
    <n v="1"/>
    <x v="970"/>
    <n v="5.23"/>
    <s v="Medium"/>
    <n v="767"/>
    <x v="0"/>
    <x v="2"/>
    <s v="Female"/>
    <x v="511"/>
    <x v="4"/>
    <x v="1"/>
    <d v="2023-09-18T00:00:00"/>
  </r>
  <r>
    <n v="1306"/>
    <s v="IN-2014-69527"/>
    <s v="First Class"/>
    <s v="JG-15805"/>
    <s v="John Grady"/>
    <s v="Corporate"/>
    <x v="42"/>
    <s v="Rajasthan"/>
    <s v="India"/>
    <s v="West"/>
    <s v="FUR-CH-10002631"/>
    <s v="Furniture"/>
    <s v="Chairs"/>
    <s v="Office Star Bag Chairs, Black"/>
    <x v="1114"/>
    <n v="2"/>
    <x v="938"/>
    <n v="5.0199999999999996"/>
    <s v="Medium"/>
    <n v="115"/>
    <x v="0"/>
    <x v="0"/>
    <s v="Female"/>
    <x v="94"/>
    <x v="5"/>
    <x v="0"/>
    <d v="2024-09-08T00:00:00"/>
  </r>
  <r>
    <n v="1307"/>
    <s v="IN-2012-67735"/>
    <s v="Second Class"/>
    <s v="MH-17455"/>
    <s v="Mark Hamilton"/>
    <s v="Consumer"/>
    <x v="29"/>
    <s v="Karnataka"/>
    <s v="India"/>
    <s v="South"/>
    <s v="FUR-CH-10004913"/>
    <s v="Furniture"/>
    <s v="Chairs"/>
    <s v="Office Star Rocking Chair, Red"/>
    <x v="1165"/>
    <n v="3"/>
    <x v="734"/>
    <n v="3.03"/>
    <s v="Medium"/>
    <n v="485"/>
    <x v="0"/>
    <x v="1"/>
    <s v="Female"/>
    <x v="405"/>
    <x v="4"/>
    <x v="1"/>
    <d v="2023-12-04T00:00:00"/>
  </r>
  <r>
    <n v="1308"/>
    <s v="IN-2014-47449"/>
    <s v="First Class"/>
    <s v="CD-12280"/>
    <s v="Christina DeMoss"/>
    <s v="Consumer"/>
    <x v="30"/>
    <s v="Delhi"/>
    <s v="India"/>
    <s v="North"/>
    <s v="FUR-BO-10000288"/>
    <s v="Furniture"/>
    <s v="Bookcases"/>
    <s v="Safco Classic Bookcase, Traditional"/>
    <x v="1166"/>
    <n v="5"/>
    <x v="971"/>
    <n v="327.55"/>
    <s v="Medium"/>
    <n v="164"/>
    <x v="0"/>
    <x v="0"/>
    <s v="Female"/>
    <x v="416"/>
    <x v="2"/>
    <x v="1"/>
    <d v="2023-02-23T00:00:00"/>
  </r>
  <r>
    <n v="1309"/>
    <s v="IN-2014-43872"/>
    <s v="Second Class"/>
    <s v="SR-20740"/>
    <s v="Steven Roelle"/>
    <s v="Home Office"/>
    <x v="61"/>
    <s v="Uttar Pradesh"/>
    <s v="India"/>
    <s v="North"/>
    <s v="FUR-FU-10000556"/>
    <s v="Furniture"/>
    <s v="Furnishings"/>
    <s v="Tenex Light Bulb, Durable"/>
    <x v="1167"/>
    <n v="1"/>
    <x v="972"/>
    <n v="1.22"/>
    <s v="High"/>
    <n v="557"/>
    <x v="0"/>
    <x v="1"/>
    <s v="Male"/>
    <x v="47"/>
    <x v="4"/>
    <x v="0"/>
    <d v="2024-09-09T00:00:00"/>
  </r>
  <r>
    <n v="1310"/>
    <s v="IN-2014-49815"/>
    <s v="Standard Class"/>
    <s v="RB-19330"/>
    <s v="Randy Bradley"/>
    <s v="Consumer"/>
    <x v="115"/>
    <s v="Chhattisgarh"/>
    <s v="India"/>
    <s v="East"/>
    <s v="FUR-BO-10001874"/>
    <s v="Furniture"/>
    <s v="Bookcases"/>
    <s v="Sauder Corner Shelving, Pine"/>
    <x v="1168"/>
    <n v="3"/>
    <x v="454"/>
    <n v="65.56"/>
    <s v="Low"/>
    <n v="253"/>
    <x v="0"/>
    <x v="1"/>
    <s v="Male"/>
    <x v="183"/>
    <x v="6"/>
    <x v="0"/>
    <d v="2024-05-28T00:00:00"/>
  </r>
  <r>
    <n v="1311"/>
    <s v="IN-2014-53427"/>
    <s v="Standard Class"/>
    <s v="LT-16765"/>
    <s v="Larry Tron"/>
    <s v="Consumer"/>
    <x v="105"/>
    <s v="Manipur"/>
    <s v="India"/>
    <s v="East"/>
    <s v="FUR-TA-10004711"/>
    <s v="Furniture"/>
    <s v="Tables"/>
    <s v="Lesro Conference Table, Adjustable Height"/>
    <x v="1169"/>
    <n v="5"/>
    <x v="973"/>
    <n v="297.81"/>
    <s v="Low"/>
    <n v="214"/>
    <x v="0"/>
    <x v="2"/>
    <s v="Female"/>
    <x v="298"/>
    <x v="5"/>
    <x v="0"/>
    <d v="2024-06-19T00:00:00"/>
  </r>
  <r>
    <n v="1312"/>
    <s v="IN-2011-62016"/>
    <s v="Standard Class"/>
    <s v="NM-18520"/>
    <s v="Neoma Murray"/>
    <s v="Consumer"/>
    <x v="125"/>
    <s v="Maharashtra"/>
    <s v="India"/>
    <s v="West"/>
    <s v="FUR-TA-10000558"/>
    <s v="Furniture"/>
    <s v="Tables"/>
    <s v="Hon Wood Table, Rectangular"/>
    <x v="1170"/>
    <n v="2"/>
    <x v="974"/>
    <n v="118.56"/>
    <s v="Low"/>
    <n v="95"/>
    <x v="0"/>
    <x v="1"/>
    <s v="Female"/>
    <x v="161"/>
    <x v="0"/>
    <x v="0"/>
    <d v="2024-03-10T00:00:00"/>
  </r>
  <r>
    <n v="1313"/>
    <s v="IN-2014-60623"/>
    <s v="Standard Class"/>
    <s v="PN-18775"/>
    <s v="Parhena Norris"/>
    <s v="Home Office"/>
    <x v="33"/>
    <s v="Andhra Pradesh"/>
    <s v="India"/>
    <s v="South"/>
    <s v="TEC-PH-10001730"/>
    <s v="Technology"/>
    <s v="Phones"/>
    <s v="Motorola Signal Booster, Full Size"/>
    <x v="1171"/>
    <n v="2"/>
    <x v="975"/>
    <n v="53.02"/>
    <s v="High"/>
    <n v="547"/>
    <x v="0"/>
    <x v="3"/>
    <s v="Male"/>
    <x v="403"/>
    <x v="11"/>
    <x v="2"/>
    <d v="2021-04-14T00:00:00"/>
  </r>
  <r>
    <n v="1314"/>
    <s v="ID-2013-74882"/>
    <s v="Standard Class"/>
    <s v="RH-19510"/>
    <s v="Rick Huthwaite"/>
    <s v="Home Office"/>
    <x v="49"/>
    <s v="Maharashtra"/>
    <s v="India"/>
    <s v="West"/>
    <s v="TEC-CO-10003917"/>
    <s v="Technology"/>
    <s v="Copiers"/>
    <s v="HP Fax and Copier, Digital"/>
    <x v="1172"/>
    <n v="4"/>
    <x v="976"/>
    <n v="33.56"/>
    <s v="High"/>
    <n v="660"/>
    <x v="0"/>
    <x v="0"/>
    <s v="Male"/>
    <x v="219"/>
    <x v="2"/>
    <x v="3"/>
    <d v="2022-02-25T00:00:00"/>
  </r>
  <r>
    <n v="1315"/>
    <s v="IN-2012-65397"/>
    <s v="Standard Class"/>
    <s v="AT-10435"/>
    <s v="Alyssa Tate"/>
    <s v="Home Office"/>
    <x v="106"/>
    <s v="Karnataka"/>
    <s v="India"/>
    <s v="South"/>
    <s v="TEC-AC-10002455"/>
    <s v="Technology"/>
    <s v="Accessories"/>
    <s v="Logitech Flash Drive, Programmable"/>
    <x v="1173"/>
    <n v="1"/>
    <x v="710"/>
    <n v="3.3"/>
    <s v="High"/>
    <n v="264"/>
    <x v="0"/>
    <x v="2"/>
    <s v="Female"/>
    <x v="183"/>
    <x v="6"/>
    <x v="0"/>
    <d v="2024-05-28T00:00:00"/>
  </r>
  <r>
    <n v="1316"/>
    <s v="IN-2011-78284"/>
    <s v="Standard Class"/>
    <s v="KC-16255"/>
    <s v="Karen Carlisle"/>
    <s v="Corporate"/>
    <x v="103"/>
    <s v="Madhya Pradesh"/>
    <s v="India"/>
    <s v="West"/>
    <s v="TEC-CO-10004267"/>
    <s v="Technology"/>
    <s v="Copiers"/>
    <s v="Brother Ink, Laser"/>
    <x v="1174"/>
    <n v="1"/>
    <x v="977"/>
    <n v="21.46"/>
    <s v="High"/>
    <n v="423"/>
    <x v="0"/>
    <x v="3"/>
    <s v="Female"/>
    <x v="512"/>
    <x v="3"/>
    <x v="3"/>
    <d v="2022-10-19T00:00:00"/>
  </r>
  <r>
    <n v="1317"/>
    <s v="IN-2012-42045"/>
    <s v="Standard Class"/>
    <s v="KD-16345"/>
    <s v="Katherine Ducich"/>
    <s v="Consumer"/>
    <x v="95"/>
    <s v="Karnataka"/>
    <s v="India"/>
    <s v="South"/>
    <s v="FUR-BO-10003408"/>
    <s v="Furniture"/>
    <s v="Bookcases"/>
    <s v="Ikea 3-Shelf Cabinet, Metal"/>
    <x v="1175"/>
    <n v="3"/>
    <x v="978"/>
    <n v="37.54"/>
    <s v="High"/>
    <n v="288"/>
    <x v="0"/>
    <x v="3"/>
    <s v="Male"/>
    <x v="513"/>
    <x v="8"/>
    <x v="0"/>
    <d v="2024-03-21T00:00:00"/>
  </r>
  <r>
    <n v="1318"/>
    <s v="ID-2012-46210"/>
    <s v="Standard Class"/>
    <s v="CR-12730"/>
    <s v="Craig Reiter"/>
    <s v="Consumer"/>
    <x v="49"/>
    <s v="Maharashtra"/>
    <s v="India"/>
    <s v="West"/>
    <s v="FUR-FU-10001130"/>
    <s v="Furniture"/>
    <s v="Furnishings"/>
    <s v="Rubbermaid Stacking Tray, Erganomic"/>
    <x v="1176"/>
    <n v="2"/>
    <x v="979"/>
    <n v="3.84"/>
    <s v="High"/>
    <n v="747"/>
    <x v="0"/>
    <x v="1"/>
    <s v="Male"/>
    <x v="514"/>
    <x v="6"/>
    <x v="0"/>
    <d v="2024-05-25T00:00:00"/>
  </r>
  <r>
    <n v="1319"/>
    <s v="IN-2013-76835"/>
    <s v="Standard Class"/>
    <s v="RA-19285"/>
    <s v="Ralph Arnett"/>
    <s v="Consumer"/>
    <x v="2"/>
    <s v="Karnataka"/>
    <s v="India"/>
    <s v="South"/>
    <s v="TEC-CO-10004170"/>
    <s v="Technology"/>
    <s v="Copiers"/>
    <s v="HP Wireless Fax, High-Speed"/>
    <x v="1177"/>
    <n v="3"/>
    <x v="980"/>
    <n v="136.44999999999999"/>
    <s v="High"/>
    <n v="186"/>
    <x v="0"/>
    <x v="2"/>
    <s v="Male"/>
    <x v="231"/>
    <x v="10"/>
    <x v="1"/>
    <d v="2023-12-10T00:00:00"/>
  </r>
  <r>
    <n v="1320"/>
    <s v="IN-2014-13051"/>
    <s v="Standard Class"/>
    <s v="LF-17185"/>
    <s v="Luke Foster"/>
    <s v="Consumer"/>
    <x v="33"/>
    <s v="Andhra Pradesh"/>
    <s v="India"/>
    <s v="South"/>
    <s v="TEC-PH-10003913"/>
    <s v="Technology"/>
    <s v="Phones"/>
    <s v="Samsung Signal Booster, Cordless"/>
    <x v="1178"/>
    <n v="5"/>
    <x v="981"/>
    <n v="64.69"/>
    <s v="High"/>
    <n v="766"/>
    <x v="0"/>
    <x v="2"/>
    <s v="Male"/>
    <x v="209"/>
    <x v="8"/>
    <x v="0"/>
    <d v="2024-03-30T00:00:00"/>
  </r>
  <r>
    <n v="1321"/>
    <s v="IN-2011-56710"/>
    <s v="Standard Class"/>
    <s v="TS-21340"/>
    <s v="Toby Swindell"/>
    <s v="Consumer"/>
    <x v="21"/>
    <s v="Maharashtra"/>
    <s v="India"/>
    <s v="West"/>
    <s v="TEC-PH-10000822"/>
    <s v="Technology"/>
    <s v="Phones"/>
    <s v="Apple Speaker Phone, Full Size"/>
    <x v="1039"/>
    <n v="2"/>
    <x v="874"/>
    <n v="48.52"/>
    <s v="High"/>
    <n v="487"/>
    <x v="0"/>
    <x v="3"/>
    <s v="Female"/>
    <x v="515"/>
    <x v="7"/>
    <x v="0"/>
    <d v="2024-10-11T00:00:00"/>
  </r>
  <r>
    <n v="1322"/>
    <s v="IN-2013-64865"/>
    <s v="Standard Class"/>
    <s v="AS-10135"/>
    <s v="Adrian Shami"/>
    <s v="Home Office"/>
    <x v="40"/>
    <s v="Tamil Nadu"/>
    <s v="India"/>
    <s v="South"/>
    <s v="TEC-MA-10002680"/>
    <s v="Technology"/>
    <s v="Machines"/>
    <s v="Konica Inkjet, White"/>
    <x v="1179"/>
    <n v="3"/>
    <x v="982"/>
    <n v="116.18"/>
    <s v="Medium"/>
    <n v="703"/>
    <x v="0"/>
    <x v="2"/>
    <s v="Male"/>
    <x v="7"/>
    <x v="6"/>
    <x v="2"/>
    <d v="2021-07-09T00:00:00"/>
  </r>
  <r>
    <n v="1323"/>
    <s v="IN-2013-33596"/>
    <s v="Standard Class"/>
    <s v="DL-13495"/>
    <s v="Dionis Lloyd"/>
    <s v="Corporate"/>
    <x v="140"/>
    <s v="Karnataka"/>
    <s v="India"/>
    <s v="South"/>
    <s v="FUR-CH-10004082"/>
    <s v="Furniture"/>
    <s v="Chairs"/>
    <s v="Office Star Chairmat, Black"/>
    <x v="1180"/>
    <n v="14"/>
    <x v="983"/>
    <n v="86.53"/>
    <s v="Medium"/>
    <n v="466"/>
    <x v="0"/>
    <x v="0"/>
    <s v="Female"/>
    <x v="159"/>
    <x v="0"/>
    <x v="3"/>
    <d v="2022-01-27T00:00:00"/>
  </r>
  <r>
    <n v="1324"/>
    <s v="IN-2014-39371"/>
    <s v="Standard Class"/>
    <s v="NH-18610"/>
    <s v="Nicole Hansen"/>
    <s v="Corporate"/>
    <x v="124"/>
    <s v="Maharashtra"/>
    <s v="India"/>
    <s v="West"/>
    <s v="FUR-CH-10004600"/>
    <s v="Furniture"/>
    <s v="Chairs"/>
    <s v="Harbour Creations Chairmat, Red"/>
    <x v="1181"/>
    <n v="8"/>
    <x v="984"/>
    <n v="62.95"/>
    <s v="Medium"/>
    <n v="200"/>
    <x v="0"/>
    <x v="1"/>
    <s v="Female"/>
    <x v="158"/>
    <x v="9"/>
    <x v="3"/>
    <d v="2022-05-16T00:00:00"/>
  </r>
  <r>
    <n v="1325"/>
    <s v="IN-2013-29683"/>
    <s v="Standard Class"/>
    <s v="AS-10225"/>
    <s v="Alan Schoenberger"/>
    <s v="Corporate"/>
    <x v="52"/>
    <s v="Telangana"/>
    <s v="India"/>
    <s v="South"/>
    <s v="FUR-CH-10001147"/>
    <s v="Furniture"/>
    <s v="Chairs"/>
    <s v="Hon Swivel Stool, Adjustable"/>
    <x v="1044"/>
    <n v="5"/>
    <x v="985"/>
    <n v="48"/>
    <s v="Medium"/>
    <n v="191"/>
    <x v="0"/>
    <x v="3"/>
    <s v="Female"/>
    <x v="192"/>
    <x v="0"/>
    <x v="1"/>
    <d v="2023-01-24T00:00:00"/>
  </r>
  <r>
    <n v="1326"/>
    <s v="IN-2014-42801"/>
    <s v="Standard Class"/>
    <s v="JP-15460"/>
    <s v="Jennifer Patt"/>
    <s v="Corporate"/>
    <x v="52"/>
    <s v="Telangana"/>
    <s v="India"/>
    <s v="South"/>
    <s v="TEC-AC-10000332"/>
    <s v="Technology"/>
    <s v="Accessories"/>
    <s v="Logitech Keyboard, USB"/>
    <x v="1182"/>
    <n v="1"/>
    <x v="986"/>
    <n v="7.65"/>
    <s v="Medium"/>
    <n v="454"/>
    <x v="0"/>
    <x v="2"/>
    <s v="Male"/>
    <x v="40"/>
    <x v="8"/>
    <x v="0"/>
    <d v="2024-03-23T00:00:00"/>
  </r>
  <r>
    <n v="1327"/>
    <s v="IN-2012-46259"/>
    <s v="Standard Class"/>
    <s v="RW-19630"/>
    <s v="Rob Williams"/>
    <s v="Corporate"/>
    <x v="30"/>
    <s v="Delhi"/>
    <s v="India"/>
    <s v="North"/>
    <s v="TEC-MA-10003868"/>
    <s v="Technology"/>
    <s v="Machines"/>
    <s v="StarTech Phone, Durable"/>
    <x v="1183"/>
    <n v="5"/>
    <x v="987"/>
    <n v="25.3"/>
    <s v="Medium"/>
    <n v="316"/>
    <x v="0"/>
    <x v="0"/>
    <s v="Female"/>
    <x v="430"/>
    <x v="10"/>
    <x v="2"/>
    <d v="2021-09-11T00:00:00"/>
  </r>
  <r>
    <n v="1328"/>
    <s v="IN-2013-19176"/>
    <s v="Standard Class"/>
    <s v="MS-17980"/>
    <s v="Michael Stewart"/>
    <s v="Corporate"/>
    <x v="52"/>
    <s v="Telangana"/>
    <s v="India"/>
    <s v="South"/>
    <s v="TEC-PH-10003856"/>
    <s v="Technology"/>
    <s v="Phones"/>
    <s v="Motorola Smart Phone, with Caller ID"/>
    <x v="288"/>
    <n v="4"/>
    <x v="263"/>
    <n v="208.88"/>
    <s v="Medium"/>
    <n v="723"/>
    <x v="0"/>
    <x v="1"/>
    <s v="Male"/>
    <x v="516"/>
    <x v="7"/>
    <x v="0"/>
    <d v="2024-08-12T00:00:00"/>
  </r>
  <r>
    <n v="1329"/>
    <s v="IN-2012-29571"/>
    <s v="Standard Class"/>
    <s v="MD-17860"/>
    <s v="Michael Dominguez"/>
    <s v="Corporate"/>
    <x v="47"/>
    <s v="Uttar Pradesh"/>
    <s v="India"/>
    <s v="North"/>
    <s v="TEC-PH-10001457"/>
    <s v="Technology"/>
    <s v="Phones"/>
    <s v="Apple Smart Phone, Full Size"/>
    <x v="1184"/>
    <n v="5"/>
    <x v="988"/>
    <n v="114.05"/>
    <s v="Medium"/>
    <n v="336"/>
    <x v="0"/>
    <x v="2"/>
    <s v="Male"/>
    <x v="140"/>
    <x v="10"/>
    <x v="0"/>
    <d v="2024-07-20T00:00:00"/>
  </r>
  <r>
    <n v="1330"/>
    <s v="IN-2013-30257"/>
    <s v="Standard Class"/>
    <s v="JR-16210"/>
    <s v="Justin Ritter"/>
    <s v="Corporate"/>
    <x v="76"/>
    <s v="Jammu and Kashmir"/>
    <s v="India"/>
    <s v="North"/>
    <s v="TEC-AC-10003734"/>
    <s v="Technology"/>
    <s v="Accessories"/>
    <s v="Memorex Numeric Keypad, Erganomic"/>
    <x v="388"/>
    <n v="2"/>
    <x v="354"/>
    <n v="10.9"/>
    <s v="Medium"/>
    <n v="477"/>
    <x v="0"/>
    <x v="2"/>
    <s v="Female"/>
    <x v="395"/>
    <x v="6"/>
    <x v="0"/>
    <d v="2024-05-25T00:00:00"/>
  </r>
  <r>
    <n v="1331"/>
    <s v="IN-2013-30257"/>
    <s v="Standard Class"/>
    <s v="JR-16210"/>
    <s v="Justin Ritter"/>
    <s v="Corporate"/>
    <x v="76"/>
    <s v="Jammu and Kashmir"/>
    <s v="India"/>
    <s v="North"/>
    <s v="TEC-PH-10004675"/>
    <s v="Technology"/>
    <s v="Phones"/>
    <s v="Nokia Audio Dock, VoIP"/>
    <x v="227"/>
    <n v="2"/>
    <x v="209"/>
    <n v="17.48"/>
    <s v="Medium"/>
    <n v="675"/>
    <x v="0"/>
    <x v="1"/>
    <s v="Male"/>
    <x v="431"/>
    <x v="7"/>
    <x v="1"/>
    <d v="2023-08-16T00:00:00"/>
  </r>
  <r>
    <n v="1332"/>
    <s v="IN-2013-25042"/>
    <s v="Standard Class"/>
    <s v="SC-20695"/>
    <s v="Steve Chapman"/>
    <s v="Corporate"/>
    <x v="65"/>
    <s v="Maharashtra"/>
    <s v="India"/>
    <s v="West"/>
    <s v="FUR-TA-10000665"/>
    <s v="Furniture"/>
    <s v="Tables"/>
    <s v="Bevis Computer Table, Fully Assembled"/>
    <x v="1185"/>
    <n v="2"/>
    <x v="989"/>
    <n v="67.59"/>
    <s v="Medium"/>
    <n v="112"/>
    <x v="0"/>
    <x v="2"/>
    <s v="Male"/>
    <x v="104"/>
    <x v="9"/>
    <x v="1"/>
    <d v="2023-11-11T00:00:00"/>
  </r>
  <r>
    <n v="1333"/>
    <s v="IN-2012-30117"/>
    <s v="Standard Class"/>
    <s v="SV-20815"/>
    <s v="Stuart Van"/>
    <s v="Corporate"/>
    <x v="90"/>
    <s v="West Bengal"/>
    <s v="India"/>
    <s v="East"/>
    <s v="FUR-BO-10004699"/>
    <s v="Furniture"/>
    <s v="Bookcases"/>
    <s v="Dania 3-Shelf Cabinet, Mobile"/>
    <x v="263"/>
    <n v="2"/>
    <x v="68"/>
    <n v="17.53"/>
    <s v="Medium"/>
    <n v="746"/>
    <x v="0"/>
    <x v="0"/>
    <s v="Male"/>
    <x v="200"/>
    <x v="10"/>
    <x v="2"/>
    <d v="2021-10-06T00:00:00"/>
  </r>
  <r>
    <n v="1334"/>
    <s v="IN-2011-43109"/>
    <s v="Standard Class"/>
    <s v="WB-21850"/>
    <s v="William Brown"/>
    <s v="Consumer"/>
    <x v="65"/>
    <s v="Maharashtra"/>
    <s v="India"/>
    <s v="West"/>
    <s v="FUR-BO-10001192"/>
    <s v="Furniture"/>
    <s v="Bookcases"/>
    <s v="Bush Library with Doors, Mobile"/>
    <x v="1186"/>
    <n v="3"/>
    <x v="990"/>
    <n v="62.94"/>
    <s v="Medium"/>
    <n v="669"/>
    <x v="0"/>
    <x v="3"/>
    <s v="Female"/>
    <x v="442"/>
    <x v="6"/>
    <x v="1"/>
    <d v="2023-05-17T00:00:00"/>
  </r>
  <r>
    <n v="1335"/>
    <s v="IN-2014-57172"/>
    <s v="Standard Class"/>
    <s v="CB-12025"/>
    <s v="Cassandra Brandow"/>
    <s v="Consumer"/>
    <x v="97"/>
    <s v="West Bengal"/>
    <s v="India"/>
    <s v="East"/>
    <s v="FUR-BO-10004043"/>
    <s v="Furniture"/>
    <s v="Bookcases"/>
    <s v="Dania Classic Bookcase, Metal"/>
    <x v="1187"/>
    <n v="3"/>
    <x v="875"/>
    <n v="60.67"/>
    <s v="Medium"/>
    <n v="395"/>
    <x v="0"/>
    <x v="0"/>
    <s v="Female"/>
    <x v="42"/>
    <x v="9"/>
    <x v="0"/>
    <d v="2024-11-20T00:00:00"/>
  </r>
  <r>
    <n v="1336"/>
    <s v="IN-2011-43109"/>
    <s v="Standard Class"/>
    <s v="WB-21850"/>
    <s v="William Brown"/>
    <s v="Consumer"/>
    <x v="65"/>
    <s v="Maharashtra"/>
    <s v="India"/>
    <s v="West"/>
    <s v="FUR-CH-10002207"/>
    <s v="Furniture"/>
    <s v="Chairs"/>
    <s v="Hon Chairmat, Set of Two"/>
    <x v="1188"/>
    <n v="3"/>
    <x v="991"/>
    <n v="12.61"/>
    <s v="Medium"/>
    <n v="534"/>
    <x v="0"/>
    <x v="1"/>
    <s v="Male"/>
    <x v="235"/>
    <x v="2"/>
    <x v="2"/>
    <d v="2021-02-26T00:00:00"/>
  </r>
  <r>
    <n v="1337"/>
    <s v="IN-2012-74210"/>
    <s v="Standard Class"/>
    <s v="AR-10510"/>
    <s v="Andrew Roberts"/>
    <s v="Consumer"/>
    <x v="42"/>
    <s v="Rajasthan"/>
    <s v="India"/>
    <s v="West"/>
    <s v="FUR-FU-10002972"/>
    <s v="Furniture"/>
    <s v="Furnishings"/>
    <s v="Advantus Light Bulb, Duo Pack"/>
    <x v="1189"/>
    <n v="3"/>
    <x v="992"/>
    <n v="7.22"/>
    <s v="Medium"/>
    <n v="157"/>
    <x v="0"/>
    <x v="2"/>
    <s v="Male"/>
    <x v="517"/>
    <x v="5"/>
    <x v="0"/>
    <d v="2024-02-07T00:00:00"/>
  </r>
  <r>
    <n v="1338"/>
    <s v="IN-2014-55912"/>
    <s v="Standard Class"/>
    <s v="RR-19315"/>
    <s v="Ralph Ritter"/>
    <s v="Consumer"/>
    <x v="10"/>
    <s v="Chhattisgarh"/>
    <s v="India"/>
    <s v="East"/>
    <s v="TEC-PH-10004959"/>
    <s v="Technology"/>
    <s v="Phones"/>
    <s v="Motorola Audio Dock, with Caller ID"/>
    <x v="1190"/>
    <n v="3"/>
    <x v="993"/>
    <n v="44"/>
    <s v="Medium"/>
    <n v="281"/>
    <x v="0"/>
    <x v="3"/>
    <s v="Female"/>
    <x v="285"/>
    <x v="6"/>
    <x v="0"/>
    <d v="2024-07-06T00:00:00"/>
  </r>
  <r>
    <n v="1339"/>
    <s v="IN-2014-19967"/>
    <s v="Standard Class"/>
    <s v="CC-12685"/>
    <s v="Craig Carroll"/>
    <s v="Consumer"/>
    <x v="33"/>
    <s v="Andhra Pradesh"/>
    <s v="India"/>
    <s v="South"/>
    <s v="TEC-CO-10000565"/>
    <s v="Technology"/>
    <s v="Copiers"/>
    <s v="Canon Fax and Copier, Color"/>
    <x v="1191"/>
    <n v="3"/>
    <x v="994"/>
    <n v="43.96"/>
    <s v="Medium"/>
    <n v="375"/>
    <x v="0"/>
    <x v="1"/>
    <s v="Male"/>
    <x v="398"/>
    <x v="5"/>
    <x v="2"/>
    <d v="2021-06-29T00:00:00"/>
  </r>
  <r>
    <n v="1340"/>
    <s v="IN-2013-46798"/>
    <s v="Standard Class"/>
    <s v="DK-12985"/>
    <s v="Darren Koutras"/>
    <s v="Consumer"/>
    <x v="30"/>
    <s v="Delhi"/>
    <s v="India"/>
    <s v="North"/>
    <s v="TEC-PH-10002936"/>
    <s v="Technology"/>
    <s v="Phones"/>
    <s v="Nokia Smart Phone, Full Size"/>
    <x v="1192"/>
    <n v="5"/>
    <x v="995"/>
    <n v="209.29"/>
    <s v="Medium"/>
    <n v="154"/>
    <x v="0"/>
    <x v="0"/>
    <s v="Female"/>
    <x v="518"/>
    <x v="3"/>
    <x v="2"/>
    <d v="2021-10-21T00:00:00"/>
  </r>
  <r>
    <n v="1341"/>
    <s v="IN-2014-40764"/>
    <s v="Standard Class"/>
    <s v="RB-19435"/>
    <s v="Richard Bierner"/>
    <s v="Consumer"/>
    <x v="115"/>
    <s v="Chhattisgarh"/>
    <s v="India"/>
    <s v="East"/>
    <s v="FUR-BO-10004648"/>
    <s v="Furniture"/>
    <s v="Bookcases"/>
    <s v="Sauder Library with Doors, Pine"/>
    <x v="1193"/>
    <n v="7"/>
    <x v="996"/>
    <n v="137.38"/>
    <s v="Medium"/>
    <n v="694"/>
    <x v="0"/>
    <x v="2"/>
    <s v="Female"/>
    <x v="519"/>
    <x v="3"/>
    <x v="2"/>
    <d v="2021-05-13T00:00:00"/>
  </r>
  <r>
    <n v="1342"/>
    <s v="IN-2013-64515"/>
    <s v="Standard Class"/>
    <s v="SC-20020"/>
    <s v="Sam Craven"/>
    <s v="Consumer"/>
    <x v="53"/>
    <s v="Madhya Pradesh"/>
    <s v="India"/>
    <s v="West"/>
    <s v="TEC-AC-10000221"/>
    <s v="Technology"/>
    <s v="Accessories"/>
    <s v="Belkin Memory Card, Programmable"/>
    <x v="1194"/>
    <n v="7"/>
    <x v="997"/>
    <n v="30.64"/>
    <s v="Medium"/>
    <n v="605"/>
    <x v="0"/>
    <x v="3"/>
    <s v="Male"/>
    <x v="520"/>
    <x v="2"/>
    <x v="1"/>
    <d v="2023-04-08T00:00:00"/>
  </r>
  <r>
    <n v="1343"/>
    <s v="IN-2013-12092"/>
    <s v="Standard Class"/>
    <s v="JK-15625"/>
    <s v="Jim Karlsson"/>
    <s v="Consumer"/>
    <x v="33"/>
    <s v="Andhra Pradesh"/>
    <s v="India"/>
    <s v="South"/>
    <s v="TEC-AC-10004938"/>
    <s v="Technology"/>
    <s v="Accessories"/>
    <s v="Belkin Mouse, Bluetooth"/>
    <x v="1195"/>
    <n v="7"/>
    <x v="998"/>
    <n v="13.23"/>
    <s v="Medium"/>
    <n v="117"/>
    <x v="0"/>
    <x v="0"/>
    <s v="Female"/>
    <x v="520"/>
    <x v="2"/>
    <x v="1"/>
    <d v="2023-04-08T00:00:00"/>
  </r>
  <r>
    <n v="1344"/>
    <s v="IN-2014-40764"/>
    <s v="Standard Class"/>
    <s v="RB-19435"/>
    <s v="Richard Bierner"/>
    <s v="Consumer"/>
    <x v="115"/>
    <s v="Chhattisgarh"/>
    <s v="India"/>
    <s v="East"/>
    <s v="FUR-BO-10002390"/>
    <s v="Furniture"/>
    <s v="Bookcases"/>
    <s v="Ikea Library with Doors, Metal"/>
    <x v="1196"/>
    <n v="1"/>
    <x v="999"/>
    <n v="21.58"/>
    <s v="Medium"/>
    <n v="531"/>
    <x v="0"/>
    <x v="1"/>
    <s v="Male"/>
    <x v="77"/>
    <x v="5"/>
    <x v="0"/>
    <d v="2024-06-29T00:00:00"/>
  </r>
  <r>
    <n v="1345"/>
    <s v="ID-2014-59489"/>
    <s v="Standard Class"/>
    <s v="MC-17845"/>
    <s v="Michael Chen"/>
    <s v="Consumer"/>
    <x v="49"/>
    <s v="Maharashtra"/>
    <s v="India"/>
    <s v="West"/>
    <s v="FUR-CH-10003419"/>
    <s v="Furniture"/>
    <s v="Chairs"/>
    <s v="Hon Steel Folding Chair, Black"/>
    <x v="1197"/>
    <n v="1"/>
    <x v="1000"/>
    <n v="2.0699999999999998"/>
    <s v="Medium"/>
    <n v="787"/>
    <x v="0"/>
    <x v="3"/>
    <s v="Male"/>
    <x v="225"/>
    <x v="11"/>
    <x v="0"/>
    <d v="2024-06-12T00:00:00"/>
  </r>
  <r>
    <n v="1346"/>
    <s v="IN-2014-40764"/>
    <s v="Standard Class"/>
    <s v="RB-19435"/>
    <s v="Richard Bierner"/>
    <s v="Consumer"/>
    <x v="115"/>
    <s v="Chhattisgarh"/>
    <s v="India"/>
    <s v="East"/>
    <s v="FUR-CH-10000187"/>
    <s v="Furniture"/>
    <s v="Chairs"/>
    <s v="Hon Chairmat, Red"/>
    <x v="1198"/>
    <n v="2"/>
    <x v="740"/>
    <n v="4.1100000000000003"/>
    <s v="Medium"/>
    <n v="353"/>
    <x v="0"/>
    <x v="3"/>
    <s v="Male"/>
    <x v="216"/>
    <x v="7"/>
    <x v="0"/>
    <d v="2024-08-23T00:00:00"/>
  </r>
  <r>
    <n v="1347"/>
    <s v="IN-2012-70325"/>
    <s v="Standard Class"/>
    <s v="AB-10015"/>
    <s v="Aaron Bergman"/>
    <s v="Consumer"/>
    <x v="22"/>
    <s v="Maharashtra"/>
    <s v="India"/>
    <s v="West"/>
    <s v="TEC-AC-10004054"/>
    <s v="Technology"/>
    <s v="Accessories"/>
    <s v="Memorex Keyboard, Bluetooth"/>
    <x v="1199"/>
    <n v="2"/>
    <x v="202"/>
    <n v="9.76"/>
    <s v="Medium"/>
    <n v="630"/>
    <x v="0"/>
    <x v="0"/>
    <s v="Female"/>
    <x v="18"/>
    <x v="5"/>
    <x v="0"/>
    <d v="2024-06-10T00:00:00"/>
  </r>
  <r>
    <n v="1348"/>
    <s v="IN-2013-19337"/>
    <s v="Standard Class"/>
    <s v="BW-11200"/>
    <s v="Ben Wallace"/>
    <s v="Consumer"/>
    <x v="126"/>
    <s v="Jharkhand"/>
    <s v="India"/>
    <s v="East"/>
    <s v="OFF-ST-10003121"/>
    <s v="Office Supplies"/>
    <s v="Storage"/>
    <s v="Rogers Box, Industrial"/>
    <x v="1200"/>
    <n v="2"/>
    <x v="195"/>
    <n v="2.46"/>
    <s v="Medium"/>
    <n v="444"/>
    <x v="1"/>
    <x v="4"/>
    <s v="Female"/>
    <x v="200"/>
    <x v="10"/>
    <x v="2"/>
    <d v="2021-10-06T00:00:00"/>
  </r>
  <r>
    <n v="1349"/>
    <s v="IN-2013-19337"/>
    <s v="Standard Class"/>
    <s v="BW-11200"/>
    <s v="Ben Wallace"/>
    <s v="Consumer"/>
    <x v="126"/>
    <s v="Jharkhand"/>
    <s v="India"/>
    <s v="East"/>
    <s v="OFF-PA-10003303"/>
    <s v="Office Supplies"/>
    <s v="Paper"/>
    <s v="Xerox Computer Printout Paper, Multicolor"/>
    <x v="73"/>
    <n v="2"/>
    <x v="72"/>
    <n v="3.7"/>
    <s v="Medium"/>
    <n v="304"/>
    <x v="1"/>
    <x v="7"/>
    <s v="Male"/>
    <x v="370"/>
    <x v="7"/>
    <x v="0"/>
    <d v="2024-08-28T00:00:00"/>
  </r>
  <r>
    <n v="1350"/>
    <s v="IN-2013-13583"/>
    <s v="Standard Class"/>
    <s v="BF-11080"/>
    <s v="Bart Folk"/>
    <s v="Consumer"/>
    <x v="132"/>
    <s v="Gujarat"/>
    <s v="India"/>
    <s v="West"/>
    <s v="OFF-PA-10004380"/>
    <s v="Office Supplies"/>
    <s v="Paper"/>
    <s v="SanDisk Memo Slips, Multicolor"/>
    <x v="1201"/>
    <n v="2"/>
    <x v="1001"/>
    <n v="3.33"/>
    <s v="Medium"/>
    <n v="709"/>
    <x v="1"/>
    <x v="4"/>
    <s v="Male"/>
    <x v="234"/>
    <x v="1"/>
    <x v="3"/>
    <d v="2022-11-17T00:00:00"/>
  </r>
  <r>
    <n v="1351"/>
    <s v="IN-2011-70402"/>
    <s v="Standard Class"/>
    <s v="BD-11500"/>
    <s v="Bradley Drucker"/>
    <s v="Consumer"/>
    <x v="44"/>
    <s v="Maharashtra"/>
    <s v="India"/>
    <s v="West"/>
    <s v="OFF-PA-10003416"/>
    <s v="Office Supplies"/>
    <s v="Paper"/>
    <s v="Green Bar Parchment Paper, Recycled"/>
    <x v="841"/>
    <n v="2"/>
    <x v="496"/>
    <n v="3.17"/>
    <s v="Medium"/>
    <n v="455"/>
    <x v="1"/>
    <x v="6"/>
    <s v="Female"/>
    <x v="231"/>
    <x v="10"/>
    <x v="1"/>
    <d v="2023-12-10T00:00:00"/>
  </r>
  <r>
    <n v="1352"/>
    <s v="IN-2013-63633"/>
    <s v="Standard Class"/>
    <s v="DF-13135"/>
    <s v="David Flashing"/>
    <s v="Consumer"/>
    <x v="61"/>
    <s v="Uttar Pradesh"/>
    <s v="India"/>
    <s v="North"/>
    <s v="OFF-AR-10000681"/>
    <s v="Office Supplies"/>
    <s v="Art"/>
    <s v="Binney &amp; Smith Sketch Pad, Water Color"/>
    <x v="250"/>
    <n v="3"/>
    <x v="751"/>
    <n v="6.83"/>
    <s v="Medium"/>
    <n v="596"/>
    <x v="1"/>
    <x v="7"/>
    <s v="Male"/>
    <x v="74"/>
    <x v="9"/>
    <x v="2"/>
    <d v="2021-03-12T00:00:00"/>
  </r>
  <r>
    <n v="1353"/>
    <s v="IN-2011-61372"/>
    <s v="Standard Class"/>
    <s v="TB-21400"/>
    <s v="Tom Boeckenhauer"/>
    <s v="Consumer"/>
    <x v="30"/>
    <s v="Delhi"/>
    <s v="India"/>
    <s v="North"/>
    <s v="OFF-FA-10001246"/>
    <s v="Office Supplies"/>
    <s v="Fasteners"/>
    <s v="OIC Staples, Metal"/>
    <x v="1202"/>
    <n v="3"/>
    <x v="77"/>
    <n v="2.72"/>
    <s v="Medium"/>
    <n v="142"/>
    <x v="1"/>
    <x v="6"/>
    <s v="Female"/>
    <x v="26"/>
    <x v="8"/>
    <x v="2"/>
    <d v="2021-01-04T00:00:00"/>
  </r>
  <r>
    <n v="1354"/>
    <s v="IN-2014-40764"/>
    <s v="Standard Class"/>
    <s v="RB-19435"/>
    <s v="Richard Bierner"/>
    <s v="Consumer"/>
    <x v="115"/>
    <s v="Chhattisgarh"/>
    <s v="India"/>
    <s v="East"/>
    <s v="OFF-SU-10000932"/>
    <s v="Office Supplies"/>
    <s v="Supplies"/>
    <s v="Elite Shears, Steel"/>
    <x v="1203"/>
    <n v="3"/>
    <x v="22"/>
    <n v="8.2100000000000009"/>
    <s v="Medium"/>
    <n v="71"/>
    <x v="1"/>
    <x v="6"/>
    <s v="Female"/>
    <x v="448"/>
    <x v="9"/>
    <x v="0"/>
    <d v="2024-06-14T00:00:00"/>
  </r>
  <r>
    <n v="1355"/>
    <s v="IN-2013-63633"/>
    <s v="Standard Class"/>
    <s v="DF-13135"/>
    <s v="David Flashing"/>
    <s v="Consumer"/>
    <x v="61"/>
    <s v="Uttar Pradesh"/>
    <s v="India"/>
    <s v="North"/>
    <s v="OFF-PA-10004815"/>
    <s v="Office Supplies"/>
    <s v="Paper"/>
    <s v="Xerox Note Cards, Premium"/>
    <x v="1204"/>
    <n v="3"/>
    <x v="1002"/>
    <n v="7.54"/>
    <s v="Medium"/>
    <n v="344"/>
    <x v="1"/>
    <x v="4"/>
    <s v="Male"/>
    <x v="387"/>
    <x v="0"/>
    <x v="3"/>
    <d v="2022-01-16T00:00:00"/>
  </r>
  <r>
    <n v="1356"/>
    <s v="IN-2014-19967"/>
    <s v="Standard Class"/>
    <s v="CC-12685"/>
    <s v="Craig Carroll"/>
    <s v="Consumer"/>
    <x v="33"/>
    <s v="Andhra Pradesh"/>
    <s v="India"/>
    <s v="South"/>
    <s v="OFF-ST-10000344"/>
    <s v="Office Supplies"/>
    <s v="Storage"/>
    <s v="Fellowes Box, Industrial"/>
    <x v="1205"/>
    <n v="5"/>
    <x v="1003"/>
    <n v="3.73"/>
    <s v="Medium"/>
    <n v="688"/>
    <x v="1"/>
    <x v="6"/>
    <s v="Female"/>
    <x v="521"/>
    <x v="2"/>
    <x v="0"/>
    <d v="2024-05-09T00:00:00"/>
  </r>
  <r>
    <n v="1357"/>
    <s v="IN-2013-12092"/>
    <s v="Standard Class"/>
    <s v="JK-15625"/>
    <s v="Jim Karlsson"/>
    <s v="Consumer"/>
    <x v="33"/>
    <s v="Andhra Pradesh"/>
    <s v="India"/>
    <s v="South"/>
    <s v="OFF-EN-10000871"/>
    <s v="Office Supplies"/>
    <s v="Envelopes"/>
    <s v="Ames Interoffice Envelope, Set of 50"/>
    <x v="1206"/>
    <n v="5"/>
    <x v="1004"/>
    <n v="19.98"/>
    <s v="Medium"/>
    <n v="766"/>
    <x v="1"/>
    <x v="7"/>
    <s v="Male"/>
    <x v="522"/>
    <x v="11"/>
    <x v="1"/>
    <d v="2023-04-26T00:00:00"/>
  </r>
  <r>
    <n v="1358"/>
    <s v="IN-2013-71774"/>
    <s v="Standard Class"/>
    <s v="AC-10615"/>
    <s v="Ann Chong"/>
    <s v="Corporate"/>
    <x v="141"/>
    <s v="West Bengal"/>
    <s v="India"/>
    <s v="East"/>
    <s v="OFF-PA-10001006"/>
    <s v="Office Supplies"/>
    <s v="Paper"/>
    <s v="Eaton Message Books, Recycled"/>
    <x v="1207"/>
    <n v="10"/>
    <x v="1005"/>
    <n v="9.6300000000000008"/>
    <s v="Medium"/>
    <n v="552"/>
    <x v="1"/>
    <x v="5"/>
    <s v="Male"/>
    <x v="384"/>
    <x v="5"/>
    <x v="0"/>
    <d v="2024-06-15T00:00:00"/>
  </r>
  <r>
    <n v="1359"/>
    <s v="IN-2014-55471"/>
    <s v="Standard Class"/>
    <s v="GM-14695"/>
    <s v="Greg Maxwell"/>
    <s v="Corporate"/>
    <x v="99"/>
    <s v="Rajasthan"/>
    <s v="India"/>
    <s v="West"/>
    <s v="OFF-LA-10003973"/>
    <s v="Office Supplies"/>
    <s v="Labels"/>
    <s v="Hon Removable Labels, Laser Printer Compatible"/>
    <x v="1208"/>
    <n v="9"/>
    <x v="1006"/>
    <n v="5.04"/>
    <s v="Medium"/>
    <n v="513"/>
    <x v="1"/>
    <x v="6"/>
    <s v="Male"/>
    <x v="94"/>
    <x v="5"/>
    <x v="0"/>
    <d v="2024-09-08T00:00:00"/>
  </r>
  <r>
    <n v="1360"/>
    <s v="IN-2014-52048"/>
    <s v="Standard Class"/>
    <s v="HG-14965"/>
    <s v="Henry Goldwyn"/>
    <s v="Corporate"/>
    <x v="142"/>
    <s v="Haryana"/>
    <s v="India"/>
    <s v="North"/>
    <s v="OFF-SU-10002362"/>
    <s v="Office Supplies"/>
    <s v="Supplies"/>
    <s v="Acme Ruler, Serrated"/>
    <x v="1209"/>
    <n v="11"/>
    <x v="1007"/>
    <n v="2.16"/>
    <s v="Medium"/>
    <n v="304"/>
    <x v="1"/>
    <x v="7"/>
    <s v="Male"/>
    <x v="523"/>
    <x v="2"/>
    <x v="3"/>
    <d v="2022-06-09T00:00:00"/>
  </r>
  <r>
    <n v="1361"/>
    <s v="IN-2012-46259"/>
    <s v="Standard Class"/>
    <s v="RW-19630"/>
    <s v="Rob Williams"/>
    <s v="Corporate"/>
    <x v="30"/>
    <s v="Delhi"/>
    <s v="India"/>
    <s v="North"/>
    <s v="OFF-PA-10000344"/>
    <s v="Office Supplies"/>
    <s v="Paper"/>
    <s v="SanDisk Memo Slips, 8.5 x 11"/>
    <x v="436"/>
    <n v="5"/>
    <x v="393"/>
    <n v="3.37"/>
    <s v="Medium"/>
    <n v="694"/>
    <x v="1"/>
    <x v="7"/>
    <s v="Male"/>
    <x v="104"/>
    <x v="9"/>
    <x v="1"/>
    <d v="2023-11-15T00:00:00"/>
  </r>
  <r>
    <n v="1362"/>
    <s v="IN-2012-52076"/>
    <s v="Standard Class"/>
    <s v="ML-17395"/>
    <s v="Marina Lichtenstein"/>
    <s v="Corporate"/>
    <x v="29"/>
    <s v="Karnataka"/>
    <s v="India"/>
    <s v="South"/>
    <s v="OFF-BI-10002627"/>
    <s v="Office Supplies"/>
    <s v="Binders"/>
    <s v="Avery Binder Covers, Economy"/>
    <x v="1210"/>
    <n v="5"/>
    <x v="1008"/>
    <n v="3.99"/>
    <s v="Medium"/>
    <n v="361"/>
    <x v="1"/>
    <x v="7"/>
    <s v="Female"/>
    <x v="286"/>
    <x v="9"/>
    <x v="0"/>
    <d v="2024-12-09T00:00:00"/>
  </r>
  <r>
    <n v="1363"/>
    <s v="IN-2013-19176"/>
    <s v="Standard Class"/>
    <s v="MS-17980"/>
    <s v="Michael Stewart"/>
    <s v="Corporate"/>
    <x v="52"/>
    <s v="Telangana"/>
    <s v="India"/>
    <s v="South"/>
    <s v="OFF-PA-10000030"/>
    <s v="Office Supplies"/>
    <s v="Paper"/>
    <s v="Eaton Parchment Paper, Recycled"/>
    <x v="1211"/>
    <n v="4"/>
    <x v="652"/>
    <n v="2.4500000000000002"/>
    <s v="Medium"/>
    <n v="307"/>
    <x v="1"/>
    <x v="5"/>
    <s v="Female"/>
    <x v="141"/>
    <x v="3"/>
    <x v="1"/>
    <d v="2023-10-27T00:00:00"/>
  </r>
  <r>
    <n v="1364"/>
    <s v="IN-2014-52048"/>
    <s v="Standard Class"/>
    <s v="HG-14965"/>
    <s v="Henry Goldwyn"/>
    <s v="Corporate"/>
    <x v="142"/>
    <s v="Haryana"/>
    <s v="India"/>
    <s v="North"/>
    <s v="OFF-SU-10003559"/>
    <s v="Office Supplies"/>
    <s v="Supplies"/>
    <s v="Kleencut Ruler, Steel"/>
    <x v="569"/>
    <n v="3"/>
    <x v="1009"/>
    <n v="1.39"/>
    <s v="Medium"/>
    <n v="324"/>
    <x v="1"/>
    <x v="7"/>
    <s v="Male"/>
    <x v="163"/>
    <x v="7"/>
    <x v="0"/>
    <d v="2024-08-24T00:00:00"/>
  </r>
  <r>
    <n v="1365"/>
    <s v="IN-2014-30264"/>
    <s v="Standard Class"/>
    <s v="ON-18715"/>
    <s v="Odella Nelson"/>
    <s v="Corporate"/>
    <x v="33"/>
    <s v="Andhra Pradesh"/>
    <s v="India"/>
    <s v="South"/>
    <s v="OFF-BI-10000698"/>
    <s v="Office Supplies"/>
    <s v="Binders"/>
    <s v="Wilson Jones Hole Reinforcements, Recycled"/>
    <x v="1212"/>
    <n v="1"/>
    <x v="796"/>
    <n v="0.47"/>
    <s v="Medium"/>
    <n v="128"/>
    <x v="1"/>
    <x v="4"/>
    <s v="Male"/>
    <x v="158"/>
    <x v="9"/>
    <x v="3"/>
    <d v="2022-05-16T00:00:00"/>
  </r>
  <r>
    <n v="1366"/>
    <s v="IN-2013-77766"/>
    <s v="Standard Class"/>
    <s v="DJ-13420"/>
    <s v="Denny Joy"/>
    <s v="Corporate"/>
    <x v="115"/>
    <s v="Chhattisgarh"/>
    <s v="India"/>
    <s v="East"/>
    <s v="OFF-LA-10000668"/>
    <s v="Office Supplies"/>
    <s v="Labels"/>
    <s v="Smead Removable Labels, Adjustable"/>
    <x v="519"/>
    <n v="2"/>
    <x v="73"/>
    <n v="2.78"/>
    <s v="Medium"/>
    <n v="115"/>
    <x v="1"/>
    <x v="6"/>
    <s v="Female"/>
    <x v="522"/>
    <x v="11"/>
    <x v="1"/>
    <d v="2023-04-26T00:00:00"/>
  </r>
  <r>
    <n v="1367"/>
    <s v="IN-2014-15011"/>
    <s v="Standard Class"/>
    <s v="MC-17635"/>
    <s v="Matthew Clasen"/>
    <s v="Corporate"/>
    <x v="116"/>
    <s v="Tripura"/>
    <s v="India"/>
    <s v="East"/>
    <s v="OFF-ST-10001124"/>
    <s v="Office Supplies"/>
    <s v="Storage"/>
    <s v="Fellowes Trays, Wire Frame"/>
    <x v="1213"/>
    <n v="2"/>
    <x v="222"/>
    <n v="10.73"/>
    <s v="Medium"/>
    <n v="576"/>
    <x v="1"/>
    <x v="6"/>
    <s v="Male"/>
    <x v="387"/>
    <x v="0"/>
    <x v="3"/>
    <d v="2022-01-16T00:00:00"/>
  </r>
  <r>
    <n v="1368"/>
    <s v="IN-2011-13534"/>
    <s v="Standard Class"/>
    <s v="MG-17875"/>
    <s v="Michael Grace"/>
    <s v="Home Office"/>
    <x v="21"/>
    <s v="West Bengal"/>
    <s v="India"/>
    <s v="East"/>
    <s v="OFF-EN-10003455"/>
    <s v="Office Supplies"/>
    <s v="Envelopes"/>
    <s v="Cameo Manila Envelope, Set of 50"/>
    <x v="1214"/>
    <n v="2"/>
    <x v="1010"/>
    <n v="3.92"/>
    <s v="Medium"/>
    <n v="670"/>
    <x v="1"/>
    <x v="4"/>
    <s v="Male"/>
    <x v="524"/>
    <x v="4"/>
    <x v="3"/>
    <d v="2022-09-25T00:00:00"/>
  </r>
  <r>
    <n v="1369"/>
    <s v="IN-2012-53490"/>
    <s v="Standard Class"/>
    <s v="MH-17290"/>
    <s v="Marc Harrigan"/>
    <s v="Home Office"/>
    <x v="18"/>
    <s v="Tamil Nadu"/>
    <s v="India"/>
    <s v="South"/>
    <s v="OFF-LA-10004623"/>
    <s v="Office Supplies"/>
    <s v="Labels"/>
    <s v="Smead Removable Labels, 5000 Label Set"/>
    <x v="1215"/>
    <n v="2"/>
    <x v="65"/>
    <n v="1.97"/>
    <s v="Medium"/>
    <n v="429"/>
    <x v="1"/>
    <x v="6"/>
    <s v="Female"/>
    <x v="442"/>
    <x v="6"/>
    <x v="1"/>
    <d v="2023-05-17T00:00:00"/>
  </r>
  <r>
    <n v="1370"/>
    <s v="IN-2013-19400"/>
    <s v="Standard Class"/>
    <s v="DP-13390"/>
    <s v="Dennis Pardue"/>
    <s v="Home Office"/>
    <x v="8"/>
    <s v="Uttar Pradesh"/>
    <s v="India"/>
    <s v="North"/>
    <s v="OFF-BI-10004534"/>
    <s v="Office Supplies"/>
    <s v="Binders"/>
    <s v="Wilson Jones Binding Machine, Recycled"/>
    <x v="1216"/>
    <n v="3"/>
    <x v="1011"/>
    <n v="10.41"/>
    <s v="Medium"/>
    <n v="65"/>
    <x v="1"/>
    <x v="6"/>
    <s v="Female"/>
    <x v="182"/>
    <x v="3"/>
    <x v="1"/>
    <d v="2023-03-11T00:00:00"/>
  </r>
  <r>
    <n v="1371"/>
    <s v="IN-2012-53490"/>
    <s v="Standard Class"/>
    <s v="MH-17290"/>
    <s v="Marc Harrigan"/>
    <s v="Home Office"/>
    <x v="18"/>
    <s v="Tamil Nadu"/>
    <s v="India"/>
    <s v="South"/>
    <s v="OFF-SU-10002547"/>
    <s v="Office Supplies"/>
    <s v="Supplies"/>
    <s v="Acme Ruler, Steel"/>
    <x v="1217"/>
    <n v="4"/>
    <x v="1012"/>
    <n v="1.1200000000000001"/>
    <s v="Medium"/>
    <n v="550"/>
    <x v="1"/>
    <x v="7"/>
    <s v="Male"/>
    <x v="148"/>
    <x v="4"/>
    <x v="0"/>
    <d v="2024-09-28T00:00:00"/>
  </r>
  <r>
    <n v="1372"/>
    <s v="IN-2012-50823"/>
    <s v="Standard Class"/>
    <s v="LS-16975"/>
    <s v="Lindsay Shagiari"/>
    <s v="Home Office"/>
    <x v="13"/>
    <s v="Rajasthan"/>
    <s v="India"/>
    <s v="West"/>
    <s v="OFF-FA-10002058"/>
    <s v="Office Supplies"/>
    <s v="Fasteners"/>
    <s v="Stockwell Thumb Tacks, Assorted Sizes"/>
    <x v="1218"/>
    <n v="6"/>
    <x v="20"/>
    <n v="4.3899999999999997"/>
    <s v="Medium"/>
    <n v="354"/>
    <x v="1"/>
    <x v="5"/>
    <s v="Male"/>
    <x v="515"/>
    <x v="7"/>
    <x v="0"/>
    <d v="2024-10-11T00:00:00"/>
  </r>
  <r>
    <n v="1373"/>
    <s v="IN-2012-58432"/>
    <s v="Standard Class"/>
    <s v="AS-10630"/>
    <s v="Ann Steele"/>
    <s v="Home Office"/>
    <x v="90"/>
    <s v="West Bengal"/>
    <s v="India"/>
    <s v="East"/>
    <s v="OFF-EN-10003463"/>
    <s v="Office Supplies"/>
    <s v="Envelopes"/>
    <s v="Jiffy Peel and Seal, Recycled"/>
    <x v="1219"/>
    <n v="9"/>
    <x v="265"/>
    <n v="12.46"/>
    <s v="Medium"/>
    <n v="710"/>
    <x v="1"/>
    <x v="7"/>
    <s v="Male"/>
    <x v="525"/>
    <x v="3"/>
    <x v="1"/>
    <d v="2023-10-29T00:00:00"/>
  </r>
  <r>
    <n v="1374"/>
    <s v="ID-2011-65152"/>
    <s v="Standard Class"/>
    <s v="SC-20695"/>
    <s v="Steve Chapman"/>
    <s v="Corporate"/>
    <x v="49"/>
    <s v="Maharashtra"/>
    <s v="India"/>
    <s v="West"/>
    <s v="OFF-AR-10001922"/>
    <s v="Office Supplies"/>
    <s v="Art"/>
    <s v="Sanford Pens, Blue"/>
    <x v="1220"/>
    <n v="4"/>
    <x v="1013"/>
    <n v="2.37"/>
    <s v="High"/>
    <n v="661"/>
    <x v="1"/>
    <x v="5"/>
    <s v="Female"/>
    <x v="195"/>
    <x v="4"/>
    <x v="2"/>
    <d v="2021-09-27T00:00:00"/>
  </r>
  <r>
    <n v="1375"/>
    <s v="IN-2011-60917"/>
    <s v="Standard Class"/>
    <s v="SP-20860"/>
    <s v="Sung Pak"/>
    <s v="Corporate"/>
    <x v="29"/>
    <s v="Karnataka"/>
    <s v="India"/>
    <s v="South"/>
    <s v="OFF-BI-10001659"/>
    <s v="Office Supplies"/>
    <s v="Binders"/>
    <s v="Cardinal Index Tab, Clear"/>
    <x v="519"/>
    <n v="3"/>
    <x v="75"/>
    <n v="2.92"/>
    <s v="High"/>
    <n v="682"/>
    <x v="1"/>
    <x v="6"/>
    <s v="Male"/>
    <x v="526"/>
    <x v="1"/>
    <x v="3"/>
    <d v="2022-12-23T00:00:00"/>
  </r>
  <r>
    <n v="1376"/>
    <s v="IN-2011-78284"/>
    <s v="Standard Class"/>
    <s v="KC-16255"/>
    <s v="Karen Carlisle"/>
    <s v="Corporate"/>
    <x v="103"/>
    <s v="Madhya Pradesh"/>
    <s v="India"/>
    <s v="West"/>
    <s v="OFF-BI-10001659"/>
    <s v="Office Supplies"/>
    <s v="Binders"/>
    <s v="Cardinal Index Tab, Clear"/>
    <x v="519"/>
    <n v="3"/>
    <x v="75"/>
    <n v="1.56"/>
    <s v="High"/>
    <n v="634"/>
    <x v="1"/>
    <x v="7"/>
    <s v="Male"/>
    <x v="145"/>
    <x v="1"/>
    <x v="0"/>
    <d v="2025-05-01T00:00:00"/>
  </r>
  <r>
    <n v="1377"/>
    <s v="IN-2014-21920"/>
    <s v="Standard Class"/>
    <s v="BF-11005"/>
    <s v="Barry Franz"/>
    <s v="Home Office"/>
    <x v="29"/>
    <s v="Karnataka"/>
    <s v="India"/>
    <s v="South"/>
    <s v="OFF-AR-10001132"/>
    <s v="Office Supplies"/>
    <s v="Art"/>
    <s v="BIC Markers, Blue"/>
    <x v="852"/>
    <n v="3"/>
    <x v="673"/>
    <n v="10.66"/>
    <s v="High"/>
    <n v="59"/>
    <x v="1"/>
    <x v="7"/>
    <s v="Male"/>
    <x v="395"/>
    <x v="6"/>
    <x v="0"/>
    <d v="2024-05-25T00:00:00"/>
  </r>
  <r>
    <n v="1378"/>
    <s v="IN-2014-20870"/>
    <s v="Standard Class"/>
    <s v="EM-14140"/>
    <s v="Eugene Moren"/>
    <s v="Home Office"/>
    <x v="31"/>
    <s v="Maharashtra"/>
    <s v="India"/>
    <s v="West"/>
    <s v="OFF-SU-10002344"/>
    <s v="Office Supplies"/>
    <s v="Supplies"/>
    <s v="Stiletto Box Cutter, Serrated"/>
    <x v="1221"/>
    <n v="5"/>
    <x v="1014"/>
    <n v="18.89"/>
    <s v="High"/>
    <n v="327"/>
    <x v="1"/>
    <x v="5"/>
    <s v="Male"/>
    <x v="216"/>
    <x v="7"/>
    <x v="0"/>
    <d v="2024-08-21T00:00:00"/>
  </r>
  <r>
    <n v="1379"/>
    <s v="IN-2012-32826"/>
    <s v="Standard Class"/>
    <s v="AG-10270"/>
    <s v="Alejandro Grove"/>
    <s v="Consumer"/>
    <x v="85"/>
    <s v="Telangana"/>
    <s v="India"/>
    <s v="South"/>
    <s v="OFF-FA-10003437"/>
    <s v="Office Supplies"/>
    <s v="Fasteners"/>
    <s v="Accos Clamps, Bulk Pack"/>
    <x v="800"/>
    <n v="5"/>
    <x v="245"/>
    <n v="14.73"/>
    <s v="High"/>
    <n v="35"/>
    <x v="1"/>
    <x v="7"/>
    <s v="Male"/>
    <x v="392"/>
    <x v="9"/>
    <x v="3"/>
    <d v="2022-11-06T00:00:00"/>
  </r>
  <r>
    <n v="1380"/>
    <s v="ID-2012-46210"/>
    <s v="Standard Class"/>
    <s v="CR-12730"/>
    <s v="Craig Reiter"/>
    <s v="Consumer"/>
    <x v="49"/>
    <s v="Maharashtra"/>
    <s v="India"/>
    <s v="West"/>
    <s v="OFF-SU-10001731"/>
    <s v="Office Supplies"/>
    <s v="Supplies"/>
    <s v="Elite Letter Opener, High Speed"/>
    <x v="1222"/>
    <n v="5"/>
    <x v="1015"/>
    <n v="9.56"/>
    <s v="High"/>
    <n v="70"/>
    <x v="1"/>
    <x v="4"/>
    <s v="Male"/>
    <x v="140"/>
    <x v="10"/>
    <x v="0"/>
    <d v="2024-07-20T00:00:00"/>
  </r>
  <r>
    <n v="1381"/>
    <s v="IN-2014-13051"/>
    <s v="Standard Class"/>
    <s v="LF-17185"/>
    <s v="Luke Foster"/>
    <s v="Consumer"/>
    <x v="33"/>
    <s v="Andhra Pradesh"/>
    <s v="India"/>
    <s v="South"/>
    <s v="OFF-LA-10001731"/>
    <s v="Office Supplies"/>
    <s v="Labels"/>
    <s v="Avery Removable Labels, Alphabetical"/>
    <x v="1223"/>
    <n v="2"/>
    <x v="276"/>
    <n v="0.83"/>
    <s v="High"/>
    <n v="657"/>
    <x v="1"/>
    <x v="6"/>
    <s v="Male"/>
    <x v="199"/>
    <x v="5"/>
    <x v="0"/>
    <d v="2024-06-29T00:00:00"/>
  </r>
  <r>
    <n v="1382"/>
    <s v="IN-2013-79292"/>
    <s v="Standard Class"/>
    <s v="DL-13330"/>
    <s v="Denise Leinenbach"/>
    <s v="Consumer"/>
    <x v="35"/>
    <s v="Haryana"/>
    <s v="India"/>
    <s v="North"/>
    <s v="OFF-AR-10002727"/>
    <s v="Office Supplies"/>
    <s v="Art"/>
    <s v="Stanley Pencil Sharpener, Fluorescent"/>
    <x v="1224"/>
    <n v="7"/>
    <x v="1016"/>
    <n v="18.53"/>
    <s v="High"/>
    <n v="732"/>
    <x v="1"/>
    <x v="7"/>
    <s v="Female"/>
    <x v="114"/>
    <x v="1"/>
    <x v="2"/>
    <d v="2021-12-23T00:00:00"/>
  </r>
  <r>
    <n v="1383"/>
    <s v="IN-2014-65712"/>
    <s v="Standard Class"/>
    <s v="JM-16195"/>
    <s v="Justin MacKendrick"/>
    <s v="Consumer"/>
    <x v="58"/>
    <s v="Tamil Nadu"/>
    <s v="India"/>
    <s v="South"/>
    <s v="OFF-BI-10003367"/>
    <s v="Office Supplies"/>
    <s v="Binders"/>
    <s v="Wilson Jones Binder, Recycled"/>
    <x v="409"/>
    <n v="3"/>
    <x v="157"/>
    <n v="6.5"/>
    <s v="High"/>
    <n v="575"/>
    <x v="1"/>
    <x v="6"/>
    <s v="Male"/>
    <x v="207"/>
    <x v="1"/>
    <x v="2"/>
    <d v="2021-12-29T00:00:00"/>
  </r>
  <r>
    <n v="1384"/>
    <s v="IN-2011-60063"/>
    <s v="Standard Class"/>
    <s v="TS-21610"/>
    <s v="Troy Staebel"/>
    <s v="Consumer"/>
    <x v="58"/>
    <s v="Tamil Nadu"/>
    <s v="India"/>
    <s v="South"/>
    <s v="OFF-BI-10003340"/>
    <s v="Office Supplies"/>
    <s v="Binders"/>
    <s v="Acco Index Tab, Durable"/>
    <x v="11"/>
    <n v="3"/>
    <x v="80"/>
    <n v="4.13"/>
    <s v="High"/>
    <n v="700"/>
    <x v="1"/>
    <x v="7"/>
    <s v="Female"/>
    <x v="242"/>
    <x v="4"/>
    <x v="1"/>
    <d v="2023-09-22T00:00:00"/>
  </r>
  <r>
    <n v="1385"/>
    <s v="IN-2012-63500"/>
    <s v="Standard Class"/>
    <s v="SM-20005"/>
    <s v="Sally Matthias"/>
    <s v="Consumer"/>
    <x v="143"/>
    <s v="Haryana"/>
    <s v="India"/>
    <s v="North"/>
    <s v="OFF-BI-10003646"/>
    <s v="Office Supplies"/>
    <s v="Binders"/>
    <s v="Avery Index Tab, Economy"/>
    <x v="1225"/>
    <n v="5"/>
    <x v="1017"/>
    <n v="4.87"/>
    <s v="Low"/>
    <n v="767"/>
    <x v="1"/>
    <x v="4"/>
    <s v="Female"/>
    <x v="119"/>
    <x v="4"/>
    <x v="0"/>
    <d v="2024-12-05T00:00:00"/>
  </r>
  <r>
    <n v="1386"/>
    <s v="IN-2013-55184"/>
    <s v="Standard Class"/>
    <s v="RH-19555"/>
    <s v="Ritsa Hightower"/>
    <s v="Consumer"/>
    <x v="124"/>
    <s v="Maharashtra"/>
    <s v="India"/>
    <s v="West"/>
    <s v="OFF-BI-10004140"/>
    <s v="Office Supplies"/>
    <s v="Binders"/>
    <s v="Cardinal Index Tab, Clear"/>
    <x v="188"/>
    <n v="5"/>
    <x v="12"/>
    <n v="1.79"/>
    <s v="Low"/>
    <n v="191"/>
    <x v="1"/>
    <x v="5"/>
    <s v="Female"/>
    <x v="499"/>
    <x v="10"/>
    <x v="0"/>
    <d v="2024-07-25T00:00:00"/>
  </r>
  <r>
    <n v="1387"/>
    <s v="IN-2013-59552"/>
    <s v="Standard Class"/>
    <s v="NP-18325"/>
    <s v="Naresj Patel"/>
    <s v="Consumer"/>
    <x v="16"/>
    <s v="Gujarat"/>
    <s v="India"/>
    <s v="West"/>
    <s v="OFF-BI-10004869"/>
    <s v="Office Supplies"/>
    <s v="Binders"/>
    <s v="Avery 3-Hole Punch, Recycled"/>
    <x v="1226"/>
    <n v="6"/>
    <x v="1018"/>
    <n v="20.29"/>
    <s v="Low"/>
    <n v="313"/>
    <x v="1"/>
    <x v="6"/>
    <s v="Female"/>
    <x v="527"/>
    <x v="4"/>
    <x v="0"/>
    <d v="2024-09-27T00:00:00"/>
  </r>
  <r>
    <n v="1388"/>
    <s v="IN-2014-27954"/>
    <s v="Standard Class"/>
    <s v="YS-21880"/>
    <s v="Yana Sorensen"/>
    <s v="Corporate"/>
    <x v="52"/>
    <s v="Telangana"/>
    <s v="India"/>
    <s v="South"/>
    <s v="OFF-BI-10001399"/>
    <s v="Office Supplies"/>
    <s v="Binders"/>
    <s v="Avery Binder Covers, Clear"/>
    <x v="508"/>
    <n v="3"/>
    <x v="569"/>
    <n v="3.13"/>
    <s v="Low"/>
    <n v="468"/>
    <x v="1"/>
    <x v="4"/>
    <s v="Female"/>
    <x v="207"/>
    <x v="1"/>
    <x v="2"/>
    <d v="2021-12-31T00:00:00"/>
  </r>
  <r>
    <n v="1389"/>
    <s v="IN-2014-27954"/>
    <s v="Standard Class"/>
    <s v="YS-21880"/>
    <s v="Yana Sorensen"/>
    <s v="Corporate"/>
    <x v="52"/>
    <s v="Telangana"/>
    <s v="India"/>
    <s v="South"/>
    <s v="OFF-ST-10001214"/>
    <s v="Office Supplies"/>
    <s v="Storage"/>
    <s v="Smead Box, Industrial"/>
    <x v="476"/>
    <n v="2"/>
    <x v="281"/>
    <n v="1.34"/>
    <s v="Low"/>
    <n v="507"/>
    <x v="1"/>
    <x v="6"/>
    <s v="Female"/>
    <x v="392"/>
    <x v="9"/>
    <x v="3"/>
    <d v="2022-06-15T00:00:00"/>
  </r>
  <r>
    <n v="1390"/>
    <s v="IN-2011-47533"/>
    <s v="Standard Class"/>
    <s v="BD-11770"/>
    <s v="Bryan Davis"/>
    <s v="Consumer"/>
    <x v="18"/>
    <s v="Tamil Nadu"/>
    <s v="India"/>
    <s v="South"/>
    <s v="OFF-SU-10001709"/>
    <s v="Office Supplies"/>
    <s v="Supplies"/>
    <s v="Kleencut Scissors, High Speed"/>
    <x v="1227"/>
    <n v="2"/>
    <x v="977"/>
    <n v="5.32"/>
    <s v="Low"/>
    <n v="728"/>
    <x v="1"/>
    <x v="4"/>
    <s v="Female"/>
    <x v="192"/>
    <x v="0"/>
    <x v="1"/>
    <d v="2023-01-24T00:00:00"/>
  </r>
  <r>
    <n v="1391"/>
    <s v="IN-2014-53427"/>
    <s v="Standard Class"/>
    <s v="LT-16765"/>
    <s v="Larry Tron"/>
    <s v="Consumer"/>
    <x v="105"/>
    <s v="Manipur"/>
    <s v="India"/>
    <s v="East"/>
    <s v="OFF-BI-10002907"/>
    <s v="Office Supplies"/>
    <s v="Binders"/>
    <s v="Wilson Jones 3-Hole Punch, Economy"/>
    <x v="546"/>
    <n v="2"/>
    <x v="318"/>
    <n v="3.65"/>
    <s v="Low"/>
    <n v="312"/>
    <x v="1"/>
    <x v="5"/>
    <s v="Female"/>
    <x v="103"/>
    <x v="2"/>
    <x v="3"/>
    <d v="2022-04-11T00:00:00"/>
  </r>
  <r>
    <n v="1392"/>
    <s v="IN-2011-73244"/>
    <s v="First Class"/>
    <s v="NF-18475"/>
    <s v="Neil Franzšsisch"/>
    <s v="Home Office"/>
    <x v="59"/>
    <s v="Madhya Pradesh"/>
    <s v="India"/>
    <s v="West"/>
    <s v="OFF-SU-10000649"/>
    <s v="Office Supplies"/>
    <s v="Supplies"/>
    <s v="Fiskars Box Cutter, High Speed"/>
    <x v="1228"/>
    <n v="3"/>
    <x v="1019"/>
    <n v="16.64"/>
    <s v="Medium"/>
    <n v="635"/>
    <x v="1"/>
    <x v="5"/>
    <s v="Female"/>
    <x v="217"/>
    <x v="6"/>
    <x v="3"/>
    <d v="2022-05-28T00:00:00"/>
  </r>
  <r>
    <n v="1393"/>
    <s v="IN-2014-38664"/>
    <s v="First Class"/>
    <s v="JW-15220"/>
    <s v="Jane Waco"/>
    <s v="Corporate"/>
    <x v="18"/>
    <s v="Tamil Nadu"/>
    <s v="India"/>
    <s v="South"/>
    <s v="OFF-BI-10004098"/>
    <s v="Office Supplies"/>
    <s v="Binders"/>
    <s v="Acco 3-Hole Punch, Durable"/>
    <x v="1229"/>
    <n v="5"/>
    <x v="1020"/>
    <n v="28.47"/>
    <s v="Medium"/>
    <n v="259"/>
    <x v="1"/>
    <x v="4"/>
    <s v="Male"/>
    <x v="248"/>
    <x v="10"/>
    <x v="1"/>
    <d v="2023-08-14T00:00:00"/>
  </r>
  <r>
    <n v="1394"/>
    <s v="IN-2014-13737"/>
    <s v="First Class"/>
    <s v="DW-13195"/>
    <s v="David Wiener"/>
    <s v="Corporate"/>
    <x v="44"/>
    <s v="Maharashtra"/>
    <s v="India"/>
    <s v="West"/>
    <s v="OFF-BI-10000389"/>
    <s v="Office Supplies"/>
    <s v="Binders"/>
    <s v="Ibico Binding Machine, Clear"/>
    <x v="885"/>
    <n v="2"/>
    <x v="68"/>
    <n v="17.86"/>
    <s v="Critical"/>
    <n v="201"/>
    <x v="1"/>
    <x v="4"/>
    <s v="Male"/>
    <x v="528"/>
    <x v="5"/>
    <x v="0"/>
    <d v="2024-06-26T00:00:00"/>
  </r>
  <r>
    <n v="1395"/>
    <s v="IN-2013-54757"/>
    <s v="Second Class"/>
    <s v="AR-10825"/>
    <s v="Anthony Rawles"/>
    <s v="Corporate"/>
    <x v="44"/>
    <s v="Maharashtra"/>
    <s v="India"/>
    <s v="West"/>
    <s v="OFF-AR-10000058"/>
    <s v="Office Supplies"/>
    <s v="Art"/>
    <s v="Stanley Canvas, Water Color"/>
    <x v="1230"/>
    <n v="3"/>
    <x v="1021"/>
    <n v="28.6"/>
    <s v="High"/>
    <n v="543"/>
    <x v="1"/>
    <x v="7"/>
    <s v="Female"/>
    <x v="203"/>
    <x v="5"/>
    <x v="0"/>
    <d v="2024-06-24T00:00:00"/>
  </r>
  <r>
    <n v="1396"/>
    <s v="IN-2012-59874"/>
    <s v="Second Class"/>
    <s v="BG-11695"/>
    <s v="Brooke Gillingham"/>
    <s v="Corporate"/>
    <x v="44"/>
    <s v="Maharashtra"/>
    <s v="India"/>
    <s v="West"/>
    <s v="OFF-ST-10000892"/>
    <s v="Office Supplies"/>
    <s v="Storage"/>
    <s v="Tenex Trays, Wire Frame"/>
    <x v="1231"/>
    <n v="4"/>
    <x v="1022"/>
    <n v="22.69"/>
    <s v="Medium"/>
    <n v="645"/>
    <x v="1"/>
    <x v="4"/>
    <s v="Female"/>
    <x v="31"/>
    <x v="9"/>
    <x v="3"/>
    <d v="2022-04-12T00:00:00"/>
  </r>
  <r>
    <n v="1397"/>
    <s v="IN-2012-53420"/>
    <s v="Second Class"/>
    <s v="LW-16825"/>
    <s v="Laurel Workman"/>
    <s v="Corporate"/>
    <x v="121"/>
    <s v="Maharashtra"/>
    <s v="India"/>
    <s v="West"/>
    <s v="OFF-BI-10003012"/>
    <s v="Office Supplies"/>
    <s v="Binders"/>
    <s v="Wilson Jones Hole Reinforcements, Economy"/>
    <x v="1232"/>
    <n v="1"/>
    <x v="426"/>
    <n v="0.69"/>
    <s v="Critical"/>
    <n v="62"/>
    <x v="1"/>
    <x v="4"/>
    <s v="Male"/>
    <x v="94"/>
    <x v="5"/>
    <x v="0"/>
    <d v="2024-12-08T00:00:00"/>
  </r>
  <r>
    <n v="1398"/>
    <s v="IN-2013-61617"/>
    <s v="Second Class"/>
    <s v="AS-10285"/>
    <s v="Alejandro Savely"/>
    <s v="Corporate"/>
    <x v="8"/>
    <s v="Uttar Pradesh"/>
    <s v="India"/>
    <s v="North"/>
    <s v="OFF-ST-10003121"/>
    <s v="Office Supplies"/>
    <s v="Storage"/>
    <s v="Rogers Box, Industrial"/>
    <x v="1200"/>
    <n v="2"/>
    <x v="195"/>
    <n v="3.75"/>
    <s v="Medium"/>
    <n v="368"/>
    <x v="1"/>
    <x v="6"/>
    <s v="Female"/>
    <x v="529"/>
    <x v="7"/>
    <x v="0"/>
    <d v="2024-04-09T00:00:00"/>
  </r>
  <r>
    <n v="1399"/>
    <s v="IN-2014-25840"/>
    <s v="First Class"/>
    <s v="BD-11320"/>
    <s v="Bill Donatelli"/>
    <s v="Consumer"/>
    <x v="87"/>
    <s v="Maharashtra"/>
    <s v="India"/>
    <s v="West"/>
    <s v="OFF-FA-10000757"/>
    <s v="Office Supplies"/>
    <s v="Fasteners"/>
    <s v="Stockwell Paper Clips, Assorted Sizes"/>
    <x v="117"/>
    <n v="5"/>
    <x v="1023"/>
    <n v="8.33"/>
    <s v="Medium"/>
    <n v="642"/>
    <x v="1"/>
    <x v="4"/>
    <s v="Male"/>
    <x v="126"/>
    <x v="5"/>
    <x v="0"/>
    <d v="2024-07-07T00:00:00"/>
  </r>
  <r>
    <n v="1400"/>
    <s v="IN-2012-16166"/>
    <s v="Second Class"/>
    <s v="JK-15730"/>
    <s v="Joe Kamberova"/>
    <s v="Consumer"/>
    <x v="123"/>
    <s v="Uttar Pradesh"/>
    <s v="India"/>
    <s v="North"/>
    <s v="OFF-ST-10000287"/>
    <s v="Office Supplies"/>
    <s v="Storage"/>
    <s v="Rogers Box, Blue"/>
    <x v="1233"/>
    <n v="5"/>
    <x v="1024"/>
    <n v="17.25"/>
    <s v="Medium"/>
    <n v="118"/>
    <x v="1"/>
    <x v="5"/>
    <s v="Female"/>
    <x v="247"/>
    <x v="4"/>
    <x v="0"/>
    <d v="2024-06-16T00:00:00"/>
  </r>
  <r>
    <n v="1401"/>
    <s v="IN-2011-47309"/>
    <s v="Second Class"/>
    <s v="PW-19240"/>
    <s v="Pierre Wener"/>
    <s v="Consumer"/>
    <x v="18"/>
    <s v="Tamil Nadu"/>
    <s v="India"/>
    <s v="South"/>
    <s v="OFF-LA-10002992"/>
    <s v="Office Supplies"/>
    <s v="Labels"/>
    <s v="Novimex Removable Labels, 5000 Label Set"/>
    <x v="1234"/>
    <n v="4"/>
    <x v="1025"/>
    <n v="3.77"/>
    <s v="High"/>
    <n v="412"/>
    <x v="1"/>
    <x v="5"/>
    <s v="Male"/>
    <x v="369"/>
    <x v="4"/>
    <x v="0"/>
    <d v="2024-07-13T00:00:00"/>
  </r>
  <r>
    <n v="1402"/>
    <s v="IN-2012-48548"/>
    <s v="Second Class"/>
    <s v="RB-19360"/>
    <s v="Raymond Buch"/>
    <s v="Consumer"/>
    <x v="53"/>
    <s v="Madhya Pradesh"/>
    <s v="India"/>
    <s v="West"/>
    <s v="OFF-AR-10004153"/>
    <s v="Office Supplies"/>
    <s v="Art"/>
    <s v="Binney &amp; Smith Highlighters, Easy-Erase"/>
    <x v="1235"/>
    <n v="1"/>
    <x v="21"/>
    <n v="2.14"/>
    <s v="High"/>
    <n v="237"/>
    <x v="1"/>
    <x v="7"/>
    <s v="Male"/>
    <x v="194"/>
    <x v="5"/>
    <x v="3"/>
    <d v="2022-06-23T00:00:00"/>
  </r>
  <r>
    <n v="1403"/>
    <s v="IN-2012-47757"/>
    <s v="Second Class"/>
    <s v="JF-15415"/>
    <s v="Jennifer Ferguson"/>
    <s v="Consumer"/>
    <x v="33"/>
    <s v="Andhra Pradesh"/>
    <s v="India"/>
    <s v="South"/>
    <s v="OFF-SU-10001689"/>
    <s v="Office Supplies"/>
    <s v="Supplies"/>
    <s v="Acme Box Cutter, Easy Grip"/>
    <x v="1236"/>
    <n v="2"/>
    <x v="1026"/>
    <n v="7.77"/>
    <s v="Medium"/>
    <n v="317"/>
    <x v="1"/>
    <x v="6"/>
    <s v="Male"/>
    <x v="251"/>
    <x v="1"/>
    <x v="1"/>
    <d v="2023-12-20T00:00:00"/>
  </r>
  <r>
    <n v="1404"/>
    <s v="IN-2011-47309"/>
    <s v="Second Class"/>
    <s v="PW-19240"/>
    <s v="Pierre Wener"/>
    <s v="Consumer"/>
    <x v="18"/>
    <s v="Tamil Nadu"/>
    <s v="India"/>
    <s v="South"/>
    <s v="OFF-PA-10003381"/>
    <s v="Office Supplies"/>
    <s v="Paper"/>
    <s v="Eaton Cards &amp; Envelopes, Multicolor"/>
    <x v="468"/>
    <n v="2"/>
    <x v="951"/>
    <n v="18.010000000000002"/>
    <s v="High"/>
    <n v="277"/>
    <x v="1"/>
    <x v="7"/>
    <s v="Female"/>
    <x v="354"/>
    <x v="6"/>
    <x v="3"/>
    <d v="2022-10-12T00:00:00"/>
  </r>
  <r>
    <n v="1405"/>
    <s v="IN-2011-29067"/>
    <s v="Second Class"/>
    <s v="ST-20530"/>
    <s v="Shui Tom"/>
    <s v="Consumer"/>
    <x v="144"/>
    <s v="Delhi"/>
    <s v="India"/>
    <s v="North"/>
    <s v="OFF-BI-10000168"/>
    <s v="Office Supplies"/>
    <s v="Binders"/>
    <s v="Cardinal Hole Reinforcements, Recycled"/>
    <x v="17"/>
    <n v="2"/>
    <x v="107"/>
    <n v="0.8"/>
    <s v="Medium"/>
    <n v="483"/>
    <x v="1"/>
    <x v="7"/>
    <s v="Female"/>
    <x v="253"/>
    <x v="8"/>
    <x v="0"/>
    <d v="2024-03-26T00:00:00"/>
  </r>
  <r>
    <n v="1406"/>
    <s v="IN-2012-59874"/>
    <s v="Second Class"/>
    <s v="BG-11695"/>
    <s v="Brooke Gillingham"/>
    <s v="Corporate"/>
    <x v="44"/>
    <s v="Maharashtra"/>
    <s v="India"/>
    <s v="West"/>
    <s v="TEC-MA-10003682"/>
    <s v="Technology"/>
    <s v="Machines"/>
    <s v="Panasonic Phone, White"/>
    <x v="1237"/>
    <n v="2"/>
    <x v="246"/>
    <n v="8.6300000000000008"/>
    <s v="Medium"/>
    <n v="310"/>
    <x v="1"/>
    <x v="6"/>
    <s v="Male"/>
    <x v="354"/>
    <x v="6"/>
    <x v="3"/>
    <d v="2022-10-12T00:00:00"/>
  </r>
  <r>
    <n v="1407"/>
    <s v="IN-2011-25035"/>
    <s v="First Class"/>
    <s v="SN-20560"/>
    <s v="Skye Norling"/>
    <s v="Home Office"/>
    <x v="46"/>
    <s v="Punjab"/>
    <s v="India"/>
    <s v="North"/>
    <s v="TEC-MA-10002039"/>
    <s v="Technology"/>
    <s v="Machines"/>
    <s v="Panasonic Calculator, Wireless"/>
    <x v="1238"/>
    <n v="2"/>
    <x v="678"/>
    <n v="16.03"/>
    <s v="Critical"/>
    <n v="550"/>
    <x v="1"/>
    <x v="7"/>
    <s v="Female"/>
    <x v="92"/>
    <x v="3"/>
    <x v="0"/>
    <d v="2024-10-21T00:00:00"/>
  </r>
  <r>
    <n v="1408"/>
    <s v="IN-2012-48548"/>
    <s v="Second Class"/>
    <s v="RB-19360"/>
    <s v="Raymond Buch"/>
    <s v="Consumer"/>
    <x v="53"/>
    <s v="Madhya Pradesh"/>
    <s v="India"/>
    <s v="West"/>
    <s v="TEC-CO-10000269"/>
    <s v="Technology"/>
    <s v="Copiers"/>
    <s v="HP Ink, Laser"/>
    <x v="1239"/>
    <n v="7"/>
    <x v="1027"/>
    <n v="107.47"/>
    <s v="High"/>
    <n v="526"/>
    <x v="1"/>
    <x v="6"/>
    <s v="Male"/>
    <x v="367"/>
    <x v="9"/>
    <x v="0"/>
    <d v="2024-11-15T00:00:00"/>
  </r>
  <r>
    <n v="1409"/>
    <s v="IN-2014-41485"/>
    <s v="Second Class"/>
    <s v="JH-16180"/>
    <s v="Justin Hirsh"/>
    <s v="Consumer"/>
    <x v="94"/>
    <s v="Telangana"/>
    <s v="India"/>
    <s v="South"/>
    <s v="TEC-CO-10000953"/>
    <s v="Technology"/>
    <s v="Copiers"/>
    <s v="HP Wireless Fax, Laser"/>
    <x v="1240"/>
    <n v="2"/>
    <x v="1028"/>
    <n v="115.78"/>
    <s v="Critical"/>
    <n v="73"/>
    <x v="1"/>
    <x v="6"/>
    <s v="Male"/>
    <x v="367"/>
    <x v="9"/>
    <x v="0"/>
    <d v="2024-11-15T00:00:00"/>
  </r>
  <r>
    <n v="1410"/>
    <s v="IN-2014-53707"/>
    <s v="Second Class"/>
    <s v="DJ-13630"/>
    <s v="Doug Jacobs"/>
    <s v="Consumer"/>
    <x v="102"/>
    <s v="Andhra Pradesh"/>
    <s v="India"/>
    <s v="South"/>
    <s v="TEC-PH-10001321"/>
    <s v="Technology"/>
    <s v="Phones"/>
    <s v="Cisco Speaker Phone, Full Size"/>
    <x v="1241"/>
    <n v="6"/>
    <x v="1029"/>
    <n v="74.290000000000006"/>
    <s v="Medium"/>
    <n v="760"/>
    <x v="1"/>
    <x v="5"/>
    <s v="Male"/>
    <x v="331"/>
    <x v="3"/>
    <x v="3"/>
    <d v="2022-10-24T00:00:00"/>
  </r>
  <r>
    <n v="1411"/>
    <s v="IN-2011-19421"/>
    <s v="Second Class"/>
    <s v="ST-20530"/>
    <s v="Shui Tom"/>
    <s v="Consumer"/>
    <x v="137"/>
    <s v="Rajasthan"/>
    <s v="India"/>
    <s v="West"/>
    <s v="TEC-PH-10000840"/>
    <s v="Technology"/>
    <s v="Phones"/>
    <s v="Cisco Audio Dock, VoIP"/>
    <x v="1242"/>
    <n v="4"/>
    <x v="1030"/>
    <n v="63.55"/>
    <s v="High"/>
    <n v="330"/>
    <x v="1"/>
    <x v="6"/>
    <s v="Male"/>
    <x v="369"/>
    <x v="4"/>
    <x v="0"/>
    <d v="2024-07-13T00:00:00"/>
  </r>
  <r>
    <n v="1412"/>
    <s v="IN-2012-74028"/>
    <s v="Second Class"/>
    <s v="JF-15490"/>
    <s v="Jeremy Farry"/>
    <s v="Consumer"/>
    <x v="13"/>
    <s v="Chhattisgarh"/>
    <s v="India"/>
    <s v="East"/>
    <s v="TEC-PH-10004300"/>
    <s v="Technology"/>
    <s v="Phones"/>
    <s v="Apple Office Telephone, Cordless"/>
    <x v="1243"/>
    <n v="4"/>
    <x v="1031"/>
    <n v="37.72"/>
    <s v="Medium"/>
    <n v="346"/>
    <x v="1"/>
    <x v="7"/>
    <s v="Female"/>
    <x v="252"/>
    <x v="10"/>
    <x v="0"/>
    <d v="2024-11-10T00:00:00"/>
  </r>
  <r>
    <n v="1413"/>
    <s v="IN-2014-53707"/>
    <s v="Second Class"/>
    <s v="DJ-13630"/>
    <s v="Doug Jacobs"/>
    <s v="Consumer"/>
    <x v="102"/>
    <s v="Andhra Pradesh"/>
    <s v="India"/>
    <s v="South"/>
    <s v="FUR-CH-10002932"/>
    <s v="Furniture"/>
    <s v="Chairs"/>
    <s v="Harbour Creations Rocking Chair, Adjustable"/>
    <x v="650"/>
    <n v="1"/>
    <x v="558"/>
    <n v="13.64"/>
    <s v="Medium"/>
    <n v="340"/>
    <x v="1"/>
    <x v="6"/>
    <s v="Female"/>
    <x v="530"/>
    <x v="1"/>
    <x v="2"/>
    <d v="2022-03-01T00:00:00"/>
  </r>
  <r>
    <n v="1414"/>
    <s v="ID-2014-23642"/>
    <s v="Second Class"/>
    <s v="KC-16255"/>
    <s v="Karen Carlisle"/>
    <s v="Corporate"/>
    <x v="49"/>
    <s v="Maharashtra"/>
    <s v="India"/>
    <s v="West"/>
    <s v="FUR-CH-10004580"/>
    <s v="Furniture"/>
    <s v="Chairs"/>
    <s v="Office Star Bag Chairs, Adjustable"/>
    <x v="1244"/>
    <n v="3"/>
    <x v="1032"/>
    <n v="13.6"/>
    <s v="High"/>
    <n v="271"/>
    <x v="1"/>
    <x v="6"/>
    <s v="Male"/>
    <x v="299"/>
    <x v="10"/>
    <x v="0"/>
    <d v="2024-12-04T00:00:00"/>
  </r>
  <r>
    <n v="1415"/>
    <s v="IN-2013-47393"/>
    <s v="First Class"/>
    <s v="MH-17455"/>
    <s v="Mark Hamilton"/>
    <s v="Consumer"/>
    <x v="26"/>
    <s v="Chhattisgarh"/>
    <s v="India"/>
    <s v="East"/>
    <s v="FUR-FU-10002459"/>
    <s v="Furniture"/>
    <s v="Furnishings"/>
    <s v="Rubbermaid Door Stop, Duo Pack"/>
    <x v="1245"/>
    <n v="3"/>
    <x v="115"/>
    <n v="12.04"/>
    <s v="High"/>
    <n v="50"/>
    <x v="1"/>
    <x v="7"/>
    <s v="Male"/>
    <x v="450"/>
    <x v="7"/>
    <x v="1"/>
    <d v="2023-08-30T00:00:00"/>
  </r>
  <r>
    <n v="1416"/>
    <s v="IN-2013-69331"/>
    <s v="Second Class"/>
    <s v="BO-11425"/>
    <s v="Bobby Odegard"/>
    <s v="Consumer"/>
    <x v="86"/>
    <s v="Rajasthan"/>
    <s v="India"/>
    <s v="West"/>
    <s v="FUR-FU-10002525"/>
    <s v="Furniture"/>
    <s v="Furnishings"/>
    <s v="Deflect-O Door Stop, Erganomic"/>
    <x v="556"/>
    <n v="2"/>
    <x v="1033"/>
    <n v="8.25"/>
    <s v="High"/>
    <n v="569"/>
    <x v="1"/>
    <x v="6"/>
    <s v="Female"/>
    <x v="259"/>
    <x v="5"/>
    <x v="3"/>
    <d v="2022-11-02T00:00:00"/>
  </r>
  <r>
    <n v="1417"/>
    <s v="IN-2014-20870"/>
    <s v="Standard Class"/>
    <s v="EM-14140"/>
    <s v="Eugene Moren"/>
    <s v="Home Office"/>
    <x v="31"/>
    <s v="Maharashtra"/>
    <s v="India"/>
    <s v="West"/>
    <s v="FUR-FU-10002648"/>
    <s v="Furniture"/>
    <s v="Furnishings"/>
    <s v="Rubbermaid Stacking Tray, Erganomic"/>
    <x v="70"/>
    <n v="4"/>
    <x v="1034"/>
    <n v="12.24"/>
    <s v="High"/>
    <n v="414"/>
    <x v="1"/>
    <x v="7"/>
    <s v="Male"/>
    <x v="264"/>
    <x v="1"/>
    <x v="1"/>
    <d v="2023-08-16T00:00:00"/>
  </r>
  <r>
    <n v="1418"/>
    <s v="IN-2014-17230"/>
    <s v="Standard Class"/>
    <s v="DR-12940"/>
    <s v="Daniel Raglin"/>
    <s v="Home Office"/>
    <x v="72"/>
    <s v="Tamil Nadu"/>
    <s v="India"/>
    <s v="South"/>
    <s v="FUR-CH-10002573"/>
    <s v="Furniture"/>
    <s v="Chairs"/>
    <s v="Office Star Executive Leather Armchair, Adjustable"/>
    <x v="235"/>
    <n v="3"/>
    <x v="217"/>
    <n v="244.5"/>
    <s v="High"/>
    <n v="56"/>
    <x v="1"/>
    <x v="4"/>
    <s v="Male"/>
    <x v="531"/>
    <x v="5"/>
    <x v="3"/>
    <d v="2022-10-12T00:00:00"/>
  </r>
  <r>
    <n v="1419"/>
    <s v="IN-2014-20870"/>
    <s v="Standard Class"/>
    <s v="EM-14140"/>
    <s v="Eugene Moren"/>
    <s v="Home Office"/>
    <x v="31"/>
    <s v="Maharashtra"/>
    <s v="India"/>
    <s v="West"/>
    <s v="TEC-CO-10003982"/>
    <s v="Technology"/>
    <s v="Copiers"/>
    <s v="HP Ink, High-Speed"/>
    <x v="1246"/>
    <n v="4"/>
    <x v="1035"/>
    <n v="44.47"/>
    <s v="High"/>
    <n v="665"/>
    <x v="1"/>
    <x v="5"/>
    <s v="Female"/>
    <x v="269"/>
    <x v="3"/>
    <x v="2"/>
    <d v="2021-09-14T00:00:00"/>
  </r>
  <r>
    <n v="1420"/>
    <s v="IN-2013-55170"/>
    <s v="Standard Class"/>
    <s v="TC-20980"/>
    <s v="Tamara Chand"/>
    <s v="Corporate"/>
    <x v="18"/>
    <s v="Tamil Nadu"/>
    <s v="India"/>
    <s v="South"/>
    <s v="FUR-CH-10002872"/>
    <s v="Furniture"/>
    <s v="Chairs"/>
    <s v="SAFCO Executive Leather Armchair, Adjustable"/>
    <x v="1247"/>
    <n v="3"/>
    <x v="1036"/>
    <n v="223.52"/>
    <s v="High"/>
    <n v="798"/>
    <x v="1"/>
    <x v="5"/>
    <s v="Female"/>
    <x v="532"/>
    <x v="5"/>
    <x v="1"/>
    <d v="2023-10-04T00:00:00"/>
  </r>
  <r>
    <n v="1421"/>
    <s v="IN-2014-44089"/>
    <s v="Standard Class"/>
    <s v="DG-13300"/>
    <s v="Deirdre Greer"/>
    <s v="Corporate"/>
    <x v="70"/>
    <s v="Uttar Pradesh"/>
    <s v="India"/>
    <s v="North"/>
    <s v="FUR-CH-10004196"/>
    <s v="Furniture"/>
    <s v="Chairs"/>
    <s v="Novimex Swivel Stool, Red"/>
    <x v="1248"/>
    <n v="3"/>
    <x v="1037"/>
    <n v="83.06"/>
    <s v="High"/>
    <n v="124"/>
    <x v="1"/>
    <x v="6"/>
    <s v="Male"/>
    <x v="99"/>
    <x v="1"/>
    <x v="0"/>
    <d v="2024-11-16T00:00:00"/>
  </r>
  <r>
    <n v="1422"/>
    <s v="IN-2014-68218"/>
    <s v="Standard Class"/>
    <s v="GK-14620"/>
    <s v="Grace Kelly"/>
    <s v="Corporate"/>
    <x v="21"/>
    <s v="West Bengal"/>
    <s v="India"/>
    <s v="East"/>
    <s v="FUR-CH-10000825"/>
    <s v="Furniture"/>
    <s v="Chairs"/>
    <s v="SAFCO Chairmat, Red"/>
    <x v="766"/>
    <n v="3"/>
    <x v="1038"/>
    <n v="20.36"/>
    <s v="High"/>
    <n v="318"/>
    <x v="1"/>
    <x v="4"/>
    <s v="Female"/>
    <x v="99"/>
    <x v="1"/>
    <x v="0"/>
    <d v="2024-11-16T00:00:00"/>
  </r>
  <r>
    <n v="1423"/>
    <s v="ID-2011-65152"/>
    <s v="Standard Class"/>
    <s v="SC-20695"/>
    <s v="Steve Chapman"/>
    <s v="Corporate"/>
    <x v="49"/>
    <s v="Maharashtra"/>
    <s v="India"/>
    <s v="West"/>
    <s v="FUR-CH-10004863"/>
    <s v="Furniture"/>
    <s v="Chairs"/>
    <s v="SAFCO Swivel Stool, Black"/>
    <x v="1249"/>
    <n v="5"/>
    <x v="1039"/>
    <n v="55.14"/>
    <s v="High"/>
    <n v="226"/>
    <x v="1"/>
    <x v="5"/>
    <s v="Male"/>
    <x v="263"/>
    <x v="8"/>
    <x v="0"/>
    <d v="2024-04-04T00:00:00"/>
  </r>
  <r>
    <n v="1424"/>
    <s v="IN-2011-29872"/>
    <s v="Standard Class"/>
    <s v="DV-13465"/>
    <s v="Dianna Vittorini"/>
    <s v="Consumer"/>
    <x v="68"/>
    <s v="Jammu and Kashmir"/>
    <s v="India"/>
    <s v="North"/>
    <s v="FUR-FU-10001471"/>
    <s v="Furniture"/>
    <s v="Furnishings"/>
    <s v="Eldon Door Stop, Durable"/>
    <x v="729"/>
    <n v="3"/>
    <x v="1040"/>
    <n v="15.62"/>
    <s v="High"/>
    <n v="474"/>
    <x v="1"/>
    <x v="7"/>
    <s v="Female"/>
    <x v="263"/>
    <x v="8"/>
    <x v="0"/>
    <d v="2024-04-04T00:00:00"/>
  </r>
  <r>
    <n v="1425"/>
    <s v="IN-2014-13051"/>
    <s v="Standard Class"/>
    <s v="LF-17185"/>
    <s v="Luke Foster"/>
    <s v="Consumer"/>
    <x v="33"/>
    <s v="Andhra Pradesh"/>
    <s v="India"/>
    <s v="South"/>
    <s v="TEC-MA-10003441"/>
    <s v="Technology"/>
    <s v="Machines"/>
    <s v="Okidata Inkjet, Wireless"/>
    <x v="1250"/>
    <n v="2"/>
    <x v="1041"/>
    <n v="49.92"/>
    <s v="High"/>
    <n v="465"/>
    <x v="1"/>
    <x v="5"/>
    <s v="Female"/>
    <x v="104"/>
    <x v="9"/>
    <x v="1"/>
    <d v="2023-11-15T00:00:00"/>
  </r>
  <r>
    <n v="1426"/>
    <s v="IN-2013-76835"/>
    <s v="Standard Class"/>
    <s v="RA-19285"/>
    <s v="Ralph Arnett"/>
    <s v="Consumer"/>
    <x v="2"/>
    <s v="Karnataka"/>
    <s v="India"/>
    <s v="South"/>
    <s v="TEC-PH-10004300"/>
    <s v="Technology"/>
    <s v="Phones"/>
    <s v="Apple Office Telephone, Cordless"/>
    <x v="1251"/>
    <n v="6"/>
    <x v="1042"/>
    <n v="46.71"/>
    <s v="High"/>
    <n v="247"/>
    <x v="1"/>
    <x v="4"/>
    <s v="Male"/>
    <x v="51"/>
    <x v="10"/>
    <x v="3"/>
    <d v="2022-12-04T00:00:00"/>
  </r>
  <r>
    <n v="1427"/>
    <s v="IN-2013-64865"/>
    <s v="Standard Class"/>
    <s v="AS-10135"/>
    <s v="Adrian Shami"/>
    <s v="Home Office"/>
    <x v="40"/>
    <s v="Tamil Nadu"/>
    <s v="India"/>
    <s v="South"/>
    <s v="TEC-AC-10003668"/>
    <s v="Technology"/>
    <s v="Accessories"/>
    <s v="Belkin Memory Card, Bluetooth"/>
    <x v="1252"/>
    <n v="1"/>
    <x v="1043"/>
    <n v="1.06"/>
    <s v="Medium"/>
    <n v="235"/>
    <x v="1"/>
    <x v="5"/>
    <s v="Female"/>
    <x v="106"/>
    <x v="8"/>
    <x v="2"/>
    <d v="2021-03-25T00:00:00"/>
  </r>
  <r>
    <n v="1428"/>
    <s v="IN-2013-27247"/>
    <s v="Standard Class"/>
    <s v="LB-16795"/>
    <s v="Laurel Beltran"/>
    <s v="Home Office"/>
    <x v="145"/>
    <s v="Tamil Nadu"/>
    <s v="India"/>
    <s v="South"/>
    <s v="TEC-PH-10001354"/>
    <s v="Technology"/>
    <s v="Phones"/>
    <s v="Motorola Speaker Phone, Full Size"/>
    <x v="1253"/>
    <n v="5"/>
    <x v="1044"/>
    <n v="48.66"/>
    <s v="Medium"/>
    <n v="578"/>
    <x v="1"/>
    <x v="5"/>
    <s v="Female"/>
    <x v="144"/>
    <x v="7"/>
    <x v="3"/>
    <d v="2022-04-09T00:00:00"/>
  </r>
  <r>
    <n v="1429"/>
    <s v="IN-2013-64452"/>
    <s v="Standard Class"/>
    <s v="KH-16330"/>
    <s v="Katharine Harms"/>
    <s v="Corporate"/>
    <x v="139"/>
    <s v="Bihar"/>
    <s v="India"/>
    <s v="East"/>
    <s v="FUR-FU-10000482"/>
    <s v="Furniture"/>
    <s v="Furnishings"/>
    <s v="Eldon Photo Frame, Duo Pack"/>
    <x v="1254"/>
    <n v="3"/>
    <x v="1045"/>
    <n v="7.65"/>
    <s v="Medium"/>
    <n v="19"/>
    <x v="1"/>
    <x v="7"/>
    <s v="Female"/>
    <x v="144"/>
    <x v="7"/>
    <x v="3"/>
    <d v="2022-04-09T00:00:00"/>
  </r>
  <r>
    <n v="1430"/>
    <s v="IN-2013-64452"/>
    <s v="Standard Class"/>
    <s v="KH-16330"/>
    <s v="Katharine Harms"/>
    <s v="Corporate"/>
    <x v="139"/>
    <s v="Bihar"/>
    <s v="India"/>
    <s v="East"/>
    <s v="FUR-FU-10003094"/>
    <s v="Furniture"/>
    <s v="Furnishings"/>
    <s v="Eldon Clock, Erganomic"/>
    <x v="1052"/>
    <n v="3"/>
    <x v="1046"/>
    <n v="7.21"/>
    <s v="Medium"/>
    <n v="729"/>
    <x v="1"/>
    <x v="4"/>
    <s v="Male"/>
    <x v="264"/>
    <x v="1"/>
    <x v="1"/>
    <d v="2023-08-16T00:00:00"/>
  </r>
  <r>
    <n v="1431"/>
    <s v="IN-2014-59706"/>
    <s v="Standard Class"/>
    <s v="VP-21760"/>
    <s v="Victoria Pisteka"/>
    <s v="Corporate"/>
    <x v="27"/>
    <s v="Assam"/>
    <s v="India"/>
    <s v="East"/>
    <s v="FUR-BO-10001708"/>
    <s v="Furniture"/>
    <s v="Bookcases"/>
    <s v="Safco Stackable Bookrack, Pine"/>
    <x v="1255"/>
    <n v="3"/>
    <x v="1047"/>
    <n v="35.83"/>
    <s v="Medium"/>
    <n v="118"/>
    <x v="1"/>
    <x v="7"/>
    <s v="Male"/>
    <x v="58"/>
    <x v="5"/>
    <x v="2"/>
    <d v="2021-10-10T00:00:00"/>
  </r>
  <r>
    <n v="1432"/>
    <s v="IN-2014-39371"/>
    <s v="Standard Class"/>
    <s v="NH-18610"/>
    <s v="Nicole Hansen"/>
    <s v="Corporate"/>
    <x v="124"/>
    <s v="Maharashtra"/>
    <s v="India"/>
    <s v="West"/>
    <s v="FUR-CH-10004196"/>
    <s v="Furniture"/>
    <s v="Chairs"/>
    <s v="Novimex Swivel Stool, Red"/>
    <x v="1256"/>
    <n v="5"/>
    <x v="1048"/>
    <n v="65.819999999999993"/>
    <s v="Medium"/>
    <n v="58"/>
    <x v="1"/>
    <x v="5"/>
    <s v="Male"/>
    <x v="255"/>
    <x v="2"/>
    <x v="3"/>
    <d v="2022-06-01T00:00:00"/>
  </r>
  <r>
    <n v="1433"/>
    <s v="IN-2012-52076"/>
    <s v="Standard Class"/>
    <s v="ML-17395"/>
    <s v="Marina Lichtenstein"/>
    <s v="Corporate"/>
    <x v="29"/>
    <s v="Karnataka"/>
    <s v="India"/>
    <s v="South"/>
    <s v="FUR-CH-10000117"/>
    <s v="Furniture"/>
    <s v="Chairs"/>
    <s v="Novimex Steel Folding Chair, Black"/>
    <x v="160"/>
    <n v="1"/>
    <x v="450"/>
    <n v="6.54"/>
    <s v="Medium"/>
    <n v="271"/>
    <x v="1"/>
    <x v="5"/>
    <s v="Male"/>
    <x v="104"/>
    <x v="9"/>
    <x v="1"/>
    <d v="2023-11-15T00:00:00"/>
  </r>
  <r>
    <n v="1434"/>
    <s v="IN-2013-30257"/>
    <s v="Standard Class"/>
    <s v="JR-16210"/>
    <s v="Justin Ritter"/>
    <s v="Corporate"/>
    <x v="76"/>
    <s v="Jammu and Kashmir"/>
    <s v="India"/>
    <s v="North"/>
    <s v="TEC-CO-10001787"/>
    <s v="Technology"/>
    <s v="Copiers"/>
    <s v="HP Fax and Copier, Laser"/>
    <x v="1257"/>
    <n v="3"/>
    <x v="1049"/>
    <n v="23.49"/>
    <s v="Medium"/>
    <n v="59"/>
    <x v="1"/>
    <x v="5"/>
    <s v="Male"/>
    <x v="108"/>
    <x v="6"/>
    <x v="1"/>
    <d v="2023-05-23T00:00:00"/>
  </r>
  <r>
    <n v="1435"/>
    <s v="IN-2013-64452"/>
    <s v="Standard Class"/>
    <s v="KH-16330"/>
    <s v="Katharine Harms"/>
    <s v="Corporate"/>
    <x v="139"/>
    <s v="Bihar"/>
    <s v="India"/>
    <s v="East"/>
    <s v="TEC-AC-10001463"/>
    <s v="Technology"/>
    <s v="Accessories"/>
    <s v="Logitech Numeric Keypad, Programmable"/>
    <x v="509"/>
    <n v="2"/>
    <x v="457"/>
    <n v="5.9"/>
    <s v="Medium"/>
    <n v="288"/>
    <x v="1"/>
    <x v="6"/>
    <s v="Female"/>
    <x v="347"/>
    <x v="9"/>
    <x v="1"/>
    <d v="2023-11-22T00:00:00"/>
  </r>
  <r>
    <n v="1436"/>
    <s v="IN-2014-15011"/>
    <s v="Standard Class"/>
    <s v="MC-17635"/>
    <s v="Matthew Clasen"/>
    <s v="Corporate"/>
    <x v="116"/>
    <s v="Tripura"/>
    <s v="India"/>
    <s v="East"/>
    <s v="FUR-BO-10002204"/>
    <s v="Furniture"/>
    <s v="Bookcases"/>
    <s v="Dania Floating Shelf Set, Traditional"/>
    <x v="1258"/>
    <n v="2"/>
    <x v="1050"/>
    <n v="18.47"/>
    <s v="Medium"/>
    <n v="195"/>
    <x v="1"/>
    <x v="7"/>
    <s v="Female"/>
    <x v="453"/>
    <x v="11"/>
    <x v="1"/>
    <d v="2023-04-25T00:00:00"/>
  </r>
  <r>
    <n v="1437"/>
    <s v="IN-2012-43291"/>
    <s v="Standard Class"/>
    <s v="GB-14575"/>
    <s v="Giulietta Baptist"/>
    <s v="Consumer"/>
    <x v="17"/>
    <s v="Uttar Pradesh"/>
    <s v="India"/>
    <s v="North"/>
    <s v="FUR-FU-10000339"/>
    <s v="Furniture"/>
    <s v="Furnishings"/>
    <s v="Tenex Frame, Black"/>
    <x v="1259"/>
    <n v="3"/>
    <x v="1051"/>
    <n v="14.29"/>
    <s v="Medium"/>
    <n v="8"/>
    <x v="1"/>
    <x v="5"/>
    <s v="Male"/>
    <x v="177"/>
    <x v="9"/>
    <x v="1"/>
    <d v="2023-09-16T00:00:00"/>
  </r>
  <r>
    <n v="1438"/>
    <s v="IN-2012-65894"/>
    <s v="Standard Class"/>
    <s v="TS-21655"/>
    <s v="Trudy Schmidt"/>
    <s v="Consumer"/>
    <x v="0"/>
    <s v="Gujarat"/>
    <s v="India"/>
    <s v="West"/>
    <s v="FUR-FU-10000422"/>
    <s v="Furniture"/>
    <s v="Furnishings"/>
    <s v="Deflect-O Photo Frame, Black"/>
    <x v="321"/>
    <n v="3"/>
    <x v="422"/>
    <n v="7.55"/>
    <s v="Medium"/>
    <n v="269"/>
    <x v="1"/>
    <x v="4"/>
    <s v="Male"/>
    <x v="204"/>
    <x v="1"/>
    <x v="2"/>
    <d v="2021-08-16T00:00:00"/>
  </r>
  <r>
    <n v="1439"/>
    <s v="IN-2012-54134"/>
    <s v="Standard Class"/>
    <s v="LB-16735"/>
    <s v="Larry Blacks"/>
    <s v="Consumer"/>
    <x v="41"/>
    <s v="Madhya Pradesh"/>
    <s v="India"/>
    <s v="West"/>
    <s v="TEC-CO-10003759"/>
    <s v="Technology"/>
    <s v="Copiers"/>
    <s v="Canon Fax Machine, Laser"/>
    <x v="1260"/>
    <n v="3"/>
    <x v="1052"/>
    <n v="106.42"/>
    <s v="Medium"/>
    <n v="590"/>
    <x v="1"/>
    <x v="7"/>
    <s v="Female"/>
    <x v="357"/>
    <x v="6"/>
    <x v="0"/>
    <d v="2024-05-31T00:00:00"/>
  </r>
  <r>
    <n v="1440"/>
    <s v="IN-2011-12288"/>
    <s v="Standard Class"/>
    <s v="JS-15880"/>
    <s v="John Stevenson"/>
    <s v="Consumer"/>
    <x v="50"/>
    <s v="Gujarat"/>
    <s v="India"/>
    <s v="West"/>
    <s v="TEC-CO-10003982"/>
    <s v="Technology"/>
    <s v="Copiers"/>
    <s v="HP Ink, High-Speed"/>
    <x v="1261"/>
    <n v="3"/>
    <x v="1053"/>
    <n v="28"/>
    <s v="Medium"/>
    <n v="334"/>
    <x v="1"/>
    <x v="6"/>
    <s v="Male"/>
    <x v="83"/>
    <x v="1"/>
    <x v="2"/>
    <d v="2021-12-26T00:00:00"/>
  </r>
  <r>
    <n v="1441"/>
    <s v="ID-2012-65236"/>
    <s v="Standard Class"/>
    <s v="AA-10375"/>
    <s v="Allen Armold"/>
    <s v="Consumer"/>
    <x v="49"/>
    <s v="Maharashtra"/>
    <s v="India"/>
    <s v="West"/>
    <s v="FUR-BO-10000208"/>
    <s v="Furniture"/>
    <s v="Bookcases"/>
    <s v="Bush Stackable Bookrack, Mobile"/>
    <x v="1262"/>
    <n v="3"/>
    <x v="1054"/>
    <n v="13.27"/>
    <s v="Medium"/>
    <n v="772"/>
    <x v="1"/>
    <x v="4"/>
    <s v="Male"/>
    <x v="44"/>
    <x v="5"/>
    <x v="1"/>
    <d v="2023-06-18T00:00:00"/>
  </r>
  <r>
    <n v="1442"/>
    <s v="ID-2011-29389"/>
    <s v="Standard Class"/>
    <s v="AG-10900"/>
    <s v="Arthur Gainer"/>
    <s v="Consumer"/>
    <x v="49"/>
    <s v="Maharashtra"/>
    <s v="India"/>
    <s v="West"/>
    <s v="FUR-CH-10004447"/>
    <s v="Furniture"/>
    <s v="Chairs"/>
    <s v="Harbour Creations Rocking Chair, Set of Two"/>
    <x v="1263"/>
    <n v="3"/>
    <x v="1055"/>
    <n v="7.09"/>
    <s v="Medium"/>
    <n v="264"/>
    <x v="1"/>
    <x v="5"/>
    <s v="Male"/>
    <x v="430"/>
    <x v="10"/>
    <x v="2"/>
    <d v="2021-12-11T00:00:00"/>
  </r>
  <r>
    <n v="1443"/>
    <s v="IN-2012-70325"/>
    <s v="Standard Class"/>
    <s v="AB-10015"/>
    <s v="Aaron Bergman"/>
    <s v="Consumer"/>
    <x v="22"/>
    <s v="Maharashtra"/>
    <s v="India"/>
    <s v="West"/>
    <s v="TEC-AC-10002719"/>
    <s v="Technology"/>
    <s v="Accessories"/>
    <s v="Enermax Router, Programmable"/>
    <x v="1264"/>
    <n v="4"/>
    <x v="1056"/>
    <n v="59.62"/>
    <s v="Medium"/>
    <n v="50"/>
    <x v="1"/>
    <x v="6"/>
    <s v="Male"/>
    <x v="80"/>
    <x v="9"/>
    <x v="2"/>
    <d v="2021-11-20T00:00:00"/>
  </r>
  <r>
    <n v="1444"/>
    <s v="IN-2013-50809"/>
    <s v="Standard Class"/>
    <s v="CA-12775"/>
    <s v="Cynthia Arntzen"/>
    <s v="Consumer"/>
    <x v="13"/>
    <s v="Chhattisgarh"/>
    <s v="India"/>
    <s v="East"/>
    <s v="TEC-PH-10000169"/>
    <s v="Technology"/>
    <s v="Phones"/>
    <s v="Apple Smart Phone, with Caller ID"/>
    <x v="1265"/>
    <n v="9"/>
    <x v="1057"/>
    <n v="353.85"/>
    <s v="Medium"/>
    <n v="283"/>
    <x v="1"/>
    <x v="5"/>
    <s v="Male"/>
    <x v="58"/>
    <x v="5"/>
    <x v="2"/>
    <d v="2021-11-10T00:00:00"/>
  </r>
  <r>
    <n v="1445"/>
    <s v="IN-2013-63633"/>
    <s v="Standard Class"/>
    <s v="DF-13135"/>
    <s v="David Flashing"/>
    <s v="Consumer"/>
    <x v="61"/>
    <s v="Uttar Pradesh"/>
    <s v="India"/>
    <s v="North"/>
    <s v="FUR-BO-10001471"/>
    <s v="Furniture"/>
    <s v="Bookcases"/>
    <s v="Sauder Classic Bookcase, Metal"/>
    <x v="1266"/>
    <n v="1"/>
    <x v="1058"/>
    <n v="29.68"/>
    <s v="Medium"/>
    <n v="398"/>
    <x v="1"/>
    <x v="7"/>
    <s v="Male"/>
    <x v="452"/>
    <x v="2"/>
    <x v="3"/>
    <d v="2022-04-03T00:00:00"/>
  </r>
  <r>
    <n v="1446"/>
    <s v="ID-2013-35094"/>
    <s v="Standard Class"/>
    <s v="JM-15580"/>
    <s v="Jill Matthias"/>
    <s v="Consumer"/>
    <x v="49"/>
    <s v="Maharashtra"/>
    <s v="India"/>
    <s v="West"/>
    <s v="FUR-TA-10002172"/>
    <s v="Furniture"/>
    <s v="Tables"/>
    <s v="Hon Conference Table, Rectangular"/>
    <x v="1267"/>
    <n v="2"/>
    <x v="1059"/>
    <n v="38.47"/>
    <s v="Medium"/>
    <n v="417"/>
    <x v="1"/>
    <x v="7"/>
    <s v="Male"/>
    <x v="356"/>
    <x v="0"/>
    <x v="0"/>
    <d v="2024-06-03T00:00:00"/>
  </r>
  <r>
    <n v="1447"/>
    <s v="IN-2014-10377"/>
    <s v="Standard Class"/>
    <s v="BD-11725"/>
    <s v="Bruce Degenhardt"/>
    <s v="Consumer"/>
    <x v="18"/>
    <s v="Tamil Nadu"/>
    <s v="India"/>
    <s v="South"/>
    <s v="FUR-FU-10002659"/>
    <s v="Furniture"/>
    <s v="Furnishings"/>
    <s v="Eldon Clock, Black"/>
    <x v="1268"/>
    <n v="2"/>
    <x v="1060"/>
    <n v="4.4000000000000004"/>
    <s v="Medium"/>
    <n v="598"/>
    <x v="1"/>
    <x v="7"/>
    <s v="Female"/>
    <x v="177"/>
    <x v="9"/>
    <x v="1"/>
    <d v="2023-09-16T00:00:00"/>
  </r>
  <r>
    <n v="1448"/>
    <s v="IN-2013-52230"/>
    <s v="Standard Class"/>
    <s v="SC-20380"/>
    <s v="Shahid Collister"/>
    <s v="Consumer"/>
    <x v="18"/>
    <s v="Tamil Nadu"/>
    <s v="India"/>
    <s v="South"/>
    <s v="OFF-LA-10000707"/>
    <s v="Office Supplies"/>
    <s v="Labels"/>
    <s v="Avery Removable Labels, Adjustable"/>
    <x v="1269"/>
    <n v="2"/>
    <x v="364"/>
    <n v="0.8"/>
    <s v="Medium"/>
    <n v="475"/>
    <x v="2"/>
    <x v="10"/>
    <s v="Female"/>
    <x v="533"/>
    <x v="9"/>
    <x v="2"/>
    <d v="2021-04-12T00:00:00"/>
  </r>
  <r>
    <n v="1449"/>
    <s v="IN-2012-54134"/>
    <s v="Standard Class"/>
    <s v="LB-16735"/>
    <s v="Larry Blacks"/>
    <s v="Consumer"/>
    <x v="41"/>
    <s v="Madhya Pradesh"/>
    <s v="India"/>
    <s v="West"/>
    <s v="OFF-AP-10004972"/>
    <s v="Office Supplies"/>
    <s v="Appliances"/>
    <s v="Breville Coffee Grinder, Red"/>
    <x v="793"/>
    <n v="2"/>
    <x v="1061"/>
    <n v="9.51"/>
    <s v="Medium"/>
    <n v="333"/>
    <x v="2"/>
    <x v="10"/>
    <s v="Female"/>
    <x v="83"/>
    <x v="1"/>
    <x v="2"/>
    <d v="2021-12-26T00:00:00"/>
  </r>
  <r>
    <n v="1450"/>
    <s v="ID-2011-29389"/>
    <s v="Standard Class"/>
    <s v="AG-10900"/>
    <s v="Arthur Gainer"/>
    <s v="Consumer"/>
    <x v="49"/>
    <s v="Maharashtra"/>
    <s v="India"/>
    <s v="West"/>
    <s v="OFF-PA-10000944"/>
    <s v="Office Supplies"/>
    <s v="Paper"/>
    <s v="Enermax Computer Printout Paper, 8.5 x 11"/>
    <x v="1270"/>
    <n v="1"/>
    <x v="1062"/>
    <n v="1.34"/>
    <s v="Medium"/>
    <n v="344"/>
    <x v="2"/>
    <x v="10"/>
    <s v="Male"/>
    <x v="456"/>
    <x v="9"/>
    <x v="2"/>
    <d v="2021-11-26T00:00:00"/>
  </r>
  <r>
    <n v="1451"/>
    <s v="IN-2014-45734"/>
    <s v="Standard Class"/>
    <s v="MK-18160"/>
    <s v="Mike Kennedy"/>
    <s v="Consumer"/>
    <x v="73"/>
    <s v="Uttar Pradesh"/>
    <s v="India"/>
    <s v="North"/>
    <s v="OFF-BI-10003018"/>
    <s v="Office Supplies"/>
    <s v="Binders"/>
    <s v="Avery Binder, Clear"/>
    <x v="956"/>
    <n v="3"/>
    <x v="801"/>
    <n v="1.01"/>
    <s v="Medium"/>
    <n v="693"/>
    <x v="2"/>
    <x v="9"/>
    <s v="Female"/>
    <x v="39"/>
    <x v="7"/>
    <x v="0"/>
    <d v="2024-08-18T00:00:00"/>
  </r>
  <r>
    <n v="1452"/>
    <s v="IN-2012-54134"/>
    <s v="Standard Class"/>
    <s v="LB-16735"/>
    <s v="Larry Blacks"/>
    <s v="Consumer"/>
    <x v="41"/>
    <s v="Madhya Pradesh"/>
    <s v="India"/>
    <s v="West"/>
    <s v="OFF-ST-10001753"/>
    <s v="Office Supplies"/>
    <s v="Storage"/>
    <s v="Eldon Shelving, Industrial"/>
    <x v="1271"/>
    <n v="3"/>
    <x v="550"/>
    <n v="8.42"/>
    <s v="Medium"/>
    <n v="531"/>
    <x v="2"/>
    <x v="11"/>
    <s v="Male"/>
    <x v="80"/>
    <x v="9"/>
    <x v="2"/>
    <d v="2021-11-20T00:00:00"/>
  </r>
  <r>
    <n v="1453"/>
    <s v="IN-2012-43291"/>
    <s v="Standard Class"/>
    <s v="GB-14575"/>
    <s v="Giulietta Baptist"/>
    <s v="Consumer"/>
    <x v="17"/>
    <s v="Uttar Pradesh"/>
    <s v="India"/>
    <s v="North"/>
    <s v="OFF-FA-10004447"/>
    <s v="Office Supplies"/>
    <s v="Fasteners"/>
    <s v="Advantus Rubber Bands, Metal"/>
    <x v="1272"/>
    <n v="4"/>
    <x v="550"/>
    <n v="4.22"/>
    <s v="Medium"/>
    <n v="614"/>
    <x v="2"/>
    <x v="10"/>
    <s v="Male"/>
    <x v="363"/>
    <x v="6"/>
    <x v="3"/>
    <d v="2022-09-10T00:00:00"/>
  </r>
  <r>
    <n v="1454"/>
    <s v="IN-2014-39546"/>
    <s v="Standard Class"/>
    <s v="CA-12265"/>
    <s v="Christina Anderson"/>
    <s v="Consumer"/>
    <x v="70"/>
    <s v="Uttar Pradesh"/>
    <s v="India"/>
    <s v="North"/>
    <s v="OFF-AR-10002400"/>
    <s v="Office Supplies"/>
    <s v="Art"/>
    <s v="Boston Highlighters, Water Color"/>
    <x v="1273"/>
    <n v="4"/>
    <x v="1063"/>
    <n v="7.21"/>
    <s v="Medium"/>
    <n v="156"/>
    <x v="2"/>
    <x v="10"/>
    <s v="Female"/>
    <x v="534"/>
    <x v="11"/>
    <x v="0"/>
    <d v="2024-04-29T00:00:00"/>
  </r>
  <r>
    <n v="1455"/>
    <s v="IN-2012-52496"/>
    <s v="Standard Class"/>
    <s v="LD-17005"/>
    <s v="Lisa DeCherney"/>
    <s v="Consumer"/>
    <x v="80"/>
    <s v="Jharkhand"/>
    <s v="India"/>
    <s v="East"/>
    <s v="OFF-ST-10003203"/>
    <s v="Office Supplies"/>
    <s v="Storage"/>
    <s v="Eldon Lockers, Wire Frame"/>
    <x v="58"/>
    <n v="4"/>
    <x v="57"/>
    <n v="55.42"/>
    <s v="Medium"/>
    <n v="765"/>
    <x v="2"/>
    <x v="11"/>
    <s v="Female"/>
    <x v="79"/>
    <x v="6"/>
    <x v="0"/>
    <d v="2024-04-06T00:00:00"/>
  </r>
  <r>
    <n v="1456"/>
    <s v="IN-2012-35668"/>
    <s v="Standard Class"/>
    <s v="SO-20335"/>
    <s v="Sean O'Donnell"/>
    <s v="Consumer"/>
    <x v="89"/>
    <s v="Madhya Pradesh"/>
    <s v="India"/>
    <s v="West"/>
    <s v="OFF-ST-10004226"/>
    <s v="Office Supplies"/>
    <s v="Storage"/>
    <s v="Fellowes File Cart, Blue"/>
    <x v="1274"/>
    <n v="4"/>
    <x v="1064"/>
    <n v="28.98"/>
    <s v="Medium"/>
    <n v="517"/>
    <x v="2"/>
    <x v="8"/>
    <s v="Male"/>
    <x v="56"/>
    <x v="7"/>
    <x v="1"/>
    <d v="2023-07-13T00:00:00"/>
  </r>
  <r>
    <n v="1457"/>
    <s v="IN-2013-59867"/>
    <s v="Standard Class"/>
    <s v="EP-13915"/>
    <s v="Emily Phan"/>
    <s v="Consumer"/>
    <x v="84"/>
    <s v="Jharkhand"/>
    <s v="India"/>
    <s v="East"/>
    <s v="OFF-BI-10004181"/>
    <s v="Office Supplies"/>
    <s v="Binders"/>
    <s v="Avery 3-Hole Punch, Clear"/>
    <x v="1275"/>
    <n v="4"/>
    <x v="156"/>
    <n v="11.4"/>
    <s v="Medium"/>
    <n v="532"/>
    <x v="2"/>
    <x v="10"/>
    <s v="Female"/>
    <x v="480"/>
    <x v="9"/>
    <x v="0"/>
    <d v="2024-04-12T00:00:00"/>
  </r>
  <r>
    <n v="1458"/>
    <s v="IN-2012-28269"/>
    <s v="Standard Class"/>
    <s v="NP-18700"/>
    <s v="Nora Preis"/>
    <s v="Consumer"/>
    <x v="48"/>
    <s v="Bihar"/>
    <s v="India"/>
    <s v="East"/>
    <s v="OFF-FA-10004523"/>
    <s v="Office Supplies"/>
    <s v="Fasteners"/>
    <s v="OIC Thumb Tacks, Bulk Pack"/>
    <x v="1276"/>
    <n v="5"/>
    <x v="479"/>
    <n v="5.98"/>
    <s v="Medium"/>
    <n v="618"/>
    <x v="2"/>
    <x v="11"/>
    <s v="Male"/>
    <x v="535"/>
    <x v="0"/>
    <x v="1"/>
    <d v="2023-01-30T00:00:00"/>
  </r>
  <r>
    <n v="1459"/>
    <s v="IN-2014-10377"/>
    <s v="Standard Class"/>
    <s v="BD-11725"/>
    <s v="Bruce Degenhardt"/>
    <s v="Consumer"/>
    <x v="18"/>
    <s v="Tamil Nadu"/>
    <s v="India"/>
    <s v="South"/>
    <s v="OFF-SU-10002362"/>
    <s v="Office Supplies"/>
    <s v="Supplies"/>
    <s v="Acme Ruler, Serrated"/>
    <x v="1277"/>
    <n v="5"/>
    <x v="908"/>
    <n v="2.68"/>
    <s v="Medium"/>
    <n v="389"/>
    <x v="2"/>
    <x v="11"/>
    <s v="Female"/>
    <x v="284"/>
    <x v="3"/>
    <x v="0"/>
    <d v="2024-10-23T00:00:00"/>
  </r>
  <r>
    <n v="1460"/>
    <s v="IN-2013-40134"/>
    <s v="Standard Class"/>
    <s v="SM-20905"/>
    <s v="Susan MacKendrick"/>
    <s v="Consumer"/>
    <x v="60"/>
    <s v="Bihar"/>
    <s v="India"/>
    <s v="East"/>
    <s v="OFF-LA-10002107"/>
    <s v="Office Supplies"/>
    <s v="Labels"/>
    <s v="Harbour Creations Removable Labels, Laser Printer Compatible"/>
    <x v="211"/>
    <n v="6"/>
    <x v="484"/>
    <n v="2.11"/>
    <s v="Medium"/>
    <n v="768"/>
    <x v="2"/>
    <x v="10"/>
    <s v="Female"/>
    <x v="57"/>
    <x v="7"/>
    <x v="3"/>
    <d v="2022-02-09T00:00:00"/>
  </r>
  <r>
    <n v="1461"/>
    <s v="IN-2012-37362"/>
    <s v="Standard Class"/>
    <s v="DB-13120"/>
    <s v="David Bremer"/>
    <s v="Corporate"/>
    <x v="15"/>
    <s v="Karnataka"/>
    <s v="India"/>
    <s v="South"/>
    <s v="OFF-BI-10003779"/>
    <s v="Office Supplies"/>
    <s v="Binders"/>
    <s v="Cardinal 3-Hole Punch, Durable"/>
    <x v="1278"/>
    <n v="6"/>
    <x v="427"/>
    <n v="11.02"/>
    <s v="Medium"/>
    <n v="423"/>
    <x v="2"/>
    <x v="10"/>
    <s v="Female"/>
    <x v="283"/>
    <x v="7"/>
    <x v="2"/>
    <d v="2021-08-20T00:00:00"/>
  </r>
  <r>
    <n v="1462"/>
    <s v="IN-2014-30264"/>
    <s v="Standard Class"/>
    <s v="ON-18715"/>
    <s v="Odella Nelson"/>
    <s v="Corporate"/>
    <x v="33"/>
    <s v="Andhra Pradesh"/>
    <s v="India"/>
    <s v="South"/>
    <s v="OFF-LA-10000195"/>
    <s v="Office Supplies"/>
    <s v="Labels"/>
    <s v="Novimex File Folder Labels, Laser Printer Compatible"/>
    <x v="1279"/>
    <n v="5"/>
    <x v="1065"/>
    <n v="2.2999999999999998"/>
    <s v="Medium"/>
    <n v="54"/>
    <x v="2"/>
    <x v="11"/>
    <s v="Male"/>
    <x v="317"/>
    <x v="5"/>
    <x v="2"/>
    <d v="2021-06-26T00:00:00"/>
  </r>
  <r>
    <n v="1463"/>
    <s v="IN-2014-10020"/>
    <s v="Standard Class"/>
    <s v="AH-10075"/>
    <s v="Adam Hart"/>
    <s v="Corporate"/>
    <x v="139"/>
    <s v="Bihar"/>
    <s v="India"/>
    <s v="East"/>
    <s v="OFF-ST-10003953"/>
    <s v="Office Supplies"/>
    <s v="Storage"/>
    <s v="Smead File Cart, Industrial"/>
    <x v="1126"/>
    <n v="5"/>
    <x v="948"/>
    <n v="59.03"/>
    <s v="Medium"/>
    <n v="637"/>
    <x v="2"/>
    <x v="9"/>
    <s v="Male"/>
    <x v="478"/>
    <x v="1"/>
    <x v="1"/>
    <d v="2023-12-26T00:00:00"/>
  </r>
  <r>
    <n v="1464"/>
    <s v="IN-2013-30257"/>
    <s v="Standard Class"/>
    <s v="JR-16210"/>
    <s v="Justin Ritter"/>
    <s v="Corporate"/>
    <x v="76"/>
    <s v="Jammu and Kashmir"/>
    <s v="India"/>
    <s v="North"/>
    <s v="OFF-PA-10002073"/>
    <s v="Office Supplies"/>
    <s v="Paper"/>
    <s v="Green Bar Parchment Paper, 8.5 x 11"/>
    <x v="1280"/>
    <n v="4"/>
    <x v="682"/>
    <n v="3.41"/>
    <s v="Medium"/>
    <n v="106"/>
    <x v="2"/>
    <x v="8"/>
    <s v="Male"/>
    <x v="56"/>
    <x v="7"/>
    <x v="1"/>
    <d v="2023-07-13T00:00:00"/>
  </r>
  <r>
    <n v="1465"/>
    <s v="IN-2012-46259"/>
    <s v="Standard Class"/>
    <s v="RW-19630"/>
    <s v="Rob Williams"/>
    <s v="Corporate"/>
    <x v="30"/>
    <s v="Delhi"/>
    <s v="India"/>
    <s v="North"/>
    <s v="OFF-AP-10002226"/>
    <s v="Office Supplies"/>
    <s v="Appliances"/>
    <s v="Hoover Blender, Black"/>
    <x v="1281"/>
    <n v="3"/>
    <x v="1066"/>
    <n v="19.2"/>
    <s v="Medium"/>
    <n v="431"/>
    <x v="2"/>
    <x v="8"/>
    <s v="Male"/>
    <x v="65"/>
    <x v="10"/>
    <x v="1"/>
    <d v="2023-01-13T00:00:00"/>
  </r>
  <r>
    <n v="1466"/>
    <s v="IN-2014-39371"/>
    <s v="Standard Class"/>
    <s v="NH-18610"/>
    <s v="Nicole Hansen"/>
    <s v="Corporate"/>
    <x v="124"/>
    <s v="Maharashtra"/>
    <s v="India"/>
    <s v="West"/>
    <s v="OFF-AR-10003536"/>
    <s v="Office Supplies"/>
    <s v="Art"/>
    <s v="Stanley Pencil Sharpener, Water Color"/>
    <x v="1282"/>
    <n v="3"/>
    <x v="847"/>
    <n v="3.54"/>
    <s v="Medium"/>
    <n v="497"/>
    <x v="2"/>
    <x v="8"/>
    <s v="Female"/>
    <x v="68"/>
    <x v="3"/>
    <x v="1"/>
    <d v="2023-05-16T00:00:00"/>
  </r>
  <r>
    <n v="1467"/>
    <s v="IN-2013-29683"/>
    <s v="Standard Class"/>
    <s v="AS-10225"/>
    <s v="Alan Schoenberger"/>
    <s v="Corporate"/>
    <x v="52"/>
    <s v="Telangana"/>
    <s v="India"/>
    <s v="South"/>
    <s v="OFF-PA-10004380"/>
    <s v="Office Supplies"/>
    <s v="Paper"/>
    <s v="SanDisk Memo Slips, Multicolor"/>
    <x v="1283"/>
    <n v="1"/>
    <x v="653"/>
    <n v="0.76"/>
    <s v="Medium"/>
    <n v="167"/>
    <x v="2"/>
    <x v="10"/>
    <s v="Female"/>
    <x v="23"/>
    <x v="1"/>
    <x v="2"/>
    <d v="2022-06-01T00:00:00"/>
  </r>
  <r>
    <n v="1468"/>
    <s v="IN-2012-32343"/>
    <s v="Standard Class"/>
    <s v="SC-20230"/>
    <s v="Scot Coram"/>
    <s v="Corporate"/>
    <x v="82"/>
    <s v="Gujarat"/>
    <s v="India"/>
    <s v="West"/>
    <s v="OFF-ST-10004015"/>
    <s v="Office Supplies"/>
    <s v="Storage"/>
    <s v="Smead Trays, Blue"/>
    <x v="1284"/>
    <n v="1"/>
    <x v="1067"/>
    <n v="1.8"/>
    <s v="Medium"/>
    <n v="762"/>
    <x v="2"/>
    <x v="11"/>
    <s v="Female"/>
    <x v="536"/>
    <x v="6"/>
    <x v="1"/>
    <d v="2023-11-07T00:00:00"/>
  </r>
  <r>
    <n v="1469"/>
    <s v="IN-2013-49024"/>
    <s v="Standard Class"/>
    <s v="PW-19030"/>
    <s v="Pauline Webber"/>
    <s v="Corporate"/>
    <x v="106"/>
    <s v="Karnataka"/>
    <s v="India"/>
    <s v="South"/>
    <s v="OFF-AR-10000539"/>
    <s v="Office Supplies"/>
    <s v="Art"/>
    <s v="Boston Markers, Easy-Erase"/>
    <x v="1285"/>
    <n v="2"/>
    <x v="744"/>
    <n v="3.69"/>
    <s v="Medium"/>
    <n v="286"/>
    <x v="2"/>
    <x v="10"/>
    <s v="Male"/>
    <x v="61"/>
    <x v="11"/>
    <x v="0"/>
    <d v="2024-04-19T00:00:00"/>
  </r>
  <r>
    <n v="1470"/>
    <s v="IN-2013-19400"/>
    <s v="Standard Class"/>
    <s v="DP-13390"/>
    <s v="Dennis Pardue"/>
    <s v="Home Office"/>
    <x v="8"/>
    <s v="Uttar Pradesh"/>
    <s v="India"/>
    <s v="North"/>
    <s v="OFF-BI-10003475"/>
    <s v="Office Supplies"/>
    <s v="Binders"/>
    <s v="Wilson Jones Index Tab, Recycled"/>
    <x v="1286"/>
    <n v="3"/>
    <x v="1068"/>
    <n v="1.33"/>
    <s v="Medium"/>
    <n v="306"/>
    <x v="2"/>
    <x v="9"/>
    <s v="Male"/>
    <x v="537"/>
    <x v="8"/>
    <x v="2"/>
    <d v="2021-08-11T00:00:00"/>
  </r>
  <r>
    <n v="1471"/>
    <s v="IN-2013-42087"/>
    <s v="Standard Class"/>
    <s v="TB-21190"/>
    <s v="Thomas Brumley"/>
    <s v="Home Office"/>
    <x v="61"/>
    <s v="Uttar Pradesh"/>
    <s v="India"/>
    <s v="North"/>
    <s v="OFF-AP-10001305"/>
    <s v="Office Supplies"/>
    <s v="Appliances"/>
    <s v="Breville Microwave, White"/>
    <x v="1287"/>
    <n v="3"/>
    <x v="1069"/>
    <n v="76.34"/>
    <s v="Medium"/>
    <n v="288"/>
    <x v="2"/>
    <x v="11"/>
    <s v="Male"/>
    <x v="65"/>
    <x v="10"/>
    <x v="1"/>
    <d v="2023-01-13T00:00:00"/>
  </r>
  <r>
    <n v="1472"/>
    <s v="IN-2014-34653"/>
    <s v="Standard Class"/>
    <s v="NK-18490"/>
    <s v="Neil Knudson"/>
    <s v="Home Office"/>
    <x v="1"/>
    <s v="Chhattisgarh"/>
    <s v="India"/>
    <s v="East"/>
    <s v="OFF-AR-10002417"/>
    <s v="Office Supplies"/>
    <s v="Art"/>
    <s v="Boston Sketch Pad, Water Color"/>
    <x v="1288"/>
    <n v="3"/>
    <x v="89"/>
    <n v="12.52"/>
    <s v="Medium"/>
    <n v="197"/>
    <x v="2"/>
    <x v="8"/>
    <s v="Male"/>
    <x v="535"/>
    <x v="0"/>
    <x v="1"/>
    <d v="2023-01-30T00:00:00"/>
  </r>
  <r>
    <n v="1473"/>
    <s v="IN-2012-26624"/>
    <s v="Standard Class"/>
    <s v="JJ-15760"/>
    <s v="Joel Jenkins"/>
    <s v="Home Office"/>
    <x v="50"/>
    <s v="Gujarat"/>
    <s v="India"/>
    <s v="West"/>
    <s v="OFF-SU-10001762"/>
    <s v="Office Supplies"/>
    <s v="Supplies"/>
    <s v="Stiletto Shears, Easy Grip"/>
    <x v="1289"/>
    <n v="3"/>
    <x v="893"/>
    <n v="6.01"/>
    <s v="Medium"/>
    <n v="187"/>
    <x v="2"/>
    <x v="11"/>
    <s v="Female"/>
    <x v="380"/>
    <x v="6"/>
    <x v="2"/>
    <d v="2021-05-31T00:00:00"/>
  </r>
  <r>
    <n v="1474"/>
    <s v="IN-2013-19400"/>
    <s v="Standard Class"/>
    <s v="DP-13390"/>
    <s v="Dennis Pardue"/>
    <s v="Home Office"/>
    <x v="8"/>
    <s v="Uttar Pradesh"/>
    <s v="India"/>
    <s v="North"/>
    <s v="OFF-SU-10003665"/>
    <s v="Office Supplies"/>
    <s v="Supplies"/>
    <s v="Kleencut Trimmer, Serrated"/>
    <x v="1290"/>
    <n v="3"/>
    <x v="1070"/>
    <n v="5.08"/>
    <s v="Medium"/>
    <n v="256"/>
    <x v="2"/>
    <x v="9"/>
    <s v="Male"/>
    <x v="286"/>
    <x v="9"/>
    <x v="0"/>
    <d v="2024-09-16T00:00:00"/>
  </r>
  <r>
    <n v="1475"/>
    <s v="IN-2013-42087"/>
    <s v="Standard Class"/>
    <s v="TB-21190"/>
    <s v="Thomas Brumley"/>
    <s v="Home Office"/>
    <x v="61"/>
    <s v="Uttar Pradesh"/>
    <s v="India"/>
    <s v="North"/>
    <s v="OFF-SU-10000914"/>
    <s v="Office Supplies"/>
    <s v="Supplies"/>
    <s v="Kleencut Scissors, Serrated"/>
    <x v="1291"/>
    <n v="9"/>
    <x v="1071"/>
    <n v="9.14"/>
    <s v="Medium"/>
    <n v="288"/>
    <x v="2"/>
    <x v="9"/>
    <s v="Female"/>
    <x v="57"/>
    <x v="7"/>
    <x v="3"/>
    <d v="2022-02-09T00:00:00"/>
  </r>
  <r>
    <n v="1476"/>
    <s v="IN-2011-78284"/>
    <s v="Standard Class"/>
    <s v="KC-16255"/>
    <s v="Karen Carlisle"/>
    <s v="Corporate"/>
    <x v="103"/>
    <s v="Madhya Pradesh"/>
    <s v="India"/>
    <s v="West"/>
    <s v="OFF-FA-10004839"/>
    <s v="Office Supplies"/>
    <s v="Fasteners"/>
    <s v="Accos Clamps, Metal"/>
    <x v="1292"/>
    <n v="4"/>
    <x v="1072"/>
    <n v="8.2799999999999994"/>
    <s v="High"/>
    <n v="739"/>
    <x v="2"/>
    <x v="10"/>
    <s v="Female"/>
    <x v="535"/>
    <x v="0"/>
    <x v="1"/>
    <d v="2023-01-30T00:00:00"/>
  </r>
  <r>
    <n v="1477"/>
    <s v="IN-2011-31713"/>
    <s v="Standard Class"/>
    <s v="MW-18235"/>
    <s v="Mitch Willingham"/>
    <s v="Corporate"/>
    <x v="52"/>
    <s v="Telangana"/>
    <s v="India"/>
    <s v="South"/>
    <s v="OFF-AR-10000097"/>
    <s v="Office Supplies"/>
    <s v="Art"/>
    <s v="BIC Sketch Pad, Blue"/>
    <x v="784"/>
    <n v="3"/>
    <x v="105"/>
    <n v="17.66"/>
    <s v="High"/>
    <n v="580"/>
    <x v="2"/>
    <x v="8"/>
    <s v="Male"/>
    <x v="537"/>
    <x v="8"/>
    <x v="2"/>
    <d v="2021-08-11T00:00:00"/>
  </r>
  <r>
    <n v="1478"/>
    <s v="IN-2014-68218"/>
    <s v="Standard Class"/>
    <s v="GK-14620"/>
    <s v="Grace Kelly"/>
    <s v="Corporate"/>
    <x v="21"/>
    <s v="West Bengal"/>
    <s v="India"/>
    <s v="East"/>
    <s v="OFF-ST-10002240"/>
    <s v="Office Supplies"/>
    <s v="Storage"/>
    <s v="Fellowes Shelving, Blue"/>
    <x v="1293"/>
    <n v="2"/>
    <x v="1073"/>
    <n v="15.35"/>
    <s v="High"/>
    <n v="491"/>
    <x v="2"/>
    <x v="10"/>
    <s v="Male"/>
    <x v="371"/>
    <x v="11"/>
    <x v="1"/>
    <d v="2023-10-04T00:00:00"/>
  </r>
  <r>
    <n v="1479"/>
    <s v="IN-2013-55170"/>
    <s v="Standard Class"/>
    <s v="TC-20980"/>
    <s v="Tamara Chand"/>
    <s v="Corporate"/>
    <x v="18"/>
    <s v="Tamil Nadu"/>
    <s v="India"/>
    <s v="South"/>
    <s v="OFF-FA-10004839"/>
    <s v="Office Supplies"/>
    <s v="Fasteners"/>
    <s v="Accos Clamps, Metal"/>
    <x v="1294"/>
    <n v="2"/>
    <x v="1074"/>
    <n v="6.82"/>
    <s v="High"/>
    <n v="193"/>
    <x v="2"/>
    <x v="8"/>
    <s v="Male"/>
    <x v="51"/>
    <x v="10"/>
    <x v="3"/>
    <d v="2022-12-04T00:00:00"/>
  </r>
  <r>
    <n v="1480"/>
    <s v="IN-2013-55170"/>
    <s v="Standard Class"/>
    <s v="TC-20980"/>
    <s v="Tamara Chand"/>
    <s v="Corporate"/>
    <x v="18"/>
    <s v="Tamil Nadu"/>
    <s v="India"/>
    <s v="South"/>
    <s v="OFF-FA-10004739"/>
    <s v="Office Supplies"/>
    <s v="Fasteners"/>
    <s v="Accos Rubber Bands, Bulk Pack"/>
    <x v="844"/>
    <n v="2"/>
    <x v="500"/>
    <n v="5.07"/>
    <s v="High"/>
    <n v="189"/>
    <x v="2"/>
    <x v="9"/>
    <s v="Male"/>
    <x v="281"/>
    <x v="1"/>
    <x v="1"/>
    <d v="2024-04-01T00:00:00"/>
  </r>
  <r>
    <n v="1481"/>
    <s v="IN-2014-13051"/>
    <s v="Standard Class"/>
    <s v="LF-17185"/>
    <s v="Luke Foster"/>
    <s v="Consumer"/>
    <x v="33"/>
    <s v="Andhra Pradesh"/>
    <s v="India"/>
    <s v="South"/>
    <s v="OFF-AP-10000391"/>
    <s v="Office Supplies"/>
    <s v="Appliances"/>
    <s v="Hamilton Beach Coffee Grinder, Black"/>
    <x v="1295"/>
    <n v="3"/>
    <x v="840"/>
    <n v="15.87"/>
    <s v="High"/>
    <n v="116"/>
    <x v="2"/>
    <x v="8"/>
    <s v="Male"/>
    <x v="538"/>
    <x v="4"/>
    <x v="3"/>
    <d v="2022-10-14T00:00:00"/>
  </r>
  <r>
    <n v="1482"/>
    <s v="IN-2013-76835"/>
    <s v="Standard Class"/>
    <s v="RA-19285"/>
    <s v="Ralph Arnett"/>
    <s v="Consumer"/>
    <x v="2"/>
    <s v="Karnataka"/>
    <s v="India"/>
    <s v="South"/>
    <s v="OFF-PA-10000215"/>
    <s v="Office Supplies"/>
    <s v="Paper"/>
    <s v="Eaton Parchment Paper, Premium"/>
    <x v="128"/>
    <n v="2"/>
    <x v="123"/>
    <n v="2.95"/>
    <s v="High"/>
    <n v="529"/>
    <x v="2"/>
    <x v="11"/>
    <s v="Female"/>
    <x v="539"/>
    <x v="7"/>
    <x v="0"/>
    <d v="2024-08-28T00:00:00"/>
  </r>
  <r>
    <n v="1483"/>
    <s v="ID-2012-46210"/>
    <s v="Standard Class"/>
    <s v="CR-12730"/>
    <s v="Craig Reiter"/>
    <s v="Consumer"/>
    <x v="49"/>
    <s v="Maharashtra"/>
    <s v="India"/>
    <s v="West"/>
    <s v="OFF-EN-10002700"/>
    <s v="Office Supplies"/>
    <s v="Envelopes"/>
    <s v="Kraft Interoffice Envelope, with clear poly window"/>
    <x v="957"/>
    <n v="2"/>
    <x v="1075"/>
    <n v="5.15"/>
    <s v="High"/>
    <n v="126"/>
    <x v="2"/>
    <x v="9"/>
    <s v="Female"/>
    <x v="62"/>
    <x v="3"/>
    <x v="2"/>
    <d v="2021-10-16T00:00:00"/>
  </r>
  <r>
    <n v="1484"/>
    <s v="IN-2013-79292"/>
    <s v="Standard Class"/>
    <s v="DL-13330"/>
    <s v="Denise Leinenbach"/>
    <s v="Consumer"/>
    <x v="35"/>
    <s v="Haryana"/>
    <s v="India"/>
    <s v="North"/>
    <s v="OFF-AR-10003774"/>
    <s v="Office Supplies"/>
    <s v="Art"/>
    <s v="Stanley Sketch Pad, Fluorescent"/>
    <x v="1296"/>
    <n v="3"/>
    <x v="559"/>
    <n v="14.04"/>
    <s v="High"/>
    <n v="457"/>
    <x v="2"/>
    <x v="9"/>
    <s v="Female"/>
    <x v="158"/>
    <x v="9"/>
    <x v="3"/>
    <d v="2022-05-15T00:00:00"/>
  </r>
  <r>
    <n v="1485"/>
    <s v="IN-2014-13051"/>
    <s v="Standard Class"/>
    <s v="LF-17185"/>
    <s v="Luke Foster"/>
    <s v="Consumer"/>
    <x v="33"/>
    <s v="Andhra Pradesh"/>
    <s v="India"/>
    <s v="South"/>
    <s v="OFF-AR-10003592"/>
    <s v="Office Supplies"/>
    <s v="Art"/>
    <s v="Sanford Pencil Sharpener, Fluorescent"/>
    <x v="1297"/>
    <n v="2"/>
    <x v="1076"/>
    <n v="8.5299999999999994"/>
    <s v="High"/>
    <n v="554"/>
    <x v="2"/>
    <x v="11"/>
    <s v="Female"/>
    <x v="482"/>
    <x v="7"/>
    <x v="2"/>
    <d v="2021-08-28T00:00:00"/>
  </r>
  <r>
    <n v="1486"/>
    <s v="IN-2014-13051"/>
    <s v="Standard Class"/>
    <s v="LF-17185"/>
    <s v="Luke Foster"/>
    <s v="Consumer"/>
    <x v="33"/>
    <s v="Andhra Pradesh"/>
    <s v="India"/>
    <s v="South"/>
    <s v="OFF-AR-10001226"/>
    <s v="Office Supplies"/>
    <s v="Art"/>
    <s v="Boston Pencil Sharpener, Fluorescent"/>
    <x v="1298"/>
    <n v="1"/>
    <x v="670"/>
    <n v="4.2300000000000004"/>
    <s v="High"/>
    <n v="589"/>
    <x v="2"/>
    <x v="8"/>
    <s v="Male"/>
    <x v="479"/>
    <x v="6"/>
    <x v="1"/>
    <d v="2023-05-22T00:00:00"/>
  </r>
  <r>
    <n v="1487"/>
    <s v="IN-2011-60063"/>
    <s v="Standard Class"/>
    <s v="TS-21610"/>
    <s v="Troy Staebel"/>
    <s v="Consumer"/>
    <x v="58"/>
    <s v="Tamil Nadu"/>
    <s v="India"/>
    <s v="South"/>
    <s v="OFF-ST-10004837"/>
    <s v="Office Supplies"/>
    <s v="Storage"/>
    <s v="Eldon File Cart, Single Width"/>
    <x v="1299"/>
    <n v="3"/>
    <x v="709"/>
    <n v="61.6"/>
    <s v="High"/>
    <n v="178"/>
    <x v="2"/>
    <x v="11"/>
    <s v="Female"/>
    <x v="540"/>
    <x v="4"/>
    <x v="2"/>
    <d v="2021-09-24T00:00:00"/>
  </r>
  <r>
    <n v="1488"/>
    <s v="IN-2014-53427"/>
    <s v="Standard Class"/>
    <s v="LT-16765"/>
    <s v="Larry Tron"/>
    <s v="Consumer"/>
    <x v="105"/>
    <s v="Manipur"/>
    <s v="India"/>
    <s v="East"/>
    <s v="OFF-PA-10004124"/>
    <s v="Office Supplies"/>
    <s v="Paper"/>
    <s v="SanDisk Message Books, 8.5 x 11"/>
    <x v="1300"/>
    <n v="4"/>
    <x v="361"/>
    <n v="14.51"/>
    <s v="Low"/>
    <n v="7"/>
    <x v="2"/>
    <x v="10"/>
    <s v="Male"/>
    <x v="72"/>
    <x v="1"/>
    <x v="0"/>
    <d v="2024-09-16T00:00:00"/>
  </r>
  <r>
    <n v="1489"/>
    <s v="IN-2011-22368"/>
    <s v="Standard Class"/>
    <s v="JM-15250"/>
    <s v="Janet Martin"/>
    <s v="Consumer"/>
    <x v="80"/>
    <s v="Jharkhand"/>
    <s v="India"/>
    <s v="East"/>
    <s v="OFF-LA-10003141"/>
    <s v="Office Supplies"/>
    <s v="Labels"/>
    <s v="Hon Shipping Labels, Laser Printer Compatible"/>
    <x v="153"/>
    <n v="5"/>
    <x v="1077"/>
    <n v="6.66"/>
    <s v="Low"/>
    <n v="410"/>
    <x v="2"/>
    <x v="9"/>
    <s v="Male"/>
    <x v="349"/>
    <x v="7"/>
    <x v="0"/>
    <d v="2024-01-09T00:00:00"/>
  </r>
  <r>
    <n v="1490"/>
    <s v="IN-2011-76198"/>
    <s v="Standard Class"/>
    <s v="AA-10645"/>
    <s v="Anna Andreadi"/>
    <s v="Consumer"/>
    <x v="52"/>
    <s v="Telangana"/>
    <s v="India"/>
    <s v="South"/>
    <s v="OFF-AR-10002256"/>
    <s v="Office Supplies"/>
    <s v="Art"/>
    <s v="BIC Sketch Pad, Easy-Erase"/>
    <x v="1301"/>
    <n v="7"/>
    <x v="1078"/>
    <n v="13.22"/>
    <s v="Low"/>
    <n v="682"/>
    <x v="2"/>
    <x v="10"/>
    <s v="Female"/>
    <x v="541"/>
    <x v="4"/>
    <x v="3"/>
    <d v="2022-09-30T00:00:00"/>
  </r>
  <r>
    <n v="1491"/>
    <s v="IN-2014-39434"/>
    <s v="Standard Class"/>
    <s v="JB-15925"/>
    <s v="Joni Blumstein"/>
    <s v="Consumer"/>
    <x v="30"/>
    <s v="Delhi"/>
    <s v="India"/>
    <s v="North"/>
    <s v="OFF-EN-10001162"/>
    <s v="Office Supplies"/>
    <s v="Envelopes"/>
    <s v="GlobeWeis Mailers, Set of 50"/>
    <x v="400"/>
    <n v="2"/>
    <x v="339"/>
    <n v="11.24"/>
    <s v="Low"/>
    <n v="484"/>
    <x v="2"/>
    <x v="9"/>
    <s v="Male"/>
    <x v="542"/>
    <x v="1"/>
    <x v="1"/>
    <d v="2023-12-24T00:00:00"/>
  </r>
  <r>
    <n v="1492"/>
    <s v="IN-2014-23488"/>
    <s v="First Class"/>
    <s v="PS-18970"/>
    <s v="Paul Stevenson"/>
    <s v="Home Office"/>
    <x v="131"/>
    <s v="West Bengal"/>
    <s v="India"/>
    <s v="East"/>
    <s v="OFF-FA-10003186"/>
    <s v="Office Supplies"/>
    <s v="Fasteners"/>
    <s v="Accos Push Pins, Bulk Pack"/>
    <x v="1302"/>
    <n v="5"/>
    <x v="1079"/>
    <n v="2.4300000000000002"/>
    <s v="Medium"/>
    <n v="438"/>
    <x v="2"/>
    <x v="8"/>
    <s v="Male"/>
    <x v="71"/>
    <x v="4"/>
    <x v="3"/>
    <d v="2022-09-26T00:00:00"/>
  </r>
  <r>
    <n v="1493"/>
    <s v="IN-2012-70619"/>
    <s v="Second Class"/>
    <s v="GM-14455"/>
    <s v="Gary Mitchum"/>
    <s v="Home Office"/>
    <x v="52"/>
    <s v="Telangana"/>
    <s v="India"/>
    <s v="South"/>
    <s v="OFF-AR-10000242"/>
    <s v="Office Supplies"/>
    <s v="Art"/>
    <s v="BIC Pencil Sharpener, Blue"/>
    <x v="1303"/>
    <n v="1"/>
    <x v="162"/>
    <n v="1.77"/>
    <s v="Medium"/>
    <n v="778"/>
    <x v="2"/>
    <x v="9"/>
    <s v="Female"/>
    <x v="317"/>
    <x v="5"/>
    <x v="2"/>
    <d v="2021-06-26T00:00:00"/>
  </r>
  <r>
    <n v="1494"/>
    <s v="IN-2014-63374"/>
    <s v="Second Class"/>
    <s v="MH-18115"/>
    <s v="Mick Hernandez"/>
    <s v="Home Office"/>
    <x v="75"/>
    <s v="Uttar Pradesh"/>
    <s v="India"/>
    <s v="North"/>
    <s v="OFF-BI-10002562"/>
    <s v="Office Supplies"/>
    <s v="Binders"/>
    <s v="Ibico Binding Machine, Durable"/>
    <x v="1304"/>
    <n v="2"/>
    <x v="1080"/>
    <n v="18.45"/>
    <s v="High"/>
    <n v="596"/>
    <x v="2"/>
    <x v="9"/>
    <s v="Male"/>
    <x v="65"/>
    <x v="10"/>
    <x v="1"/>
    <d v="2023-01-13T00:00:00"/>
  </r>
  <r>
    <n v="1495"/>
    <s v="IN-2014-63374"/>
    <s v="Second Class"/>
    <s v="MH-18115"/>
    <s v="Mick Hernandez"/>
    <s v="Home Office"/>
    <x v="75"/>
    <s v="Uttar Pradesh"/>
    <s v="India"/>
    <s v="North"/>
    <s v="OFF-BI-10001867"/>
    <s v="Office Supplies"/>
    <s v="Binders"/>
    <s v="Acco Binder Covers, Recycled"/>
    <x v="767"/>
    <n v="2"/>
    <x v="661"/>
    <n v="2.85"/>
    <s v="High"/>
    <n v="162"/>
    <x v="2"/>
    <x v="8"/>
    <s v="Female"/>
    <x v="478"/>
    <x v="1"/>
    <x v="1"/>
    <d v="2023-12-26T00:00:00"/>
  </r>
  <r>
    <n v="1496"/>
    <s v="IN-2011-42570"/>
    <s v="First Class"/>
    <s v="MH-17785"/>
    <s v="Maya Herman"/>
    <s v="Corporate"/>
    <x v="107"/>
    <s v="Maharashtra"/>
    <s v="India"/>
    <s v="West"/>
    <s v="OFF-EN-10004590"/>
    <s v="Office Supplies"/>
    <s v="Envelopes"/>
    <s v="Ames Peel and Seal, with clear poly window"/>
    <x v="1305"/>
    <n v="2"/>
    <x v="366"/>
    <n v="5.35"/>
    <s v="High"/>
    <n v="679"/>
    <x v="2"/>
    <x v="8"/>
    <s v="Male"/>
    <x v="351"/>
    <x v="9"/>
    <x v="0"/>
    <d v="2024-02-12T00:00:00"/>
  </r>
  <r>
    <n v="1497"/>
    <s v="IN-2012-11476"/>
    <s v="Second Class"/>
    <s v="HH-15010"/>
    <s v="Hilary Holden"/>
    <s v="Corporate"/>
    <x v="11"/>
    <s v="Madhya Pradesh"/>
    <s v="India"/>
    <s v="West"/>
    <s v="OFF-PA-10003252"/>
    <s v="Office Supplies"/>
    <s v="Paper"/>
    <s v="Xerox Note Cards, 8.5 x 11"/>
    <x v="1306"/>
    <n v="3"/>
    <x v="68"/>
    <n v="16.8"/>
    <s v="High"/>
    <n v="466"/>
    <x v="2"/>
    <x v="10"/>
    <s v="Male"/>
    <x v="543"/>
    <x v="4"/>
    <x v="3"/>
    <d v="2022-02-10T00:00:00"/>
  </r>
  <r>
    <n v="1498"/>
    <s v="IN-2012-59874"/>
    <s v="Second Class"/>
    <s v="BG-11695"/>
    <s v="Brooke Gillingham"/>
    <s v="Corporate"/>
    <x v="44"/>
    <s v="Maharashtra"/>
    <s v="India"/>
    <s v="West"/>
    <s v="OFF-EN-10003601"/>
    <s v="Office Supplies"/>
    <s v="Envelopes"/>
    <s v="GlobeWeis Clasp Envelope, Set of 50"/>
    <x v="1307"/>
    <n v="3"/>
    <x v="68"/>
    <n v="2.87"/>
    <s v="Medium"/>
    <n v="9"/>
    <x v="2"/>
    <x v="10"/>
    <s v="Male"/>
    <x v="544"/>
    <x v="8"/>
    <x v="0"/>
    <d v="2024-03-30T00:00:00"/>
  </r>
  <r>
    <n v="1499"/>
    <s v="IN-2013-30775"/>
    <s v="Second Class"/>
    <s v="AR-10405"/>
    <s v="Allen Rosenblatt"/>
    <s v="Corporate"/>
    <x v="129"/>
    <s v="Uttar Pradesh"/>
    <s v="India"/>
    <s v="North"/>
    <s v="OFF-ST-10004837"/>
    <s v="Office Supplies"/>
    <s v="Storage"/>
    <s v="Eldon File Cart, Single Width"/>
    <x v="1308"/>
    <n v="6"/>
    <x v="280"/>
    <n v="132.72999999999999"/>
    <s v="High"/>
    <n v="438"/>
    <x v="2"/>
    <x v="11"/>
    <s v="Female"/>
    <x v="19"/>
    <x v="5"/>
    <x v="1"/>
    <d v="2023-11-02T00:00:00"/>
  </r>
  <r>
    <n v="1500"/>
    <s v="IN-2012-59874"/>
    <s v="Second Class"/>
    <s v="BG-11695"/>
    <s v="Brooke Gillingham"/>
    <s v="Corporate"/>
    <x v="44"/>
    <s v="Maharashtra"/>
    <s v="India"/>
    <s v="West"/>
    <s v="OFF-BI-10000721"/>
    <s v="Office Supplies"/>
    <s v="Binders"/>
    <s v="Ibico Binder Covers, Recycled"/>
    <x v="87"/>
    <n v="6"/>
    <x v="361"/>
    <n v="9.85"/>
    <s v="Medium"/>
    <n v="81"/>
    <x v="2"/>
    <x v="8"/>
    <s v="Female"/>
    <x v="22"/>
    <x v="4"/>
    <x v="0"/>
    <d v="2024-08-13T00:00:00"/>
  </r>
  <r>
    <n v="1501"/>
    <s v="ID-2013-69464"/>
    <s v="Second Class"/>
    <s v="MZ-17515"/>
    <s v="Mary Zewe"/>
    <s v="Corporate"/>
    <x v="49"/>
    <s v="Maharashtra"/>
    <s v="India"/>
    <s v="West"/>
    <s v="OFF-ST-10003445"/>
    <s v="Office Supplies"/>
    <s v="Storage"/>
    <s v="Rogers Folders, Industrial"/>
    <x v="1309"/>
    <n v="1"/>
    <x v="1081"/>
    <n v="2.2599999999999998"/>
    <s v="High"/>
    <n v="48"/>
    <x v="2"/>
    <x v="11"/>
    <s v="Male"/>
    <x v="545"/>
    <x v="2"/>
    <x v="2"/>
    <d v="2021-02-23T00:00:00"/>
  </r>
  <r>
    <n v="1502"/>
    <s v="IN-2014-10475"/>
    <s v="Second Class"/>
    <s v="TH-21100"/>
    <s v="Thea Hendricks"/>
    <s v="Consumer"/>
    <x v="72"/>
    <s v="Tamil Nadu"/>
    <s v="India"/>
    <s v="South"/>
    <s v="OFF-LA-10000707"/>
    <s v="Office Supplies"/>
    <s v="Labels"/>
    <s v="Avery Removable Labels, Adjustable"/>
    <x v="1310"/>
    <n v="5"/>
    <x v="35"/>
    <n v="12.88"/>
    <s v="Critical"/>
    <n v="82"/>
    <x v="2"/>
    <x v="10"/>
    <s v="Female"/>
    <x v="35"/>
    <x v="10"/>
    <x v="1"/>
    <d v="2023-11-02T00:00:00"/>
  </r>
  <r>
    <n v="1503"/>
    <s v="IN-2011-47309"/>
    <s v="Second Class"/>
    <s v="PW-19240"/>
    <s v="Pierre Wener"/>
    <s v="Consumer"/>
    <x v="18"/>
    <s v="Tamil Nadu"/>
    <s v="India"/>
    <s v="South"/>
    <s v="OFF-BI-10003142"/>
    <s v="Office Supplies"/>
    <s v="Binders"/>
    <s v="Acco Binder Covers, Clear"/>
    <x v="1311"/>
    <n v="6"/>
    <x v="68"/>
    <n v="12.59"/>
    <s v="High"/>
    <n v="642"/>
    <x v="2"/>
    <x v="11"/>
    <s v="Male"/>
    <x v="462"/>
    <x v="9"/>
    <x v="3"/>
    <d v="2022-03-12T00:00:00"/>
  </r>
  <r>
    <n v="1504"/>
    <s v="IN-2014-23922"/>
    <s v="Second Class"/>
    <s v="JK-15730"/>
    <s v="Joe Kamberova"/>
    <s v="Consumer"/>
    <x v="80"/>
    <s v="Jharkhand"/>
    <s v="India"/>
    <s v="East"/>
    <s v="OFF-LA-10000216"/>
    <s v="Office Supplies"/>
    <s v="Labels"/>
    <s v="Novimex Round Labels, Alphabetical"/>
    <x v="1312"/>
    <n v="3"/>
    <x v="1082"/>
    <n v="2.23"/>
    <s v="High"/>
    <n v="49"/>
    <x v="2"/>
    <x v="9"/>
    <s v="Male"/>
    <x v="38"/>
    <x v="4"/>
    <x v="1"/>
    <d v="2023-12-14T00:00:00"/>
  </r>
  <r>
    <n v="1505"/>
    <s v="IN-2012-47757"/>
    <s v="Second Class"/>
    <s v="JF-15415"/>
    <s v="Jennifer Ferguson"/>
    <s v="Consumer"/>
    <x v="33"/>
    <s v="Andhra Pradesh"/>
    <s v="India"/>
    <s v="South"/>
    <s v="OFF-ST-10004668"/>
    <s v="Office Supplies"/>
    <s v="Storage"/>
    <s v="Smead Trays, Industrial"/>
    <x v="578"/>
    <n v="3"/>
    <x v="1083"/>
    <n v="18.600000000000001"/>
    <s v="Medium"/>
    <n v="353"/>
    <x v="2"/>
    <x v="10"/>
    <s v="Female"/>
    <x v="92"/>
    <x v="3"/>
    <x v="0"/>
    <d v="2024-10-23T00:00:00"/>
  </r>
  <r>
    <n v="1506"/>
    <s v="IN-2012-48548"/>
    <s v="Second Class"/>
    <s v="RB-19360"/>
    <s v="Raymond Buch"/>
    <s v="Consumer"/>
    <x v="53"/>
    <s v="Madhya Pradesh"/>
    <s v="India"/>
    <s v="West"/>
    <s v="OFF-BI-10004440"/>
    <s v="Office Supplies"/>
    <s v="Binders"/>
    <s v="Cardinal Binder, Economy"/>
    <x v="1313"/>
    <n v="2"/>
    <x v="39"/>
    <n v="0.37"/>
    <s v="High"/>
    <n v="78"/>
    <x v="2"/>
    <x v="10"/>
    <s v="Male"/>
    <x v="336"/>
    <x v="7"/>
    <x v="3"/>
    <d v="2022-08-19T00:00:00"/>
  </r>
  <r>
    <n v="1507"/>
    <s v="IN-2014-52636"/>
    <s v="Second Class"/>
    <s v="DM-13345"/>
    <s v="Denise Monton"/>
    <s v="Corporate"/>
    <x v="123"/>
    <s v="Uttar Pradesh"/>
    <s v="India"/>
    <s v="North"/>
    <s v="TEC-CO-10004404"/>
    <s v="Technology"/>
    <s v="Copiers"/>
    <s v="Brother Copy Machine, High-Speed"/>
    <x v="1314"/>
    <n v="8"/>
    <x v="1084"/>
    <n v="224.28"/>
    <s v="Medium"/>
    <n v="676"/>
    <x v="2"/>
    <x v="11"/>
    <s v="Female"/>
    <x v="546"/>
    <x v="7"/>
    <x v="0"/>
    <d v="2024-01-09T00:00:00"/>
  </r>
  <r>
    <n v="1508"/>
    <s v="ID-2011-71851"/>
    <s v="First Class"/>
    <s v="MK-17905"/>
    <s v="Michael Kennedy"/>
    <s v="Corporate"/>
    <x v="49"/>
    <s v="Maharashtra"/>
    <s v="India"/>
    <s v="West"/>
    <s v="TEC-AC-10004012"/>
    <s v="Technology"/>
    <s v="Accessories"/>
    <s v="Enermax Flash Drive, Erganomic"/>
    <x v="1315"/>
    <n v="6"/>
    <x v="1085"/>
    <n v="33.93"/>
    <s v="High"/>
    <n v="364"/>
    <x v="2"/>
    <x v="11"/>
    <s v="Male"/>
    <x v="20"/>
    <x v="0"/>
    <x v="0"/>
    <d v="2024-01-29T00:00:00"/>
  </r>
  <r>
    <n v="1509"/>
    <s v="IN-2012-67735"/>
    <s v="Second Class"/>
    <s v="MH-17455"/>
    <s v="Mark Hamilton"/>
    <s v="Consumer"/>
    <x v="29"/>
    <s v="Karnataka"/>
    <s v="India"/>
    <s v="South"/>
    <s v="TEC-AC-10002243"/>
    <s v="Technology"/>
    <s v="Accessories"/>
    <s v="SanDisk Keyboard, Programmable"/>
    <x v="1316"/>
    <n v="5"/>
    <x v="1086"/>
    <n v="24"/>
    <s v="Medium"/>
    <n v="745"/>
    <x v="2"/>
    <x v="8"/>
    <s v="Female"/>
    <x v="302"/>
    <x v="5"/>
    <x v="0"/>
    <d v="2024-09-13T00:00:00"/>
  </r>
  <r>
    <n v="1510"/>
    <s v="IN-2011-29928"/>
    <s v="Second Class"/>
    <s v="VM-21835"/>
    <s v="Vivian Mathis"/>
    <s v="Consumer"/>
    <x v="52"/>
    <s v="Telangana"/>
    <s v="India"/>
    <s v="South"/>
    <s v="TEC-AC-10001463"/>
    <s v="Technology"/>
    <s v="Accessories"/>
    <s v="Logitech Numeric Keypad, Programmable"/>
    <x v="1147"/>
    <n v="4"/>
    <x v="949"/>
    <n v="18.47"/>
    <s v="Medium"/>
    <n v="86"/>
    <x v="2"/>
    <x v="10"/>
    <s v="Male"/>
    <x v="228"/>
    <x v="8"/>
    <x v="1"/>
    <d v="2023-03-31T00:00:00"/>
  </r>
  <r>
    <n v="1511"/>
    <s v="IN-2011-62982"/>
    <s v="Second Class"/>
    <s v="VG-21790"/>
    <s v="Vivek Gonzalez"/>
    <s v="Consumer"/>
    <x v="21"/>
    <s v="West Bengal"/>
    <s v="India"/>
    <s v="East"/>
    <s v="TEC-AC-10001835"/>
    <s v="Technology"/>
    <s v="Accessories"/>
    <s v="Belkin Mouse, Programmable"/>
    <x v="1317"/>
    <n v="3"/>
    <x v="157"/>
    <n v="12.98"/>
    <s v="Medium"/>
    <n v="438"/>
    <x v="2"/>
    <x v="11"/>
    <s v="Female"/>
    <x v="336"/>
    <x v="7"/>
    <x v="3"/>
    <d v="2022-08-19T00:00:00"/>
  </r>
  <r>
    <n v="1512"/>
    <s v="IN-2014-26561"/>
    <s v="First Class"/>
    <s v="LC-17140"/>
    <s v="Logan Currie"/>
    <s v="Consumer"/>
    <x v="63"/>
    <s v="Andhra Pradesh"/>
    <s v="India"/>
    <s v="South"/>
    <s v="TEC-PH-10001917"/>
    <s v="Technology"/>
    <s v="Phones"/>
    <s v="Apple Signal Booster, Cordless"/>
    <x v="1318"/>
    <n v="1"/>
    <x v="712"/>
    <n v="29.62"/>
    <s v="High"/>
    <n v="521"/>
    <x v="2"/>
    <x v="8"/>
    <s v="Female"/>
    <x v="547"/>
    <x v="9"/>
    <x v="0"/>
    <d v="2024-03-16T00:00:00"/>
  </r>
  <r>
    <n v="1513"/>
    <s v="IN-2012-48548"/>
    <s v="Second Class"/>
    <s v="RB-19360"/>
    <s v="Raymond Buch"/>
    <s v="Consumer"/>
    <x v="53"/>
    <s v="Madhya Pradesh"/>
    <s v="India"/>
    <s v="West"/>
    <s v="FUR-CH-10003861"/>
    <s v="Furniture"/>
    <s v="Chairs"/>
    <s v="Novimex Rocking Chair, Set of Two"/>
    <x v="1319"/>
    <n v="3"/>
    <x v="1087"/>
    <n v="50.39"/>
    <s v="High"/>
    <n v="388"/>
    <x v="2"/>
    <x v="11"/>
    <s v="Female"/>
    <x v="548"/>
    <x v="9"/>
    <x v="3"/>
    <d v="2022-11-25T00:00:00"/>
  </r>
  <r>
    <n v="1514"/>
    <s v="IN-2013-54757"/>
    <s v="Second Class"/>
    <s v="AR-10825"/>
    <s v="Anthony Rawles"/>
    <s v="Corporate"/>
    <x v="44"/>
    <s v="Maharashtra"/>
    <s v="India"/>
    <s v="West"/>
    <s v="FUR-CH-10001756"/>
    <s v="Furniture"/>
    <s v="Chairs"/>
    <s v="Novimex Bag Chairs, Adjustable"/>
    <x v="800"/>
    <n v="2"/>
    <x v="1088"/>
    <n v="12.74"/>
    <s v="High"/>
    <n v="620"/>
    <x v="2"/>
    <x v="8"/>
    <s v="Female"/>
    <x v="375"/>
    <x v="3"/>
    <x v="1"/>
    <d v="2023-12-15T00:00:00"/>
  </r>
  <r>
    <n v="1515"/>
    <s v="IN-2012-59874"/>
    <s v="Second Class"/>
    <s v="BG-11695"/>
    <s v="Brooke Gillingham"/>
    <s v="Corporate"/>
    <x v="44"/>
    <s v="Maharashtra"/>
    <s v="India"/>
    <s v="West"/>
    <s v="FUR-FU-10000735"/>
    <s v="Furniture"/>
    <s v="Furnishings"/>
    <s v="Tenex Frame, Erganomic"/>
    <x v="1320"/>
    <n v="3"/>
    <x v="1089"/>
    <n v="16.25"/>
    <s v="Medium"/>
    <n v="434"/>
    <x v="2"/>
    <x v="11"/>
    <s v="Male"/>
    <x v="92"/>
    <x v="3"/>
    <x v="0"/>
    <d v="2024-10-23T00:00:00"/>
  </r>
  <r>
    <n v="1516"/>
    <s v="IN-2012-66727"/>
    <s v="Standard Class"/>
    <s v="EC-14050"/>
    <s v="Erin Creighton"/>
    <s v="Consumer"/>
    <x v="44"/>
    <s v="Maharashtra"/>
    <s v="India"/>
    <s v="West"/>
    <s v="TEC-AC-10002244"/>
    <s v="Technology"/>
    <s v="Accessories"/>
    <s v="Enermax Router, Erganomic"/>
    <x v="1321"/>
    <n v="7"/>
    <x v="1090"/>
    <n v="145.13"/>
    <s v="Low"/>
    <n v="230"/>
    <x v="2"/>
    <x v="10"/>
    <s v="Male"/>
    <x v="474"/>
    <x v="10"/>
    <x v="3"/>
    <d v="2022-12-02T00:00:00"/>
  </r>
  <r>
    <n v="1517"/>
    <s v="IN-2014-23124"/>
    <s v="Standard Class"/>
    <s v="AJ-10780"/>
    <s v="Anthony Jacobs"/>
    <s v="Corporate"/>
    <x v="114"/>
    <s v="Andhra Pradesh"/>
    <s v="India"/>
    <s v="South"/>
    <s v="FUR-BO-10004852"/>
    <s v="Furniture"/>
    <s v="Bookcases"/>
    <s v="Sauder Classic Bookcase, Traditional"/>
    <x v="1322"/>
    <n v="2"/>
    <x v="1091"/>
    <n v="126.02"/>
    <s v="Low"/>
    <n v="229"/>
    <x v="2"/>
    <x v="8"/>
    <s v="Female"/>
    <x v="14"/>
    <x v="0"/>
    <x v="1"/>
    <d v="2023-05-05T00:00:00"/>
  </r>
  <r>
    <n v="1518"/>
    <s v="IN-2014-49815"/>
    <s v="Standard Class"/>
    <s v="RB-19330"/>
    <s v="Randy Bradley"/>
    <s v="Consumer"/>
    <x v="115"/>
    <s v="Chhattisgarh"/>
    <s v="India"/>
    <s v="East"/>
    <s v="TEC-AC-10000111"/>
    <s v="Technology"/>
    <s v="Accessories"/>
    <s v="SanDisk Mouse, USB"/>
    <x v="206"/>
    <n v="2"/>
    <x v="68"/>
    <n v="7.18"/>
    <s v="Low"/>
    <n v="267"/>
    <x v="2"/>
    <x v="10"/>
    <s v="Male"/>
    <x v="331"/>
    <x v="3"/>
    <x v="3"/>
    <d v="2022-10-24T00:00:00"/>
  </r>
  <r>
    <n v="1519"/>
    <s v="IN-2014-20870"/>
    <s v="Standard Class"/>
    <s v="EM-14140"/>
    <s v="Eugene Moren"/>
    <s v="Home Office"/>
    <x v="31"/>
    <s v="Maharashtra"/>
    <s v="India"/>
    <s v="West"/>
    <s v="FUR-BO-10003301"/>
    <s v="Furniture"/>
    <s v="Bookcases"/>
    <s v="Dania Floating Shelf Set, Metal"/>
    <x v="1323"/>
    <n v="13"/>
    <x v="1092"/>
    <n v="210.22"/>
    <s v="High"/>
    <n v="454"/>
    <x v="2"/>
    <x v="11"/>
    <s v="Female"/>
    <x v="131"/>
    <x v="8"/>
    <x v="0"/>
    <d v="2024-07-11T00:00:00"/>
  </r>
  <r>
    <n v="1520"/>
    <s v="IN-2014-20870"/>
    <s v="Standard Class"/>
    <s v="EM-14140"/>
    <s v="Eugene Moren"/>
    <s v="Home Office"/>
    <x v="31"/>
    <s v="Maharashtra"/>
    <s v="India"/>
    <s v="West"/>
    <s v="TEC-PH-10003075"/>
    <s v="Technology"/>
    <s v="Phones"/>
    <s v="Samsung Signal Booster, Full Size"/>
    <x v="1324"/>
    <n v="3"/>
    <x v="1093"/>
    <n v="56.92"/>
    <s v="High"/>
    <n v="290"/>
    <x v="2"/>
    <x v="9"/>
    <s v="Male"/>
    <x v="28"/>
    <x v="0"/>
    <x v="1"/>
    <d v="2023-06-07T00:00:00"/>
  </r>
  <r>
    <n v="1521"/>
    <s v="IN-2013-76835"/>
    <s v="Standard Class"/>
    <s v="RA-19285"/>
    <s v="Ralph Arnett"/>
    <s v="Consumer"/>
    <x v="2"/>
    <s v="Karnataka"/>
    <s v="India"/>
    <s v="South"/>
    <s v="FUR-BO-10001934"/>
    <s v="Furniture"/>
    <s v="Bookcases"/>
    <s v="Bush Library with Doors, Metal"/>
    <x v="1325"/>
    <n v="3"/>
    <x v="1094"/>
    <n v="110.88"/>
    <s v="High"/>
    <n v="752"/>
    <x v="2"/>
    <x v="11"/>
    <s v="Female"/>
    <x v="9"/>
    <x v="7"/>
    <x v="3"/>
    <d v="2022-08-22T00:00:00"/>
  </r>
  <r>
    <n v="1522"/>
    <s v="IN-2011-56710"/>
    <s v="Standard Class"/>
    <s v="TS-21340"/>
    <s v="Toby Swindell"/>
    <s v="Consumer"/>
    <x v="21"/>
    <s v="Maharashtra"/>
    <s v="India"/>
    <s v="West"/>
    <s v="FUR-CH-10003580"/>
    <s v="Furniture"/>
    <s v="Chairs"/>
    <s v="Harbour Creations Bag Chairs, Black"/>
    <x v="1326"/>
    <n v="7"/>
    <x v="1095"/>
    <n v="39.82"/>
    <s v="High"/>
    <n v="489"/>
    <x v="2"/>
    <x v="9"/>
    <s v="Female"/>
    <x v="32"/>
    <x v="4"/>
    <x v="0"/>
    <d v="2024-09-29T00:00:00"/>
  </r>
  <r>
    <n v="1523"/>
    <s v="IN-2014-13051"/>
    <s v="Standard Class"/>
    <s v="LF-17185"/>
    <s v="Luke Foster"/>
    <s v="Consumer"/>
    <x v="33"/>
    <s v="Andhra Pradesh"/>
    <s v="India"/>
    <s v="South"/>
    <s v="FUR-CH-10001397"/>
    <s v="Furniture"/>
    <s v="Chairs"/>
    <s v="SAFCO Chairmat, Set of Two"/>
    <x v="1327"/>
    <n v="2"/>
    <x v="655"/>
    <n v="17.93"/>
    <s v="High"/>
    <n v="366"/>
    <x v="2"/>
    <x v="11"/>
    <s v="Male"/>
    <x v="310"/>
    <x v="3"/>
    <x v="2"/>
    <d v="2021-10-31T00:00:00"/>
  </r>
  <r>
    <n v="1524"/>
    <s v="IN-2014-13051"/>
    <s v="Standard Class"/>
    <s v="LF-17185"/>
    <s v="Luke Foster"/>
    <s v="Consumer"/>
    <x v="33"/>
    <s v="Andhra Pradesh"/>
    <s v="India"/>
    <s v="South"/>
    <s v="FUR-FU-10001351"/>
    <s v="Furniture"/>
    <s v="Furnishings"/>
    <s v="Rubbermaid Photo Frame, Black"/>
    <x v="1328"/>
    <n v="12"/>
    <x v="1096"/>
    <n v="74.63"/>
    <s v="High"/>
    <n v="557"/>
    <x v="2"/>
    <x v="8"/>
    <s v="Male"/>
    <x v="315"/>
    <x v="3"/>
    <x v="0"/>
    <d v="2024-10-17T00:00:00"/>
  </r>
  <r>
    <n v="1525"/>
    <s v="ID-2012-46210"/>
    <s v="Standard Class"/>
    <s v="CR-12730"/>
    <s v="Craig Reiter"/>
    <s v="Consumer"/>
    <x v="49"/>
    <s v="Maharashtra"/>
    <s v="India"/>
    <s v="West"/>
    <s v="TEC-CO-10002376"/>
    <s v="Technology"/>
    <s v="Copiers"/>
    <s v="Hewlett Fax Machine, Laser"/>
    <x v="1329"/>
    <n v="4"/>
    <x v="1097"/>
    <n v="100.34"/>
    <s v="High"/>
    <n v="56"/>
    <x v="2"/>
    <x v="10"/>
    <s v="Male"/>
    <x v="286"/>
    <x v="9"/>
    <x v="0"/>
    <d v="2024-09-15T00:00:00"/>
  </r>
  <r>
    <n v="1526"/>
    <s v="ID-2012-46210"/>
    <s v="Standard Class"/>
    <s v="CR-12730"/>
    <s v="Craig Reiter"/>
    <s v="Consumer"/>
    <x v="49"/>
    <s v="Maharashtra"/>
    <s v="India"/>
    <s v="West"/>
    <s v="TEC-CO-10003702"/>
    <s v="Technology"/>
    <s v="Copiers"/>
    <s v="Brother Ink, Digital"/>
    <x v="1330"/>
    <n v="1"/>
    <x v="1098"/>
    <n v="6.5"/>
    <s v="High"/>
    <n v="653"/>
    <x v="2"/>
    <x v="11"/>
    <s v="Female"/>
    <x v="20"/>
    <x v="0"/>
    <x v="0"/>
    <d v="2024-01-29T00:00:00"/>
  </r>
  <r>
    <n v="1527"/>
    <s v="IN-2013-76835"/>
    <s v="Standard Class"/>
    <s v="RA-19285"/>
    <s v="Ralph Arnett"/>
    <s v="Consumer"/>
    <x v="2"/>
    <s v="Karnataka"/>
    <s v="India"/>
    <s v="South"/>
    <s v="TEC-MA-10000697"/>
    <s v="Technology"/>
    <s v="Machines"/>
    <s v="StarTech Card Printer, Wireless"/>
    <x v="1331"/>
    <n v="1"/>
    <x v="1099"/>
    <n v="21.12"/>
    <s v="High"/>
    <n v="103"/>
    <x v="2"/>
    <x v="8"/>
    <s v="Female"/>
    <x v="328"/>
    <x v="1"/>
    <x v="3"/>
    <d v="2022-12-18T00:00:00"/>
  </r>
  <r>
    <n v="1528"/>
    <s v="IN-2013-27247"/>
    <s v="Standard Class"/>
    <s v="LB-16795"/>
    <s v="Laurel Beltran"/>
    <s v="Home Office"/>
    <x v="145"/>
    <s v="Tamil Nadu"/>
    <s v="India"/>
    <s v="South"/>
    <s v="FUR-FU-10004780"/>
    <s v="Furniture"/>
    <s v="Furnishings"/>
    <s v="Deflect-O Frame, Duo Pack"/>
    <x v="1332"/>
    <n v="7"/>
    <x v="708"/>
    <n v="50.59"/>
    <s v="Medium"/>
    <n v="415"/>
    <x v="2"/>
    <x v="11"/>
    <s v="Male"/>
    <x v="4"/>
    <x v="4"/>
    <x v="2"/>
    <d v="2021-03-10T00:00:00"/>
  </r>
  <r>
    <n v="1529"/>
    <s v="IN-2011-21983"/>
    <s v="Standard Class"/>
    <s v="CR-12580"/>
    <s v="Clay Rozendal"/>
    <s v="Home Office"/>
    <x v="123"/>
    <s v="Uttar Pradesh"/>
    <s v="India"/>
    <s v="North"/>
    <s v="FUR-FU-10002525"/>
    <s v="Furniture"/>
    <s v="Furnishings"/>
    <s v="Deflect-O Door Stop, Erganomic"/>
    <x v="1333"/>
    <n v="3"/>
    <x v="1100"/>
    <n v="8.83"/>
    <s v="Medium"/>
    <n v="427"/>
    <x v="2"/>
    <x v="8"/>
    <s v="Male"/>
    <x v="67"/>
    <x v="5"/>
    <x v="1"/>
    <d v="2023-10-08T00:00:00"/>
  </r>
  <r>
    <n v="1530"/>
    <s v="IN-2013-27247"/>
    <s v="Standard Class"/>
    <s v="LB-16795"/>
    <s v="Laurel Beltran"/>
    <s v="Home Office"/>
    <x v="145"/>
    <s v="Tamil Nadu"/>
    <s v="India"/>
    <s v="South"/>
    <s v="TEC-CO-10003087"/>
    <s v="Technology"/>
    <s v="Copiers"/>
    <s v="Canon Wireless Fax, Laser"/>
    <x v="1334"/>
    <n v="9"/>
    <x v="1101"/>
    <n v="193.81"/>
    <s v="Medium"/>
    <n v="307"/>
    <x v="2"/>
    <x v="9"/>
    <s v="Female"/>
    <x v="12"/>
    <x v="4"/>
    <x v="2"/>
    <d v="2021-09-20T00:00:00"/>
  </r>
  <r>
    <n v="1531"/>
    <s v="IN-2011-69835"/>
    <s v="Standard Class"/>
    <s v="LC-16960"/>
    <s v="Lindsay Castell"/>
    <s v="Home Office"/>
    <x v="0"/>
    <s v="Gujarat"/>
    <s v="India"/>
    <s v="West"/>
    <s v="TEC-CO-10004535"/>
    <s v="Technology"/>
    <s v="Copiers"/>
    <s v="Hewlett Fax Machine, High-Speed"/>
    <x v="741"/>
    <n v="4"/>
    <x v="638"/>
    <n v="75.06"/>
    <s v="Medium"/>
    <n v="28"/>
    <x v="2"/>
    <x v="10"/>
    <s v="Male"/>
    <x v="419"/>
    <x v="6"/>
    <x v="2"/>
    <d v="2021-04-06T00:00:00"/>
  </r>
  <r>
    <n v="1532"/>
    <s v="IN-2014-34653"/>
    <s v="Standard Class"/>
    <s v="NK-18490"/>
    <s v="Neil Knudson"/>
    <s v="Home Office"/>
    <x v="1"/>
    <s v="Chhattisgarh"/>
    <s v="India"/>
    <s v="East"/>
    <s v="TEC-PH-10004300"/>
    <s v="Technology"/>
    <s v="Phones"/>
    <s v="Apple Office Telephone, Cordless"/>
    <x v="1335"/>
    <n v="3"/>
    <x v="1102"/>
    <n v="13.73"/>
    <s v="Medium"/>
    <n v="731"/>
    <x v="2"/>
    <x v="9"/>
    <s v="Female"/>
    <x v="133"/>
    <x v="4"/>
    <x v="1"/>
    <d v="2023-09-19T00:00:00"/>
  </r>
  <r>
    <n v="1533"/>
    <s v="IN-2013-64452"/>
    <s v="Standard Class"/>
    <s v="KH-16330"/>
    <s v="Katharine Harms"/>
    <s v="Corporate"/>
    <x v="139"/>
    <s v="Bihar"/>
    <s v="India"/>
    <s v="East"/>
    <s v="FUR-FU-10001942"/>
    <s v="Furniture"/>
    <s v="Furnishings"/>
    <s v="Eldon Frame, Duo Pack"/>
    <x v="1336"/>
    <n v="6"/>
    <x v="1103"/>
    <n v="54.13"/>
    <s v="Medium"/>
    <n v="436"/>
    <x v="2"/>
    <x v="10"/>
    <s v="Female"/>
    <x v="208"/>
    <x v="8"/>
    <x v="3"/>
    <d v="2022-07-10T00:00:00"/>
  </r>
  <r>
    <n v="1534"/>
    <s v="IN-2014-10020"/>
    <s v="Standard Class"/>
    <s v="AH-10075"/>
    <s v="Adam Hart"/>
    <s v="Corporate"/>
    <x v="139"/>
    <s v="Bihar"/>
    <s v="India"/>
    <s v="East"/>
    <s v="FUR-FU-10002223"/>
    <s v="Furniture"/>
    <s v="Furnishings"/>
    <s v="Deflect-O Stacking Tray, Durable"/>
    <x v="1337"/>
    <n v="9"/>
    <x v="1104"/>
    <n v="18.84"/>
    <s v="Medium"/>
    <n v="128"/>
    <x v="2"/>
    <x v="11"/>
    <s v="Male"/>
    <x v="43"/>
    <x v="0"/>
    <x v="3"/>
    <d v="2022-07-10T00:00:00"/>
  </r>
  <r>
    <n v="1535"/>
    <s v="IN-2012-32343"/>
    <s v="Standard Class"/>
    <s v="SC-20230"/>
    <s v="Scot Coram"/>
    <s v="Corporate"/>
    <x v="82"/>
    <s v="Gujarat"/>
    <s v="India"/>
    <s v="West"/>
    <s v="FUR-FU-10001452"/>
    <s v="Furniture"/>
    <s v="Furnishings"/>
    <s v="Rubbermaid Door Stop, Black"/>
    <x v="1338"/>
    <n v="1"/>
    <x v="1105"/>
    <n v="4.53"/>
    <s v="Medium"/>
    <n v="434"/>
    <x v="2"/>
    <x v="10"/>
    <s v="Female"/>
    <x v="208"/>
    <x v="8"/>
    <x v="3"/>
    <d v="2022-09-10T00:00:00"/>
  </r>
  <r>
    <n v="1536"/>
    <s v="IN-2013-64452"/>
    <s v="Standard Class"/>
    <s v="KH-16330"/>
    <s v="Katharine Harms"/>
    <s v="Corporate"/>
    <x v="139"/>
    <s v="Bihar"/>
    <s v="India"/>
    <s v="East"/>
    <s v="FUR-BO-10000670"/>
    <s v="Furniture"/>
    <s v="Bookcases"/>
    <s v="Dania Corner Shelving, Metal"/>
    <x v="1339"/>
    <n v="8"/>
    <x v="996"/>
    <n v="76.84"/>
    <s v="Medium"/>
    <n v="744"/>
    <x v="2"/>
    <x v="10"/>
    <s v="Female"/>
    <x v="36"/>
    <x v="8"/>
    <x v="1"/>
    <d v="2023-03-27T00:00:00"/>
  </r>
  <r>
    <n v="1537"/>
    <s v="IN-2013-77766"/>
    <s v="Standard Class"/>
    <s v="DJ-13420"/>
    <s v="Denny Joy"/>
    <s v="Corporate"/>
    <x v="115"/>
    <s v="Chhattisgarh"/>
    <s v="India"/>
    <s v="East"/>
    <s v="FUR-BO-10003783"/>
    <s v="Furniture"/>
    <s v="Bookcases"/>
    <s v="Dania Library with Doors, Pine"/>
    <x v="1340"/>
    <n v="3"/>
    <x v="1106"/>
    <n v="72.55"/>
    <s v="Medium"/>
    <n v="95"/>
    <x v="2"/>
    <x v="11"/>
    <s v="Male"/>
    <x v="9"/>
    <x v="7"/>
    <x v="3"/>
    <d v="2022-08-22T00:00:00"/>
  </r>
  <r>
    <n v="1538"/>
    <s v="IN-2013-29683"/>
    <s v="Standard Class"/>
    <s v="AS-10225"/>
    <s v="Alan Schoenberger"/>
    <s v="Corporate"/>
    <x v="52"/>
    <s v="Telangana"/>
    <s v="India"/>
    <s v="South"/>
    <s v="FUR-BO-10004507"/>
    <s v="Furniture"/>
    <s v="Bookcases"/>
    <s v="Ikea Corner Shelving, Metal"/>
    <x v="1341"/>
    <n v="5"/>
    <x v="42"/>
    <n v="53.01"/>
    <s v="Medium"/>
    <n v="531"/>
    <x v="2"/>
    <x v="8"/>
    <s v="Male"/>
    <x v="297"/>
    <x v="11"/>
    <x v="1"/>
    <d v="2023-10-03T00:00:00"/>
  </r>
  <r>
    <n v="1539"/>
    <s v="IN-2013-77766"/>
    <s v="Standard Class"/>
    <s v="DJ-13420"/>
    <s v="Denny Joy"/>
    <s v="Corporate"/>
    <x v="115"/>
    <s v="Chhattisgarh"/>
    <s v="India"/>
    <s v="East"/>
    <s v="FUR-CH-10001895"/>
    <s v="Furniture"/>
    <s v="Chairs"/>
    <s v="Hon Chairmat, Adjustable"/>
    <x v="1342"/>
    <n v="3"/>
    <x v="1107"/>
    <n v="14.92"/>
    <s v="Medium"/>
    <n v="354"/>
    <x v="2"/>
    <x v="9"/>
    <s v="Male"/>
    <x v="311"/>
    <x v="9"/>
    <x v="3"/>
    <d v="2022-11-29T00:00:00"/>
  </r>
  <r>
    <n v="1540"/>
    <s v="IN-2014-42801"/>
    <s v="Standard Class"/>
    <s v="JP-15460"/>
    <s v="Jennifer Patt"/>
    <s v="Corporate"/>
    <x v="52"/>
    <s v="Telangana"/>
    <s v="India"/>
    <s v="South"/>
    <s v="TEC-AC-10000269"/>
    <s v="Technology"/>
    <s v="Accessories"/>
    <s v="Memorex Numeric Keypad, USB"/>
    <x v="213"/>
    <n v="4"/>
    <x v="1108"/>
    <n v="18.420000000000002"/>
    <s v="Medium"/>
    <n v="547"/>
    <x v="2"/>
    <x v="8"/>
    <s v="Male"/>
    <x v="67"/>
    <x v="5"/>
    <x v="1"/>
    <d v="2023-10-08T00:00:00"/>
  </r>
  <r>
    <n v="1541"/>
    <s v="IN-2012-32343"/>
    <s v="Standard Class"/>
    <s v="SC-20230"/>
    <s v="Scot Coram"/>
    <s v="Corporate"/>
    <x v="82"/>
    <s v="Gujarat"/>
    <s v="India"/>
    <s v="West"/>
    <s v="TEC-AC-10000483"/>
    <s v="Technology"/>
    <s v="Accessories"/>
    <s v="SanDisk Memory Card, Bluetooth"/>
    <x v="1343"/>
    <n v="3"/>
    <x v="1109"/>
    <n v="10.3"/>
    <s v="Medium"/>
    <n v="418"/>
    <x v="2"/>
    <x v="9"/>
    <s v="Male"/>
    <x v="41"/>
    <x v="2"/>
    <x v="2"/>
    <d v="2021-07-11T00:00:00"/>
  </r>
  <r>
    <n v="1542"/>
    <s v="IN-2012-46259"/>
    <s v="Standard Class"/>
    <s v="RW-19630"/>
    <s v="Rob Williams"/>
    <s v="Corporate"/>
    <x v="30"/>
    <s v="Delhi"/>
    <s v="India"/>
    <s v="North"/>
    <s v="TEC-MA-10004423"/>
    <s v="Technology"/>
    <s v="Machines"/>
    <s v="StarTech Card Printer, White"/>
    <x v="1344"/>
    <n v="8"/>
    <x v="1110"/>
    <n v="25.41"/>
    <s v="Medium"/>
    <n v="267"/>
    <x v="2"/>
    <x v="10"/>
    <s v="Male"/>
    <x v="367"/>
    <x v="9"/>
    <x v="0"/>
    <d v="2024-11-15T00:00:00"/>
  </r>
  <r>
    <n v="1543"/>
    <s v="IN-2014-55471"/>
    <s v="Standard Class"/>
    <s v="GM-14695"/>
    <s v="Greg Maxwell"/>
    <s v="Corporate"/>
    <x v="99"/>
    <s v="Rajasthan"/>
    <s v="India"/>
    <s v="West"/>
    <s v="TEC-PH-10001362"/>
    <s v="Technology"/>
    <s v="Phones"/>
    <s v="Cisco Office Telephone, Cordless"/>
    <x v="1345"/>
    <n v="3"/>
    <x v="1100"/>
    <n v="29.38"/>
    <s v="Medium"/>
    <n v="570"/>
    <x v="2"/>
    <x v="10"/>
    <s v="Male"/>
    <x v="135"/>
    <x v="1"/>
    <x v="1"/>
    <d v="2023-12-29T00:00:00"/>
  </r>
  <r>
    <n v="1544"/>
    <s v="IN-2014-30264"/>
    <s v="Standard Class"/>
    <s v="ON-18715"/>
    <s v="Odella Nelson"/>
    <s v="Corporate"/>
    <x v="33"/>
    <s v="Andhra Pradesh"/>
    <s v="India"/>
    <s v="South"/>
    <s v="TEC-PH-10003546"/>
    <s v="Technology"/>
    <s v="Phones"/>
    <s v="Apple Signal Booster, with Caller ID"/>
    <x v="1346"/>
    <n v="3"/>
    <x v="505"/>
    <n v="20.6"/>
    <s v="Medium"/>
    <n v="270"/>
    <x v="2"/>
    <x v="11"/>
    <s v="Male"/>
    <x v="493"/>
    <x v="3"/>
    <x v="0"/>
    <d v="2024-10-21T00:00:00"/>
  </r>
  <r>
    <n v="1545"/>
    <s v="IN-2013-77766"/>
    <s v="Standard Class"/>
    <s v="DJ-13420"/>
    <s v="Denny Joy"/>
    <s v="Corporate"/>
    <x v="115"/>
    <s v="Chhattisgarh"/>
    <s v="India"/>
    <s v="East"/>
    <s v="TEC-PH-10002138"/>
    <s v="Technology"/>
    <s v="Phones"/>
    <s v="Apple Audio Dock, Cordless"/>
    <x v="1116"/>
    <n v="2"/>
    <x v="939"/>
    <n v="10.64"/>
    <s v="Medium"/>
    <n v="700"/>
    <x v="2"/>
    <x v="8"/>
    <s v="Male"/>
    <x v="336"/>
    <x v="7"/>
    <x v="3"/>
    <d v="2022-08-19T00:00:00"/>
  </r>
  <r>
    <n v="1546"/>
    <s v="IN-2014-15011"/>
    <s v="Standard Class"/>
    <s v="MC-17635"/>
    <s v="Matthew Clasen"/>
    <s v="Corporate"/>
    <x v="116"/>
    <s v="Tripura"/>
    <s v="India"/>
    <s v="East"/>
    <s v="FUR-FU-10002659"/>
    <s v="Furniture"/>
    <s v="Furnishings"/>
    <s v="Eldon Clock, Black"/>
    <x v="1268"/>
    <n v="2"/>
    <x v="1060"/>
    <n v="10.52"/>
    <s v="Medium"/>
    <n v="467"/>
    <x v="2"/>
    <x v="10"/>
    <s v="Female"/>
    <x v="301"/>
    <x v="2"/>
    <x v="3"/>
    <d v="2022-02-28T00:00:00"/>
  </r>
  <r>
    <n v="1547"/>
    <s v="IN-2012-67609"/>
    <s v="Standard Class"/>
    <s v="MY-17380"/>
    <s v="Maribeth Yedwab"/>
    <s v="Corporate"/>
    <x v="76"/>
    <s v="Jammu and Kashmir"/>
    <s v="India"/>
    <s v="North"/>
    <s v="FUR-CH-10000994"/>
    <s v="Furniture"/>
    <s v="Chairs"/>
    <s v="Harbour Creations Rocking Chair, Black"/>
    <x v="727"/>
    <n v="2"/>
    <x v="625"/>
    <n v="13.13"/>
    <s v="Medium"/>
    <n v="763"/>
    <x v="2"/>
    <x v="11"/>
    <s v="Male"/>
    <x v="549"/>
    <x v="1"/>
    <x v="0"/>
    <d v="2024-12-23T00:00:00"/>
  </r>
  <r>
    <n v="1548"/>
    <s v="IN-2014-55912"/>
    <s v="Standard Class"/>
    <s v="RR-19315"/>
    <s v="Ralph Ritter"/>
    <s v="Consumer"/>
    <x v="10"/>
    <s v="Chhattisgarh"/>
    <s v="India"/>
    <s v="East"/>
    <s v="FUR-CH-10000026"/>
    <s v="Furniture"/>
    <s v="Chairs"/>
    <s v="SAFCO Rocking Chair, Black"/>
    <x v="1347"/>
    <n v="3"/>
    <x v="1111"/>
    <n v="26.96"/>
    <s v="Medium"/>
    <n v="63"/>
    <x v="2"/>
    <x v="10"/>
    <s v="Male"/>
    <x v="299"/>
    <x v="10"/>
    <x v="0"/>
    <d v="2024-11-04T00:00:00"/>
  </r>
  <r>
    <n v="1549"/>
    <s v="IN-2012-54134"/>
    <s v="Standard Class"/>
    <s v="LB-16735"/>
    <s v="Larry Blacks"/>
    <s v="Consumer"/>
    <x v="41"/>
    <s v="Madhya Pradesh"/>
    <s v="India"/>
    <s v="West"/>
    <s v="FUR-FU-10003420"/>
    <s v="Furniture"/>
    <s v="Furnishings"/>
    <s v="Deflect-O Door Stop, Durable"/>
    <x v="1348"/>
    <n v="3"/>
    <x v="1112"/>
    <n v="10.029999999999999"/>
    <s v="Medium"/>
    <n v="430"/>
    <x v="2"/>
    <x v="9"/>
    <s v="Female"/>
    <x v="42"/>
    <x v="9"/>
    <x v="0"/>
    <d v="2024-11-22T00:00:00"/>
  </r>
  <r>
    <n v="1550"/>
    <s v="IN-2014-50088"/>
    <s v="Standard Class"/>
    <s v="CR-12730"/>
    <s v="Craig Reiter"/>
    <s v="Consumer"/>
    <x v="30"/>
    <s v="Delhi"/>
    <s v="India"/>
    <s v="North"/>
    <s v="TEC-PH-10002443"/>
    <s v="Technology"/>
    <s v="Phones"/>
    <s v="Cisco Signal Booster, with Caller ID"/>
    <x v="1349"/>
    <n v="3"/>
    <x v="1113"/>
    <n v="9.24"/>
    <s v="Medium"/>
    <n v="711"/>
    <x v="2"/>
    <x v="9"/>
    <s v="Female"/>
    <x v="20"/>
    <x v="0"/>
    <x v="0"/>
    <d v="2024-01-29T00:00:00"/>
  </r>
  <r>
    <n v="1551"/>
    <s v="IN-2014-66510"/>
    <s v="Standard Class"/>
    <s v="SC-20380"/>
    <s v="Shahid Collister"/>
    <s v="Consumer"/>
    <x v="30"/>
    <s v="Delhi"/>
    <s v="India"/>
    <s v="North"/>
    <s v="TEC-AC-10003951"/>
    <s v="Technology"/>
    <s v="Accessories"/>
    <s v="Logitech Numeric Keypad, USB"/>
    <x v="1350"/>
    <n v="3"/>
    <x v="1114"/>
    <n v="13.99"/>
    <s v="Medium"/>
    <n v="499"/>
    <x v="2"/>
    <x v="10"/>
    <s v="Male"/>
    <x v="5"/>
    <x v="5"/>
    <x v="3"/>
    <d v="2022-06-22T00:00:00"/>
  </r>
  <r>
    <n v="1552"/>
    <s v="IN-2014-63325"/>
    <s v="Standard Class"/>
    <s v="JK-16090"/>
    <s v="Juliana Krohn"/>
    <s v="Consumer"/>
    <x v="11"/>
    <s v="Madhya Pradesh"/>
    <s v="India"/>
    <s v="West"/>
    <s v="TEC-AC-10003416"/>
    <s v="Technology"/>
    <s v="Accessories"/>
    <s v="Memorex Mouse, USB"/>
    <x v="144"/>
    <n v="5"/>
    <x v="276"/>
    <n v="11.11"/>
    <s v="Medium"/>
    <n v="201"/>
    <x v="2"/>
    <x v="11"/>
    <s v="Female"/>
    <x v="550"/>
    <x v="6"/>
    <x v="3"/>
    <d v="2022-10-06T00:00:00"/>
  </r>
  <r>
    <n v="1553"/>
    <s v="IN-2011-43109"/>
    <s v="Standard Class"/>
    <s v="WB-21850"/>
    <s v="William Brown"/>
    <s v="Consumer"/>
    <x v="65"/>
    <s v="Maharashtra"/>
    <s v="India"/>
    <s v="West"/>
    <s v="FUR-BO-10003887"/>
    <s v="Furniture"/>
    <s v="Bookcases"/>
    <s v="Ikea Floating Shelf Set, Traditional"/>
    <x v="1351"/>
    <n v="6"/>
    <x v="1115"/>
    <n v="60.19"/>
    <s v="Medium"/>
    <n v="442"/>
    <x v="2"/>
    <x v="10"/>
    <s v="Female"/>
    <x v="325"/>
    <x v="1"/>
    <x v="2"/>
    <d v="2021-12-21T00:00:00"/>
  </r>
  <r>
    <n v="1554"/>
    <s v="IN-2011-12288"/>
    <s v="Standard Class"/>
    <s v="JS-15880"/>
    <s v="John Stevenson"/>
    <s v="Consumer"/>
    <x v="50"/>
    <s v="Gujarat"/>
    <s v="India"/>
    <s v="West"/>
    <s v="TEC-PH-10003488"/>
    <s v="Technology"/>
    <s v="Phones"/>
    <s v="Nokia Signal Booster, VoIP"/>
    <x v="1352"/>
    <n v="7"/>
    <x v="1116"/>
    <n v="89.01"/>
    <s v="Medium"/>
    <n v="95"/>
    <x v="2"/>
    <x v="9"/>
    <s v="Male"/>
    <x v="551"/>
    <x v="5"/>
    <x v="1"/>
    <d v="2023-01-07T00:00:00"/>
  </r>
  <r>
    <n v="1555"/>
    <s v="IN-2013-14675"/>
    <s v="Standard Class"/>
    <s v="CS-12130"/>
    <s v="Chad Sievert"/>
    <s v="Consumer"/>
    <x v="17"/>
    <s v="Uttar Pradesh"/>
    <s v="India"/>
    <s v="North"/>
    <s v="TEC-CO-10002035"/>
    <s v="Technology"/>
    <s v="Copiers"/>
    <s v="Canon Wireless Fax, High-Speed"/>
    <x v="1353"/>
    <n v="2"/>
    <x v="1117"/>
    <n v="74.650000000000006"/>
    <s v="Medium"/>
    <n v="542"/>
    <x v="2"/>
    <x v="8"/>
    <s v="Female"/>
    <x v="552"/>
    <x v="0"/>
    <x v="3"/>
    <d v="2022-01-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D83C4-FD32-43ED-8681-06BB6B8FB72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19"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items count="13">
        <item h="1" x="0"/>
        <item x="2"/>
        <item x="8"/>
        <item x="11"/>
        <item h="1" x="6"/>
        <item h="1" x="5"/>
        <item h="1" x="10"/>
        <item h="1" x="7"/>
        <item h="1" x="4"/>
        <item h="1" x="3"/>
        <item h="1" x="9"/>
        <item h="1" x="1"/>
        <item t="default"/>
      </items>
    </pivotField>
    <pivotField showAll="0">
      <items count="5">
        <item x="2"/>
        <item h="1" x="3"/>
        <item h="1" x="1"/>
        <item h="1" x="0"/>
        <item t="default"/>
      </items>
    </pivotField>
    <pivotField numFmtId="15"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2">
    <field x="29"/>
    <field x="27"/>
  </rowFields>
  <rowItems count="2">
    <i>
      <x v="1"/>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D8718-D0EA-46A8-A2BD-C9B422D475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Sales" fld="14" baseField="0" baseItem="0"/>
    <dataField name="Sum of Profit" fld="16" baseField="0" baseItem="0"/>
    <dataField name="Sum of Quantit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50EF5E-0290-443F-A049-0F08EC271C6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B89" firstHeaderRow="1" firstDataRow="1" firstDataCol="1"/>
  <pivotFields count="3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items count="13">
        <item h="1" x="0"/>
        <item h="1" x="2"/>
        <item h="1" x="8"/>
        <item x="11"/>
        <item h="1" x="6"/>
        <item h="1" x="5"/>
        <item h="1" x="10"/>
        <item h="1" x="7"/>
        <item h="1" x="4"/>
        <item h="1" x="3"/>
        <item h="1" x="9"/>
        <item h="1" x="1"/>
        <item t="default"/>
      </items>
    </pivotField>
    <pivotField showAll="0">
      <items count="5">
        <item h="1" x="2"/>
        <item x="3"/>
        <item h="1" x="1"/>
        <item h="1" x="0"/>
        <item t="default"/>
      </items>
    </pivotField>
    <pivotField numFmtId="1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7"/>
  </rowFields>
  <rowItems count="2">
    <i>
      <x v="4"/>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484728-2301-48FE-927F-C05476F7A15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6:B124"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numFmtId="14" showAll="0" measureFilter="1">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items count="13">
        <item h="1" x="0"/>
        <item h="1" x="2"/>
        <item h="1" x="8"/>
        <item x="11"/>
        <item h="1" x="6"/>
        <item h="1" x="5"/>
        <item h="1" x="10"/>
        <item h="1" x="7"/>
        <item h="1" x="4"/>
        <item h="1" x="3"/>
        <item h="1" x="9"/>
        <item h="1" x="1"/>
        <item t="default"/>
      </items>
    </pivotField>
    <pivotField showAll="0">
      <items count="5">
        <item h="1" x="2"/>
        <item x="3"/>
        <item h="1" x="1"/>
        <item h="1" x="0"/>
        <item t="default"/>
      </items>
    </pivotField>
    <pivotField numFmtId="1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3"/>
  </rowFields>
  <rowItems count="8">
    <i>
      <x v="133"/>
    </i>
    <i>
      <x v="134"/>
    </i>
    <i>
      <x v="135"/>
    </i>
    <i>
      <x v="136"/>
    </i>
    <i>
      <x v="137"/>
    </i>
    <i>
      <x v="138"/>
    </i>
    <i>
      <x v="139"/>
    </i>
    <i t="grand">
      <x/>
    </i>
  </rowItems>
  <colItems count="1">
    <i/>
  </colItems>
  <dataFields count="1">
    <dataField name="Sum of Sales" fld="14"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CB040-35EB-4F4A-9613-B1692FF5C4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ustomer_Name">
  <location ref="A41:B54" firstHeaderRow="1" firstDataRow="1" firstDataCol="1"/>
  <pivotFields count="29">
    <pivotField showAll="0"/>
    <pivotField dataField="1" showAll="0"/>
    <pivotField showAll="0"/>
    <pivotField showAll="0"/>
    <pivotField axis="axisRow" showAll="0" measureFilter="1" sortType="descending">
      <items count="496">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x="4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3">
    <i>
      <x v="42"/>
    </i>
    <i>
      <x v="257"/>
    </i>
    <i>
      <x v="295"/>
    </i>
    <i>
      <x v="284"/>
    </i>
    <i>
      <x v="288"/>
    </i>
    <i>
      <x v="198"/>
    </i>
    <i>
      <x v="223"/>
    </i>
    <i>
      <x v="388"/>
    </i>
    <i>
      <x v="109"/>
    </i>
    <i>
      <x v="440"/>
    </i>
    <i>
      <x v="13"/>
    </i>
    <i>
      <x v="174"/>
    </i>
    <i t="grand">
      <x/>
    </i>
  </rowItems>
  <colItems count="1">
    <i/>
  </colItems>
  <dataFields count="1">
    <dataField name="Count of Order ID" fld="1"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7CD3F7-8654-43D9-B4E4-92F237A45B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C14" firstHeaderRow="0" firstDataRow="1" firstDataCol="0"/>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TotalSales" fld="14" baseField="0" baseItem="1"/>
    <dataField name="TotalProfit" fld="16" baseField="0" baseItem="1"/>
    <dataField name="TotalQuantityOrdered" fld="15" baseField="0" baseItem="2"/>
  </dataFields>
  <chartFormats count="6">
    <chartFormat chart="8" format="12" series="1">
      <pivotArea type="data" outline="0" fieldPosition="0">
        <references count="1">
          <reference field="4294967294" count="1" selected="0">
            <x v="0"/>
          </reference>
        </references>
      </pivotArea>
    </chartFormat>
    <chartFormat chart="8" format="13">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1"/>
          </reference>
        </references>
      </pivotArea>
    </chartFormat>
    <chartFormat chart="8" format="15">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2"/>
          </reference>
        </references>
      </pivotArea>
    </chartFormat>
    <chartFormat chart="8" format="17">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F3ABC0-786D-49B3-8B52-B413390162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Order Id">
  <location ref="A60:C66" firstHeaderRow="0" firstDataRow="1" firstDataCol="1"/>
  <pivotFields count="29">
    <pivotField showAll="0"/>
    <pivotField axis="axisRow" showAll="0" measureFilter="1">
      <items count="787">
        <item x="399"/>
        <item x="615"/>
        <item x="424"/>
        <item x="498"/>
        <item x="433"/>
        <item x="553"/>
        <item x="715"/>
        <item x="773"/>
        <item x="560"/>
        <item x="146"/>
        <item x="88"/>
        <item x="84"/>
        <item x="679"/>
        <item x="520"/>
        <item x="305"/>
        <item x="249"/>
        <item x="750"/>
        <item x="313"/>
        <item x="452"/>
        <item x="484"/>
        <item x="752"/>
        <item x="462"/>
        <item x="256"/>
        <item x="444"/>
        <item x="285"/>
        <item x="240"/>
        <item x="655"/>
        <item x="639"/>
        <item x="608"/>
        <item x="563"/>
        <item x="523"/>
        <item x="653"/>
        <item x="508"/>
        <item x="699"/>
        <item x="470"/>
        <item x="554"/>
        <item x="46"/>
        <item x="541"/>
        <item x="527"/>
        <item x="749"/>
        <item x="47"/>
        <item x="26"/>
        <item x="710"/>
        <item x="67"/>
        <item x="50"/>
        <item x="369"/>
        <item x="448"/>
        <item x="525"/>
        <item x="589"/>
        <item x="250"/>
        <item x="597"/>
        <item x="14"/>
        <item x="165"/>
        <item x="33"/>
        <item x="738"/>
        <item x="617"/>
        <item x="778"/>
        <item x="649"/>
        <item x="101"/>
        <item x="91"/>
        <item x="195"/>
        <item x="550"/>
        <item x="6"/>
        <item x="298"/>
        <item x="666"/>
        <item x="259"/>
        <item x="423"/>
        <item x="736"/>
        <item x="633"/>
        <item x="584"/>
        <item x="328"/>
        <item x="744"/>
        <item x="662"/>
        <item x="153"/>
        <item x="18"/>
        <item x="236"/>
        <item x="540"/>
        <item x="765"/>
        <item x="604"/>
        <item x="411"/>
        <item x="493"/>
        <item x="335"/>
        <item x="308"/>
        <item x="488"/>
        <item x="453"/>
        <item x="89"/>
        <item x="471"/>
        <item x="20"/>
        <item x="64"/>
        <item x="516"/>
        <item x="769"/>
        <item x="623"/>
        <item x="265"/>
        <item x="524"/>
        <item x="392"/>
        <item x="210"/>
        <item x="505"/>
        <item x="366"/>
        <item x="120"/>
        <item x="388"/>
        <item x="438"/>
        <item x="148"/>
        <item x="650"/>
        <item x="172"/>
        <item x="734"/>
        <item x="726"/>
        <item x="306"/>
        <item x="600"/>
        <item x="85"/>
        <item x="344"/>
        <item x="100"/>
        <item x="258"/>
        <item x="237"/>
        <item x="437"/>
        <item x="179"/>
        <item x="564"/>
        <item x="176"/>
        <item x="345"/>
        <item x="184"/>
        <item x="143"/>
        <item x="681"/>
        <item x="451"/>
        <item x="405"/>
        <item x="9"/>
        <item x="271"/>
        <item x="721"/>
        <item x="157"/>
        <item x="716"/>
        <item x="383"/>
        <item x="704"/>
        <item x="675"/>
        <item x="73"/>
        <item x="71"/>
        <item x="774"/>
        <item x="52"/>
        <item x="323"/>
        <item x="286"/>
        <item x="382"/>
        <item x="567"/>
        <item x="779"/>
        <item x="702"/>
        <item x="441"/>
        <item x="469"/>
        <item x="326"/>
        <item x="518"/>
        <item x="727"/>
        <item x="171"/>
        <item x="635"/>
        <item x="137"/>
        <item x="510"/>
        <item x="178"/>
        <item x="515"/>
        <item x="766"/>
        <item x="90"/>
        <item x="222"/>
        <item x="65"/>
        <item x="678"/>
        <item x="11"/>
        <item x="334"/>
        <item x="418"/>
        <item x="654"/>
        <item x="200"/>
        <item x="58"/>
        <item x="213"/>
        <item x="375"/>
        <item x="106"/>
        <item x="198"/>
        <item x="733"/>
        <item x="598"/>
        <item x="496"/>
        <item x="551"/>
        <item x="514"/>
        <item x="235"/>
        <item x="404"/>
        <item x="476"/>
        <item x="233"/>
        <item x="455"/>
        <item x="118"/>
        <item x="318"/>
        <item x="417"/>
        <item x="577"/>
        <item x="281"/>
        <item x="436"/>
        <item x="123"/>
        <item x="135"/>
        <item x="40"/>
        <item x="149"/>
        <item x="51"/>
        <item x="464"/>
        <item x="613"/>
        <item x="764"/>
        <item x="521"/>
        <item x="277"/>
        <item x="394"/>
        <item x="758"/>
        <item x="416"/>
        <item x="35"/>
        <item x="4"/>
        <item x="253"/>
        <item x="688"/>
        <item x="574"/>
        <item x="691"/>
        <item x="81"/>
        <item x="607"/>
        <item x="339"/>
        <item x="331"/>
        <item x="397"/>
        <item x="489"/>
        <item x="627"/>
        <item x="79"/>
        <item x="719"/>
        <item x="8"/>
        <item x="98"/>
        <item x="371"/>
        <item x="229"/>
        <item x="242"/>
        <item x="290"/>
        <item x="128"/>
        <item x="624"/>
        <item x="37"/>
        <item x="300"/>
        <item x="346"/>
        <item x="760"/>
        <item x="628"/>
        <item x="185"/>
        <item x="59"/>
        <item x="492"/>
        <item x="21"/>
        <item x="287"/>
        <item x="174"/>
        <item x="78"/>
        <item x="193"/>
        <item x="267"/>
        <item x="269"/>
        <item x="391"/>
        <item x="396"/>
        <item x="398"/>
        <item x="393"/>
        <item x="645"/>
        <item x="646"/>
        <item x="500"/>
        <item x="41"/>
        <item x="7"/>
        <item x="621"/>
        <item x="124"/>
        <item x="102"/>
        <item x="194"/>
        <item x="156"/>
        <item x="351"/>
        <item x="82"/>
        <item x="499"/>
        <item x="439"/>
        <item x="686"/>
        <item x="189"/>
        <item x="381"/>
        <item x="93"/>
        <item x="431"/>
        <item x="735"/>
        <item x="192"/>
        <item x="481"/>
        <item x="614"/>
        <item x="658"/>
        <item x="386"/>
        <item x="86"/>
        <item x="139"/>
        <item x="713"/>
        <item x="707"/>
        <item x="177"/>
        <item x="152"/>
        <item x="756"/>
        <item x="95"/>
        <item x="92"/>
        <item x="255"/>
        <item x="665"/>
        <item x="711"/>
        <item x="748"/>
        <item x="579"/>
        <item x="127"/>
        <item x="317"/>
        <item x="310"/>
        <item x="232"/>
        <item x="284"/>
        <item x="519"/>
        <item x="48"/>
        <item x="640"/>
        <item x="588"/>
        <item x="314"/>
        <item x="529"/>
        <item x="53"/>
        <item x="714"/>
        <item x="513"/>
        <item x="605"/>
        <item x="731"/>
        <item x="56"/>
        <item x="164"/>
        <item x="722"/>
        <item x="321"/>
        <item x="169"/>
        <item x="254"/>
        <item x="231"/>
        <item x="677"/>
        <item x="747"/>
        <item x="151"/>
        <item x="652"/>
        <item x="421"/>
        <item x="413"/>
        <item x="776"/>
        <item x="780"/>
        <item x="672"/>
        <item x="234"/>
        <item x="477"/>
        <item x="247"/>
        <item x="219"/>
        <item x="363"/>
        <item x="700"/>
        <item x="643"/>
        <item x="670"/>
        <item x="309"/>
        <item x="181"/>
        <item x="403"/>
        <item x="503"/>
        <item x="739"/>
        <item x="312"/>
        <item x="693"/>
        <item x="402"/>
        <item x="117"/>
        <item x="581"/>
        <item x="279"/>
        <item x="590"/>
        <item x="364"/>
        <item x="186"/>
        <item x="534"/>
        <item x="445"/>
        <item x="601"/>
        <item x="609"/>
        <item x="480"/>
        <item x="159"/>
        <item x="87"/>
        <item x="270"/>
        <item x="16"/>
        <item x="301"/>
        <item x="299"/>
        <item x="698"/>
        <item x="197"/>
        <item x="307"/>
        <item x="206"/>
        <item x="129"/>
        <item x="591"/>
        <item x="116"/>
        <item x="701"/>
        <item x="784"/>
        <item x="435"/>
        <item x="430"/>
        <item x="408"/>
        <item x="668"/>
        <item x="365"/>
        <item x="415"/>
        <item x="327"/>
        <item x="44"/>
        <item x="12"/>
        <item x="576"/>
        <item x="687"/>
        <item x="618"/>
        <item x="712"/>
        <item x="465"/>
        <item x="190"/>
        <item x="296"/>
        <item x="625"/>
        <item x="543"/>
        <item x="376"/>
        <item x="573"/>
        <item x="5"/>
        <item x="566"/>
        <item x="70"/>
        <item x="552"/>
        <item x="283"/>
        <item x="690"/>
        <item x="141"/>
        <item x="558"/>
        <item x="136"/>
        <item x="114"/>
        <item x="224"/>
        <item x="568"/>
        <item x="377"/>
        <item x="745"/>
        <item x="69"/>
        <item x="512"/>
        <item x="468"/>
        <item x="60"/>
        <item x="330"/>
        <item x="154"/>
        <item x="487"/>
        <item x="211"/>
        <item x="630"/>
        <item x="689"/>
        <item x="111"/>
        <item x="770"/>
        <item x="474"/>
        <item x="354"/>
        <item x="243"/>
        <item x="380"/>
        <item x="387"/>
        <item x="264"/>
        <item x="449"/>
        <item x="356"/>
        <item x="606"/>
        <item x="683"/>
        <item x="557"/>
        <item x="272"/>
        <item x="511"/>
        <item x="262"/>
        <item x="631"/>
        <item x="578"/>
        <item x="539"/>
        <item x="110"/>
        <item x="340"/>
        <item x="332"/>
        <item x="196"/>
        <item x="759"/>
        <item x="144"/>
        <item x="257"/>
        <item x="333"/>
        <item x="140"/>
        <item x="282"/>
        <item x="763"/>
        <item x="54"/>
        <item x="22"/>
        <item x="13"/>
        <item x="695"/>
        <item x="459"/>
        <item x="667"/>
        <item x="531"/>
        <item x="546"/>
        <item x="762"/>
        <item x="634"/>
        <item x="293"/>
        <item x="207"/>
        <item x="412"/>
        <item x="542"/>
        <item x="83"/>
        <item x="252"/>
        <item x="751"/>
        <item x="395"/>
        <item x="593"/>
        <item x="30"/>
        <item x="289"/>
        <item x="616"/>
        <item x="592"/>
        <item x="39"/>
        <item x="491"/>
        <item x="204"/>
        <item x="1"/>
        <item x="167"/>
        <item x="353"/>
        <item x="94"/>
        <item x="622"/>
        <item x="730"/>
        <item x="641"/>
        <item x="742"/>
        <item x="723"/>
        <item x="316"/>
        <item x="501"/>
        <item x="362"/>
        <item x="478"/>
        <item x="27"/>
        <item x="479"/>
        <item x="442"/>
        <item x="311"/>
        <item x="208"/>
        <item x="359"/>
        <item x="724"/>
        <item x="36"/>
        <item x="757"/>
        <item x="406"/>
        <item x="637"/>
        <item x="538"/>
        <item x="223"/>
        <item x="602"/>
        <item x="509"/>
        <item x="596"/>
        <item x="657"/>
        <item x="162"/>
        <item x="432"/>
        <item x="324"/>
        <item x="158"/>
        <item x="703"/>
        <item x="245"/>
        <item x="291"/>
        <item x="626"/>
        <item x="697"/>
        <item x="682"/>
        <item x="297"/>
        <item x="28"/>
        <item x="502"/>
        <item x="535"/>
        <item x="280"/>
        <item x="475"/>
        <item x="549"/>
        <item x="740"/>
        <item x="227"/>
        <item x="647"/>
        <item x="66"/>
        <item x="107"/>
        <item x="485"/>
        <item x="705"/>
        <item x="216"/>
        <item x="150"/>
        <item x="221"/>
        <item x="595"/>
        <item x="276"/>
        <item x="434"/>
        <item x="220"/>
        <item x="378"/>
        <item x="661"/>
        <item x="506"/>
        <item x="461"/>
        <item x="126"/>
        <item x="680"/>
        <item x="336"/>
        <item x="629"/>
        <item x="163"/>
        <item x="460"/>
        <item x="720"/>
        <item x="166"/>
        <item x="45"/>
        <item x="239"/>
        <item x="761"/>
        <item x="583"/>
        <item x="555"/>
        <item x="753"/>
        <item x="771"/>
        <item x="199"/>
        <item x="212"/>
        <item x="372"/>
        <item x="472"/>
        <item x="147"/>
        <item x="594"/>
        <item x="278"/>
        <item x="642"/>
        <item x="61"/>
        <item x="494"/>
        <item x="729"/>
        <item x="155"/>
        <item x="349"/>
        <item x="215"/>
        <item x="72"/>
        <item x="77"/>
        <item x="225"/>
        <item x="75"/>
        <item x="709"/>
        <item x="2"/>
        <item x="373"/>
        <item x="611"/>
        <item x="466"/>
        <item x="422"/>
        <item x="130"/>
        <item x="15"/>
        <item x="205"/>
        <item x="656"/>
        <item x="569"/>
        <item x="180"/>
        <item x="173"/>
        <item x="741"/>
        <item x="23"/>
        <item x="361"/>
        <item x="226"/>
        <item x="329"/>
        <item x="203"/>
        <item x="562"/>
        <item x="338"/>
        <item x="183"/>
        <item x="57"/>
        <item x="379"/>
        <item x="556"/>
        <item x="694"/>
        <item x="545"/>
        <item x="718"/>
        <item x="25"/>
        <item x="342"/>
        <item x="717"/>
        <item x="440"/>
        <item x="565"/>
        <item x="777"/>
        <item x="248"/>
        <item x="343"/>
        <item x="768"/>
        <item x="446"/>
        <item x="664"/>
        <item x="483"/>
        <item x="3"/>
        <item x="732"/>
        <item x="660"/>
        <item x="775"/>
        <item x="530"/>
        <item x="241"/>
        <item x="725"/>
        <item x="261"/>
        <item x="443"/>
        <item x="160"/>
        <item x="572"/>
        <item x="294"/>
        <item x="42"/>
        <item x="586"/>
        <item x="357"/>
        <item x="352"/>
        <item x="708"/>
        <item x="504"/>
        <item x="533"/>
        <item x="288"/>
        <item x="74"/>
        <item x="612"/>
        <item x="401"/>
        <item x="407"/>
        <item x="580"/>
        <item x="571"/>
        <item x="76"/>
        <item x="486"/>
        <item x="228"/>
        <item x="347"/>
        <item x="49"/>
        <item x="191"/>
        <item x="636"/>
        <item x="348"/>
        <item x="561"/>
        <item x="482"/>
        <item x="268"/>
        <item x="409"/>
        <item x="109"/>
        <item x="414"/>
        <item x="536"/>
        <item x="292"/>
        <item x="112"/>
        <item x="246"/>
        <item x="355"/>
        <item x="490"/>
        <item x="390"/>
        <item x="728"/>
        <item x="684"/>
        <item x="767"/>
        <item x="755"/>
        <item x="497"/>
        <item x="63"/>
        <item x="582"/>
        <item x="350"/>
        <item x="187"/>
        <item x="696"/>
        <item x="358"/>
        <item x="737"/>
        <item x="29"/>
        <item x="319"/>
        <item x="663"/>
        <item x="522"/>
        <item x="202"/>
        <item x="217"/>
        <item x="685"/>
        <item x="244"/>
        <item x="673"/>
        <item x="103"/>
        <item x="743"/>
        <item x="587"/>
        <item x="260"/>
        <item x="104"/>
        <item x="131"/>
        <item x="275"/>
        <item x="754"/>
        <item x="304"/>
        <item x="325"/>
        <item x="230"/>
        <item x="17"/>
        <item x="575"/>
        <item x="458"/>
        <item x="419"/>
        <item x="669"/>
        <item x="428"/>
        <item x="145"/>
        <item x="559"/>
        <item x="495"/>
        <item x="420"/>
        <item x="43"/>
        <item x="125"/>
        <item x="374"/>
        <item x="426"/>
        <item x="273"/>
        <item x="341"/>
        <item x="674"/>
        <item x="781"/>
        <item x="385"/>
        <item x="295"/>
        <item x="367"/>
        <item x="389"/>
        <item x="473"/>
        <item x="122"/>
        <item x="706"/>
        <item x="507"/>
        <item x="168"/>
        <item x="772"/>
        <item x="302"/>
        <item x="55"/>
        <item x="648"/>
        <item x="659"/>
        <item x="238"/>
        <item x="429"/>
        <item x="0"/>
        <item x="38"/>
        <item x="19"/>
        <item x="632"/>
        <item x="68"/>
        <item x="619"/>
        <item x="610"/>
        <item x="134"/>
        <item x="692"/>
        <item x="175"/>
        <item x="526"/>
        <item x="218"/>
        <item x="105"/>
        <item x="746"/>
        <item x="676"/>
        <item x="322"/>
        <item x="450"/>
        <item x="24"/>
        <item x="532"/>
        <item x="463"/>
        <item x="209"/>
        <item x="599"/>
        <item x="456"/>
        <item x="337"/>
        <item x="585"/>
        <item x="783"/>
        <item x="651"/>
        <item x="528"/>
        <item x="142"/>
        <item x="10"/>
        <item x="315"/>
        <item x="97"/>
        <item x="360"/>
        <item x="182"/>
        <item x="201"/>
        <item x="447"/>
        <item x="115"/>
        <item x="644"/>
        <item x="34"/>
        <item x="454"/>
        <item x="782"/>
        <item x="303"/>
        <item x="638"/>
        <item x="384"/>
        <item x="31"/>
        <item x="671"/>
        <item x="427"/>
        <item x="274"/>
        <item x="400"/>
        <item x="251"/>
        <item x="467"/>
        <item x="80"/>
        <item x="99"/>
        <item x="188"/>
        <item x="96"/>
        <item x="263"/>
        <item x="547"/>
        <item x="457"/>
        <item x="544"/>
        <item x="108"/>
        <item x="548"/>
        <item x="133"/>
        <item x="537"/>
        <item x="370"/>
        <item x="320"/>
        <item x="517"/>
        <item x="368"/>
        <item x="570"/>
        <item x="425"/>
        <item x="119"/>
        <item x="32"/>
        <item x="62"/>
        <item x="138"/>
        <item x="121"/>
        <item x="214"/>
        <item x="132"/>
        <item x="161"/>
        <item x="113"/>
        <item x="170"/>
        <item x="620"/>
        <item x="266"/>
        <item x="603"/>
        <item x="410"/>
        <item x="7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188"/>
    </i>
    <i>
      <x v="199"/>
    </i>
    <i>
      <x v="332"/>
    </i>
    <i>
      <x v="428"/>
    </i>
    <i>
      <x v="441"/>
    </i>
    <i t="grand">
      <x/>
    </i>
  </rowItems>
  <colFields count="1">
    <field x="-2"/>
  </colFields>
  <colItems count="2">
    <i>
      <x/>
    </i>
    <i i="1">
      <x v="1"/>
    </i>
  </colItems>
  <dataFields count="2">
    <dataField name="Average of Sales" fld="14" subtotal="average" baseField="1" baseItem="0"/>
    <dataField name="Average of Profit" fld="16" subtotal="average" baseField="1"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4963E6-04BD-4AFD-920E-883614589F7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1:B159" firstHeaderRow="1" firstDataRow="1" firstDataCol="1"/>
  <pivotFields count="30">
    <pivotField showAll="0"/>
    <pivotField showAll="0"/>
    <pivotField showAll="0"/>
    <pivotField showAll="0"/>
    <pivotField showAll="0"/>
    <pivotField showAll="0"/>
    <pivotField axis="axisRow"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items count="13">
        <item h="1" x="0"/>
        <item h="1" x="2"/>
        <item h="1" x="8"/>
        <item x="11"/>
        <item h="1" x="6"/>
        <item h="1" x="5"/>
        <item h="1" x="10"/>
        <item h="1" x="7"/>
        <item h="1" x="4"/>
        <item h="1" x="3"/>
        <item h="1" x="9"/>
        <item h="1" x="1"/>
        <item t="default"/>
      </items>
    </pivotField>
    <pivotField showAll="0">
      <items count="5">
        <item h="1" x="2"/>
        <item x="3"/>
        <item h="1" x="1"/>
        <item h="1" x="0"/>
        <item t="default"/>
      </items>
    </pivotField>
    <pivotField numFmtId="15" showAll="0"/>
    <pivotField showAll="0" defaultSubtotal="0"/>
    <pivotField showAll="0" defaultSubtotal="0"/>
    <pivotField showAll="0" defaultSubtotal="0">
      <items count="7">
        <item x="0"/>
        <item x="1"/>
        <item x="2"/>
        <item x="3"/>
        <item x="4"/>
        <item x="5"/>
        <item x="6"/>
      </items>
    </pivotField>
  </pivotFields>
  <rowFields count="1">
    <field x="6"/>
  </rowFields>
  <rowItems count="18">
    <i>
      <x v="10"/>
    </i>
    <i>
      <x v="25"/>
    </i>
    <i>
      <x v="32"/>
    </i>
    <i>
      <x v="39"/>
    </i>
    <i>
      <x v="68"/>
    </i>
    <i>
      <x v="78"/>
    </i>
    <i>
      <x v="81"/>
    </i>
    <i>
      <x v="85"/>
    </i>
    <i>
      <x v="88"/>
    </i>
    <i>
      <x v="91"/>
    </i>
    <i>
      <x v="97"/>
    </i>
    <i>
      <x v="112"/>
    </i>
    <i>
      <x v="121"/>
    </i>
    <i>
      <x v="128"/>
    </i>
    <i>
      <x v="133"/>
    </i>
    <i>
      <x v="140"/>
    </i>
    <i>
      <x v="145"/>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3F1DB6-BE4A-4883-B7A5-1E62C9A6F8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Name">
  <location ref="A26:B32"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041">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x="103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v="684"/>
    </i>
    <i>
      <x v="888"/>
    </i>
    <i>
      <x v="87"/>
    </i>
    <i>
      <x v="275"/>
    </i>
    <i>
      <x v="209"/>
    </i>
    <i t="grand">
      <x/>
    </i>
  </rowItems>
  <colItems count="1">
    <i/>
  </colItems>
  <dataFields count="1">
    <dataField name="Sum of Sales" fld="14"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B7C93A-076F-4DE5-AB01-7BFA627360A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5:B111"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
        <item x="0"/>
        <item x="1"/>
        <item x="2"/>
        <item t="default"/>
      </items>
    </pivotField>
    <pivotField axis="axisRow" showAll="0" measureFilter="1" sortType="descending">
      <items count="13">
        <item x="2"/>
        <item x="3"/>
        <item x="1"/>
        <item x="0"/>
        <item x="4"/>
        <item x="6"/>
        <item x="5"/>
        <item x="7"/>
        <item x="10"/>
        <item x="9"/>
        <item x="8"/>
        <item x="11"/>
        <item t="default"/>
      </items>
      <autoSortScope>
        <pivotArea dataOnly="0" outline="0" fieldPosition="0">
          <references count="1">
            <reference field="4294967294" count="1" selected="0">
              <x v="0"/>
            </reference>
          </references>
        </pivotArea>
      </autoSortScope>
    </pivotField>
    <pivotField showAll="0"/>
    <pivotField numFmtId="14"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items count="13">
        <item h="1" x="0"/>
        <item h="1" x="2"/>
        <item h="1" x="8"/>
        <item x="11"/>
        <item h="1" x="6"/>
        <item h="1" x="5"/>
        <item h="1" x="10"/>
        <item h="1" x="7"/>
        <item h="1" x="4"/>
        <item h="1" x="3"/>
        <item h="1" x="9"/>
        <item h="1" x="1"/>
        <item t="default"/>
      </items>
    </pivotField>
    <pivotField showAll="0">
      <items count="5">
        <item h="1" x="2"/>
        <item x="3"/>
        <item h="1" x="1"/>
        <item h="1" x="0"/>
        <item t="default"/>
      </items>
    </pivotField>
    <pivotField numFmtId="15" showAll="0"/>
    <pivotField showAll="0" defaultSubtotal="0"/>
    <pivotField showAll="0" defaultSubtotal="0"/>
    <pivotField showAll="0" defaultSubtotal="0">
      <items count="7">
        <item x="0"/>
        <item x="1"/>
        <item x="2"/>
        <item x="3"/>
        <item x="4"/>
        <item x="5"/>
        <item x="6"/>
      </items>
    </pivotField>
  </pivotFields>
  <rowFields count="1">
    <field x="21"/>
  </rowFields>
  <rowItems count="6">
    <i>
      <x v="7"/>
    </i>
    <i>
      <x v="2"/>
    </i>
    <i>
      <x v="4"/>
    </i>
    <i>
      <x v="11"/>
    </i>
    <i>
      <x v="3"/>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6A19EB-E1CF-4147-B681-96328D6A31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81" firstHeaderRow="1" firstDataRow="1" firstDataCol="1"/>
  <pivotFields count="29">
    <pivotField showAll="0"/>
    <pivotField showAll="0"/>
    <pivotField showAll="0"/>
    <pivotField showAll="0"/>
    <pivotField showAll="0"/>
    <pivotField showAll="0"/>
    <pivotField showAll="0"/>
    <pivotField showAll="0"/>
    <pivotField showAll="0"/>
    <pivotField axis="axisRow" showAll="0">
      <items count="6">
        <item x="1"/>
        <item x="3"/>
        <item x="2"/>
        <item x="0"/>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9B14FA-E70D-4442-8E10-BDA1D56387C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78:F80"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numFmtId="14"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axis="axisRow" showAll="0">
      <items count="13">
        <item h="1" x="0"/>
        <item h="1" x="2"/>
        <item h="1" x="8"/>
        <item x="11"/>
        <item h="1" x="6"/>
        <item h="1" x="5"/>
        <item h="1" x="10"/>
        <item h="1" x="7"/>
        <item h="1" x="4"/>
        <item h="1" x="3"/>
        <item h="1" x="9"/>
        <item h="1" x="1"/>
        <item t="default"/>
      </items>
    </pivotField>
    <pivotField showAll="0">
      <items count="5">
        <item h="1" x="2"/>
        <item x="3"/>
        <item h="1" x="1"/>
        <item h="1" x="0"/>
        <item t="default"/>
      </items>
    </pivotField>
    <pivotField numFmtId="15" showAll="0"/>
    <pivotField showAll="0" defaultSubtotal="0"/>
    <pivotField showAll="0" defaultSubtotal="0"/>
    <pivotField showAll="0" defaultSubtotal="0">
      <items count="7">
        <item x="0"/>
        <item x="1"/>
        <item x="2"/>
        <item x="3"/>
        <item x="4"/>
        <item x="5"/>
        <item x="6"/>
      </items>
    </pivotField>
  </pivotFields>
  <rowFields count="1">
    <field x="24"/>
  </rowFields>
  <rowItems count="2">
    <i>
      <x v="3"/>
    </i>
    <i t="grand">
      <x/>
    </i>
  </rowItems>
  <colFields count="1">
    <field x="-2"/>
  </colFields>
  <colItems count="2">
    <i>
      <x/>
    </i>
    <i i="1">
      <x v="1"/>
    </i>
  </colItems>
  <dataFields count="2">
    <dataField name="Sum of Sales" fld="14" baseField="0" baseItem="0"/>
    <dataField name="Sum of Profit" fld="16"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0C8016-6CE2-498F-84E1-FD74F06D5FF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99:H101"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numFmtId="14"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axis="axisRow" showAll="0">
      <items count="13">
        <item h="1" x="0"/>
        <item h="1" x="2"/>
        <item h="1" x="8"/>
        <item x="11"/>
        <item h="1" x="6"/>
        <item h="1" x="5"/>
        <item h="1" x="10"/>
        <item h="1" x="7"/>
        <item h="1" x="4"/>
        <item h="1" x="3"/>
        <item h="1" x="9"/>
        <item h="1" x="1"/>
        <item t="default"/>
      </items>
    </pivotField>
    <pivotField showAll="0">
      <items count="5">
        <item h="1" x="2"/>
        <item x="3"/>
        <item h="1" x="1"/>
        <item h="1" x="0"/>
        <item t="default"/>
      </items>
    </pivotField>
    <pivotField numFmtId="15" showAll="0"/>
    <pivotField showAll="0" defaultSubtotal="0"/>
    <pivotField showAll="0" defaultSubtotal="0"/>
    <pivotField showAll="0" defaultSubtotal="0">
      <items count="7">
        <item x="0"/>
        <item x="1"/>
        <item x="2"/>
        <item x="3"/>
        <item x="4"/>
        <item x="5"/>
        <item x="6"/>
      </items>
    </pivotField>
  </pivotFields>
  <rowFields count="1">
    <field x="24"/>
  </rowFields>
  <rowItems count="2">
    <i>
      <x v="3"/>
    </i>
    <i t="grand">
      <x/>
    </i>
  </rowItems>
  <colFields count="1">
    <field x="-2"/>
  </colFields>
  <colItems count="3">
    <i>
      <x/>
    </i>
    <i i="1">
      <x v="1"/>
    </i>
    <i i="2">
      <x v="2"/>
    </i>
  </colItems>
  <dataFields count="3">
    <dataField name="Sum of Sales" fld="14" baseField="0" baseItem="0"/>
    <dataField name="Sum of Profit" fld="16" baseField="0" baseItem="0"/>
    <dataField name="Sum of Quantity" fld="15" baseField="0" baseItem="0"/>
  </dataField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2DF42E-5F95-4E66-A14E-4DEDC12EEBE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Year">
  <location ref="N11:O13"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items count="13">
        <item h="1" x="0"/>
        <item h="1" x="2"/>
        <item h="1" x="8"/>
        <item x="11"/>
        <item h="1" x="6"/>
        <item h="1" x="5"/>
        <item h="1" x="10"/>
        <item h="1" x="7"/>
        <item h="1" x="4"/>
        <item h="1" x="3"/>
        <item h="1" x="9"/>
        <item h="1" x="1"/>
        <item t="default"/>
      </items>
    </pivotField>
    <pivotField axis="axisRow" showAll="0">
      <items count="5">
        <item h="1" x="2"/>
        <item x="3"/>
        <item h="1" x="1"/>
        <item h="1" x="0"/>
        <item t="default"/>
      </items>
    </pivotField>
    <pivotField numFmtId="1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5"/>
  </rowFields>
  <rowItems count="2">
    <i>
      <x v="1"/>
    </i>
    <i t="grand">
      <x/>
    </i>
  </rowItems>
  <colItems count="1">
    <i/>
  </colItems>
  <dataFields count="1">
    <dataField name="Sum of Sales" fld="14" baseField="0" baseItem="0"/>
  </dataFields>
  <chartFormats count="16">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25" count="1" selected="0">
            <x v="0"/>
          </reference>
        </references>
      </pivotArea>
    </chartFormat>
    <chartFormat chart="18" format="3">
      <pivotArea type="data" outline="0" fieldPosition="0">
        <references count="2">
          <reference field="4294967294" count="1" selected="0">
            <x v="0"/>
          </reference>
          <reference field="25" count="1" selected="0">
            <x v="1"/>
          </reference>
        </references>
      </pivotArea>
    </chartFormat>
    <chartFormat chart="18" format="4">
      <pivotArea type="data" outline="0" fieldPosition="0">
        <references count="2">
          <reference field="4294967294" count="1" selected="0">
            <x v="0"/>
          </reference>
          <reference field="25" count="1" selected="0">
            <x v="2"/>
          </reference>
        </references>
      </pivotArea>
    </chartFormat>
    <chartFormat chart="18" format="5">
      <pivotArea type="data" outline="0" fieldPosition="0">
        <references count="2">
          <reference field="4294967294" count="1" selected="0">
            <x v="0"/>
          </reference>
          <reference field="25"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25" count="1" selected="0">
            <x v="0"/>
          </reference>
        </references>
      </pivotArea>
    </chartFormat>
    <chartFormat chart="19" format="8">
      <pivotArea type="data" outline="0" fieldPosition="0">
        <references count="2">
          <reference field="4294967294" count="1" selected="0">
            <x v="0"/>
          </reference>
          <reference field="25" count="1" selected="0">
            <x v="1"/>
          </reference>
        </references>
      </pivotArea>
    </chartFormat>
    <chartFormat chart="19" format="9">
      <pivotArea type="data" outline="0" fieldPosition="0">
        <references count="2">
          <reference field="4294967294" count="1" selected="0">
            <x v="0"/>
          </reference>
          <reference field="25" count="1" selected="0">
            <x v="2"/>
          </reference>
        </references>
      </pivotArea>
    </chartFormat>
    <chartFormat chart="19" format="10">
      <pivotArea type="data" outline="0" fieldPosition="0">
        <references count="2">
          <reference field="4294967294" count="1" selected="0">
            <x v="0"/>
          </reference>
          <reference field="25" count="1" selected="0">
            <x v="3"/>
          </reference>
        </references>
      </pivotArea>
    </chartFormat>
    <chartFormat chart="17" format="1">
      <pivotArea type="data" outline="0" fieldPosition="0">
        <references count="2">
          <reference field="4294967294" count="1" selected="0">
            <x v="0"/>
          </reference>
          <reference field="25" count="1" selected="0">
            <x v="0"/>
          </reference>
        </references>
      </pivotArea>
    </chartFormat>
    <chartFormat chart="17" format="2">
      <pivotArea type="data" outline="0" fieldPosition="0">
        <references count="2">
          <reference field="4294967294" count="1" selected="0">
            <x v="0"/>
          </reference>
          <reference field="25" count="1" selected="0">
            <x v="1"/>
          </reference>
        </references>
      </pivotArea>
    </chartFormat>
    <chartFormat chart="17" format="3">
      <pivotArea type="data" outline="0" fieldPosition="0">
        <references count="2">
          <reference field="4294967294" count="1" selected="0">
            <x v="0"/>
          </reference>
          <reference field="25" count="1" selected="0">
            <x v="2"/>
          </reference>
        </references>
      </pivotArea>
    </chartFormat>
    <chartFormat chart="17" format="4">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928253-F4E3-40C9-B40E-BA05FE738B8D}" sourceName="year">
  <pivotTables>
    <pivotTable tabId="8" name="PivotTable13"/>
    <pivotTable tabId="3" name="PivotTable1"/>
    <pivotTable tabId="3" name="PivotTable2"/>
    <pivotTable tabId="3" name="PivotTable4"/>
    <pivotTable tabId="8" name="PivotTable12"/>
    <pivotTable tabId="8" name="PivotTable2"/>
    <pivotTable tabId="8" name="PivotTable4"/>
  </pivotTables>
  <data>
    <tabular pivotCacheId="1951050452">
      <items count="4">
        <i x="2"/>
        <i x="3"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952FF1-4763-4AA7-92E6-6260D2CCB46C}" sourceName="month">
  <pivotTables>
    <pivotTable tabId="8" name="PivotTable13"/>
    <pivotTable tabId="3" name="PivotTable1"/>
    <pivotTable tabId="3" name="PivotTable2"/>
    <pivotTable tabId="3" name="PivotTable4"/>
    <pivotTable tabId="8" name="PivotTable12"/>
    <pivotTable tabId="8" name="PivotTable2"/>
    <pivotTable tabId="8" name="PivotTable4"/>
  </pivotTables>
  <data>
    <tabular pivotCacheId="1951050452">
      <items count="12">
        <i x="0"/>
        <i x="2"/>
        <i x="8"/>
        <i x="11" s="1"/>
        <i x="6"/>
        <i x="5"/>
        <i x="10"/>
        <i x="7"/>
        <i x="4"/>
        <i x="3"/>
        <i x="9"/>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E288D00-6912-415C-9B67-BF38ED075CE3}" sourceName="month">
  <pivotTables>
    <pivotTable tabId="6" name="PivotTable1"/>
  </pivotTables>
  <data>
    <tabular pivotCacheId="1951050452">
      <items count="12">
        <i x="0"/>
        <i x="2" s="1"/>
        <i x="8" s="1"/>
        <i x="11" s="1"/>
        <i x="6"/>
        <i x="5"/>
        <i x="10"/>
        <i x="7"/>
        <i x="4"/>
        <i x="3"/>
        <i x="9"/>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DEC587B-4EBA-4184-9BF4-AE3F9AC583BB}" sourceName="year">
  <pivotTables>
    <pivotTable tabId="6" name="PivotTable1"/>
  </pivotTables>
  <data>
    <tabular pivotCacheId="1951050452">
      <items count="4">
        <i x="2" s="1"/>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0E3D841-5FB9-449C-9F57-E2A9F41268D5}" cache="Slicer_month1" caption="month" rowHeight="257175"/>
  <slicer name="year 2" xr10:uid="{6149E0F3-87EC-4D5F-8743-1C4E31FCB7A8}" cache="Slicer_year1" caption="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6DBCADC-BD3F-42AE-AB16-482E7D56680A}" cache="Slicer_year" caption="yea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A3F19D6-A33E-4123-968F-48213F4A9482}" cache="Slicer_year" caption="year" rowHeight="247650"/>
  <slicer name="month" xr10:uid="{E7D8298D-91EF-48FA-8A74-0EFDEC9F9237}" cache="Slicer_month" caption="month"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drawing" Target="../drawings/drawing4.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C3272-B188-45CA-989E-55C2A735457B}">
  <dimension ref="A3:H19"/>
  <sheetViews>
    <sheetView tabSelected="1" workbookViewId="0">
      <selection activeCell="G17" sqref="G17"/>
    </sheetView>
  </sheetViews>
  <sheetFormatPr defaultRowHeight="15"/>
  <cols>
    <col min="1" max="2" width="11.5703125" bestFit="1" customWidth="1"/>
    <col min="3" max="3" width="14.28515625" bestFit="1" customWidth="1"/>
    <col min="7" max="7" width="13.42578125" bestFit="1" customWidth="1"/>
    <col min="8" max="8" width="12.5703125" bestFit="1" customWidth="1"/>
  </cols>
  <sheetData>
    <row r="3" spans="1:3">
      <c r="A3" t="s">
        <v>4204</v>
      </c>
      <c r="B3" t="s">
        <v>4205</v>
      </c>
      <c r="C3" t="s">
        <v>4206</v>
      </c>
    </row>
    <row r="4" spans="1:3">
      <c r="A4">
        <v>589650.10499999952</v>
      </c>
      <c r="B4">
        <v>129071.83500000006</v>
      </c>
      <c r="C4">
        <v>5758</v>
      </c>
    </row>
    <row r="17" spans="7:8">
      <c r="G17" s="21" t="s">
        <v>4219</v>
      </c>
      <c r="H17" t="s">
        <v>4204</v>
      </c>
    </row>
    <row r="18" spans="7:8">
      <c r="G18" s="23" t="s">
        <v>4309</v>
      </c>
      <c r="H18" s="33">
        <v>14343.210000000006</v>
      </c>
    </row>
    <row r="19" spans="7:8">
      <c r="G19" s="23" t="s">
        <v>4208</v>
      </c>
      <c r="H19" s="33">
        <v>14343.210000000006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23BB-AA92-44ED-919B-4EADF5714382}">
  <dimension ref="A1:AB1558"/>
  <sheetViews>
    <sheetView zoomScale="159" zoomScaleNormal="250" workbookViewId="0">
      <selection activeCell="F1" sqref="A1:AA1556"/>
    </sheetView>
  </sheetViews>
  <sheetFormatPr defaultRowHeight="15"/>
  <cols>
    <col min="1" max="1" width="10.5703125" bestFit="1" customWidth="1"/>
    <col min="2" max="2" width="36.28515625" customWidth="1"/>
    <col min="3" max="3" width="14.7109375" bestFit="1" customWidth="1"/>
    <col min="4" max="4" width="17.28515625" bestFit="1" customWidth="1"/>
    <col min="5" max="5" width="21.7109375" bestFit="1" customWidth="1"/>
    <col min="6" max="6" width="12.140625" bestFit="1" customWidth="1"/>
    <col min="7" max="7" width="6.140625" bestFit="1" customWidth="1"/>
    <col min="8" max="8" width="7.5703125" bestFit="1" customWidth="1"/>
    <col min="9" max="9" width="11.42578125" bestFit="1" customWidth="1"/>
    <col min="10" max="10" width="10.140625" bestFit="1" customWidth="1"/>
    <col min="11" max="11" width="15.28515625" bestFit="1" customWidth="1"/>
    <col min="12" max="12" width="12.42578125" bestFit="1" customWidth="1"/>
    <col min="13" max="13" width="18.28515625" bestFit="1" customWidth="1"/>
    <col min="14" max="14" width="19.5703125" bestFit="1" customWidth="1"/>
    <col min="15" max="15" width="7.7109375" bestFit="1" customWidth="1"/>
    <col min="16" max="16" width="12.28515625" bestFit="1" customWidth="1"/>
    <col min="17" max="17" width="8.5703125" bestFit="1" customWidth="1"/>
    <col min="18" max="18" width="18.7109375" bestFit="1" customWidth="1"/>
    <col min="19" max="19" width="19.85546875" bestFit="1" customWidth="1"/>
    <col min="20" max="20" width="9.7109375" bestFit="1" customWidth="1"/>
    <col min="21" max="21" width="12.28515625" bestFit="1" customWidth="1"/>
    <col min="22" max="22" width="14.5703125" bestFit="1" customWidth="1"/>
    <col min="23" max="23" width="10.5703125" bestFit="1" customWidth="1"/>
    <col min="24" max="24" width="15.5703125" bestFit="1" customWidth="1"/>
    <col min="25" max="26" width="15.5703125" customWidth="1"/>
    <col min="27" max="27" width="13.5703125" bestFit="1" customWidth="1"/>
  </cols>
  <sheetData>
    <row r="1" spans="1:28" ht="18.75">
      <c r="A1" s="18" t="s">
        <v>4162</v>
      </c>
      <c r="B1" s="18" t="s">
        <v>4163</v>
      </c>
      <c r="C1" s="18" t="s">
        <v>4164</v>
      </c>
      <c r="D1" s="18" t="s">
        <v>4165</v>
      </c>
      <c r="E1" s="18" t="s">
        <v>4166</v>
      </c>
      <c r="F1" s="18" t="s">
        <v>4167</v>
      </c>
      <c r="G1" s="18" t="s">
        <v>4168</v>
      </c>
      <c r="H1" s="18" t="s">
        <v>4169</v>
      </c>
      <c r="I1" s="18" t="s">
        <v>4170</v>
      </c>
      <c r="J1" s="18" t="s">
        <v>4171</v>
      </c>
      <c r="K1" s="18" t="s">
        <v>4172</v>
      </c>
      <c r="L1" s="18" t="s">
        <v>4173</v>
      </c>
      <c r="M1" s="18" t="s">
        <v>4174</v>
      </c>
      <c r="N1" s="18" t="s">
        <v>4175</v>
      </c>
      <c r="O1" s="18" t="s">
        <v>4176</v>
      </c>
      <c r="P1" s="18" t="s">
        <v>4177</v>
      </c>
      <c r="Q1" s="18" t="s">
        <v>4178</v>
      </c>
      <c r="R1" s="18" t="s">
        <v>4179</v>
      </c>
      <c r="S1" s="18" t="s">
        <v>4180</v>
      </c>
      <c r="T1" s="18" t="s">
        <v>4181</v>
      </c>
      <c r="U1" s="18" t="s">
        <v>4182</v>
      </c>
      <c r="V1" s="18" t="s">
        <v>4183</v>
      </c>
      <c r="W1" s="19" t="s">
        <v>4184</v>
      </c>
      <c r="X1" s="20" t="s">
        <v>4185</v>
      </c>
      <c r="Y1" s="20" t="s">
        <v>4244</v>
      </c>
      <c r="Z1" s="20" t="s">
        <v>4234</v>
      </c>
      <c r="AA1" s="20" t="s">
        <v>4186</v>
      </c>
      <c r="AB1" s="17"/>
    </row>
    <row r="2" spans="1:28">
      <c r="A2" s="1">
        <v>1</v>
      </c>
      <c r="B2" s="1" t="s">
        <v>0</v>
      </c>
      <c r="C2" s="1" t="s">
        <v>1</v>
      </c>
      <c r="D2" s="1" t="s">
        <v>2</v>
      </c>
      <c r="E2" s="1" t="s">
        <v>3</v>
      </c>
      <c r="F2" s="1" t="s">
        <v>4</v>
      </c>
      <c r="G2" s="1" t="s">
        <v>5</v>
      </c>
      <c r="H2" s="1" t="s">
        <v>6</v>
      </c>
      <c r="I2" s="1" t="s">
        <v>7</v>
      </c>
      <c r="J2" s="1" t="s">
        <v>8</v>
      </c>
      <c r="K2" s="1" t="s">
        <v>9</v>
      </c>
      <c r="L2" s="1" t="s">
        <v>10</v>
      </c>
      <c r="M2" s="1" t="s">
        <v>11</v>
      </c>
      <c r="N2" s="1" t="s">
        <v>12</v>
      </c>
      <c r="O2" s="1">
        <v>56.52</v>
      </c>
      <c r="P2" s="1">
        <v>2</v>
      </c>
      <c r="Q2" s="1">
        <v>23.7</v>
      </c>
      <c r="R2" s="1">
        <v>2.15</v>
      </c>
      <c r="S2" s="1" t="s">
        <v>13</v>
      </c>
      <c r="T2" s="1">
        <v>386</v>
      </c>
      <c r="U2" s="1" t="s">
        <v>14</v>
      </c>
      <c r="V2" s="1" t="s">
        <v>15</v>
      </c>
      <c r="W2" s="2" t="s">
        <v>16</v>
      </c>
      <c r="X2" s="24">
        <v>45303</v>
      </c>
      <c r="Y2" s="29" t="str">
        <f>TEXT(X2,"mmmm")</f>
        <v>January</v>
      </c>
      <c r="Z2" s="10">
        <f>YEAR(X2)</f>
        <v>2024</v>
      </c>
      <c r="AA2" s="3">
        <v>45424</v>
      </c>
    </row>
    <row r="3" spans="1:28">
      <c r="A3" s="4">
        <v>2</v>
      </c>
      <c r="B3" s="4" t="s">
        <v>17</v>
      </c>
      <c r="C3" s="4" t="s">
        <v>1</v>
      </c>
      <c r="D3" s="4" t="s">
        <v>18</v>
      </c>
      <c r="E3" s="4" t="s">
        <v>19</v>
      </c>
      <c r="F3" s="4" t="s">
        <v>4</v>
      </c>
      <c r="G3" s="4" t="s">
        <v>20</v>
      </c>
      <c r="H3" s="4" t="s">
        <v>21</v>
      </c>
      <c r="I3" s="4" t="s">
        <v>7</v>
      </c>
      <c r="J3" s="4" t="s">
        <v>22</v>
      </c>
      <c r="K3" s="4" t="s">
        <v>23</v>
      </c>
      <c r="L3" s="4" t="s">
        <v>10</v>
      </c>
      <c r="M3" s="4" t="s">
        <v>11</v>
      </c>
      <c r="N3" s="4" t="s">
        <v>24</v>
      </c>
      <c r="O3" s="4">
        <v>1000</v>
      </c>
      <c r="P3" s="4">
        <v>2</v>
      </c>
      <c r="Q3" s="4">
        <v>2.04</v>
      </c>
      <c r="R3" s="4">
        <v>1.5</v>
      </c>
      <c r="S3" s="4" t="s">
        <v>13</v>
      </c>
      <c r="T3" s="4">
        <v>401</v>
      </c>
      <c r="U3" s="4" t="s">
        <v>14</v>
      </c>
      <c r="V3" s="4" t="s">
        <v>25</v>
      </c>
      <c r="W3" s="5" t="s">
        <v>26</v>
      </c>
      <c r="X3" s="25">
        <v>45287</v>
      </c>
      <c r="Y3" s="29" t="str">
        <f t="shared" ref="Y3:Y66" si="0">TEXT(X3,"mmmm")</f>
        <v>December</v>
      </c>
      <c r="Z3" s="10">
        <f t="shared" ref="Z3:Z66" si="1">YEAR(X3)</f>
        <v>2023</v>
      </c>
      <c r="AA3" s="6">
        <v>45291</v>
      </c>
    </row>
    <row r="4" spans="1:28">
      <c r="A4" s="1">
        <v>3</v>
      </c>
      <c r="B4" s="1" t="s">
        <v>27</v>
      </c>
      <c r="C4" s="1" t="s">
        <v>1</v>
      </c>
      <c r="D4" s="1" t="s">
        <v>28</v>
      </c>
      <c r="E4" s="1" t="s">
        <v>29</v>
      </c>
      <c r="F4" s="1" t="s">
        <v>4</v>
      </c>
      <c r="G4" s="1" t="s">
        <v>30</v>
      </c>
      <c r="H4" s="1" t="s">
        <v>31</v>
      </c>
      <c r="I4" s="1" t="s">
        <v>7</v>
      </c>
      <c r="J4" s="1" t="s">
        <v>32</v>
      </c>
      <c r="K4" s="1" t="s">
        <v>33</v>
      </c>
      <c r="L4" s="1" t="s">
        <v>10</v>
      </c>
      <c r="M4" s="1" t="s">
        <v>11</v>
      </c>
      <c r="N4" s="1" t="s">
        <v>34</v>
      </c>
      <c r="O4" s="1">
        <v>14.04</v>
      </c>
      <c r="P4" s="1">
        <v>2</v>
      </c>
      <c r="Q4" s="1">
        <v>0.24</v>
      </c>
      <c r="R4" s="1">
        <v>0.79</v>
      </c>
      <c r="S4" s="1" t="s">
        <v>13</v>
      </c>
      <c r="T4" s="1">
        <v>293</v>
      </c>
      <c r="U4" s="1" t="s">
        <v>14</v>
      </c>
      <c r="V4" s="1" t="s">
        <v>35</v>
      </c>
      <c r="W4" s="2" t="s">
        <v>26</v>
      </c>
      <c r="X4" s="24">
        <v>45334</v>
      </c>
      <c r="Y4" s="29" t="str">
        <f t="shared" si="0"/>
        <v>February</v>
      </c>
      <c r="Z4" s="10">
        <f t="shared" si="1"/>
        <v>2024</v>
      </c>
      <c r="AA4" s="3">
        <v>45485</v>
      </c>
    </row>
    <row r="5" spans="1:28">
      <c r="A5" s="4">
        <v>4</v>
      </c>
      <c r="B5" s="4" t="s">
        <v>36</v>
      </c>
      <c r="C5" s="4" t="s">
        <v>1</v>
      </c>
      <c r="D5" s="4" t="s">
        <v>37</v>
      </c>
      <c r="E5" s="4" t="s">
        <v>38</v>
      </c>
      <c r="F5" s="4" t="s">
        <v>4</v>
      </c>
      <c r="G5" s="4" t="s">
        <v>39</v>
      </c>
      <c r="H5" s="4" t="s">
        <v>31</v>
      </c>
      <c r="I5" s="4" t="s">
        <v>7</v>
      </c>
      <c r="J5" s="4" t="s">
        <v>32</v>
      </c>
      <c r="K5" s="4" t="s">
        <v>40</v>
      </c>
      <c r="L5" s="4" t="s">
        <v>10</v>
      </c>
      <c r="M5" s="4" t="s">
        <v>11</v>
      </c>
      <c r="N5" s="4" t="s">
        <v>41</v>
      </c>
      <c r="O5" s="4">
        <v>9.5399999999999991</v>
      </c>
      <c r="P5" s="4">
        <v>2</v>
      </c>
      <c r="Q5" s="4">
        <v>4.4400000000000004</v>
      </c>
      <c r="R5" s="4">
        <v>0.14000000000000001</v>
      </c>
      <c r="S5" s="4" t="s">
        <v>13</v>
      </c>
      <c r="T5" s="4">
        <v>609</v>
      </c>
      <c r="U5" s="4" t="s">
        <v>14</v>
      </c>
      <c r="V5" s="4" t="s">
        <v>42</v>
      </c>
      <c r="W5" s="5" t="s">
        <v>26</v>
      </c>
      <c r="X5" s="25">
        <v>45587</v>
      </c>
      <c r="Y5" s="29" t="str">
        <f t="shared" si="0"/>
        <v>October</v>
      </c>
      <c r="Z5" s="10">
        <f t="shared" si="1"/>
        <v>2024</v>
      </c>
      <c r="AA5" s="6">
        <v>45593</v>
      </c>
    </row>
    <row r="6" spans="1:28">
      <c r="A6" s="1">
        <v>5</v>
      </c>
      <c r="B6" s="1" t="s">
        <v>43</v>
      </c>
      <c r="C6" s="1" t="s">
        <v>1</v>
      </c>
      <c r="D6" s="1" t="s">
        <v>44</v>
      </c>
      <c r="E6" s="1" t="s">
        <v>45</v>
      </c>
      <c r="F6" s="1" t="s">
        <v>4</v>
      </c>
      <c r="G6" s="1" t="s">
        <v>46</v>
      </c>
      <c r="H6" s="1" t="s">
        <v>47</v>
      </c>
      <c r="I6" s="1" t="s">
        <v>7</v>
      </c>
      <c r="J6" s="1" t="s">
        <v>32</v>
      </c>
      <c r="K6" s="1" t="s">
        <v>48</v>
      </c>
      <c r="L6" s="1" t="s">
        <v>10</v>
      </c>
      <c r="M6" s="1" t="s">
        <v>49</v>
      </c>
      <c r="N6" s="1" t="s">
        <v>50</v>
      </c>
      <c r="O6" s="1">
        <v>124.32</v>
      </c>
      <c r="P6" s="1">
        <v>2</v>
      </c>
      <c r="Q6" s="1">
        <v>54.66</v>
      </c>
      <c r="R6" s="1">
        <v>11.12</v>
      </c>
      <c r="S6" s="1" t="s">
        <v>13</v>
      </c>
      <c r="T6" s="1">
        <v>750</v>
      </c>
      <c r="U6" s="1" t="s">
        <v>14</v>
      </c>
      <c r="V6" s="1" t="s">
        <v>25</v>
      </c>
      <c r="W6" s="2" t="s">
        <v>16</v>
      </c>
      <c r="X6" s="24">
        <v>44466</v>
      </c>
      <c r="Y6" s="29" t="str">
        <f t="shared" si="0"/>
        <v>September</v>
      </c>
      <c r="Z6" s="10">
        <f t="shared" si="1"/>
        <v>2021</v>
      </c>
      <c r="AA6" s="3">
        <v>44206</v>
      </c>
    </row>
    <row r="7" spans="1:28">
      <c r="A7" s="4">
        <v>6</v>
      </c>
      <c r="B7" s="4" t="s">
        <v>51</v>
      </c>
      <c r="C7" s="4" t="s">
        <v>1</v>
      </c>
      <c r="D7" s="4" t="s">
        <v>52</v>
      </c>
      <c r="E7" s="4" t="s">
        <v>53</v>
      </c>
      <c r="F7" s="4" t="s">
        <v>4</v>
      </c>
      <c r="G7" s="4" t="s">
        <v>54</v>
      </c>
      <c r="H7" s="4" t="s">
        <v>55</v>
      </c>
      <c r="I7" s="4" t="s">
        <v>7</v>
      </c>
      <c r="J7" s="4" t="s">
        <v>8</v>
      </c>
      <c r="K7" s="4" t="s">
        <v>56</v>
      </c>
      <c r="L7" s="4" t="s">
        <v>10</v>
      </c>
      <c r="M7" s="4" t="s">
        <v>49</v>
      </c>
      <c r="N7" s="4" t="s">
        <v>57</v>
      </c>
      <c r="O7" s="4">
        <v>33.119999999999997</v>
      </c>
      <c r="P7" s="4">
        <v>2</v>
      </c>
      <c r="Q7" s="4">
        <v>4.62</v>
      </c>
      <c r="R7" s="4">
        <v>0.91</v>
      </c>
      <c r="S7" s="4" t="s">
        <v>13</v>
      </c>
      <c r="T7" s="4">
        <v>647</v>
      </c>
      <c r="U7" s="4" t="s">
        <v>14</v>
      </c>
      <c r="V7" s="4" t="s">
        <v>35</v>
      </c>
      <c r="W7" s="5" t="s">
        <v>26</v>
      </c>
      <c r="X7" s="25">
        <v>44728</v>
      </c>
      <c r="Y7" s="29" t="str">
        <f t="shared" si="0"/>
        <v>June</v>
      </c>
      <c r="Z7" s="10">
        <f t="shared" si="1"/>
        <v>2022</v>
      </c>
      <c r="AA7" s="6">
        <v>44734</v>
      </c>
    </row>
    <row r="8" spans="1:28">
      <c r="A8" s="1">
        <v>7</v>
      </c>
      <c r="B8" s="1" t="s">
        <v>58</v>
      </c>
      <c r="C8" s="1" t="s">
        <v>1</v>
      </c>
      <c r="D8" s="1" t="s">
        <v>59</v>
      </c>
      <c r="E8" s="1" t="s">
        <v>60</v>
      </c>
      <c r="F8" s="1" t="s">
        <v>4</v>
      </c>
      <c r="G8" s="1" t="s">
        <v>61</v>
      </c>
      <c r="H8" s="1" t="s">
        <v>62</v>
      </c>
      <c r="I8" s="1" t="s">
        <v>7</v>
      </c>
      <c r="J8" s="1" t="s">
        <v>8</v>
      </c>
      <c r="K8" s="1" t="s">
        <v>63</v>
      </c>
      <c r="L8" s="1" t="s">
        <v>10</v>
      </c>
      <c r="M8" s="1" t="s">
        <v>64</v>
      </c>
      <c r="N8" s="1" t="s">
        <v>65</v>
      </c>
      <c r="O8" s="1">
        <v>71.94</v>
      </c>
      <c r="P8" s="1">
        <v>2</v>
      </c>
      <c r="Q8" s="1">
        <v>10.74</v>
      </c>
      <c r="R8" s="1">
        <v>8.4600000000000009</v>
      </c>
      <c r="S8" s="1" t="s">
        <v>13</v>
      </c>
      <c r="T8" s="1">
        <v>167</v>
      </c>
      <c r="U8" s="1" t="s">
        <v>14</v>
      </c>
      <c r="V8" s="1" t="s">
        <v>42</v>
      </c>
      <c r="W8" s="2" t="s">
        <v>26</v>
      </c>
      <c r="X8" s="24">
        <v>45060</v>
      </c>
      <c r="Y8" s="29" t="str">
        <f t="shared" si="0"/>
        <v>May</v>
      </c>
      <c r="Z8" s="10">
        <f t="shared" si="1"/>
        <v>2023</v>
      </c>
      <c r="AA8" s="3">
        <v>45066</v>
      </c>
    </row>
    <row r="9" spans="1:28">
      <c r="A9" s="4">
        <v>8</v>
      </c>
      <c r="B9" s="4" t="s">
        <v>66</v>
      </c>
      <c r="C9" s="4" t="s">
        <v>1</v>
      </c>
      <c r="D9" s="4" t="s">
        <v>67</v>
      </c>
      <c r="E9" s="4" t="s">
        <v>68</v>
      </c>
      <c r="F9" s="4" t="s">
        <v>4</v>
      </c>
      <c r="G9" s="4" t="s">
        <v>69</v>
      </c>
      <c r="H9" s="4" t="s">
        <v>69</v>
      </c>
      <c r="I9" s="4" t="s">
        <v>7</v>
      </c>
      <c r="J9" s="4" t="s">
        <v>32</v>
      </c>
      <c r="K9" s="4" t="s">
        <v>70</v>
      </c>
      <c r="L9" s="4" t="s">
        <v>10</v>
      </c>
      <c r="M9" s="4" t="s">
        <v>64</v>
      </c>
      <c r="N9" s="4" t="s">
        <v>71</v>
      </c>
      <c r="O9" s="4">
        <v>25.08</v>
      </c>
      <c r="P9" s="4">
        <v>2</v>
      </c>
      <c r="Q9" s="4">
        <v>3.96</v>
      </c>
      <c r="R9" s="4">
        <v>1.88</v>
      </c>
      <c r="S9" s="4" t="s">
        <v>13</v>
      </c>
      <c r="T9" s="4">
        <v>189</v>
      </c>
      <c r="U9" s="4" t="s">
        <v>14</v>
      </c>
      <c r="V9" s="4" t="s">
        <v>15</v>
      </c>
      <c r="W9" s="5" t="s">
        <v>26</v>
      </c>
      <c r="X9" s="25">
        <v>44325</v>
      </c>
      <c r="Y9" s="29" t="str">
        <f t="shared" si="0"/>
        <v>May</v>
      </c>
      <c r="Z9" s="10">
        <f t="shared" si="1"/>
        <v>2021</v>
      </c>
      <c r="AA9" s="6">
        <v>44509</v>
      </c>
    </row>
    <row r="10" spans="1:28">
      <c r="A10" s="1">
        <v>9</v>
      </c>
      <c r="B10" s="1" t="s">
        <v>72</v>
      </c>
      <c r="C10" s="1" t="s">
        <v>1</v>
      </c>
      <c r="D10" s="1" t="s">
        <v>73</v>
      </c>
      <c r="E10" s="1" t="s">
        <v>74</v>
      </c>
      <c r="F10" s="1" t="s">
        <v>4</v>
      </c>
      <c r="G10" s="1" t="s">
        <v>75</v>
      </c>
      <c r="H10" s="1" t="s">
        <v>76</v>
      </c>
      <c r="I10" s="1" t="s">
        <v>7</v>
      </c>
      <c r="J10" s="1" t="s">
        <v>77</v>
      </c>
      <c r="K10" s="1" t="s">
        <v>78</v>
      </c>
      <c r="L10" s="1" t="s">
        <v>10</v>
      </c>
      <c r="M10" s="1" t="s">
        <v>79</v>
      </c>
      <c r="N10" s="1" t="s">
        <v>80</v>
      </c>
      <c r="O10" s="1">
        <v>21.6</v>
      </c>
      <c r="P10" s="1">
        <v>2</v>
      </c>
      <c r="Q10" s="1">
        <v>1.26</v>
      </c>
      <c r="R10" s="1">
        <v>1.38</v>
      </c>
      <c r="S10" s="1" t="s">
        <v>13</v>
      </c>
      <c r="T10" s="1">
        <v>774</v>
      </c>
      <c r="U10" s="1" t="s">
        <v>14</v>
      </c>
      <c r="V10" s="1" t="s">
        <v>25</v>
      </c>
      <c r="W10" s="2" t="s">
        <v>16</v>
      </c>
      <c r="X10" s="24">
        <v>44585</v>
      </c>
      <c r="Y10" s="29" t="str">
        <f t="shared" si="0"/>
        <v>January</v>
      </c>
      <c r="Z10" s="10">
        <f t="shared" si="1"/>
        <v>2022</v>
      </c>
      <c r="AA10" s="3">
        <v>44591</v>
      </c>
    </row>
    <row r="11" spans="1:28">
      <c r="A11" s="4">
        <v>10</v>
      </c>
      <c r="B11" s="4" t="s">
        <v>81</v>
      </c>
      <c r="C11" s="4" t="s">
        <v>1</v>
      </c>
      <c r="D11" s="4" t="s">
        <v>82</v>
      </c>
      <c r="E11" s="4" t="s">
        <v>83</v>
      </c>
      <c r="F11" s="4" t="s">
        <v>4</v>
      </c>
      <c r="G11" s="4" t="s">
        <v>84</v>
      </c>
      <c r="H11" s="4" t="s">
        <v>76</v>
      </c>
      <c r="I11" s="4" t="s">
        <v>7</v>
      </c>
      <c r="J11" s="4" t="s">
        <v>77</v>
      </c>
      <c r="K11" s="4" t="s">
        <v>85</v>
      </c>
      <c r="L11" s="4" t="s">
        <v>10</v>
      </c>
      <c r="M11" s="4" t="s">
        <v>79</v>
      </c>
      <c r="N11" s="4" t="s">
        <v>86</v>
      </c>
      <c r="O11" s="4">
        <v>17.399999999999999</v>
      </c>
      <c r="P11" s="4">
        <v>2</v>
      </c>
      <c r="Q11" s="4">
        <v>1.38</v>
      </c>
      <c r="R11" s="4">
        <v>1.36</v>
      </c>
      <c r="S11" s="4" t="s">
        <v>13</v>
      </c>
      <c r="T11" s="4">
        <v>389</v>
      </c>
      <c r="U11" s="4" t="s">
        <v>14</v>
      </c>
      <c r="V11" s="4" t="s">
        <v>35</v>
      </c>
      <c r="W11" s="5" t="s">
        <v>26</v>
      </c>
      <c r="X11" s="25">
        <v>44790</v>
      </c>
      <c r="Y11" s="29" t="str">
        <f t="shared" si="0"/>
        <v>August</v>
      </c>
      <c r="Z11" s="10">
        <f t="shared" si="1"/>
        <v>2022</v>
      </c>
      <c r="AA11" s="6">
        <v>44795</v>
      </c>
    </row>
    <row r="12" spans="1:28">
      <c r="A12" s="1">
        <v>11</v>
      </c>
      <c r="B12" s="1" t="s">
        <v>87</v>
      </c>
      <c r="C12" s="1" t="s">
        <v>1</v>
      </c>
      <c r="D12" s="1" t="s">
        <v>88</v>
      </c>
      <c r="E12" s="1" t="s">
        <v>89</v>
      </c>
      <c r="F12" s="1" t="s">
        <v>4</v>
      </c>
      <c r="G12" s="1" t="s">
        <v>30</v>
      </c>
      <c r="H12" s="1" t="s">
        <v>31</v>
      </c>
      <c r="I12" s="1" t="s">
        <v>7</v>
      </c>
      <c r="J12" s="1" t="s">
        <v>32</v>
      </c>
      <c r="K12" s="1" t="s">
        <v>90</v>
      </c>
      <c r="L12" s="1" t="s">
        <v>10</v>
      </c>
      <c r="M12" s="1" t="s">
        <v>79</v>
      </c>
      <c r="N12" s="1" t="s">
        <v>91</v>
      </c>
      <c r="O12" s="1">
        <v>18.72</v>
      </c>
      <c r="P12" s="1">
        <v>2</v>
      </c>
      <c r="Q12" s="1">
        <v>9.1199999999999992</v>
      </c>
      <c r="R12" s="1">
        <v>1.26</v>
      </c>
      <c r="S12" s="1" t="s">
        <v>13</v>
      </c>
      <c r="T12" s="1">
        <v>585</v>
      </c>
      <c r="U12" s="1" t="s">
        <v>14</v>
      </c>
      <c r="V12" s="1" t="s">
        <v>42</v>
      </c>
      <c r="W12" s="2" t="s">
        <v>16</v>
      </c>
      <c r="X12" s="24">
        <v>44273</v>
      </c>
      <c r="Y12" s="29" t="str">
        <f t="shared" si="0"/>
        <v>March</v>
      </c>
      <c r="Z12" s="10">
        <f t="shared" si="1"/>
        <v>2021</v>
      </c>
      <c r="AA12" s="3">
        <v>44278</v>
      </c>
    </row>
    <row r="13" spans="1:28">
      <c r="A13" s="4">
        <v>12</v>
      </c>
      <c r="B13" s="4" t="s">
        <v>92</v>
      </c>
      <c r="C13" s="4" t="s">
        <v>1</v>
      </c>
      <c r="D13" s="4" t="s">
        <v>93</v>
      </c>
      <c r="E13" s="4" t="s">
        <v>94</v>
      </c>
      <c r="F13" s="4" t="s">
        <v>4</v>
      </c>
      <c r="G13" s="4" t="s">
        <v>95</v>
      </c>
      <c r="H13" s="4" t="s">
        <v>96</v>
      </c>
      <c r="I13" s="4" t="s">
        <v>7</v>
      </c>
      <c r="J13" s="4" t="s">
        <v>8</v>
      </c>
      <c r="K13" s="4" t="s">
        <v>97</v>
      </c>
      <c r="L13" s="4" t="s">
        <v>10</v>
      </c>
      <c r="M13" s="4" t="s">
        <v>98</v>
      </c>
      <c r="N13" s="4" t="s">
        <v>99</v>
      </c>
      <c r="O13" s="4">
        <v>26.82</v>
      </c>
      <c r="P13" s="4">
        <v>2</v>
      </c>
      <c r="Q13" s="4">
        <v>13.38</v>
      </c>
      <c r="R13" s="4">
        <v>2.4900000000000002</v>
      </c>
      <c r="S13" s="4" t="s">
        <v>13</v>
      </c>
      <c r="T13" s="4">
        <v>146</v>
      </c>
      <c r="U13" s="4" t="s">
        <v>14</v>
      </c>
      <c r="V13" s="4" t="s">
        <v>15</v>
      </c>
      <c r="W13" s="5" t="s">
        <v>16</v>
      </c>
      <c r="X13" s="25">
        <v>45618</v>
      </c>
      <c r="Y13" s="29" t="str">
        <f t="shared" si="0"/>
        <v>November</v>
      </c>
      <c r="Z13" s="10">
        <f t="shared" si="1"/>
        <v>2024</v>
      </c>
      <c r="AA13" s="6">
        <v>45622</v>
      </c>
    </row>
    <row r="14" spans="1:28">
      <c r="A14" s="1">
        <v>13</v>
      </c>
      <c r="B14" s="1" t="s">
        <v>100</v>
      </c>
      <c r="C14" s="1" t="s">
        <v>1</v>
      </c>
      <c r="D14" s="1" t="s">
        <v>101</v>
      </c>
      <c r="E14" s="1" t="s">
        <v>102</v>
      </c>
      <c r="F14" s="1" t="s">
        <v>4</v>
      </c>
      <c r="G14" s="1" t="s">
        <v>103</v>
      </c>
      <c r="H14" s="1" t="s">
        <v>55</v>
      </c>
      <c r="I14" s="1" t="s">
        <v>7</v>
      </c>
      <c r="J14" s="1" t="s">
        <v>8</v>
      </c>
      <c r="K14" s="1" t="s">
        <v>104</v>
      </c>
      <c r="L14" s="1" t="s">
        <v>10</v>
      </c>
      <c r="M14" s="1" t="s">
        <v>105</v>
      </c>
      <c r="N14" s="1" t="s">
        <v>106</v>
      </c>
      <c r="O14" s="1">
        <v>57.84</v>
      </c>
      <c r="P14" s="1">
        <v>2</v>
      </c>
      <c r="Q14" s="1">
        <v>15</v>
      </c>
      <c r="R14" s="1">
        <v>5.33</v>
      </c>
      <c r="S14" s="1" t="s">
        <v>13</v>
      </c>
      <c r="T14" s="1">
        <v>671</v>
      </c>
      <c r="U14" s="1" t="s">
        <v>14</v>
      </c>
      <c r="V14" s="1" t="s">
        <v>25</v>
      </c>
      <c r="W14" s="2" t="s">
        <v>16</v>
      </c>
      <c r="X14" s="24">
        <v>44454</v>
      </c>
      <c r="Y14" s="29" t="str">
        <f t="shared" si="0"/>
        <v>September</v>
      </c>
      <c r="Z14" s="10">
        <f t="shared" si="1"/>
        <v>2021</v>
      </c>
      <c r="AA14" s="3">
        <v>44459</v>
      </c>
    </row>
    <row r="15" spans="1:28">
      <c r="A15" s="4">
        <v>14</v>
      </c>
      <c r="B15" s="4" t="s">
        <v>66</v>
      </c>
      <c r="C15" s="4" t="s">
        <v>1</v>
      </c>
      <c r="D15" s="4" t="s">
        <v>67</v>
      </c>
      <c r="E15" s="4" t="s">
        <v>68</v>
      </c>
      <c r="F15" s="4" t="s">
        <v>4</v>
      </c>
      <c r="G15" s="4" t="s">
        <v>69</v>
      </c>
      <c r="H15" s="4" t="s">
        <v>69</v>
      </c>
      <c r="I15" s="4" t="s">
        <v>7</v>
      </c>
      <c r="J15" s="4" t="s">
        <v>32</v>
      </c>
      <c r="K15" s="4" t="s">
        <v>107</v>
      </c>
      <c r="L15" s="4" t="s">
        <v>10</v>
      </c>
      <c r="M15" s="4" t="s">
        <v>105</v>
      </c>
      <c r="N15" s="4" t="s">
        <v>108</v>
      </c>
      <c r="O15" s="4">
        <v>73.02</v>
      </c>
      <c r="P15" s="4">
        <v>2</v>
      </c>
      <c r="Q15" s="4">
        <v>9.48</v>
      </c>
      <c r="R15" s="4">
        <v>2.75</v>
      </c>
      <c r="S15" s="4" t="s">
        <v>13</v>
      </c>
      <c r="T15" s="4">
        <v>399</v>
      </c>
      <c r="U15" s="4" t="s">
        <v>14</v>
      </c>
      <c r="V15" s="4" t="s">
        <v>35</v>
      </c>
      <c r="W15" s="5" t="s">
        <v>16</v>
      </c>
      <c r="X15" s="25">
        <v>45187</v>
      </c>
      <c r="Y15" s="29" t="str">
        <f t="shared" si="0"/>
        <v>September</v>
      </c>
      <c r="Z15" s="10">
        <f t="shared" si="1"/>
        <v>2023</v>
      </c>
      <c r="AA15" s="6">
        <v>45193</v>
      </c>
    </row>
    <row r="16" spans="1:28">
      <c r="A16" s="1">
        <v>15</v>
      </c>
      <c r="B16" s="1" t="s">
        <v>109</v>
      </c>
      <c r="C16" s="1" t="s">
        <v>1</v>
      </c>
      <c r="D16" s="1" t="s">
        <v>110</v>
      </c>
      <c r="E16" s="1" t="s">
        <v>111</v>
      </c>
      <c r="F16" s="1" t="s">
        <v>4</v>
      </c>
      <c r="G16" s="1" t="s">
        <v>112</v>
      </c>
      <c r="H16" s="1" t="s">
        <v>113</v>
      </c>
      <c r="I16" s="1" t="s">
        <v>7</v>
      </c>
      <c r="J16" s="1" t="s">
        <v>32</v>
      </c>
      <c r="K16" s="1" t="s">
        <v>114</v>
      </c>
      <c r="L16" s="1" t="s">
        <v>10</v>
      </c>
      <c r="M16" s="1" t="s">
        <v>115</v>
      </c>
      <c r="N16" s="1" t="s">
        <v>116</v>
      </c>
      <c r="O16" s="1">
        <v>89.94</v>
      </c>
      <c r="P16" s="1">
        <v>2</v>
      </c>
      <c r="Q16" s="1">
        <v>42.24</v>
      </c>
      <c r="R16" s="1">
        <v>5.51</v>
      </c>
      <c r="S16" s="1" t="s">
        <v>13</v>
      </c>
      <c r="T16" s="1">
        <v>256</v>
      </c>
      <c r="U16" s="1" t="s">
        <v>14</v>
      </c>
      <c r="V16" s="1" t="s">
        <v>42</v>
      </c>
      <c r="W16" s="2" t="s">
        <v>16</v>
      </c>
      <c r="X16" s="24">
        <v>44585</v>
      </c>
      <c r="Y16" s="29" t="str">
        <f t="shared" si="0"/>
        <v>January</v>
      </c>
      <c r="Z16" s="10">
        <f t="shared" si="1"/>
        <v>2022</v>
      </c>
      <c r="AA16" s="3">
        <v>44591</v>
      </c>
    </row>
    <row r="17" spans="1:27">
      <c r="A17" s="4">
        <v>16</v>
      </c>
      <c r="B17" s="4" t="s">
        <v>117</v>
      </c>
      <c r="C17" s="4" t="s">
        <v>1</v>
      </c>
      <c r="D17" s="4" t="s">
        <v>118</v>
      </c>
      <c r="E17" s="4" t="s">
        <v>119</v>
      </c>
      <c r="F17" s="4" t="s">
        <v>4</v>
      </c>
      <c r="G17" s="4" t="s">
        <v>120</v>
      </c>
      <c r="H17" s="4" t="s">
        <v>96</v>
      </c>
      <c r="I17" s="4" t="s">
        <v>7</v>
      </c>
      <c r="J17" s="4" t="s">
        <v>8</v>
      </c>
      <c r="K17" s="4" t="s">
        <v>121</v>
      </c>
      <c r="L17" s="4" t="s">
        <v>10</v>
      </c>
      <c r="M17" s="4" t="s">
        <v>49</v>
      </c>
      <c r="N17" s="4" t="s">
        <v>122</v>
      </c>
      <c r="O17" s="4">
        <v>9.33</v>
      </c>
      <c r="P17" s="4">
        <v>1</v>
      </c>
      <c r="Q17" s="4">
        <v>2.04</v>
      </c>
      <c r="R17" s="4">
        <v>0.49</v>
      </c>
      <c r="S17" s="4" t="s">
        <v>13</v>
      </c>
      <c r="T17" s="4">
        <v>25</v>
      </c>
      <c r="U17" s="4" t="s">
        <v>14</v>
      </c>
      <c r="V17" s="4" t="s">
        <v>25</v>
      </c>
      <c r="W17" s="5" t="s">
        <v>26</v>
      </c>
      <c r="X17" s="25">
        <v>44931</v>
      </c>
      <c r="Y17" s="29" t="str">
        <f t="shared" si="0"/>
        <v>January</v>
      </c>
      <c r="Z17" s="10">
        <f t="shared" si="1"/>
        <v>2023</v>
      </c>
      <c r="AA17" s="6">
        <v>45051</v>
      </c>
    </row>
    <row r="18" spans="1:27">
      <c r="A18" s="1">
        <v>17</v>
      </c>
      <c r="B18" s="1" t="s">
        <v>123</v>
      </c>
      <c r="C18" s="1" t="s">
        <v>1</v>
      </c>
      <c r="D18" s="1" t="s">
        <v>124</v>
      </c>
      <c r="E18" s="1" t="s">
        <v>125</v>
      </c>
      <c r="F18" s="1" t="s">
        <v>4</v>
      </c>
      <c r="G18" s="1" t="s">
        <v>126</v>
      </c>
      <c r="H18" s="1" t="s">
        <v>62</v>
      </c>
      <c r="I18" s="1" t="s">
        <v>7</v>
      </c>
      <c r="J18" s="1" t="s">
        <v>8</v>
      </c>
      <c r="K18" s="1" t="s">
        <v>127</v>
      </c>
      <c r="L18" s="1" t="s">
        <v>10</v>
      </c>
      <c r="M18" s="1" t="s">
        <v>64</v>
      </c>
      <c r="N18" s="1" t="s">
        <v>128</v>
      </c>
      <c r="O18" s="1">
        <v>40.049999999999997</v>
      </c>
      <c r="P18" s="1">
        <v>1</v>
      </c>
      <c r="Q18" s="1">
        <v>18.809999999999999</v>
      </c>
      <c r="R18" s="1">
        <v>1.1200000000000001</v>
      </c>
      <c r="S18" s="1" t="s">
        <v>13</v>
      </c>
      <c r="T18" s="1">
        <v>495</v>
      </c>
      <c r="U18" s="1" t="s">
        <v>14</v>
      </c>
      <c r="V18" s="1" t="s">
        <v>42</v>
      </c>
      <c r="W18" s="2" t="s">
        <v>26</v>
      </c>
      <c r="X18" s="24">
        <v>45177</v>
      </c>
      <c r="Y18" s="29" t="str">
        <f t="shared" si="0"/>
        <v>September</v>
      </c>
      <c r="Z18" s="10">
        <f t="shared" si="1"/>
        <v>2023</v>
      </c>
      <c r="AA18" s="3">
        <v>45153</v>
      </c>
    </row>
    <row r="19" spans="1:27">
      <c r="A19" s="4">
        <v>18</v>
      </c>
      <c r="B19" s="4" t="s">
        <v>129</v>
      </c>
      <c r="C19" s="4" t="s">
        <v>1</v>
      </c>
      <c r="D19" s="4" t="s">
        <v>130</v>
      </c>
      <c r="E19" s="4" t="s">
        <v>131</v>
      </c>
      <c r="F19" s="4" t="s">
        <v>4</v>
      </c>
      <c r="G19" s="4" t="s">
        <v>132</v>
      </c>
      <c r="H19" s="4" t="s">
        <v>31</v>
      </c>
      <c r="I19" s="4" t="s">
        <v>7</v>
      </c>
      <c r="J19" s="4" t="s">
        <v>32</v>
      </c>
      <c r="K19" s="4" t="s">
        <v>133</v>
      </c>
      <c r="L19" s="4" t="s">
        <v>10</v>
      </c>
      <c r="M19" s="4" t="s">
        <v>64</v>
      </c>
      <c r="N19" s="4" t="s">
        <v>134</v>
      </c>
      <c r="O19" s="4">
        <v>11.4</v>
      </c>
      <c r="P19" s="4">
        <v>1</v>
      </c>
      <c r="Q19" s="4">
        <v>0.21</v>
      </c>
      <c r="R19" s="4">
        <v>0.28000000000000003</v>
      </c>
      <c r="S19" s="4" t="s">
        <v>13</v>
      </c>
      <c r="T19" s="4">
        <v>411</v>
      </c>
      <c r="U19" s="4" t="s">
        <v>14</v>
      </c>
      <c r="V19" s="4" t="s">
        <v>15</v>
      </c>
      <c r="W19" s="5" t="s">
        <v>26</v>
      </c>
      <c r="X19" s="25">
        <v>44359</v>
      </c>
      <c r="Y19" s="29" t="str">
        <f t="shared" si="0"/>
        <v>June</v>
      </c>
      <c r="Z19" s="10">
        <f t="shared" si="1"/>
        <v>2021</v>
      </c>
      <c r="AA19" s="6">
        <v>44512</v>
      </c>
    </row>
    <row r="20" spans="1:27">
      <c r="A20" s="1">
        <v>19</v>
      </c>
      <c r="B20" s="1" t="s">
        <v>135</v>
      </c>
      <c r="C20" s="1" t="s">
        <v>1</v>
      </c>
      <c r="D20" s="1" t="s">
        <v>136</v>
      </c>
      <c r="E20" s="1" t="s">
        <v>137</v>
      </c>
      <c r="F20" s="1" t="s">
        <v>4</v>
      </c>
      <c r="G20" s="1" t="s">
        <v>138</v>
      </c>
      <c r="H20" s="1" t="s">
        <v>6</v>
      </c>
      <c r="I20" s="1" t="s">
        <v>7</v>
      </c>
      <c r="J20" s="1" t="s">
        <v>8</v>
      </c>
      <c r="K20" s="1" t="s">
        <v>139</v>
      </c>
      <c r="L20" s="1" t="s">
        <v>10</v>
      </c>
      <c r="M20" s="1" t="s">
        <v>79</v>
      </c>
      <c r="N20" s="1" t="s">
        <v>140</v>
      </c>
      <c r="O20" s="1">
        <v>9.0299999999999994</v>
      </c>
      <c r="P20" s="1">
        <v>1</v>
      </c>
      <c r="Q20" s="1">
        <v>3.33</v>
      </c>
      <c r="R20" s="1">
        <v>0.79</v>
      </c>
      <c r="S20" s="1" t="s">
        <v>13</v>
      </c>
      <c r="T20" s="1">
        <v>30</v>
      </c>
      <c r="U20" s="1" t="s">
        <v>14</v>
      </c>
      <c r="V20" s="1" t="s">
        <v>25</v>
      </c>
      <c r="W20" s="2" t="s">
        <v>16</v>
      </c>
      <c r="X20" s="24">
        <v>44406</v>
      </c>
      <c r="Y20" s="29" t="str">
        <f t="shared" si="0"/>
        <v>July</v>
      </c>
      <c r="Z20" s="10">
        <f t="shared" si="1"/>
        <v>2021</v>
      </c>
      <c r="AA20" s="3">
        <v>44263</v>
      </c>
    </row>
    <row r="21" spans="1:27">
      <c r="A21" s="4">
        <v>20</v>
      </c>
      <c r="B21" s="4" t="s">
        <v>72</v>
      </c>
      <c r="C21" s="4" t="s">
        <v>1</v>
      </c>
      <c r="D21" s="4" t="s">
        <v>73</v>
      </c>
      <c r="E21" s="4" t="s">
        <v>74</v>
      </c>
      <c r="F21" s="4" t="s">
        <v>4</v>
      </c>
      <c r="G21" s="4" t="s">
        <v>75</v>
      </c>
      <c r="H21" s="4" t="s">
        <v>76</v>
      </c>
      <c r="I21" s="4" t="s">
        <v>7</v>
      </c>
      <c r="J21" s="4" t="s">
        <v>77</v>
      </c>
      <c r="K21" s="4" t="s">
        <v>141</v>
      </c>
      <c r="L21" s="4" t="s">
        <v>10</v>
      </c>
      <c r="M21" s="4" t="s">
        <v>98</v>
      </c>
      <c r="N21" s="4" t="s">
        <v>99</v>
      </c>
      <c r="O21" s="4">
        <v>13.8</v>
      </c>
      <c r="P21" s="4">
        <v>1</v>
      </c>
      <c r="Q21" s="4">
        <v>1.77</v>
      </c>
      <c r="R21" s="4">
        <v>0.85</v>
      </c>
      <c r="S21" s="4" t="s">
        <v>13</v>
      </c>
      <c r="T21" s="4">
        <v>332</v>
      </c>
      <c r="U21" s="4" t="s">
        <v>14</v>
      </c>
      <c r="V21" s="4" t="s">
        <v>35</v>
      </c>
      <c r="W21" s="5" t="s">
        <v>26</v>
      </c>
      <c r="X21" s="25">
        <v>45453</v>
      </c>
      <c r="Y21" s="29" t="str">
        <f t="shared" si="0"/>
        <v>June</v>
      </c>
      <c r="Z21" s="10">
        <f t="shared" si="1"/>
        <v>2024</v>
      </c>
      <c r="AA21" s="6">
        <v>45575</v>
      </c>
    </row>
    <row r="22" spans="1:27">
      <c r="A22" s="1">
        <v>21</v>
      </c>
      <c r="B22" s="1" t="s">
        <v>142</v>
      </c>
      <c r="C22" s="1" t="s">
        <v>1</v>
      </c>
      <c r="D22" s="1" t="s">
        <v>143</v>
      </c>
      <c r="E22" s="1" t="s">
        <v>144</v>
      </c>
      <c r="F22" s="1" t="s">
        <v>4</v>
      </c>
      <c r="G22" s="1" t="s">
        <v>145</v>
      </c>
      <c r="H22" s="1" t="s">
        <v>76</v>
      </c>
      <c r="I22" s="1" t="s">
        <v>7</v>
      </c>
      <c r="J22" s="1" t="s">
        <v>77</v>
      </c>
      <c r="K22" s="1" t="s">
        <v>146</v>
      </c>
      <c r="L22" s="1" t="s">
        <v>10</v>
      </c>
      <c r="M22" s="1" t="s">
        <v>11</v>
      </c>
      <c r="N22" s="1" t="s">
        <v>147</v>
      </c>
      <c r="O22" s="1">
        <v>46.53</v>
      </c>
      <c r="P22" s="1">
        <v>3</v>
      </c>
      <c r="Q22" s="1">
        <v>1.8</v>
      </c>
      <c r="R22" s="1">
        <v>3.9</v>
      </c>
      <c r="S22" s="1" t="s">
        <v>13</v>
      </c>
      <c r="T22" s="1">
        <v>597</v>
      </c>
      <c r="U22" s="1" t="s">
        <v>14</v>
      </c>
      <c r="V22" s="1" t="s">
        <v>25</v>
      </c>
      <c r="W22" s="2" t="s">
        <v>26</v>
      </c>
      <c r="X22" s="24">
        <v>45079</v>
      </c>
      <c r="Y22" s="29" t="str">
        <f t="shared" si="0"/>
        <v>June</v>
      </c>
      <c r="Z22" s="10">
        <f t="shared" si="1"/>
        <v>2023</v>
      </c>
      <c r="AA22" s="3">
        <v>45232</v>
      </c>
    </row>
    <row r="23" spans="1:27">
      <c r="A23" s="4">
        <v>22</v>
      </c>
      <c r="B23" s="4" t="s">
        <v>148</v>
      </c>
      <c r="C23" s="4" t="s">
        <v>1</v>
      </c>
      <c r="D23" s="4" t="s">
        <v>149</v>
      </c>
      <c r="E23" s="4" t="s">
        <v>150</v>
      </c>
      <c r="F23" s="4" t="s">
        <v>4</v>
      </c>
      <c r="G23" s="4" t="s">
        <v>151</v>
      </c>
      <c r="H23" s="4" t="s">
        <v>113</v>
      </c>
      <c r="I23" s="4" t="s">
        <v>7</v>
      </c>
      <c r="J23" s="4" t="s">
        <v>32</v>
      </c>
      <c r="K23" s="4" t="s">
        <v>152</v>
      </c>
      <c r="L23" s="4" t="s">
        <v>10</v>
      </c>
      <c r="M23" s="4" t="s">
        <v>11</v>
      </c>
      <c r="N23" s="4" t="s">
        <v>153</v>
      </c>
      <c r="O23" s="4">
        <v>45.99</v>
      </c>
      <c r="P23" s="4">
        <v>3</v>
      </c>
      <c r="Q23" s="4">
        <v>13.32</v>
      </c>
      <c r="R23" s="4">
        <v>2.57</v>
      </c>
      <c r="S23" s="4" t="s">
        <v>13</v>
      </c>
      <c r="T23" s="4">
        <v>367</v>
      </c>
      <c r="U23" s="4" t="s">
        <v>14</v>
      </c>
      <c r="V23" s="4" t="s">
        <v>35</v>
      </c>
      <c r="W23" s="5" t="s">
        <v>26</v>
      </c>
      <c r="X23" s="25">
        <v>45316</v>
      </c>
      <c r="Y23" s="29" t="str">
        <f t="shared" si="0"/>
        <v>January</v>
      </c>
      <c r="Z23" s="10">
        <f t="shared" si="1"/>
        <v>2024</v>
      </c>
      <c r="AA23" s="6">
        <v>45320</v>
      </c>
    </row>
    <row r="24" spans="1:27">
      <c r="A24" s="1">
        <v>23</v>
      </c>
      <c r="B24" s="1" t="s">
        <v>154</v>
      </c>
      <c r="C24" s="1" t="s">
        <v>1</v>
      </c>
      <c r="D24" s="1" t="s">
        <v>143</v>
      </c>
      <c r="E24" s="1" t="s">
        <v>144</v>
      </c>
      <c r="F24" s="1" t="s">
        <v>4</v>
      </c>
      <c r="G24" s="1" t="s">
        <v>155</v>
      </c>
      <c r="H24" s="1" t="s">
        <v>96</v>
      </c>
      <c r="I24" s="1" t="s">
        <v>7</v>
      </c>
      <c r="J24" s="1" t="s">
        <v>8</v>
      </c>
      <c r="K24" s="1" t="s">
        <v>156</v>
      </c>
      <c r="L24" s="1" t="s">
        <v>10</v>
      </c>
      <c r="M24" s="1" t="s">
        <v>11</v>
      </c>
      <c r="N24" s="1" t="s">
        <v>157</v>
      </c>
      <c r="O24" s="1">
        <v>22.05</v>
      </c>
      <c r="P24" s="1">
        <v>3</v>
      </c>
      <c r="Q24" s="1">
        <v>7.92</v>
      </c>
      <c r="R24" s="1">
        <v>1.19</v>
      </c>
      <c r="S24" s="1" t="s">
        <v>13</v>
      </c>
      <c r="T24" s="1">
        <v>327</v>
      </c>
      <c r="U24" s="1" t="s">
        <v>14</v>
      </c>
      <c r="V24" s="1" t="s">
        <v>15</v>
      </c>
      <c r="W24" s="2" t="s">
        <v>16</v>
      </c>
      <c r="X24" s="24">
        <v>44790</v>
      </c>
      <c r="Y24" s="29" t="str">
        <f t="shared" si="0"/>
        <v>August</v>
      </c>
      <c r="Z24" s="10">
        <f t="shared" si="1"/>
        <v>2022</v>
      </c>
      <c r="AA24" s="3">
        <v>44795</v>
      </c>
    </row>
    <row r="25" spans="1:27">
      <c r="A25" s="4">
        <v>24</v>
      </c>
      <c r="B25" s="4" t="s">
        <v>158</v>
      </c>
      <c r="C25" s="4" t="s">
        <v>1</v>
      </c>
      <c r="D25" s="4" t="s">
        <v>67</v>
      </c>
      <c r="E25" s="4" t="s">
        <v>68</v>
      </c>
      <c r="F25" s="4" t="s">
        <v>4</v>
      </c>
      <c r="G25" s="4" t="s">
        <v>159</v>
      </c>
      <c r="H25" s="4" t="s">
        <v>62</v>
      </c>
      <c r="I25" s="4" t="s">
        <v>7</v>
      </c>
      <c r="J25" s="4" t="s">
        <v>8</v>
      </c>
      <c r="K25" s="4" t="s">
        <v>160</v>
      </c>
      <c r="L25" s="4" t="s">
        <v>10</v>
      </c>
      <c r="M25" s="4" t="s">
        <v>11</v>
      </c>
      <c r="N25" s="4" t="s">
        <v>161</v>
      </c>
      <c r="O25" s="4">
        <v>11.61</v>
      </c>
      <c r="P25" s="4">
        <v>3</v>
      </c>
      <c r="Q25" s="4">
        <v>5.49</v>
      </c>
      <c r="R25" s="4">
        <v>0.86</v>
      </c>
      <c r="S25" s="4" t="s">
        <v>13</v>
      </c>
      <c r="T25" s="4">
        <v>677</v>
      </c>
      <c r="U25" s="4" t="s">
        <v>14</v>
      </c>
      <c r="V25" s="4" t="s">
        <v>25</v>
      </c>
      <c r="W25" s="5" t="s">
        <v>16</v>
      </c>
      <c r="X25" s="25">
        <v>45266</v>
      </c>
      <c r="Y25" s="29" t="str">
        <f t="shared" si="0"/>
        <v>December</v>
      </c>
      <c r="Z25" s="10">
        <f t="shared" si="1"/>
        <v>2023</v>
      </c>
      <c r="AA25" s="6">
        <v>45093</v>
      </c>
    </row>
    <row r="26" spans="1:27">
      <c r="A26" s="1">
        <v>25</v>
      </c>
      <c r="B26" s="1" t="s">
        <v>162</v>
      </c>
      <c r="C26" s="1" t="s">
        <v>1</v>
      </c>
      <c r="D26" s="1" t="s">
        <v>163</v>
      </c>
      <c r="E26" s="1" t="s">
        <v>164</v>
      </c>
      <c r="F26" s="1" t="s">
        <v>4</v>
      </c>
      <c r="G26" s="1" t="s">
        <v>151</v>
      </c>
      <c r="H26" s="1" t="s">
        <v>113</v>
      </c>
      <c r="I26" s="1" t="s">
        <v>7</v>
      </c>
      <c r="J26" s="1" t="s">
        <v>32</v>
      </c>
      <c r="K26" s="1" t="s">
        <v>165</v>
      </c>
      <c r="L26" s="1" t="s">
        <v>10</v>
      </c>
      <c r="M26" s="1" t="s">
        <v>11</v>
      </c>
      <c r="N26" s="1" t="s">
        <v>166</v>
      </c>
      <c r="O26" s="1">
        <v>17.100000000000001</v>
      </c>
      <c r="P26" s="1">
        <v>3</v>
      </c>
      <c r="Q26" s="1">
        <v>4.2300000000000004</v>
      </c>
      <c r="R26" s="1">
        <v>0.67</v>
      </c>
      <c r="S26" s="1" t="s">
        <v>13</v>
      </c>
      <c r="T26" s="1">
        <v>294</v>
      </c>
      <c r="U26" s="1" t="s">
        <v>14</v>
      </c>
      <c r="V26" s="1" t="s">
        <v>35</v>
      </c>
      <c r="W26" s="2" t="s">
        <v>26</v>
      </c>
      <c r="X26" s="24">
        <v>45543</v>
      </c>
      <c r="Y26" s="29" t="str">
        <f t="shared" si="0"/>
        <v>September</v>
      </c>
      <c r="Z26" s="10">
        <f t="shared" si="1"/>
        <v>2024</v>
      </c>
      <c r="AA26" s="3">
        <v>45517</v>
      </c>
    </row>
    <row r="27" spans="1:27">
      <c r="A27" s="4">
        <v>26</v>
      </c>
      <c r="B27" s="4" t="s">
        <v>167</v>
      </c>
      <c r="C27" s="4" t="s">
        <v>1</v>
      </c>
      <c r="D27" s="4" t="s">
        <v>168</v>
      </c>
      <c r="E27" s="4" t="s">
        <v>169</v>
      </c>
      <c r="F27" s="4" t="s">
        <v>4</v>
      </c>
      <c r="G27" s="4" t="s">
        <v>170</v>
      </c>
      <c r="H27" s="4" t="s">
        <v>62</v>
      </c>
      <c r="I27" s="4" t="s">
        <v>7</v>
      </c>
      <c r="J27" s="4" t="s">
        <v>8</v>
      </c>
      <c r="K27" s="4" t="s">
        <v>171</v>
      </c>
      <c r="L27" s="4" t="s">
        <v>10</v>
      </c>
      <c r="M27" s="4" t="s">
        <v>64</v>
      </c>
      <c r="N27" s="4" t="s">
        <v>172</v>
      </c>
      <c r="O27" s="4">
        <v>81.27</v>
      </c>
      <c r="P27" s="4">
        <v>3</v>
      </c>
      <c r="Q27" s="4">
        <v>36.54</v>
      </c>
      <c r="R27" s="4">
        <v>4.1900000000000004</v>
      </c>
      <c r="S27" s="4" t="s">
        <v>13</v>
      </c>
      <c r="T27" s="4">
        <v>18</v>
      </c>
      <c r="U27" s="4" t="s">
        <v>14</v>
      </c>
      <c r="V27" s="4" t="s">
        <v>42</v>
      </c>
      <c r="W27" s="5" t="s">
        <v>26</v>
      </c>
      <c r="X27" s="25">
        <v>44560</v>
      </c>
      <c r="Y27" s="29" t="str">
        <f t="shared" si="0"/>
        <v>December</v>
      </c>
      <c r="Z27" s="10">
        <f t="shared" si="1"/>
        <v>2021</v>
      </c>
      <c r="AA27" s="6">
        <v>44621</v>
      </c>
    </row>
    <row r="28" spans="1:27">
      <c r="A28" s="1">
        <v>27</v>
      </c>
      <c r="B28" s="1" t="s">
        <v>173</v>
      </c>
      <c r="C28" s="1" t="s">
        <v>1</v>
      </c>
      <c r="D28" s="1" t="s">
        <v>174</v>
      </c>
      <c r="E28" s="1" t="s">
        <v>175</v>
      </c>
      <c r="F28" s="1" t="s">
        <v>4</v>
      </c>
      <c r="G28" s="1" t="s">
        <v>176</v>
      </c>
      <c r="H28" s="1" t="s">
        <v>62</v>
      </c>
      <c r="I28" s="1" t="s">
        <v>7</v>
      </c>
      <c r="J28" s="1" t="s">
        <v>8</v>
      </c>
      <c r="K28" s="1" t="s">
        <v>177</v>
      </c>
      <c r="L28" s="1" t="s">
        <v>10</v>
      </c>
      <c r="M28" s="1" t="s">
        <v>79</v>
      </c>
      <c r="N28" s="1" t="s">
        <v>178</v>
      </c>
      <c r="O28" s="1">
        <v>32.31</v>
      </c>
      <c r="P28" s="1">
        <v>3</v>
      </c>
      <c r="Q28" s="1">
        <v>12.6</v>
      </c>
      <c r="R28" s="1">
        <v>3.33</v>
      </c>
      <c r="S28" s="1" t="s">
        <v>13</v>
      </c>
      <c r="T28" s="1">
        <v>744</v>
      </c>
      <c r="U28" s="1" t="s">
        <v>14</v>
      </c>
      <c r="V28" s="1" t="s">
        <v>15</v>
      </c>
      <c r="W28" s="2" t="s">
        <v>26</v>
      </c>
      <c r="X28" s="24">
        <v>45649</v>
      </c>
      <c r="Y28" s="29" t="str">
        <f t="shared" si="0"/>
        <v>December</v>
      </c>
      <c r="Z28" s="10">
        <f t="shared" si="1"/>
        <v>2024</v>
      </c>
      <c r="AA28" s="3">
        <v>45655</v>
      </c>
    </row>
    <row r="29" spans="1:27">
      <c r="A29" s="4">
        <v>28</v>
      </c>
      <c r="B29" s="4" t="s">
        <v>92</v>
      </c>
      <c r="C29" s="4" t="s">
        <v>1</v>
      </c>
      <c r="D29" s="4" t="s">
        <v>93</v>
      </c>
      <c r="E29" s="4" t="s">
        <v>94</v>
      </c>
      <c r="F29" s="4" t="s">
        <v>4</v>
      </c>
      <c r="G29" s="4" t="s">
        <v>95</v>
      </c>
      <c r="H29" s="4" t="s">
        <v>96</v>
      </c>
      <c r="I29" s="4" t="s">
        <v>7</v>
      </c>
      <c r="J29" s="4" t="s">
        <v>8</v>
      </c>
      <c r="K29" s="4" t="s">
        <v>179</v>
      </c>
      <c r="L29" s="4" t="s">
        <v>10</v>
      </c>
      <c r="M29" s="4" t="s">
        <v>98</v>
      </c>
      <c r="N29" s="4" t="s">
        <v>180</v>
      </c>
      <c r="O29" s="4">
        <v>49.59</v>
      </c>
      <c r="P29" s="4">
        <v>3</v>
      </c>
      <c r="Q29" s="4">
        <v>12.33</v>
      </c>
      <c r="R29" s="4">
        <v>3</v>
      </c>
      <c r="S29" s="4" t="s">
        <v>13</v>
      </c>
      <c r="T29" s="4">
        <v>484</v>
      </c>
      <c r="U29" s="4" t="s">
        <v>14</v>
      </c>
      <c r="V29" s="4" t="s">
        <v>25</v>
      </c>
      <c r="W29" s="5" t="s">
        <v>16</v>
      </c>
      <c r="X29" s="25">
        <v>45632</v>
      </c>
      <c r="Y29" s="29" t="str">
        <f t="shared" si="0"/>
        <v>December</v>
      </c>
      <c r="Z29" s="10">
        <f t="shared" si="1"/>
        <v>2024</v>
      </c>
      <c r="AA29" s="6">
        <v>45461</v>
      </c>
    </row>
    <row r="30" spans="1:27">
      <c r="A30" s="1">
        <v>29</v>
      </c>
      <c r="B30" s="1" t="s">
        <v>181</v>
      </c>
      <c r="C30" s="1" t="s">
        <v>1</v>
      </c>
      <c r="D30" s="1" t="s">
        <v>182</v>
      </c>
      <c r="E30" s="1" t="s">
        <v>183</v>
      </c>
      <c r="F30" s="1" t="s">
        <v>4</v>
      </c>
      <c r="G30" s="1" t="s">
        <v>75</v>
      </c>
      <c r="H30" s="1" t="s">
        <v>76</v>
      </c>
      <c r="I30" s="1" t="s">
        <v>7</v>
      </c>
      <c r="J30" s="1" t="s">
        <v>77</v>
      </c>
      <c r="K30" s="1" t="s">
        <v>184</v>
      </c>
      <c r="L30" s="1" t="s">
        <v>10</v>
      </c>
      <c r="M30" s="1" t="s">
        <v>105</v>
      </c>
      <c r="N30" s="1" t="s">
        <v>185</v>
      </c>
      <c r="O30" s="1">
        <v>94.05</v>
      </c>
      <c r="P30" s="1">
        <v>3</v>
      </c>
      <c r="Q30" s="1">
        <v>33.840000000000003</v>
      </c>
      <c r="R30" s="1">
        <v>8.3699999999999992</v>
      </c>
      <c r="S30" s="1" t="s">
        <v>13</v>
      </c>
      <c r="T30" s="1">
        <v>247</v>
      </c>
      <c r="U30" s="1" t="s">
        <v>14</v>
      </c>
      <c r="V30" s="1" t="s">
        <v>42</v>
      </c>
      <c r="W30" s="2" t="s">
        <v>26</v>
      </c>
      <c r="X30" s="24">
        <v>44285</v>
      </c>
      <c r="Y30" s="29" t="str">
        <f t="shared" si="0"/>
        <v>March</v>
      </c>
      <c r="Z30" s="10">
        <f t="shared" si="1"/>
        <v>2021</v>
      </c>
      <c r="AA30" s="3">
        <v>44351</v>
      </c>
    </row>
    <row r="31" spans="1:27">
      <c r="A31" s="4">
        <v>30</v>
      </c>
      <c r="B31" s="4" t="s">
        <v>186</v>
      </c>
      <c r="C31" s="4" t="s">
        <v>1</v>
      </c>
      <c r="D31" s="4" t="s">
        <v>187</v>
      </c>
      <c r="E31" s="4" t="s">
        <v>188</v>
      </c>
      <c r="F31" s="4" t="s">
        <v>4</v>
      </c>
      <c r="G31" s="4" t="s">
        <v>189</v>
      </c>
      <c r="H31" s="4" t="s">
        <v>96</v>
      </c>
      <c r="I31" s="4" t="s">
        <v>7</v>
      </c>
      <c r="J31" s="4" t="s">
        <v>8</v>
      </c>
      <c r="K31" s="4" t="s">
        <v>190</v>
      </c>
      <c r="L31" s="4" t="s">
        <v>10</v>
      </c>
      <c r="M31" s="4" t="s">
        <v>115</v>
      </c>
      <c r="N31" s="4" t="s">
        <v>191</v>
      </c>
      <c r="O31" s="4">
        <v>50.67</v>
      </c>
      <c r="P31" s="4">
        <v>3</v>
      </c>
      <c r="Q31" s="4">
        <v>10.62</v>
      </c>
      <c r="R31" s="4">
        <v>3.35</v>
      </c>
      <c r="S31" s="4" t="s">
        <v>13</v>
      </c>
      <c r="T31" s="4">
        <v>555</v>
      </c>
      <c r="U31" s="4" t="s">
        <v>14</v>
      </c>
      <c r="V31" s="4" t="s">
        <v>25</v>
      </c>
      <c r="W31" s="5" t="s">
        <v>16</v>
      </c>
      <c r="X31" s="25">
        <v>44846</v>
      </c>
      <c r="Y31" s="29" t="str">
        <f t="shared" si="0"/>
        <v>October</v>
      </c>
      <c r="Z31" s="10">
        <f t="shared" si="1"/>
        <v>2022</v>
      </c>
      <c r="AA31" s="6">
        <v>44911</v>
      </c>
    </row>
    <row r="32" spans="1:27">
      <c r="A32" s="1">
        <v>31</v>
      </c>
      <c r="B32" s="1" t="s">
        <v>192</v>
      </c>
      <c r="C32" s="1" t="s">
        <v>1</v>
      </c>
      <c r="D32" s="1" t="s">
        <v>193</v>
      </c>
      <c r="E32" s="1" t="s">
        <v>194</v>
      </c>
      <c r="F32" s="1" t="s">
        <v>4</v>
      </c>
      <c r="G32" s="1" t="s">
        <v>195</v>
      </c>
      <c r="H32" s="1" t="s">
        <v>196</v>
      </c>
      <c r="I32" s="1" t="s">
        <v>7</v>
      </c>
      <c r="J32" s="1" t="s">
        <v>77</v>
      </c>
      <c r="K32" s="1" t="s">
        <v>197</v>
      </c>
      <c r="L32" s="1" t="s">
        <v>10</v>
      </c>
      <c r="M32" s="1" t="s">
        <v>198</v>
      </c>
      <c r="N32" s="1" t="s">
        <v>199</v>
      </c>
      <c r="O32" s="1">
        <v>182.76</v>
      </c>
      <c r="P32" s="1">
        <v>4</v>
      </c>
      <c r="Q32" s="1">
        <v>74.88</v>
      </c>
      <c r="R32" s="1">
        <v>7.39</v>
      </c>
      <c r="S32" s="1" t="s">
        <v>13</v>
      </c>
      <c r="T32" s="1">
        <v>236</v>
      </c>
      <c r="U32" s="1" t="s">
        <v>14</v>
      </c>
      <c r="V32" s="1" t="s">
        <v>35</v>
      </c>
      <c r="W32" s="2" t="s">
        <v>16</v>
      </c>
      <c r="X32" s="24">
        <v>44933</v>
      </c>
      <c r="Y32" s="29" t="str">
        <f t="shared" si="0"/>
        <v>January</v>
      </c>
      <c r="Z32" s="10">
        <f t="shared" si="1"/>
        <v>2023</v>
      </c>
      <c r="AA32" s="3">
        <v>45084</v>
      </c>
    </row>
    <row r="33" spans="1:27">
      <c r="A33" s="4">
        <v>32</v>
      </c>
      <c r="B33" s="4" t="s">
        <v>200</v>
      </c>
      <c r="C33" s="4" t="s">
        <v>1</v>
      </c>
      <c r="D33" s="4" t="s">
        <v>201</v>
      </c>
      <c r="E33" s="4" t="s">
        <v>202</v>
      </c>
      <c r="F33" s="4" t="s">
        <v>4</v>
      </c>
      <c r="G33" s="4" t="s">
        <v>203</v>
      </c>
      <c r="H33" s="4" t="s">
        <v>204</v>
      </c>
      <c r="I33" s="4" t="s">
        <v>7</v>
      </c>
      <c r="J33" s="4" t="s">
        <v>77</v>
      </c>
      <c r="K33" s="4" t="s">
        <v>205</v>
      </c>
      <c r="L33" s="4" t="s">
        <v>10</v>
      </c>
      <c r="M33" s="4" t="s">
        <v>49</v>
      </c>
      <c r="N33" s="4" t="s">
        <v>206</v>
      </c>
      <c r="O33" s="4">
        <v>94.8</v>
      </c>
      <c r="P33" s="4">
        <v>4</v>
      </c>
      <c r="Q33" s="4">
        <v>19.8</v>
      </c>
      <c r="R33" s="4">
        <v>5.41</v>
      </c>
      <c r="S33" s="4" t="s">
        <v>13</v>
      </c>
      <c r="T33" s="4">
        <v>421</v>
      </c>
      <c r="U33" s="4" t="s">
        <v>14</v>
      </c>
      <c r="V33" s="4" t="s">
        <v>42</v>
      </c>
      <c r="W33" s="5" t="s">
        <v>26</v>
      </c>
      <c r="X33" s="25">
        <v>45313</v>
      </c>
      <c r="Y33" s="29" t="str">
        <f t="shared" si="0"/>
        <v>January</v>
      </c>
      <c r="Z33" s="10">
        <f t="shared" si="1"/>
        <v>2024</v>
      </c>
      <c r="AA33" s="6">
        <v>45317</v>
      </c>
    </row>
    <row r="34" spans="1:27">
      <c r="A34" s="1">
        <v>33</v>
      </c>
      <c r="B34" s="1" t="s">
        <v>207</v>
      </c>
      <c r="C34" s="1" t="s">
        <v>1</v>
      </c>
      <c r="D34" s="1" t="s">
        <v>208</v>
      </c>
      <c r="E34" s="1" t="s">
        <v>209</v>
      </c>
      <c r="F34" s="1" t="s">
        <v>4</v>
      </c>
      <c r="G34" s="1" t="s">
        <v>210</v>
      </c>
      <c r="H34" s="1" t="s">
        <v>21</v>
      </c>
      <c r="I34" s="1" t="s">
        <v>7</v>
      </c>
      <c r="J34" s="1" t="s">
        <v>22</v>
      </c>
      <c r="K34" s="1" t="s">
        <v>211</v>
      </c>
      <c r="L34" s="1" t="s">
        <v>10</v>
      </c>
      <c r="M34" s="1" t="s">
        <v>11</v>
      </c>
      <c r="N34" s="1" t="s">
        <v>212</v>
      </c>
      <c r="O34" s="1">
        <v>196.92</v>
      </c>
      <c r="P34" s="1">
        <v>4</v>
      </c>
      <c r="Q34" s="1">
        <v>90.48</v>
      </c>
      <c r="R34" s="1">
        <v>13.96</v>
      </c>
      <c r="S34" s="1" t="s">
        <v>13</v>
      </c>
      <c r="T34" s="1">
        <v>394</v>
      </c>
      <c r="U34" s="1" t="s">
        <v>14</v>
      </c>
      <c r="V34" s="1" t="s">
        <v>15</v>
      </c>
      <c r="W34" s="2" t="s">
        <v>16</v>
      </c>
      <c r="X34" s="24">
        <v>45307</v>
      </c>
      <c r="Y34" s="29" t="str">
        <f t="shared" si="0"/>
        <v>January</v>
      </c>
      <c r="Z34" s="10">
        <f t="shared" si="1"/>
        <v>2024</v>
      </c>
      <c r="AA34" s="3">
        <v>45314</v>
      </c>
    </row>
    <row r="35" spans="1:27">
      <c r="A35" s="4">
        <v>34</v>
      </c>
      <c r="B35" s="4" t="s">
        <v>36</v>
      </c>
      <c r="C35" s="4" t="s">
        <v>1</v>
      </c>
      <c r="D35" s="4" t="s">
        <v>37</v>
      </c>
      <c r="E35" s="4" t="s">
        <v>38</v>
      </c>
      <c r="F35" s="4" t="s">
        <v>4</v>
      </c>
      <c r="G35" s="4" t="s">
        <v>39</v>
      </c>
      <c r="H35" s="4" t="s">
        <v>31</v>
      </c>
      <c r="I35" s="4" t="s">
        <v>7</v>
      </c>
      <c r="J35" s="4" t="s">
        <v>32</v>
      </c>
      <c r="K35" s="4" t="s">
        <v>213</v>
      </c>
      <c r="L35" s="4" t="s">
        <v>10</v>
      </c>
      <c r="M35" s="4" t="s">
        <v>11</v>
      </c>
      <c r="N35" s="4" t="s">
        <v>214</v>
      </c>
      <c r="O35" s="4">
        <v>205.08</v>
      </c>
      <c r="P35" s="4">
        <v>4</v>
      </c>
      <c r="Q35" s="4">
        <v>36.840000000000003</v>
      </c>
      <c r="R35" s="4">
        <v>13.11</v>
      </c>
      <c r="S35" s="4" t="s">
        <v>13</v>
      </c>
      <c r="T35" s="4">
        <v>586</v>
      </c>
      <c r="U35" s="4" t="s">
        <v>14</v>
      </c>
      <c r="V35" s="4" t="s">
        <v>25</v>
      </c>
      <c r="W35" s="5" t="s">
        <v>16</v>
      </c>
      <c r="X35" s="25">
        <v>44454</v>
      </c>
      <c r="Y35" s="29" t="str">
        <f t="shared" si="0"/>
        <v>September</v>
      </c>
      <c r="Z35" s="10">
        <f t="shared" si="1"/>
        <v>2021</v>
      </c>
      <c r="AA35" s="6">
        <v>44459</v>
      </c>
    </row>
    <row r="36" spans="1:27">
      <c r="A36" s="1">
        <v>35</v>
      </c>
      <c r="B36" s="1" t="s">
        <v>215</v>
      </c>
      <c r="C36" s="1" t="s">
        <v>1</v>
      </c>
      <c r="D36" s="1" t="s">
        <v>216</v>
      </c>
      <c r="E36" s="1" t="s">
        <v>217</v>
      </c>
      <c r="F36" s="1" t="s">
        <v>4</v>
      </c>
      <c r="G36" s="1" t="s">
        <v>95</v>
      </c>
      <c r="H36" s="1" t="s">
        <v>218</v>
      </c>
      <c r="I36" s="1" t="s">
        <v>7</v>
      </c>
      <c r="J36" s="1" t="s">
        <v>77</v>
      </c>
      <c r="K36" s="1" t="s">
        <v>219</v>
      </c>
      <c r="L36" s="1" t="s">
        <v>10</v>
      </c>
      <c r="M36" s="1" t="s">
        <v>11</v>
      </c>
      <c r="N36" s="1" t="s">
        <v>220</v>
      </c>
      <c r="O36" s="1">
        <v>141.75</v>
      </c>
      <c r="P36" s="1">
        <v>5</v>
      </c>
      <c r="Q36" s="1">
        <v>69.45</v>
      </c>
      <c r="R36" s="1">
        <v>7.79</v>
      </c>
      <c r="S36" s="1" t="s">
        <v>13</v>
      </c>
      <c r="T36" s="1">
        <v>362</v>
      </c>
      <c r="U36" s="1" t="s">
        <v>14</v>
      </c>
      <c r="V36" s="1" t="s">
        <v>35</v>
      </c>
      <c r="W36" s="2" t="s">
        <v>16</v>
      </c>
      <c r="X36" s="24">
        <v>44892</v>
      </c>
      <c r="Y36" s="29" t="str">
        <f t="shared" si="0"/>
        <v>November</v>
      </c>
      <c r="Z36" s="10">
        <f t="shared" si="1"/>
        <v>2022</v>
      </c>
      <c r="AA36" s="3">
        <v>44632</v>
      </c>
    </row>
    <row r="37" spans="1:27">
      <c r="A37" s="4">
        <v>36</v>
      </c>
      <c r="B37" s="4" t="s">
        <v>221</v>
      </c>
      <c r="C37" s="4" t="s">
        <v>1</v>
      </c>
      <c r="D37" s="4" t="s">
        <v>222</v>
      </c>
      <c r="E37" s="4" t="s">
        <v>223</v>
      </c>
      <c r="F37" s="4" t="s">
        <v>4</v>
      </c>
      <c r="G37" s="4" t="s">
        <v>224</v>
      </c>
      <c r="H37" s="4" t="s">
        <v>225</v>
      </c>
      <c r="I37" s="4" t="s">
        <v>7</v>
      </c>
      <c r="J37" s="4" t="s">
        <v>22</v>
      </c>
      <c r="K37" s="4" t="s">
        <v>226</v>
      </c>
      <c r="L37" s="4" t="s">
        <v>10</v>
      </c>
      <c r="M37" s="4" t="s">
        <v>11</v>
      </c>
      <c r="N37" s="4" t="s">
        <v>227</v>
      </c>
      <c r="O37" s="4">
        <v>61.8</v>
      </c>
      <c r="P37" s="4">
        <v>5</v>
      </c>
      <c r="Q37" s="4">
        <v>26.55</v>
      </c>
      <c r="R37" s="4">
        <v>4.21</v>
      </c>
      <c r="S37" s="4" t="s">
        <v>13</v>
      </c>
      <c r="T37" s="4">
        <v>671</v>
      </c>
      <c r="U37" s="4" t="s">
        <v>14</v>
      </c>
      <c r="V37" s="4" t="s">
        <v>42</v>
      </c>
      <c r="W37" s="5" t="s">
        <v>26</v>
      </c>
      <c r="X37" s="25">
        <v>45560</v>
      </c>
      <c r="Y37" s="29" t="str">
        <f t="shared" si="0"/>
        <v>September</v>
      </c>
      <c r="Z37" s="10">
        <f t="shared" si="1"/>
        <v>2024</v>
      </c>
      <c r="AA37" s="6">
        <v>45564</v>
      </c>
    </row>
    <row r="38" spans="1:27">
      <c r="A38" s="1">
        <v>37</v>
      </c>
      <c r="B38" s="1" t="s">
        <v>109</v>
      </c>
      <c r="C38" s="1" t="s">
        <v>1</v>
      </c>
      <c r="D38" s="1" t="s">
        <v>110</v>
      </c>
      <c r="E38" s="1" t="s">
        <v>111</v>
      </c>
      <c r="F38" s="1" t="s">
        <v>4</v>
      </c>
      <c r="G38" s="1" t="s">
        <v>112</v>
      </c>
      <c r="H38" s="1" t="s">
        <v>113</v>
      </c>
      <c r="I38" s="1" t="s">
        <v>7</v>
      </c>
      <c r="J38" s="1" t="s">
        <v>32</v>
      </c>
      <c r="K38" s="1" t="s">
        <v>228</v>
      </c>
      <c r="L38" s="1" t="s">
        <v>10</v>
      </c>
      <c r="M38" s="1" t="s">
        <v>11</v>
      </c>
      <c r="N38" s="1" t="s">
        <v>229</v>
      </c>
      <c r="O38" s="1">
        <v>44.55</v>
      </c>
      <c r="P38" s="1">
        <v>5</v>
      </c>
      <c r="Q38" s="1">
        <v>1.2</v>
      </c>
      <c r="R38" s="1">
        <v>2.09</v>
      </c>
      <c r="S38" s="1" t="s">
        <v>13</v>
      </c>
      <c r="T38" s="1">
        <v>494</v>
      </c>
      <c r="U38" s="1" t="s">
        <v>14</v>
      </c>
      <c r="V38" s="1" t="s">
        <v>15</v>
      </c>
      <c r="W38" s="2" t="s">
        <v>16</v>
      </c>
      <c r="X38" s="24">
        <v>45077</v>
      </c>
      <c r="Y38" s="29" t="str">
        <f t="shared" si="0"/>
        <v>May</v>
      </c>
      <c r="Z38" s="10">
        <f t="shared" si="1"/>
        <v>2023</v>
      </c>
      <c r="AA38" s="3">
        <v>45052</v>
      </c>
    </row>
    <row r="39" spans="1:27">
      <c r="A39" s="4">
        <v>38</v>
      </c>
      <c r="B39" s="4" t="s">
        <v>109</v>
      </c>
      <c r="C39" s="4" t="s">
        <v>1</v>
      </c>
      <c r="D39" s="4" t="s">
        <v>110</v>
      </c>
      <c r="E39" s="4" t="s">
        <v>111</v>
      </c>
      <c r="F39" s="4" t="s">
        <v>4</v>
      </c>
      <c r="G39" s="4" t="s">
        <v>112</v>
      </c>
      <c r="H39" s="4" t="s">
        <v>113</v>
      </c>
      <c r="I39" s="4" t="s">
        <v>7</v>
      </c>
      <c r="J39" s="4" t="s">
        <v>32</v>
      </c>
      <c r="K39" s="4" t="s">
        <v>230</v>
      </c>
      <c r="L39" s="4" t="s">
        <v>10</v>
      </c>
      <c r="M39" s="4" t="s">
        <v>64</v>
      </c>
      <c r="N39" s="4" t="s">
        <v>231</v>
      </c>
      <c r="O39" s="4">
        <v>117</v>
      </c>
      <c r="P39" s="4">
        <v>5</v>
      </c>
      <c r="Q39" s="4">
        <v>22.2</v>
      </c>
      <c r="R39" s="4">
        <v>8.7899999999999991</v>
      </c>
      <c r="S39" s="4" t="s">
        <v>13</v>
      </c>
      <c r="T39" s="4">
        <v>743</v>
      </c>
      <c r="U39" s="4" t="s">
        <v>14</v>
      </c>
      <c r="V39" s="4" t="s">
        <v>35</v>
      </c>
      <c r="W39" s="5" t="s">
        <v>16</v>
      </c>
      <c r="X39" s="25">
        <v>44368</v>
      </c>
      <c r="Y39" s="29" t="str">
        <f t="shared" si="0"/>
        <v>June</v>
      </c>
      <c r="Z39" s="10">
        <f t="shared" si="1"/>
        <v>2021</v>
      </c>
      <c r="AA39" s="6">
        <v>44372</v>
      </c>
    </row>
    <row r="40" spans="1:27">
      <c r="A40" s="1">
        <v>39</v>
      </c>
      <c r="B40" s="1" t="s">
        <v>232</v>
      </c>
      <c r="C40" s="1" t="s">
        <v>1</v>
      </c>
      <c r="D40" s="1" t="s">
        <v>233</v>
      </c>
      <c r="E40" s="1" t="s">
        <v>234</v>
      </c>
      <c r="F40" s="1" t="s">
        <v>4</v>
      </c>
      <c r="G40" s="1" t="s">
        <v>84</v>
      </c>
      <c r="H40" s="1" t="s">
        <v>76</v>
      </c>
      <c r="I40" s="1" t="s">
        <v>7</v>
      </c>
      <c r="J40" s="1" t="s">
        <v>77</v>
      </c>
      <c r="K40" s="1" t="s">
        <v>235</v>
      </c>
      <c r="L40" s="1" t="s">
        <v>10</v>
      </c>
      <c r="M40" s="1" t="s">
        <v>64</v>
      </c>
      <c r="N40" s="1" t="s">
        <v>236</v>
      </c>
      <c r="O40" s="1">
        <v>41.55</v>
      </c>
      <c r="P40" s="1">
        <v>5</v>
      </c>
      <c r="Q40" s="1">
        <v>8.25</v>
      </c>
      <c r="R40" s="1">
        <v>2.6</v>
      </c>
      <c r="S40" s="1" t="s">
        <v>13</v>
      </c>
      <c r="T40" s="1">
        <v>142</v>
      </c>
      <c r="U40" s="1" t="s">
        <v>14</v>
      </c>
      <c r="V40" s="1" t="s">
        <v>42</v>
      </c>
      <c r="W40" s="2" t="s">
        <v>16</v>
      </c>
      <c r="X40" s="24">
        <v>45109</v>
      </c>
      <c r="Y40" s="29" t="str">
        <f t="shared" si="0"/>
        <v>July</v>
      </c>
      <c r="Z40" s="10">
        <f t="shared" si="1"/>
        <v>2023</v>
      </c>
      <c r="AA40" s="3">
        <v>45232</v>
      </c>
    </row>
    <row r="41" spans="1:27">
      <c r="A41" s="4">
        <v>40</v>
      </c>
      <c r="B41" s="4" t="s">
        <v>237</v>
      </c>
      <c r="C41" s="4" t="s">
        <v>1</v>
      </c>
      <c r="D41" s="4" t="s">
        <v>238</v>
      </c>
      <c r="E41" s="4" t="s">
        <v>239</v>
      </c>
      <c r="F41" s="4" t="s">
        <v>4</v>
      </c>
      <c r="G41" s="4" t="s">
        <v>240</v>
      </c>
      <c r="H41" s="4" t="s">
        <v>55</v>
      </c>
      <c r="I41" s="4" t="s">
        <v>7</v>
      </c>
      <c r="J41" s="4" t="s">
        <v>8</v>
      </c>
      <c r="K41" s="4" t="s">
        <v>241</v>
      </c>
      <c r="L41" s="4" t="s">
        <v>10</v>
      </c>
      <c r="M41" s="4" t="s">
        <v>79</v>
      </c>
      <c r="N41" s="4" t="s">
        <v>242</v>
      </c>
      <c r="O41" s="4">
        <v>66.45</v>
      </c>
      <c r="P41" s="4">
        <v>5</v>
      </c>
      <c r="Q41" s="4">
        <v>3.9</v>
      </c>
      <c r="R41" s="4">
        <v>4.88</v>
      </c>
      <c r="S41" s="4" t="s">
        <v>13</v>
      </c>
      <c r="T41" s="4">
        <v>452</v>
      </c>
      <c r="U41" s="4" t="s">
        <v>14</v>
      </c>
      <c r="V41" s="4" t="s">
        <v>15</v>
      </c>
      <c r="W41" s="5" t="s">
        <v>26</v>
      </c>
      <c r="X41" s="25">
        <v>45008</v>
      </c>
      <c r="Y41" s="29" t="str">
        <f t="shared" si="0"/>
        <v>March</v>
      </c>
      <c r="Z41" s="10">
        <f t="shared" si="1"/>
        <v>2023</v>
      </c>
      <c r="AA41" s="6">
        <v>45012</v>
      </c>
    </row>
    <row r="42" spans="1:27">
      <c r="A42" s="1">
        <v>41</v>
      </c>
      <c r="B42" s="1" t="s">
        <v>243</v>
      </c>
      <c r="C42" s="1" t="s">
        <v>1</v>
      </c>
      <c r="D42" s="1" t="s">
        <v>244</v>
      </c>
      <c r="E42" s="1" t="s">
        <v>245</v>
      </c>
      <c r="F42" s="1" t="s">
        <v>4</v>
      </c>
      <c r="G42" s="1" t="s">
        <v>246</v>
      </c>
      <c r="H42" s="1" t="s">
        <v>31</v>
      </c>
      <c r="I42" s="1" t="s">
        <v>7</v>
      </c>
      <c r="J42" s="1" t="s">
        <v>32</v>
      </c>
      <c r="K42" s="1" t="s">
        <v>247</v>
      </c>
      <c r="L42" s="1" t="s">
        <v>10</v>
      </c>
      <c r="M42" s="1" t="s">
        <v>79</v>
      </c>
      <c r="N42" s="1" t="s">
        <v>248</v>
      </c>
      <c r="O42" s="1">
        <v>55.8</v>
      </c>
      <c r="P42" s="1">
        <v>5</v>
      </c>
      <c r="Q42" s="1">
        <v>6.6</v>
      </c>
      <c r="R42" s="1">
        <v>3.48</v>
      </c>
      <c r="S42" s="1" t="s">
        <v>13</v>
      </c>
      <c r="T42" s="1">
        <v>137</v>
      </c>
      <c r="U42" s="1" t="s">
        <v>14</v>
      </c>
      <c r="V42" s="1" t="s">
        <v>25</v>
      </c>
      <c r="W42" s="2" t="s">
        <v>16</v>
      </c>
      <c r="X42" s="24">
        <v>45481</v>
      </c>
      <c r="Y42" s="29" t="str">
        <f t="shared" si="0"/>
        <v>July</v>
      </c>
      <c r="Z42" s="10">
        <f t="shared" si="1"/>
        <v>2024</v>
      </c>
      <c r="AA42" s="3">
        <v>45634</v>
      </c>
    </row>
    <row r="43" spans="1:27">
      <c r="A43" s="4">
        <v>42</v>
      </c>
      <c r="B43" s="4" t="s">
        <v>109</v>
      </c>
      <c r="C43" s="4" t="s">
        <v>1</v>
      </c>
      <c r="D43" s="4" t="s">
        <v>110</v>
      </c>
      <c r="E43" s="4" t="s">
        <v>111</v>
      </c>
      <c r="F43" s="4" t="s">
        <v>4</v>
      </c>
      <c r="G43" s="4" t="s">
        <v>112</v>
      </c>
      <c r="H43" s="4" t="s">
        <v>113</v>
      </c>
      <c r="I43" s="4" t="s">
        <v>7</v>
      </c>
      <c r="J43" s="4" t="s">
        <v>32</v>
      </c>
      <c r="K43" s="4" t="s">
        <v>249</v>
      </c>
      <c r="L43" s="4" t="s">
        <v>10</v>
      </c>
      <c r="M43" s="4" t="s">
        <v>98</v>
      </c>
      <c r="N43" s="4" t="s">
        <v>250</v>
      </c>
      <c r="O43" s="4">
        <v>80.099999999999994</v>
      </c>
      <c r="P43" s="4">
        <v>5</v>
      </c>
      <c r="Q43" s="4">
        <v>11.1</v>
      </c>
      <c r="R43" s="4">
        <v>5.89</v>
      </c>
      <c r="S43" s="4" t="s">
        <v>13</v>
      </c>
      <c r="T43" s="4">
        <v>555</v>
      </c>
      <c r="U43" s="4" t="s">
        <v>14</v>
      </c>
      <c r="V43" s="4" t="s">
        <v>35</v>
      </c>
      <c r="W43" s="5" t="s">
        <v>16</v>
      </c>
      <c r="X43" s="25">
        <v>45587</v>
      </c>
      <c r="Y43" s="29" t="str">
        <f t="shared" si="0"/>
        <v>October</v>
      </c>
      <c r="Z43" s="10">
        <f t="shared" si="1"/>
        <v>2024</v>
      </c>
      <c r="AA43" s="6">
        <v>45593</v>
      </c>
    </row>
    <row r="44" spans="1:27">
      <c r="A44" s="1">
        <v>43</v>
      </c>
      <c r="B44" s="1" t="s">
        <v>72</v>
      </c>
      <c r="C44" s="1" t="s">
        <v>1</v>
      </c>
      <c r="D44" s="1" t="s">
        <v>73</v>
      </c>
      <c r="E44" s="1" t="s">
        <v>74</v>
      </c>
      <c r="F44" s="1" t="s">
        <v>4</v>
      </c>
      <c r="G44" s="1" t="s">
        <v>75</v>
      </c>
      <c r="H44" s="1" t="s">
        <v>76</v>
      </c>
      <c r="I44" s="1" t="s">
        <v>7</v>
      </c>
      <c r="J44" s="1" t="s">
        <v>77</v>
      </c>
      <c r="K44" s="1" t="s">
        <v>251</v>
      </c>
      <c r="L44" s="1" t="s">
        <v>10</v>
      </c>
      <c r="M44" s="1" t="s">
        <v>98</v>
      </c>
      <c r="N44" s="1" t="s">
        <v>252</v>
      </c>
      <c r="O44" s="1">
        <v>98.85</v>
      </c>
      <c r="P44" s="1">
        <v>5</v>
      </c>
      <c r="Q44" s="1">
        <v>24.6</v>
      </c>
      <c r="R44" s="1">
        <v>3.72</v>
      </c>
      <c r="S44" s="1" t="s">
        <v>13</v>
      </c>
      <c r="T44" s="1">
        <v>474</v>
      </c>
      <c r="U44" s="1" t="s">
        <v>14</v>
      </c>
      <c r="V44" s="1" t="s">
        <v>42</v>
      </c>
      <c r="W44" s="2" t="s">
        <v>16</v>
      </c>
      <c r="X44" s="24">
        <v>45181</v>
      </c>
      <c r="Y44" s="29" t="str">
        <f t="shared" si="0"/>
        <v>September</v>
      </c>
      <c r="Z44" s="10">
        <f t="shared" si="1"/>
        <v>2023</v>
      </c>
      <c r="AA44" s="3">
        <v>45274</v>
      </c>
    </row>
    <row r="45" spans="1:27">
      <c r="A45" s="4">
        <v>44</v>
      </c>
      <c r="B45" s="4" t="s">
        <v>253</v>
      </c>
      <c r="C45" s="4" t="s">
        <v>1</v>
      </c>
      <c r="D45" s="4" t="s">
        <v>238</v>
      </c>
      <c r="E45" s="4" t="s">
        <v>239</v>
      </c>
      <c r="F45" s="4" t="s">
        <v>4</v>
      </c>
      <c r="G45" s="4" t="s">
        <v>254</v>
      </c>
      <c r="H45" s="4" t="s">
        <v>254</v>
      </c>
      <c r="I45" s="4" t="s">
        <v>7</v>
      </c>
      <c r="J45" s="4" t="s">
        <v>77</v>
      </c>
      <c r="K45" s="4" t="s">
        <v>255</v>
      </c>
      <c r="L45" s="4" t="s">
        <v>10</v>
      </c>
      <c r="M45" s="4" t="s">
        <v>115</v>
      </c>
      <c r="N45" s="4" t="s">
        <v>256</v>
      </c>
      <c r="O45" s="4">
        <v>131.4</v>
      </c>
      <c r="P45" s="4">
        <v>5</v>
      </c>
      <c r="Q45" s="4">
        <v>55.05</v>
      </c>
      <c r="R45" s="4">
        <v>3.58</v>
      </c>
      <c r="S45" s="4" t="s">
        <v>13</v>
      </c>
      <c r="T45" s="4">
        <v>705</v>
      </c>
      <c r="U45" s="4" t="s">
        <v>14</v>
      </c>
      <c r="V45" s="4" t="s">
        <v>15</v>
      </c>
      <c r="W45" s="5" t="s">
        <v>16</v>
      </c>
      <c r="X45" s="25">
        <v>45517</v>
      </c>
      <c r="Y45" s="29" t="str">
        <f t="shared" si="0"/>
        <v>August</v>
      </c>
      <c r="Z45" s="10">
        <f t="shared" si="1"/>
        <v>2024</v>
      </c>
      <c r="AA45" s="6">
        <v>45523</v>
      </c>
    </row>
    <row r="46" spans="1:27">
      <c r="A46" s="1">
        <v>45</v>
      </c>
      <c r="B46" s="1" t="s">
        <v>257</v>
      </c>
      <c r="C46" s="1" t="s">
        <v>1</v>
      </c>
      <c r="D46" s="1" t="s">
        <v>73</v>
      </c>
      <c r="E46" s="1" t="s">
        <v>74</v>
      </c>
      <c r="F46" s="1" t="s">
        <v>4</v>
      </c>
      <c r="G46" s="1" t="s">
        <v>170</v>
      </c>
      <c r="H46" s="1" t="s">
        <v>258</v>
      </c>
      <c r="I46" s="1" t="s">
        <v>7</v>
      </c>
      <c r="J46" s="1" t="s">
        <v>22</v>
      </c>
      <c r="K46" s="1" t="s">
        <v>259</v>
      </c>
      <c r="L46" s="1" t="s">
        <v>10</v>
      </c>
      <c r="M46" s="1" t="s">
        <v>64</v>
      </c>
      <c r="N46" s="1" t="s">
        <v>260</v>
      </c>
      <c r="O46" s="1">
        <v>278.64</v>
      </c>
      <c r="P46" s="1">
        <v>6</v>
      </c>
      <c r="Q46" s="1">
        <v>55.62</v>
      </c>
      <c r="R46" s="1">
        <v>20.91</v>
      </c>
      <c r="S46" s="1" t="s">
        <v>13</v>
      </c>
      <c r="T46" s="1">
        <v>291</v>
      </c>
      <c r="U46" s="1" t="s">
        <v>14</v>
      </c>
      <c r="V46" s="1" t="s">
        <v>25</v>
      </c>
      <c r="W46" s="2" t="s">
        <v>26</v>
      </c>
      <c r="X46" s="24">
        <v>44931</v>
      </c>
      <c r="Y46" s="29" t="str">
        <f t="shared" si="0"/>
        <v>January</v>
      </c>
      <c r="Z46" s="10">
        <f t="shared" si="1"/>
        <v>2023</v>
      </c>
      <c r="AA46" s="3">
        <v>45051</v>
      </c>
    </row>
    <row r="47" spans="1:27">
      <c r="A47" s="4">
        <v>46</v>
      </c>
      <c r="B47" s="4" t="s">
        <v>261</v>
      </c>
      <c r="C47" s="4" t="s">
        <v>1</v>
      </c>
      <c r="D47" s="4" t="s">
        <v>262</v>
      </c>
      <c r="E47" s="4" t="s">
        <v>263</v>
      </c>
      <c r="F47" s="4" t="s">
        <v>4</v>
      </c>
      <c r="G47" s="4" t="s">
        <v>95</v>
      </c>
      <c r="H47" s="4" t="s">
        <v>21</v>
      </c>
      <c r="I47" s="4" t="s">
        <v>7</v>
      </c>
      <c r="J47" s="4" t="s">
        <v>22</v>
      </c>
      <c r="K47" s="4" t="s">
        <v>264</v>
      </c>
      <c r="L47" s="4" t="s">
        <v>10</v>
      </c>
      <c r="M47" s="4" t="s">
        <v>115</v>
      </c>
      <c r="N47" s="4" t="s">
        <v>265</v>
      </c>
      <c r="O47" s="4">
        <v>178.74</v>
      </c>
      <c r="P47" s="4">
        <v>6</v>
      </c>
      <c r="Q47" s="4">
        <v>14.22</v>
      </c>
      <c r="R47" s="4">
        <v>11.09</v>
      </c>
      <c r="S47" s="4" t="s">
        <v>13</v>
      </c>
      <c r="T47" s="4">
        <v>752</v>
      </c>
      <c r="U47" s="4" t="s">
        <v>14</v>
      </c>
      <c r="V47" s="4" t="s">
        <v>42</v>
      </c>
      <c r="W47" s="5" t="s">
        <v>16</v>
      </c>
      <c r="X47" s="25">
        <v>44466</v>
      </c>
      <c r="Y47" s="29" t="str">
        <f t="shared" si="0"/>
        <v>September</v>
      </c>
      <c r="Z47" s="10">
        <f t="shared" si="1"/>
        <v>2021</v>
      </c>
      <c r="AA47" s="6">
        <v>44265</v>
      </c>
    </row>
    <row r="48" spans="1:27">
      <c r="A48" s="1">
        <v>47</v>
      </c>
      <c r="B48" s="1" t="s">
        <v>87</v>
      </c>
      <c r="C48" s="1" t="s">
        <v>1</v>
      </c>
      <c r="D48" s="1" t="s">
        <v>88</v>
      </c>
      <c r="E48" s="1" t="s">
        <v>89</v>
      </c>
      <c r="F48" s="1" t="s">
        <v>4</v>
      </c>
      <c r="G48" s="1" t="s">
        <v>30</v>
      </c>
      <c r="H48" s="1" t="s">
        <v>31</v>
      </c>
      <c r="I48" s="1" t="s">
        <v>7</v>
      </c>
      <c r="J48" s="1" t="s">
        <v>32</v>
      </c>
      <c r="K48" s="1" t="s">
        <v>266</v>
      </c>
      <c r="L48" s="1" t="s">
        <v>10</v>
      </c>
      <c r="M48" s="1" t="s">
        <v>11</v>
      </c>
      <c r="N48" s="1" t="s">
        <v>267</v>
      </c>
      <c r="O48" s="1">
        <v>87.36</v>
      </c>
      <c r="P48" s="1">
        <v>7</v>
      </c>
      <c r="Q48" s="1">
        <v>7.77</v>
      </c>
      <c r="R48" s="1">
        <v>7.72</v>
      </c>
      <c r="S48" s="1" t="s">
        <v>13</v>
      </c>
      <c r="T48" s="1">
        <v>364</v>
      </c>
      <c r="U48" s="1" t="s">
        <v>14</v>
      </c>
      <c r="V48" s="1" t="s">
        <v>15</v>
      </c>
      <c r="W48" s="2" t="s">
        <v>26</v>
      </c>
      <c r="X48" s="24">
        <v>44931</v>
      </c>
      <c r="Y48" s="29" t="str">
        <f t="shared" si="0"/>
        <v>January</v>
      </c>
      <c r="Z48" s="10">
        <f t="shared" si="1"/>
        <v>2023</v>
      </c>
      <c r="AA48" s="3">
        <v>45051</v>
      </c>
    </row>
    <row r="49" spans="1:27">
      <c r="A49" s="4">
        <v>48</v>
      </c>
      <c r="B49" s="4" t="s">
        <v>268</v>
      </c>
      <c r="C49" s="4" t="s">
        <v>1</v>
      </c>
      <c r="D49" s="4" t="s">
        <v>233</v>
      </c>
      <c r="E49" s="4" t="s">
        <v>234</v>
      </c>
      <c r="F49" s="4" t="s">
        <v>4</v>
      </c>
      <c r="G49" s="4" t="s">
        <v>151</v>
      </c>
      <c r="H49" s="4" t="s">
        <v>113</v>
      </c>
      <c r="I49" s="4" t="s">
        <v>7</v>
      </c>
      <c r="J49" s="4" t="s">
        <v>32</v>
      </c>
      <c r="K49" s="4" t="s">
        <v>269</v>
      </c>
      <c r="L49" s="4" t="s">
        <v>10</v>
      </c>
      <c r="M49" s="4" t="s">
        <v>11</v>
      </c>
      <c r="N49" s="4" t="s">
        <v>270</v>
      </c>
      <c r="O49" s="4">
        <v>110.88</v>
      </c>
      <c r="P49" s="4">
        <v>7</v>
      </c>
      <c r="Q49" s="4">
        <v>43.05</v>
      </c>
      <c r="R49" s="4">
        <v>5.7</v>
      </c>
      <c r="S49" s="4" t="s">
        <v>13</v>
      </c>
      <c r="T49" s="4">
        <v>353</v>
      </c>
      <c r="U49" s="4" t="s">
        <v>14</v>
      </c>
      <c r="V49" s="4" t="s">
        <v>25</v>
      </c>
      <c r="W49" s="5" t="s">
        <v>16</v>
      </c>
      <c r="X49" s="25">
        <v>45371</v>
      </c>
      <c r="Y49" s="29" t="str">
        <f t="shared" si="0"/>
        <v>March</v>
      </c>
      <c r="Z49" s="10">
        <f t="shared" si="1"/>
        <v>2024</v>
      </c>
      <c r="AA49" s="6">
        <v>45375</v>
      </c>
    </row>
    <row r="50" spans="1:27">
      <c r="A50" s="1">
        <v>49</v>
      </c>
      <c r="B50" s="1" t="s">
        <v>257</v>
      </c>
      <c r="C50" s="1" t="s">
        <v>1</v>
      </c>
      <c r="D50" s="1" t="s">
        <v>73</v>
      </c>
      <c r="E50" s="1" t="s">
        <v>74</v>
      </c>
      <c r="F50" s="1" t="s">
        <v>4</v>
      </c>
      <c r="G50" s="1" t="s">
        <v>170</v>
      </c>
      <c r="H50" s="1" t="s">
        <v>258</v>
      </c>
      <c r="I50" s="1" t="s">
        <v>7</v>
      </c>
      <c r="J50" s="1" t="s">
        <v>22</v>
      </c>
      <c r="K50" s="1" t="s">
        <v>271</v>
      </c>
      <c r="L50" s="1" t="s">
        <v>10</v>
      </c>
      <c r="M50" s="1" t="s">
        <v>115</v>
      </c>
      <c r="N50" s="1" t="s">
        <v>272</v>
      </c>
      <c r="O50" s="1">
        <v>215.04</v>
      </c>
      <c r="P50" s="1">
        <v>7</v>
      </c>
      <c r="Q50" s="1">
        <v>53.76</v>
      </c>
      <c r="R50" s="1">
        <v>20.39</v>
      </c>
      <c r="S50" s="1" t="s">
        <v>13</v>
      </c>
      <c r="T50" s="1">
        <v>525</v>
      </c>
      <c r="U50" s="1" t="s">
        <v>14</v>
      </c>
      <c r="V50" s="1" t="s">
        <v>35</v>
      </c>
      <c r="W50" s="2" t="s">
        <v>26</v>
      </c>
      <c r="X50" s="24">
        <v>44238</v>
      </c>
      <c r="Y50" s="29" t="str">
        <f t="shared" si="0"/>
        <v>February</v>
      </c>
      <c r="Z50" s="10">
        <f t="shared" si="1"/>
        <v>2021</v>
      </c>
      <c r="AA50" s="3">
        <v>44388</v>
      </c>
    </row>
    <row r="51" spans="1:27">
      <c r="A51" s="4">
        <v>50</v>
      </c>
      <c r="B51" s="4" t="s">
        <v>43</v>
      </c>
      <c r="C51" s="4" t="s">
        <v>1</v>
      </c>
      <c r="D51" s="4" t="s">
        <v>44</v>
      </c>
      <c r="E51" s="4" t="s">
        <v>45</v>
      </c>
      <c r="F51" s="4" t="s">
        <v>4</v>
      </c>
      <c r="G51" s="4" t="s">
        <v>46</v>
      </c>
      <c r="H51" s="4" t="s">
        <v>47</v>
      </c>
      <c r="I51" s="4" t="s">
        <v>7</v>
      </c>
      <c r="J51" s="4" t="s">
        <v>32</v>
      </c>
      <c r="K51" s="4" t="s">
        <v>273</v>
      </c>
      <c r="L51" s="4" t="s">
        <v>10</v>
      </c>
      <c r="M51" s="4" t="s">
        <v>274</v>
      </c>
      <c r="N51" s="4" t="s">
        <v>275</v>
      </c>
      <c r="O51" s="4">
        <v>2799.63</v>
      </c>
      <c r="P51" s="4">
        <v>9</v>
      </c>
      <c r="Q51" s="4">
        <v>391.77</v>
      </c>
      <c r="R51" s="4">
        <v>265.45999999999998</v>
      </c>
      <c r="S51" s="4" t="s">
        <v>13</v>
      </c>
      <c r="T51" s="4">
        <v>550</v>
      </c>
      <c r="U51" s="4" t="s">
        <v>14</v>
      </c>
      <c r="V51" s="4" t="s">
        <v>15</v>
      </c>
      <c r="W51" s="5" t="s">
        <v>16</v>
      </c>
      <c r="X51" s="25">
        <v>45614</v>
      </c>
      <c r="Y51" s="29" t="str">
        <f t="shared" si="0"/>
        <v>November</v>
      </c>
      <c r="Z51" s="10">
        <f t="shared" si="1"/>
        <v>2024</v>
      </c>
      <c r="AA51" s="6">
        <v>45618</v>
      </c>
    </row>
    <row r="52" spans="1:27">
      <c r="A52" s="1">
        <v>51</v>
      </c>
      <c r="B52" s="1" t="s">
        <v>276</v>
      </c>
      <c r="C52" s="1" t="s">
        <v>1</v>
      </c>
      <c r="D52" s="1" t="s">
        <v>277</v>
      </c>
      <c r="E52" s="1" t="s">
        <v>278</v>
      </c>
      <c r="F52" s="1" t="s">
        <v>4</v>
      </c>
      <c r="G52" s="1" t="s">
        <v>279</v>
      </c>
      <c r="H52" s="1" t="s">
        <v>62</v>
      </c>
      <c r="I52" s="1" t="s">
        <v>7</v>
      </c>
      <c r="J52" s="1" t="s">
        <v>8</v>
      </c>
      <c r="K52" s="1" t="s">
        <v>280</v>
      </c>
      <c r="L52" s="1" t="s">
        <v>10</v>
      </c>
      <c r="M52" s="1" t="s">
        <v>115</v>
      </c>
      <c r="N52" s="1" t="s">
        <v>281</v>
      </c>
      <c r="O52" s="1">
        <v>498</v>
      </c>
      <c r="P52" s="1">
        <v>10</v>
      </c>
      <c r="Q52" s="1">
        <v>44.7</v>
      </c>
      <c r="R52" s="1">
        <v>41.18</v>
      </c>
      <c r="S52" s="1" t="s">
        <v>13</v>
      </c>
      <c r="T52" s="1">
        <v>695</v>
      </c>
      <c r="U52" s="1" t="s">
        <v>14</v>
      </c>
      <c r="V52" s="1" t="s">
        <v>25</v>
      </c>
      <c r="W52" s="2" t="s">
        <v>16</v>
      </c>
      <c r="X52" s="24">
        <v>44931</v>
      </c>
      <c r="Y52" s="29" t="str">
        <f t="shared" si="0"/>
        <v>January</v>
      </c>
      <c r="Z52" s="10">
        <f t="shared" si="1"/>
        <v>2023</v>
      </c>
      <c r="AA52" s="3">
        <v>45051</v>
      </c>
    </row>
    <row r="53" spans="1:27">
      <c r="A53" s="4">
        <v>52</v>
      </c>
      <c r="B53" s="4" t="s">
        <v>282</v>
      </c>
      <c r="C53" s="4" t="s">
        <v>1</v>
      </c>
      <c r="D53" s="4" t="s">
        <v>283</v>
      </c>
      <c r="E53" s="4" t="s">
        <v>284</v>
      </c>
      <c r="F53" s="4" t="s">
        <v>285</v>
      </c>
      <c r="G53" s="4" t="s">
        <v>20</v>
      </c>
      <c r="H53" s="4" t="s">
        <v>21</v>
      </c>
      <c r="I53" s="4" t="s">
        <v>7</v>
      </c>
      <c r="J53" s="4" t="s">
        <v>22</v>
      </c>
      <c r="K53" s="4" t="s">
        <v>286</v>
      </c>
      <c r="L53" s="4" t="s">
        <v>10</v>
      </c>
      <c r="M53" s="4" t="s">
        <v>79</v>
      </c>
      <c r="N53" s="4" t="s">
        <v>287</v>
      </c>
      <c r="O53" s="4">
        <v>85.92</v>
      </c>
      <c r="P53" s="4">
        <v>8</v>
      </c>
      <c r="Q53" s="4">
        <v>30</v>
      </c>
      <c r="R53" s="4">
        <v>5.38</v>
      </c>
      <c r="S53" s="4" t="s">
        <v>13</v>
      </c>
      <c r="T53" s="4">
        <v>109</v>
      </c>
      <c r="U53" s="4" t="s">
        <v>14</v>
      </c>
      <c r="V53" s="4" t="s">
        <v>35</v>
      </c>
      <c r="W53" s="5" t="s">
        <v>26</v>
      </c>
      <c r="X53" s="25">
        <v>44790</v>
      </c>
      <c r="Y53" s="29" t="str">
        <f t="shared" si="0"/>
        <v>August</v>
      </c>
      <c r="Z53" s="10">
        <f t="shared" si="1"/>
        <v>2022</v>
      </c>
      <c r="AA53" s="6">
        <v>44795</v>
      </c>
    </row>
    <row r="54" spans="1:27">
      <c r="A54" s="1">
        <v>53</v>
      </c>
      <c r="B54" s="1" t="s">
        <v>288</v>
      </c>
      <c r="C54" s="1" t="s">
        <v>1</v>
      </c>
      <c r="D54" s="1" t="s">
        <v>289</v>
      </c>
      <c r="E54" s="1" t="s">
        <v>290</v>
      </c>
      <c r="F54" s="1" t="s">
        <v>285</v>
      </c>
      <c r="G54" s="1" t="s">
        <v>254</v>
      </c>
      <c r="H54" s="1" t="s">
        <v>254</v>
      </c>
      <c r="I54" s="1" t="s">
        <v>7</v>
      </c>
      <c r="J54" s="1" t="s">
        <v>77</v>
      </c>
      <c r="K54" s="1" t="s">
        <v>291</v>
      </c>
      <c r="L54" s="1" t="s">
        <v>10</v>
      </c>
      <c r="M54" s="1" t="s">
        <v>105</v>
      </c>
      <c r="N54" s="1" t="s">
        <v>292</v>
      </c>
      <c r="O54" s="1">
        <v>260.39999999999998</v>
      </c>
      <c r="P54" s="1">
        <v>7</v>
      </c>
      <c r="Q54" s="1">
        <v>31.08</v>
      </c>
      <c r="R54" s="1">
        <v>21.26</v>
      </c>
      <c r="S54" s="1" t="s">
        <v>13</v>
      </c>
      <c r="T54" s="1">
        <v>273</v>
      </c>
      <c r="U54" s="1" t="s">
        <v>14</v>
      </c>
      <c r="V54" s="1" t="s">
        <v>42</v>
      </c>
      <c r="W54" s="2" t="s">
        <v>16</v>
      </c>
      <c r="X54" s="24">
        <v>44571</v>
      </c>
      <c r="Y54" s="29" t="str">
        <f t="shared" si="0"/>
        <v>January</v>
      </c>
      <c r="Z54" s="10">
        <f t="shared" si="1"/>
        <v>2022</v>
      </c>
      <c r="AA54" s="3">
        <v>44752</v>
      </c>
    </row>
    <row r="55" spans="1:27">
      <c r="A55" s="4">
        <v>54</v>
      </c>
      <c r="B55" s="4" t="s">
        <v>293</v>
      </c>
      <c r="C55" s="4" t="s">
        <v>1</v>
      </c>
      <c r="D55" s="4" t="s">
        <v>294</v>
      </c>
      <c r="E55" s="4" t="s">
        <v>295</v>
      </c>
      <c r="F55" s="4" t="s">
        <v>285</v>
      </c>
      <c r="G55" s="4" t="s">
        <v>155</v>
      </c>
      <c r="H55" s="4" t="s">
        <v>96</v>
      </c>
      <c r="I55" s="4" t="s">
        <v>7</v>
      </c>
      <c r="J55" s="4" t="s">
        <v>8</v>
      </c>
      <c r="K55" s="4" t="s">
        <v>296</v>
      </c>
      <c r="L55" s="4" t="s">
        <v>10</v>
      </c>
      <c r="M55" s="4" t="s">
        <v>274</v>
      </c>
      <c r="N55" s="4" t="s">
        <v>297</v>
      </c>
      <c r="O55" s="4">
        <v>401.58</v>
      </c>
      <c r="P55" s="4">
        <v>6</v>
      </c>
      <c r="Q55" s="4">
        <v>16.02</v>
      </c>
      <c r="R55" s="4">
        <v>35.28</v>
      </c>
      <c r="S55" s="4" t="s">
        <v>13</v>
      </c>
      <c r="T55" s="4">
        <v>774</v>
      </c>
      <c r="U55" s="4" t="s">
        <v>14</v>
      </c>
      <c r="V55" s="4" t="s">
        <v>15</v>
      </c>
      <c r="W55" s="5" t="s">
        <v>16</v>
      </c>
      <c r="X55" s="25">
        <v>45091</v>
      </c>
      <c r="Y55" s="29" t="str">
        <f t="shared" si="0"/>
        <v>June</v>
      </c>
      <c r="Z55" s="10">
        <f t="shared" si="1"/>
        <v>2023</v>
      </c>
      <c r="AA55" s="6">
        <v>45096</v>
      </c>
    </row>
    <row r="56" spans="1:27">
      <c r="A56" s="1">
        <v>55</v>
      </c>
      <c r="B56" s="1" t="s">
        <v>298</v>
      </c>
      <c r="C56" s="1" t="s">
        <v>1</v>
      </c>
      <c r="D56" s="1" t="s">
        <v>299</v>
      </c>
      <c r="E56" s="1" t="s">
        <v>300</v>
      </c>
      <c r="F56" s="1" t="s">
        <v>285</v>
      </c>
      <c r="G56" s="1" t="s">
        <v>170</v>
      </c>
      <c r="H56" s="1" t="s">
        <v>62</v>
      </c>
      <c r="I56" s="1" t="s">
        <v>7</v>
      </c>
      <c r="J56" s="1" t="s">
        <v>8</v>
      </c>
      <c r="K56" s="1" t="s">
        <v>70</v>
      </c>
      <c r="L56" s="1" t="s">
        <v>10</v>
      </c>
      <c r="M56" s="1" t="s">
        <v>64</v>
      </c>
      <c r="N56" s="1" t="s">
        <v>71</v>
      </c>
      <c r="O56" s="1">
        <v>75.239999999999995</v>
      </c>
      <c r="P56" s="1">
        <v>6</v>
      </c>
      <c r="Q56" s="1">
        <v>11.88</v>
      </c>
      <c r="R56" s="1">
        <v>7.34</v>
      </c>
      <c r="S56" s="1" t="s">
        <v>13</v>
      </c>
      <c r="T56" s="1">
        <v>235</v>
      </c>
      <c r="U56" s="1" t="s">
        <v>14</v>
      </c>
      <c r="V56" s="1" t="s">
        <v>25</v>
      </c>
      <c r="W56" s="2" t="s">
        <v>26</v>
      </c>
      <c r="X56" s="24">
        <v>44809</v>
      </c>
      <c r="Y56" s="29" t="str">
        <f t="shared" si="0"/>
        <v>September</v>
      </c>
      <c r="Z56" s="10">
        <f t="shared" si="1"/>
        <v>2022</v>
      </c>
      <c r="AA56" s="3">
        <v>44695</v>
      </c>
    </row>
    <row r="57" spans="1:27">
      <c r="A57" s="4">
        <v>56</v>
      </c>
      <c r="B57" s="4" t="s">
        <v>301</v>
      </c>
      <c r="C57" s="4" t="s">
        <v>1</v>
      </c>
      <c r="D57" s="4" t="s">
        <v>302</v>
      </c>
      <c r="E57" s="4" t="s">
        <v>303</v>
      </c>
      <c r="F57" s="4" t="s">
        <v>285</v>
      </c>
      <c r="G57" s="4" t="s">
        <v>95</v>
      </c>
      <c r="H57" s="4" t="s">
        <v>218</v>
      </c>
      <c r="I57" s="4" t="s">
        <v>7</v>
      </c>
      <c r="J57" s="4" t="s">
        <v>77</v>
      </c>
      <c r="K57" s="4" t="s">
        <v>304</v>
      </c>
      <c r="L57" s="4" t="s">
        <v>10</v>
      </c>
      <c r="M57" s="4" t="s">
        <v>198</v>
      </c>
      <c r="N57" s="4" t="s">
        <v>305</v>
      </c>
      <c r="O57" s="4">
        <v>173.7</v>
      </c>
      <c r="P57" s="4">
        <v>6</v>
      </c>
      <c r="Q57" s="4">
        <v>3.42</v>
      </c>
      <c r="R57" s="4">
        <v>11.37</v>
      </c>
      <c r="S57" s="4" t="s">
        <v>13</v>
      </c>
      <c r="T57" s="4">
        <v>97</v>
      </c>
      <c r="U57" s="4" t="s">
        <v>14</v>
      </c>
      <c r="V57" s="4" t="s">
        <v>35</v>
      </c>
      <c r="W57" s="5" t="s">
        <v>26</v>
      </c>
      <c r="X57" s="25">
        <v>44749</v>
      </c>
      <c r="Y57" s="29" t="str">
        <f t="shared" si="0"/>
        <v>July</v>
      </c>
      <c r="Z57" s="10">
        <f t="shared" si="1"/>
        <v>2022</v>
      </c>
      <c r="AA57" s="6">
        <v>44902</v>
      </c>
    </row>
    <row r="58" spans="1:27">
      <c r="A58" s="1">
        <v>57</v>
      </c>
      <c r="B58" s="1" t="s">
        <v>306</v>
      </c>
      <c r="C58" s="1" t="s">
        <v>1</v>
      </c>
      <c r="D58" s="1" t="s">
        <v>283</v>
      </c>
      <c r="E58" s="1" t="s">
        <v>284</v>
      </c>
      <c r="F58" s="1" t="s">
        <v>285</v>
      </c>
      <c r="G58" s="1" t="s">
        <v>307</v>
      </c>
      <c r="H58" s="1" t="s">
        <v>31</v>
      </c>
      <c r="I58" s="1" t="s">
        <v>7</v>
      </c>
      <c r="J58" s="1" t="s">
        <v>32</v>
      </c>
      <c r="K58" s="1" t="s">
        <v>308</v>
      </c>
      <c r="L58" s="1" t="s">
        <v>10</v>
      </c>
      <c r="M58" s="1" t="s">
        <v>98</v>
      </c>
      <c r="N58" s="1" t="s">
        <v>309</v>
      </c>
      <c r="O58" s="1">
        <v>67.95</v>
      </c>
      <c r="P58" s="1">
        <v>5</v>
      </c>
      <c r="Q58" s="1">
        <v>12.15</v>
      </c>
      <c r="R58" s="1">
        <v>2.62</v>
      </c>
      <c r="S58" s="1" t="s">
        <v>13</v>
      </c>
      <c r="T58" s="1">
        <v>353</v>
      </c>
      <c r="U58" s="1" t="s">
        <v>14</v>
      </c>
      <c r="V58" s="1" t="s">
        <v>42</v>
      </c>
      <c r="W58" s="2" t="s">
        <v>26</v>
      </c>
      <c r="X58" s="24">
        <v>45618</v>
      </c>
      <c r="Y58" s="29" t="str">
        <f t="shared" si="0"/>
        <v>November</v>
      </c>
      <c r="Z58" s="10">
        <f t="shared" si="1"/>
        <v>2024</v>
      </c>
      <c r="AA58" s="3">
        <v>45622</v>
      </c>
    </row>
    <row r="59" spans="1:27">
      <c r="A59" s="4">
        <v>58</v>
      </c>
      <c r="B59" s="4" t="s">
        <v>310</v>
      </c>
      <c r="C59" s="4" t="s">
        <v>1</v>
      </c>
      <c r="D59" s="4" t="s">
        <v>311</v>
      </c>
      <c r="E59" s="4" t="s">
        <v>312</v>
      </c>
      <c r="F59" s="4" t="s">
        <v>285</v>
      </c>
      <c r="G59" s="4" t="s">
        <v>313</v>
      </c>
      <c r="H59" s="4" t="s">
        <v>314</v>
      </c>
      <c r="I59" s="4" t="s">
        <v>7</v>
      </c>
      <c r="J59" s="4" t="s">
        <v>32</v>
      </c>
      <c r="K59" s="4" t="s">
        <v>315</v>
      </c>
      <c r="L59" s="4" t="s">
        <v>10</v>
      </c>
      <c r="M59" s="4" t="s">
        <v>274</v>
      </c>
      <c r="N59" s="4" t="s">
        <v>316</v>
      </c>
      <c r="O59" s="4">
        <v>2077.3200000000002</v>
      </c>
      <c r="P59" s="4">
        <v>4</v>
      </c>
      <c r="Q59" s="4">
        <v>581.64</v>
      </c>
      <c r="R59" s="4">
        <v>269.89</v>
      </c>
      <c r="S59" s="4" t="s">
        <v>13</v>
      </c>
      <c r="T59" s="4">
        <v>604</v>
      </c>
      <c r="U59" s="4" t="s">
        <v>14</v>
      </c>
      <c r="V59" s="4" t="s">
        <v>35</v>
      </c>
      <c r="W59" s="5" t="s">
        <v>16</v>
      </c>
      <c r="X59" s="25">
        <v>45544</v>
      </c>
      <c r="Y59" s="29" t="str">
        <f t="shared" si="0"/>
        <v>September</v>
      </c>
      <c r="Z59" s="10">
        <f t="shared" si="1"/>
        <v>2024</v>
      </c>
      <c r="AA59" s="6">
        <v>45551</v>
      </c>
    </row>
    <row r="60" spans="1:27">
      <c r="A60" s="1">
        <v>59</v>
      </c>
      <c r="B60" s="1" t="s">
        <v>317</v>
      </c>
      <c r="C60" s="1" t="s">
        <v>1</v>
      </c>
      <c r="D60" s="1" t="s">
        <v>318</v>
      </c>
      <c r="E60" s="1" t="s">
        <v>319</v>
      </c>
      <c r="F60" s="1" t="s">
        <v>285</v>
      </c>
      <c r="G60" s="1" t="s">
        <v>246</v>
      </c>
      <c r="H60" s="1" t="s">
        <v>31</v>
      </c>
      <c r="I60" s="1" t="s">
        <v>7</v>
      </c>
      <c r="J60" s="1" t="s">
        <v>32</v>
      </c>
      <c r="K60" s="1" t="s">
        <v>320</v>
      </c>
      <c r="L60" s="1" t="s">
        <v>10</v>
      </c>
      <c r="M60" s="1" t="s">
        <v>49</v>
      </c>
      <c r="N60" s="1" t="s">
        <v>321</v>
      </c>
      <c r="O60" s="1">
        <v>787.92</v>
      </c>
      <c r="P60" s="1">
        <v>4</v>
      </c>
      <c r="Q60" s="1">
        <v>338.76</v>
      </c>
      <c r="R60" s="1">
        <v>40.840000000000003</v>
      </c>
      <c r="S60" s="1" t="s">
        <v>13</v>
      </c>
      <c r="T60" s="1">
        <v>758</v>
      </c>
      <c r="U60" s="1" t="s">
        <v>14</v>
      </c>
      <c r="V60" s="1" t="s">
        <v>15</v>
      </c>
      <c r="W60" s="2" t="s">
        <v>16</v>
      </c>
      <c r="X60" s="24">
        <v>45091</v>
      </c>
      <c r="Y60" s="29" t="str">
        <f t="shared" si="0"/>
        <v>June</v>
      </c>
      <c r="Z60" s="10">
        <f t="shared" si="1"/>
        <v>2023</v>
      </c>
      <c r="AA60" s="3">
        <v>45096</v>
      </c>
    </row>
    <row r="61" spans="1:27">
      <c r="A61" s="4">
        <v>60</v>
      </c>
      <c r="B61" s="4" t="s">
        <v>306</v>
      </c>
      <c r="C61" s="4" t="s">
        <v>1</v>
      </c>
      <c r="D61" s="4" t="s">
        <v>283</v>
      </c>
      <c r="E61" s="4" t="s">
        <v>284</v>
      </c>
      <c r="F61" s="4" t="s">
        <v>285</v>
      </c>
      <c r="G61" s="4" t="s">
        <v>307</v>
      </c>
      <c r="H61" s="4" t="s">
        <v>31</v>
      </c>
      <c r="I61" s="4" t="s">
        <v>7</v>
      </c>
      <c r="J61" s="4" t="s">
        <v>32</v>
      </c>
      <c r="K61" s="4" t="s">
        <v>48</v>
      </c>
      <c r="L61" s="4" t="s">
        <v>10</v>
      </c>
      <c r="M61" s="4" t="s">
        <v>49</v>
      </c>
      <c r="N61" s="4" t="s">
        <v>50</v>
      </c>
      <c r="O61" s="4">
        <v>248.64</v>
      </c>
      <c r="P61" s="4">
        <v>4</v>
      </c>
      <c r="Q61" s="4">
        <v>109.32</v>
      </c>
      <c r="R61" s="4">
        <v>15.39</v>
      </c>
      <c r="S61" s="4" t="s">
        <v>13</v>
      </c>
      <c r="T61" s="4">
        <v>431</v>
      </c>
      <c r="U61" s="4" t="s">
        <v>14</v>
      </c>
      <c r="V61" s="4" t="s">
        <v>25</v>
      </c>
      <c r="W61" s="5" t="s">
        <v>26</v>
      </c>
      <c r="X61" s="25">
        <v>45168</v>
      </c>
      <c r="Y61" s="29" t="str">
        <f t="shared" si="0"/>
        <v>August</v>
      </c>
      <c r="Z61" s="10">
        <f t="shared" si="1"/>
        <v>2023</v>
      </c>
      <c r="AA61" s="6">
        <v>45055</v>
      </c>
    </row>
    <row r="62" spans="1:27">
      <c r="A62" s="1">
        <v>61</v>
      </c>
      <c r="B62" s="1" t="s">
        <v>322</v>
      </c>
      <c r="C62" s="1" t="s">
        <v>1</v>
      </c>
      <c r="D62" s="1" t="s">
        <v>323</v>
      </c>
      <c r="E62" s="1" t="s">
        <v>324</v>
      </c>
      <c r="F62" s="1" t="s">
        <v>285</v>
      </c>
      <c r="G62" s="1" t="s">
        <v>325</v>
      </c>
      <c r="H62" s="1" t="s">
        <v>113</v>
      </c>
      <c r="I62" s="1" t="s">
        <v>7</v>
      </c>
      <c r="J62" s="1" t="s">
        <v>32</v>
      </c>
      <c r="K62" s="1" t="s">
        <v>326</v>
      </c>
      <c r="L62" s="1" t="s">
        <v>10</v>
      </c>
      <c r="M62" s="1" t="s">
        <v>98</v>
      </c>
      <c r="N62" s="1" t="s">
        <v>327</v>
      </c>
      <c r="O62" s="1">
        <v>32.58</v>
      </c>
      <c r="P62" s="1">
        <v>3</v>
      </c>
      <c r="Q62" s="1">
        <v>11.07</v>
      </c>
      <c r="R62" s="1">
        <v>1.01</v>
      </c>
      <c r="S62" s="1" t="s">
        <v>13</v>
      </c>
      <c r="T62" s="1">
        <v>643</v>
      </c>
      <c r="U62" s="1" t="s">
        <v>14</v>
      </c>
      <c r="V62" s="1" t="s">
        <v>35</v>
      </c>
      <c r="W62" s="2" t="s">
        <v>26</v>
      </c>
      <c r="X62" s="24">
        <v>44728</v>
      </c>
      <c r="Y62" s="29" t="str">
        <f t="shared" si="0"/>
        <v>June</v>
      </c>
      <c r="Z62" s="10">
        <f t="shared" si="1"/>
        <v>2022</v>
      </c>
      <c r="AA62" s="3">
        <v>44734</v>
      </c>
    </row>
    <row r="63" spans="1:27">
      <c r="A63" s="4">
        <v>62</v>
      </c>
      <c r="B63" s="4" t="s">
        <v>328</v>
      </c>
      <c r="C63" s="4" t="s">
        <v>1</v>
      </c>
      <c r="D63" s="4" t="s">
        <v>329</v>
      </c>
      <c r="E63" s="4" t="s">
        <v>330</v>
      </c>
      <c r="F63" s="4" t="s">
        <v>285</v>
      </c>
      <c r="G63" s="4" t="s">
        <v>195</v>
      </c>
      <c r="H63" s="4" t="s">
        <v>76</v>
      </c>
      <c r="I63" s="4" t="s">
        <v>7</v>
      </c>
      <c r="J63" s="4" t="s">
        <v>77</v>
      </c>
      <c r="K63" s="4" t="s">
        <v>331</v>
      </c>
      <c r="L63" s="4" t="s">
        <v>10</v>
      </c>
      <c r="M63" s="4" t="s">
        <v>98</v>
      </c>
      <c r="N63" s="4" t="s">
        <v>332</v>
      </c>
      <c r="O63" s="4">
        <v>23.58</v>
      </c>
      <c r="P63" s="4">
        <v>3</v>
      </c>
      <c r="Q63" s="4">
        <v>5.4</v>
      </c>
      <c r="R63" s="4">
        <v>0.64</v>
      </c>
      <c r="S63" s="4" t="s">
        <v>13</v>
      </c>
      <c r="T63" s="4">
        <v>13</v>
      </c>
      <c r="U63" s="4" t="s">
        <v>14</v>
      </c>
      <c r="V63" s="4" t="s">
        <v>42</v>
      </c>
      <c r="W63" s="5" t="s">
        <v>26</v>
      </c>
      <c r="X63" s="25">
        <v>45291</v>
      </c>
      <c r="Y63" s="29" t="str">
        <f t="shared" si="0"/>
        <v>December</v>
      </c>
      <c r="Z63" s="10">
        <f t="shared" si="1"/>
        <v>2023</v>
      </c>
      <c r="AA63" s="6">
        <v>45383</v>
      </c>
    </row>
    <row r="64" spans="1:27">
      <c r="A64" s="1">
        <v>63</v>
      </c>
      <c r="B64" s="1" t="s">
        <v>333</v>
      </c>
      <c r="C64" s="1" t="s">
        <v>1</v>
      </c>
      <c r="D64" s="1" t="s">
        <v>334</v>
      </c>
      <c r="E64" s="1" t="s">
        <v>335</v>
      </c>
      <c r="F64" s="1" t="s">
        <v>285</v>
      </c>
      <c r="G64" s="1" t="s">
        <v>313</v>
      </c>
      <c r="H64" s="1" t="s">
        <v>314</v>
      </c>
      <c r="I64" s="1" t="s">
        <v>7</v>
      </c>
      <c r="J64" s="1" t="s">
        <v>32</v>
      </c>
      <c r="K64" s="1" t="s">
        <v>336</v>
      </c>
      <c r="L64" s="1" t="s">
        <v>10</v>
      </c>
      <c r="M64" s="1" t="s">
        <v>115</v>
      </c>
      <c r="N64" s="1" t="s">
        <v>337</v>
      </c>
      <c r="O64" s="1">
        <v>54.36</v>
      </c>
      <c r="P64" s="1">
        <v>3</v>
      </c>
      <c r="Q64" s="1">
        <v>20.07</v>
      </c>
      <c r="R64" s="1">
        <v>3.29</v>
      </c>
      <c r="S64" s="1" t="s">
        <v>13</v>
      </c>
      <c r="T64" s="1">
        <v>771</v>
      </c>
      <c r="U64" s="1" t="s">
        <v>14</v>
      </c>
      <c r="V64" s="1" t="s">
        <v>15</v>
      </c>
      <c r="W64" s="2" t="s">
        <v>16</v>
      </c>
      <c r="X64" s="24">
        <v>44697</v>
      </c>
      <c r="Y64" s="29" t="str">
        <f t="shared" si="0"/>
        <v>May</v>
      </c>
      <c r="Z64" s="10">
        <f t="shared" si="1"/>
        <v>2022</v>
      </c>
      <c r="AA64" s="3">
        <v>44702</v>
      </c>
    </row>
    <row r="65" spans="1:27">
      <c r="A65" s="4">
        <v>64</v>
      </c>
      <c r="B65" s="4" t="s">
        <v>338</v>
      </c>
      <c r="C65" s="4" t="s">
        <v>1</v>
      </c>
      <c r="D65" s="4" t="s">
        <v>339</v>
      </c>
      <c r="E65" s="4" t="s">
        <v>340</v>
      </c>
      <c r="F65" s="4" t="s">
        <v>285</v>
      </c>
      <c r="G65" s="4" t="s">
        <v>151</v>
      </c>
      <c r="H65" s="4" t="s">
        <v>113</v>
      </c>
      <c r="I65" s="4" t="s">
        <v>7</v>
      </c>
      <c r="J65" s="4" t="s">
        <v>32</v>
      </c>
      <c r="K65" s="4" t="s">
        <v>341</v>
      </c>
      <c r="L65" s="4" t="s">
        <v>10</v>
      </c>
      <c r="M65" s="4" t="s">
        <v>105</v>
      </c>
      <c r="N65" s="4" t="s">
        <v>342</v>
      </c>
      <c r="O65" s="4">
        <v>145.88999999999999</v>
      </c>
      <c r="P65" s="4">
        <v>3</v>
      </c>
      <c r="Q65" s="4">
        <v>17.46</v>
      </c>
      <c r="R65" s="4">
        <v>15.08</v>
      </c>
      <c r="S65" s="4" t="s">
        <v>13</v>
      </c>
      <c r="T65" s="4">
        <v>727</v>
      </c>
      <c r="U65" s="4" t="s">
        <v>14</v>
      </c>
      <c r="V65" s="4" t="s">
        <v>25</v>
      </c>
      <c r="W65" s="5" t="s">
        <v>16</v>
      </c>
      <c r="X65" s="25">
        <v>44746</v>
      </c>
      <c r="Y65" s="29" t="str">
        <f t="shared" si="0"/>
        <v>July</v>
      </c>
      <c r="Z65" s="10">
        <f t="shared" si="1"/>
        <v>2022</v>
      </c>
      <c r="AA65" s="6">
        <v>44899</v>
      </c>
    </row>
    <row r="66" spans="1:27">
      <c r="A66" s="1">
        <v>65</v>
      </c>
      <c r="B66" s="1" t="s">
        <v>343</v>
      </c>
      <c r="C66" s="1" t="s">
        <v>1</v>
      </c>
      <c r="D66" s="1" t="s">
        <v>344</v>
      </c>
      <c r="E66" s="1" t="s">
        <v>345</v>
      </c>
      <c r="F66" s="1" t="s">
        <v>285</v>
      </c>
      <c r="G66" s="1" t="s">
        <v>138</v>
      </c>
      <c r="H66" s="1" t="s">
        <v>6</v>
      </c>
      <c r="I66" s="1" t="s">
        <v>7</v>
      </c>
      <c r="J66" s="1" t="s">
        <v>8</v>
      </c>
      <c r="K66" s="1" t="s">
        <v>346</v>
      </c>
      <c r="L66" s="1" t="s">
        <v>10</v>
      </c>
      <c r="M66" s="1" t="s">
        <v>105</v>
      </c>
      <c r="N66" s="1" t="s">
        <v>347</v>
      </c>
      <c r="O66" s="1">
        <v>115.11</v>
      </c>
      <c r="P66" s="1">
        <v>3</v>
      </c>
      <c r="Q66" s="1">
        <v>13.77</v>
      </c>
      <c r="R66" s="1">
        <v>7.61</v>
      </c>
      <c r="S66" s="1" t="s">
        <v>13</v>
      </c>
      <c r="T66" s="1">
        <v>120</v>
      </c>
      <c r="U66" s="1" t="s">
        <v>14</v>
      </c>
      <c r="V66" s="1" t="s">
        <v>35</v>
      </c>
      <c r="W66" s="2" t="s">
        <v>16</v>
      </c>
      <c r="X66" s="24">
        <v>45484</v>
      </c>
      <c r="Y66" s="29" t="str">
        <f t="shared" si="0"/>
        <v>July</v>
      </c>
      <c r="Z66" s="10">
        <f t="shared" si="1"/>
        <v>2024</v>
      </c>
      <c r="AA66" s="3">
        <v>45637</v>
      </c>
    </row>
    <row r="67" spans="1:27">
      <c r="A67" s="4">
        <v>66</v>
      </c>
      <c r="B67" s="4" t="s">
        <v>348</v>
      </c>
      <c r="C67" s="4" t="s">
        <v>1</v>
      </c>
      <c r="D67" s="4" t="s">
        <v>349</v>
      </c>
      <c r="E67" s="4" t="s">
        <v>350</v>
      </c>
      <c r="F67" s="4" t="s">
        <v>285</v>
      </c>
      <c r="G67" s="4" t="s">
        <v>351</v>
      </c>
      <c r="H67" s="4" t="s">
        <v>196</v>
      </c>
      <c r="I67" s="4" t="s">
        <v>7</v>
      </c>
      <c r="J67" s="4" t="s">
        <v>77</v>
      </c>
      <c r="K67" s="4" t="s">
        <v>352</v>
      </c>
      <c r="L67" s="4" t="s">
        <v>10</v>
      </c>
      <c r="M67" s="4" t="s">
        <v>49</v>
      </c>
      <c r="N67" s="4" t="s">
        <v>353</v>
      </c>
      <c r="O67" s="4">
        <v>76.41</v>
      </c>
      <c r="P67" s="4">
        <v>3</v>
      </c>
      <c r="Q67" s="4">
        <v>2.97</v>
      </c>
      <c r="R67" s="4">
        <v>1.36</v>
      </c>
      <c r="S67" s="4" t="s">
        <v>13</v>
      </c>
      <c r="T67" s="4">
        <v>134</v>
      </c>
      <c r="U67" s="4" t="s">
        <v>14</v>
      </c>
      <c r="V67" s="4" t="s">
        <v>15</v>
      </c>
      <c r="W67" s="5" t="s">
        <v>26</v>
      </c>
      <c r="X67" s="25">
        <v>45645</v>
      </c>
      <c r="Y67" s="29" t="str">
        <f t="shared" ref="Y67:Y130" si="2">TEXT(X67,"mmmm")</f>
        <v>December</v>
      </c>
      <c r="Z67" s="10">
        <f t="shared" ref="Z67:Z130" si="3">YEAR(X67)</f>
        <v>2024</v>
      </c>
      <c r="AA67" s="6">
        <v>45651</v>
      </c>
    </row>
    <row r="68" spans="1:27">
      <c r="A68" s="1">
        <v>67</v>
      </c>
      <c r="B68" s="1" t="s">
        <v>354</v>
      </c>
      <c r="C68" s="1" t="s">
        <v>1</v>
      </c>
      <c r="D68" s="1" t="s">
        <v>355</v>
      </c>
      <c r="E68" s="1" t="s">
        <v>356</v>
      </c>
      <c r="F68" s="1" t="s">
        <v>285</v>
      </c>
      <c r="G68" s="1" t="s">
        <v>357</v>
      </c>
      <c r="H68" s="1" t="s">
        <v>113</v>
      </c>
      <c r="I68" s="1" t="s">
        <v>7</v>
      </c>
      <c r="J68" s="1" t="s">
        <v>32</v>
      </c>
      <c r="K68" s="1" t="s">
        <v>358</v>
      </c>
      <c r="L68" s="1" t="s">
        <v>10</v>
      </c>
      <c r="M68" s="1" t="s">
        <v>49</v>
      </c>
      <c r="N68" s="1" t="s">
        <v>359</v>
      </c>
      <c r="O68" s="1">
        <v>32.31</v>
      </c>
      <c r="P68" s="1">
        <v>3</v>
      </c>
      <c r="Q68" s="1">
        <v>9</v>
      </c>
      <c r="R68" s="1">
        <v>0.76</v>
      </c>
      <c r="S68" s="1" t="s">
        <v>13</v>
      </c>
      <c r="T68" s="1">
        <v>692</v>
      </c>
      <c r="U68" s="1" t="s">
        <v>14</v>
      </c>
      <c r="V68" s="1" t="s">
        <v>25</v>
      </c>
      <c r="W68" s="2" t="s">
        <v>16</v>
      </c>
      <c r="X68" s="24">
        <v>45070</v>
      </c>
      <c r="Y68" s="29" t="str">
        <f t="shared" si="2"/>
        <v>May</v>
      </c>
      <c r="Z68" s="10">
        <f t="shared" si="3"/>
        <v>2023</v>
      </c>
      <c r="AA68" s="3">
        <v>45075</v>
      </c>
    </row>
    <row r="69" spans="1:27">
      <c r="A69" s="4">
        <v>68</v>
      </c>
      <c r="B69" s="4" t="s">
        <v>360</v>
      </c>
      <c r="C69" s="4" t="s">
        <v>1</v>
      </c>
      <c r="D69" s="4" t="s">
        <v>361</v>
      </c>
      <c r="E69" s="4" t="s">
        <v>362</v>
      </c>
      <c r="F69" s="4" t="s">
        <v>285</v>
      </c>
      <c r="G69" s="4" t="s">
        <v>363</v>
      </c>
      <c r="H69" s="4" t="s">
        <v>47</v>
      </c>
      <c r="I69" s="4" t="s">
        <v>7</v>
      </c>
      <c r="J69" s="4" t="s">
        <v>32</v>
      </c>
      <c r="K69" s="4" t="s">
        <v>364</v>
      </c>
      <c r="L69" s="4" t="s">
        <v>10</v>
      </c>
      <c r="M69" s="4" t="s">
        <v>198</v>
      </c>
      <c r="N69" s="4" t="s">
        <v>365</v>
      </c>
      <c r="O69" s="4">
        <v>140.22</v>
      </c>
      <c r="P69" s="4">
        <v>3</v>
      </c>
      <c r="Q69" s="4">
        <v>42.03</v>
      </c>
      <c r="R69" s="4">
        <v>11.86</v>
      </c>
      <c r="S69" s="4" t="s">
        <v>13</v>
      </c>
      <c r="T69" s="4">
        <v>637</v>
      </c>
      <c r="U69" s="4" t="s">
        <v>14</v>
      </c>
      <c r="V69" s="4" t="s">
        <v>35</v>
      </c>
      <c r="W69" s="5" t="s">
        <v>26</v>
      </c>
      <c r="X69" s="25">
        <v>45112</v>
      </c>
      <c r="Y69" s="29" t="str">
        <f t="shared" si="2"/>
        <v>July</v>
      </c>
      <c r="Z69" s="10">
        <f t="shared" si="3"/>
        <v>2023</v>
      </c>
      <c r="AA69" s="6">
        <v>45265</v>
      </c>
    </row>
    <row r="70" spans="1:27">
      <c r="A70" s="1">
        <v>69</v>
      </c>
      <c r="B70" s="1" t="s">
        <v>366</v>
      </c>
      <c r="C70" s="1" t="s">
        <v>1</v>
      </c>
      <c r="D70" s="1" t="s">
        <v>367</v>
      </c>
      <c r="E70" s="1" t="s">
        <v>368</v>
      </c>
      <c r="F70" s="1" t="s">
        <v>285</v>
      </c>
      <c r="G70" s="1" t="s">
        <v>246</v>
      </c>
      <c r="H70" s="1" t="s">
        <v>31</v>
      </c>
      <c r="I70" s="1" t="s">
        <v>7</v>
      </c>
      <c r="J70" s="1" t="s">
        <v>32</v>
      </c>
      <c r="K70" s="1" t="s">
        <v>369</v>
      </c>
      <c r="L70" s="1" t="s">
        <v>10</v>
      </c>
      <c r="M70" s="1" t="s">
        <v>11</v>
      </c>
      <c r="N70" s="1" t="s">
        <v>370</v>
      </c>
      <c r="O70" s="1">
        <v>17.73</v>
      </c>
      <c r="P70" s="1">
        <v>3</v>
      </c>
      <c r="Q70" s="1">
        <v>0.63</v>
      </c>
      <c r="R70" s="1">
        <v>0.86</v>
      </c>
      <c r="S70" s="1" t="s">
        <v>13</v>
      </c>
      <c r="T70" s="1">
        <v>72</v>
      </c>
      <c r="U70" s="1" t="s">
        <v>14</v>
      </c>
      <c r="V70" s="1" t="s">
        <v>15</v>
      </c>
      <c r="W70" s="2" t="s">
        <v>26</v>
      </c>
      <c r="X70" s="24">
        <v>45145</v>
      </c>
      <c r="Y70" s="29" t="str">
        <f t="shared" si="2"/>
        <v>August</v>
      </c>
      <c r="Z70" s="10">
        <f t="shared" si="3"/>
        <v>2023</v>
      </c>
      <c r="AA70" s="3">
        <v>45120</v>
      </c>
    </row>
    <row r="71" spans="1:27">
      <c r="A71" s="4">
        <v>70</v>
      </c>
      <c r="B71" s="4" t="s">
        <v>371</v>
      </c>
      <c r="C71" s="4" t="s">
        <v>1</v>
      </c>
      <c r="D71" s="4" t="s">
        <v>372</v>
      </c>
      <c r="E71" s="4" t="s">
        <v>373</v>
      </c>
      <c r="F71" s="4" t="s">
        <v>285</v>
      </c>
      <c r="G71" s="4" t="s">
        <v>307</v>
      </c>
      <c r="H71" s="4" t="s">
        <v>31</v>
      </c>
      <c r="I71" s="4" t="s">
        <v>7</v>
      </c>
      <c r="J71" s="4" t="s">
        <v>32</v>
      </c>
      <c r="K71" s="4" t="s">
        <v>374</v>
      </c>
      <c r="L71" s="4" t="s">
        <v>10</v>
      </c>
      <c r="M71" s="4" t="s">
        <v>98</v>
      </c>
      <c r="N71" s="4" t="s">
        <v>375</v>
      </c>
      <c r="O71" s="4">
        <v>13.47</v>
      </c>
      <c r="P71" s="4">
        <v>1</v>
      </c>
      <c r="Q71" s="4">
        <v>1.2</v>
      </c>
      <c r="R71" s="4">
        <v>0.62</v>
      </c>
      <c r="S71" s="4" t="s">
        <v>13</v>
      </c>
      <c r="T71" s="4">
        <v>691</v>
      </c>
      <c r="U71" s="4" t="s">
        <v>14</v>
      </c>
      <c r="V71" s="4" t="s">
        <v>25</v>
      </c>
      <c r="W71" s="5" t="s">
        <v>16</v>
      </c>
      <c r="X71" s="25">
        <v>44802</v>
      </c>
      <c r="Y71" s="29" t="str">
        <f t="shared" si="2"/>
        <v>August</v>
      </c>
      <c r="Z71" s="10">
        <f t="shared" si="3"/>
        <v>2022</v>
      </c>
      <c r="AA71" s="6">
        <v>44601</v>
      </c>
    </row>
    <row r="72" spans="1:27">
      <c r="A72" s="1">
        <v>71</v>
      </c>
      <c r="B72" s="1" t="s">
        <v>376</v>
      </c>
      <c r="C72" s="1" t="s">
        <v>1</v>
      </c>
      <c r="D72" s="1" t="s">
        <v>377</v>
      </c>
      <c r="E72" s="1" t="s">
        <v>378</v>
      </c>
      <c r="F72" s="1" t="s">
        <v>285</v>
      </c>
      <c r="G72" s="1" t="s">
        <v>379</v>
      </c>
      <c r="H72" s="1" t="s">
        <v>196</v>
      </c>
      <c r="I72" s="1" t="s">
        <v>7</v>
      </c>
      <c r="J72" s="1" t="s">
        <v>77</v>
      </c>
      <c r="K72" s="1" t="s">
        <v>380</v>
      </c>
      <c r="L72" s="1" t="s">
        <v>10</v>
      </c>
      <c r="M72" s="1" t="s">
        <v>115</v>
      </c>
      <c r="N72" s="1" t="s">
        <v>381</v>
      </c>
      <c r="O72" s="1">
        <v>67.86</v>
      </c>
      <c r="P72" s="1">
        <v>2</v>
      </c>
      <c r="Q72" s="1">
        <v>0</v>
      </c>
      <c r="R72" s="1">
        <v>1.91</v>
      </c>
      <c r="S72" s="1" t="s">
        <v>13</v>
      </c>
      <c r="T72" s="1">
        <v>84</v>
      </c>
      <c r="U72" s="1" t="s">
        <v>14</v>
      </c>
      <c r="V72" s="1" t="s">
        <v>15</v>
      </c>
      <c r="W72" s="2" t="s">
        <v>26</v>
      </c>
      <c r="X72" s="24">
        <v>44357</v>
      </c>
      <c r="Y72" s="29" t="str">
        <f t="shared" si="2"/>
        <v>June</v>
      </c>
      <c r="Z72" s="10">
        <f t="shared" si="3"/>
        <v>2021</v>
      </c>
      <c r="AA72" s="3">
        <v>44479</v>
      </c>
    </row>
    <row r="73" spans="1:27">
      <c r="A73" s="4">
        <v>72</v>
      </c>
      <c r="B73" s="4" t="s">
        <v>382</v>
      </c>
      <c r="C73" s="4" t="s">
        <v>1</v>
      </c>
      <c r="D73" s="4" t="s">
        <v>383</v>
      </c>
      <c r="E73" s="4" t="s">
        <v>384</v>
      </c>
      <c r="F73" s="4" t="s">
        <v>285</v>
      </c>
      <c r="G73" s="4" t="s">
        <v>385</v>
      </c>
      <c r="H73" s="4" t="s">
        <v>258</v>
      </c>
      <c r="I73" s="4" t="s">
        <v>7</v>
      </c>
      <c r="J73" s="4" t="s">
        <v>22</v>
      </c>
      <c r="K73" s="4" t="s">
        <v>386</v>
      </c>
      <c r="L73" s="4" t="s">
        <v>10</v>
      </c>
      <c r="M73" s="4" t="s">
        <v>64</v>
      </c>
      <c r="N73" s="4" t="s">
        <v>387</v>
      </c>
      <c r="O73" s="4">
        <v>95.04</v>
      </c>
      <c r="P73" s="4">
        <v>2</v>
      </c>
      <c r="Q73" s="4">
        <v>13.26</v>
      </c>
      <c r="R73" s="4">
        <v>5.15</v>
      </c>
      <c r="S73" s="4" t="s">
        <v>13</v>
      </c>
      <c r="T73" s="4">
        <v>560</v>
      </c>
      <c r="U73" s="4" t="s">
        <v>14</v>
      </c>
      <c r="V73" s="4" t="s">
        <v>25</v>
      </c>
      <c r="W73" s="5" t="s">
        <v>16</v>
      </c>
      <c r="X73" s="25">
        <v>44837</v>
      </c>
      <c r="Y73" s="29" t="str">
        <f t="shared" si="2"/>
        <v>October</v>
      </c>
      <c r="Z73" s="10">
        <f t="shared" si="3"/>
        <v>2022</v>
      </c>
      <c r="AA73" s="6">
        <v>44636</v>
      </c>
    </row>
    <row r="74" spans="1:27">
      <c r="A74" s="1">
        <v>73</v>
      </c>
      <c r="B74" s="1" t="s">
        <v>366</v>
      </c>
      <c r="C74" s="1" t="s">
        <v>1</v>
      </c>
      <c r="D74" s="1" t="s">
        <v>367</v>
      </c>
      <c r="E74" s="1" t="s">
        <v>368</v>
      </c>
      <c r="F74" s="1" t="s">
        <v>285</v>
      </c>
      <c r="G74" s="1" t="s">
        <v>246</v>
      </c>
      <c r="H74" s="1" t="s">
        <v>31</v>
      </c>
      <c r="I74" s="1" t="s">
        <v>7</v>
      </c>
      <c r="J74" s="1" t="s">
        <v>32</v>
      </c>
      <c r="K74" s="1" t="s">
        <v>388</v>
      </c>
      <c r="L74" s="1" t="s">
        <v>10</v>
      </c>
      <c r="M74" s="1" t="s">
        <v>11</v>
      </c>
      <c r="N74" s="1" t="s">
        <v>389</v>
      </c>
      <c r="O74" s="1">
        <v>30.96</v>
      </c>
      <c r="P74" s="1">
        <v>2</v>
      </c>
      <c r="Q74" s="1">
        <v>7.74</v>
      </c>
      <c r="R74" s="1">
        <v>2.97</v>
      </c>
      <c r="S74" s="1" t="s">
        <v>13</v>
      </c>
      <c r="T74" s="1">
        <v>590</v>
      </c>
      <c r="U74" s="1" t="s">
        <v>14</v>
      </c>
      <c r="V74" s="1" t="s">
        <v>42</v>
      </c>
      <c r="W74" s="2" t="s">
        <v>26</v>
      </c>
      <c r="X74" s="24">
        <v>44560</v>
      </c>
      <c r="Y74" s="29" t="str">
        <f t="shared" si="2"/>
        <v>December</v>
      </c>
      <c r="Z74" s="10">
        <f t="shared" si="3"/>
        <v>2021</v>
      </c>
      <c r="AA74" s="3">
        <v>44713</v>
      </c>
    </row>
    <row r="75" spans="1:27">
      <c r="A75" s="4">
        <v>74</v>
      </c>
      <c r="B75" s="4" t="s">
        <v>390</v>
      </c>
      <c r="C75" s="4" t="s">
        <v>1</v>
      </c>
      <c r="D75" s="4" t="s">
        <v>299</v>
      </c>
      <c r="E75" s="4" t="s">
        <v>300</v>
      </c>
      <c r="F75" s="4" t="s">
        <v>285</v>
      </c>
      <c r="G75" s="4" t="s">
        <v>203</v>
      </c>
      <c r="H75" s="4" t="s">
        <v>204</v>
      </c>
      <c r="I75" s="4" t="s">
        <v>7</v>
      </c>
      <c r="J75" s="4" t="s">
        <v>77</v>
      </c>
      <c r="K75" s="4" t="s">
        <v>391</v>
      </c>
      <c r="L75" s="4" t="s">
        <v>10</v>
      </c>
      <c r="M75" s="4" t="s">
        <v>11</v>
      </c>
      <c r="N75" s="4" t="s">
        <v>229</v>
      </c>
      <c r="O75" s="4">
        <v>16.739999999999998</v>
      </c>
      <c r="P75" s="4">
        <v>2</v>
      </c>
      <c r="Q75" s="4">
        <v>0.66</v>
      </c>
      <c r="R75" s="4">
        <v>1.1399999999999999</v>
      </c>
      <c r="S75" s="4" t="s">
        <v>13</v>
      </c>
      <c r="T75" s="4">
        <v>441</v>
      </c>
      <c r="U75" s="4" t="s">
        <v>14</v>
      </c>
      <c r="V75" s="4" t="s">
        <v>15</v>
      </c>
      <c r="W75" s="5" t="s">
        <v>16</v>
      </c>
      <c r="X75" s="25">
        <v>45112</v>
      </c>
      <c r="Y75" s="29" t="str">
        <f t="shared" si="2"/>
        <v>July</v>
      </c>
      <c r="Z75" s="10">
        <f t="shared" si="3"/>
        <v>2023</v>
      </c>
      <c r="AA75" s="6">
        <v>45265</v>
      </c>
    </row>
    <row r="76" spans="1:27">
      <c r="A76" s="1">
        <v>75</v>
      </c>
      <c r="B76" s="1" t="s">
        <v>392</v>
      </c>
      <c r="C76" s="1" t="s">
        <v>1</v>
      </c>
      <c r="D76" s="1" t="s">
        <v>393</v>
      </c>
      <c r="E76" s="1" t="s">
        <v>394</v>
      </c>
      <c r="F76" s="1" t="s">
        <v>395</v>
      </c>
      <c r="G76" s="1" t="s">
        <v>396</v>
      </c>
      <c r="H76" s="1" t="s">
        <v>113</v>
      </c>
      <c r="I76" s="1" t="s">
        <v>7</v>
      </c>
      <c r="J76" s="1" t="s">
        <v>32</v>
      </c>
      <c r="K76" s="1" t="s">
        <v>397</v>
      </c>
      <c r="L76" s="1" t="s">
        <v>10</v>
      </c>
      <c r="M76" s="1" t="s">
        <v>115</v>
      </c>
      <c r="N76" s="1" t="s">
        <v>398</v>
      </c>
      <c r="O76" s="1">
        <v>55.5</v>
      </c>
      <c r="P76" s="1">
        <v>2</v>
      </c>
      <c r="Q76" s="1">
        <v>25.5</v>
      </c>
      <c r="R76" s="1">
        <v>4.9800000000000004</v>
      </c>
      <c r="S76" s="1" t="s">
        <v>13</v>
      </c>
      <c r="T76" s="1">
        <v>699</v>
      </c>
      <c r="U76" s="1" t="s">
        <v>14</v>
      </c>
      <c r="V76" s="1" t="s">
        <v>35</v>
      </c>
      <c r="W76" s="2" t="s">
        <v>16</v>
      </c>
      <c r="X76" s="24">
        <v>44783</v>
      </c>
      <c r="Y76" s="29" t="str">
        <f t="shared" si="2"/>
        <v>August</v>
      </c>
      <c r="Z76" s="10">
        <f t="shared" si="3"/>
        <v>2022</v>
      </c>
      <c r="AA76" s="3">
        <v>44847</v>
      </c>
    </row>
    <row r="77" spans="1:27">
      <c r="A77" s="4">
        <v>76</v>
      </c>
      <c r="B77" s="4" t="s">
        <v>399</v>
      </c>
      <c r="C77" s="4" t="s">
        <v>1</v>
      </c>
      <c r="D77" s="4" t="s">
        <v>400</v>
      </c>
      <c r="E77" s="4" t="s">
        <v>401</v>
      </c>
      <c r="F77" s="4" t="s">
        <v>395</v>
      </c>
      <c r="G77" s="4" t="s">
        <v>402</v>
      </c>
      <c r="H77" s="4" t="s">
        <v>55</v>
      </c>
      <c r="I77" s="4" t="s">
        <v>7</v>
      </c>
      <c r="J77" s="4" t="s">
        <v>8</v>
      </c>
      <c r="K77" s="4" t="s">
        <v>403</v>
      </c>
      <c r="L77" s="4" t="s">
        <v>10</v>
      </c>
      <c r="M77" s="4" t="s">
        <v>49</v>
      </c>
      <c r="N77" s="4" t="s">
        <v>404</v>
      </c>
      <c r="O77" s="4">
        <v>31.14</v>
      </c>
      <c r="P77" s="4">
        <v>2</v>
      </c>
      <c r="Q77" s="4">
        <v>10.86</v>
      </c>
      <c r="R77" s="4">
        <v>1.58</v>
      </c>
      <c r="S77" s="4" t="s">
        <v>13</v>
      </c>
      <c r="T77" s="4">
        <v>731</v>
      </c>
      <c r="U77" s="4" t="s">
        <v>14</v>
      </c>
      <c r="V77" s="4" t="s">
        <v>42</v>
      </c>
      <c r="W77" s="5" t="s">
        <v>16</v>
      </c>
      <c r="X77" s="25">
        <v>45397</v>
      </c>
      <c r="Y77" s="29" t="str">
        <f t="shared" si="2"/>
        <v>April</v>
      </c>
      <c r="Z77" s="10">
        <f t="shared" si="3"/>
        <v>2024</v>
      </c>
      <c r="AA77" s="6">
        <v>45401</v>
      </c>
    </row>
    <row r="78" spans="1:27">
      <c r="A78" s="1">
        <v>77</v>
      </c>
      <c r="B78" s="1" t="s">
        <v>405</v>
      </c>
      <c r="C78" s="1" t="s">
        <v>1</v>
      </c>
      <c r="D78" s="1" t="s">
        <v>406</v>
      </c>
      <c r="E78" s="1" t="s">
        <v>407</v>
      </c>
      <c r="F78" s="1" t="s">
        <v>395</v>
      </c>
      <c r="G78" s="1" t="s">
        <v>408</v>
      </c>
      <c r="H78" s="1" t="s">
        <v>96</v>
      </c>
      <c r="I78" s="1" t="s">
        <v>7</v>
      </c>
      <c r="J78" s="1" t="s">
        <v>8</v>
      </c>
      <c r="K78" s="1" t="s">
        <v>409</v>
      </c>
      <c r="L78" s="1" t="s">
        <v>10</v>
      </c>
      <c r="M78" s="1" t="s">
        <v>11</v>
      </c>
      <c r="N78" s="1" t="s">
        <v>410</v>
      </c>
      <c r="O78" s="1">
        <v>29.49</v>
      </c>
      <c r="P78" s="1">
        <v>1</v>
      </c>
      <c r="Q78" s="1">
        <v>12.66</v>
      </c>
      <c r="R78" s="1">
        <v>3.1</v>
      </c>
      <c r="S78" s="1" t="s">
        <v>13</v>
      </c>
      <c r="T78" s="1">
        <v>620</v>
      </c>
      <c r="U78" s="1" t="s">
        <v>14</v>
      </c>
      <c r="V78" s="1" t="s">
        <v>15</v>
      </c>
      <c r="W78" s="2" t="s">
        <v>26</v>
      </c>
      <c r="X78" s="24">
        <v>44479</v>
      </c>
      <c r="Y78" s="29" t="str">
        <f t="shared" si="2"/>
        <v>October</v>
      </c>
      <c r="Z78" s="10">
        <f t="shared" si="3"/>
        <v>2021</v>
      </c>
      <c r="AA78" s="3">
        <v>44485</v>
      </c>
    </row>
    <row r="79" spans="1:27">
      <c r="A79" s="4">
        <v>78</v>
      </c>
      <c r="B79" s="4" t="s">
        <v>405</v>
      </c>
      <c r="C79" s="4" t="s">
        <v>1</v>
      </c>
      <c r="D79" s="4" t="s">
        <v>406</v>
      </c>
      <c r="E79" s="4" t="s">
        <v>407</v>
      </c>
      <c r="F79" s="4" t="s">
        <v>395</v>
      </c>
      <c r="G79" s="4" t="s">
        <v>408</v>
      </c>
      <c r="H79" s="4" t="s">
        <v>96</v>
      </c>
      <c r="I79" s="4" t="s">
        <v>7</v>
      </c>
      <c r="J79" s="4" t="s">
        <v>8</v>
      </c>
      <c r="K79" s="4" t="s">
        <v>388</v>
      </c>
      <c r="L79" s="4" t="s">
        <v>10</v>
      </c>
      <c r="M79" s="4" t="s">
        <v>11</v>
      </c>
      <c r="N79" s="4" t="s">
        <v>389</v>
      </c>
      <c r="O79" s="4">
        <v>15.48</v>
      </c>
      <c r="P79" s="4">
        <v>1</v>
      </c>
      <c r="Q79" s="4">
        <v>3.87</v>
      </c>
      <c r="R79" s="4">
        <v>0.47</v>
      </c>
      <c r="S79" s="4" t="s">
        <v>13</v>
      </c>
      <c r="T79" s="4">
        <v>777</v>
      </c>
      <c r="U79" s="4" t="s">
        <v>14</v>
      </c>
      <c r="V79" s="4" t="s">
        <v>42</v>
      </c>
      <c r="W79" s="5" t="s">
        <v>26</v>
      </c>
      <c r="X79" s="25">
        <v>44785</v>
      </c>
      <c r="Y79" s="29" t="str">
        <f t="shared" si="2"/>
        <v>August</v>
      </c>
      <c r="Z79" s="10">
        <f t="shared" si="3"/>
        <v>2022</v>
      </c>
      <c r="AA79" s="6">
        <v>44908</v>
      </c>
    </row>
    <row r="80" spans="1:27">
      <c r="A80" s="1">
        <v>79</v>
      </c>
      <c r="B80" s="1" t="s">
        <v>405</v>
      </c>
      <c r="C80" s="1" t="s">
        <v>1</v>
      </c>
      <c r="D80" s="1" t="s">
        <v>406</v>
      </c>
      <c r="E80" s="1" t="s">
        <v>407</v>
      </c>
      <c r="F80" s="1" t="s">
        <v>395</v>
      </c>
      <c r="G80" s="1" t="s">
        <v>408</v>
      </c>
      <c r="H80" s="1" t="s">
        <v>96</v>
      </c>
      <c r="I80" s="1" t="s">
        <v>7</v>
      </c>
      <c r="J80" s="1" t="s">
        <v>8</v>
      </c>
      <c r="K80" s="1" t="s">
        <v>411</v>
      </c>
      <c r="L80" s="1" t="s">
        <v>10</v>
      </c>
      <c r="M80" s="1" t="s">
        <v>79</v>
      </c>
      <c r="N80" s="1" t="s">
        <v>412</v>
      </c>
      <c r="O80" s="1">
        <v>27.81</v>
      </c>
      <c r="P80" s="1">
        <v>3</v>
      </c>
      <c r="Q80" s="1">
        <v>2.4300000000000002</v>
      </c>
      <c r="R80" s="1">
        <v>2.77</v>
      </c>
      <c r="S80" s="1" t="s">
        <v>13</v>
      </c>
      <c r="T80" s="1">
        <v>331</v>
      </c>
      <c r="U80" s="1" t="s">
        <v>14</v>
      </c>
      <c r="V80" s="1" t="s">
        <v>25</v>
      </c>
      <c r="W80" s="2" t="s">
        <v>16</v>
      </c>
      <c r="X80" s="24">
        <v>44235</v>
      </c>
      <c r="Y80" s="29" t="str">
        <f t="shared" si="2"/>
        <v>February</v>
      </c>
      <c r="Z80" s="10">
        <f t="shared" si="3"/>
        <v>2021</v>
      </c>
      <c r="AA80" s="3">
        <v>44385</v>
      </c>
    </row>
    <row r="81" spans="1:27">
      <c r="A81" s="4">
        <v>80</v>
      </c>
      <c r="B81" s="4" t="s">
        <v>413</v>
      </c>
      <c r="C81" s="4" t="s">
        <v>1</v>
      </c>
      <c r="D81" s="4" t="s">
        <v>414</v>
      </c>
      <c r="E81" s="4" t="s">
        <v>415</v>
      </c>
      <c r="F81" s="4" t="s">
        <v>395</v>
      </c>
      <c r="G81" s="4" t="s">
        <v>416</v>
      </c>
      <c r="H81" s="4" t="s">
        <v>258</v>
      </c>
      <c r="I81" s="4" t="s">
        <v>7</v>
      </c>
      <c r="J81" s="4" t="s">
        <v>22</v>
      </c>
      <c r="K81" s="4" t="s">
        <v>417</v>
      </c>
      <c r="L81" s="4" t="s">
        <v>10</v>
      </c>
      <c r="M81" s="4" t="s">
        <v>49</v>
      </c>
      <c r="N81" s="4" t="s">
        <v>418</v>
      </c>
      <c r="O81" s="4">
        <v>33.75</v>
      </c>
      <c r="P81" s="4">
        <v>3</v>
      </c>
      <c r="Q81" s="4">
        <v>16.47</v>
      </c>
      <c r="R81" s="4">
        <v>2.5</v>
      </c>
      <c r="S81" s="4" t="s">
        <v>13</v>
      </c>
      <c r="T81" s="4">
        <v>545</v>
      </c>
      <c r="U81" s="4" t="s">
        <v>14</v>
      </c>
      <c r="V81" s="4" t="s">
        <v>35</v>
      </c>
      <c r="W81" s="5" t="s">
        <v>16</v>
      </c>
      <c r="X81" s="25">
        <v>45108</v>
      </c>
      <c r="Y81" s="29" t="str">
        <f t="shared" si="2"/>
        <v>July</v>
      </c>
      <c r="Z81" s="10">
        <f t="shared" si="3"/>
        <v>2023</v>
      </c>
      <c r="AA81" s="6">
        <v>44939</v>
      </c>
    </row>
    <row r="82" spans="1:27">
      <c r="A82" s="1">
        <v>81</v>
      </c>
      <c r="B82" s="1" t="s">
        <v>419</v>
      </c>
      <c r="C82" s="1" t="s">
        <v>1</v>
      </c>
      <c r="D82" s="1" t="s">
        <v>420</v>
      </c>
      <c r="E82" s="1" t="s">
        <v>421</v>
      </c>
      <c r="F82" s="1" t="s">
        <v>395</v>
      </c>
      <c r="G82" s="1" t="s">
        <v>75</v>
      </c>
      <c r="H82" s="1" t="s">
        <v>76</v>
      </c>
      <c r="I82" s="1" t="s">
        <v>7</v>
      </c>
      <c r="J82" s="1" t="s">
        <v>77</v>
      </c>
      <c r="K82" s="1" t="s">
        <v>422</v>
      </c>
      <c r="L82" s="1" t="s">
        <v>10</v>
      </c>
      <c r="M82" s="1" t="s">
        <v>79</v>
      </c>
      <c r="N82" s="1" t="s">
        <v>423</v>
      </c>
      <c r="O82" s="1">
        <v>39.869999999999997</v>
      </c>
      <c r="P82" s="1">
        <v>3</v>
      </c>
      <c r="Q82" s="1">
        <v>8.73</v>
      </c>
      <c r="R82" s="1">
        <v>2.35</v>
      </c>
      <c r="S82" s="1" t="s">
        <v>13</v>
      </c>
      <c r="T82" s="1">
        <v>255</v>
      </c>
      <c r="U82" s="1" t="s">
        <v>14</v>
      </c>
      <c r="V82" s="1" t="s">
        <v>42</v>
      </c>
      <c r="W82" s="2" t="s">
        <v>26</v>
      </c>
      <c r="X82" s="24">
        <v>44923</v>
      </c>
      <c r="Y82" s="29" t="str">
        <f t="shared" si="2"/>
        <v>December</v>
      </c>
      <c r="Z82" s="10">
        <f t="shared" si="3"/>
        <v>2022</v>
      </c>
      <c r="AA82" s="3">
        <v>44958</v>
      </c>
    </row>
    <row r="83" spans="1:27">
      <c r="A83" s="4">
        <v>82</v>
      </c>
      <c r="B83" s="4" t="s">
        <v>424</v>
      </c>
      <c r="C83" s="4" t="s">
        <v>1</v>
      </c>
      <c r="D83" s="4" t="s">
        <v>425</v>
      </c>
      <c r="E83" s="4" t="s">
        <v>426</v>
      </c>
      <c r="F83" s="4" t="s">
        <v>395</v>
      </c>
      <c r="G83" s="4" t="s">
        <v>427</v>
      </c>
      <c r="H83" s="4" t="s">
        <v>62</v>
      </c>
      <c r="I83" s="4" t="s">
        <v>7</v>
      </c>
      <c r="J83" s="4" t="s">
        <v>8</v>
      </c>
      <c r="K83" s="4" t="s">
        <v>428</v>
      </c>
      <c r="L83" s="4" t="s">
        <v>10</v>
      </c>
      <c r="M83" s="4" t="s">
        <v>98</v>
      </c>
      <c r="N83" s="4" t="s">
        <v>429</v>
      </c>
      <c r="O83" s="4">
        <v>33.21</v>
      </c>
      <c r="P83" s="4">
        <v>3</v>
      </c>
      <c r="Q83" s="4">
        <v>0.27</v>
      </c>
      <c r="R83" s="4">
        <v>1.68</v>
      </c>
      <c r="S83" s="4" t="s">
        <v>13</v>
      </c>
      <c r="T83" s="4">
        <v>318</v>
      </c>
      <c r="U83" s="4" t="s">
        <v>14</v>
      </c>
      <c r="V83" s="4" t="s">
        <v>15</v>
      </c>
      <c r="W83" s="5" t="s">
        <v>26</v>
      </c>
      <c r="X83" s="25">
        <v>45085</v>
      </c>
      <c r="Y83" s="29" t="str">
        <f t="shared" si="2"/>
        <v>June</v>
      </c>
      <c r="Z83" s="10">
        <f t="shared" si="3"/>
        <v>2023</v>
      </c>
      <c r="AA83" s="6">
        <v>45151</v>
      </c>
    </row>
    <row r="84" spans="1:27">
      <c r="A84" s="1">
        <v>83</v>
      </c>
      <c r="B84" s="1" t="s">
        <v>392</v>
      </c>
      <c r="C84" s="1" t="s">
        <v>1</v>
      </c>
      <c r="D84" s="1" t="s">
        <v>393</v>
      </c>
      <c r="E84" s="1" t="s">
        <v>394</v>
      </c>
      <c r="F84" s="1" t="s">
        <v>395</v>
      </c>
      <c r="G84" s="1" t="s">
        <v>396</v>
      </c>
      <c r="H84" s="1" t="s">
        <v>113</v>
      </c>
      <c r="I84" s="1" t="s">
        <v>7</v>
      </c>
      <c r="J84" s="1" t="s">
        <v>32</v>
      </c>
      <c r="K84" s="1" t="s">
        <v>430</v>
      </c>
      <c r="L84" s="1" t="s">
        <v>10</v>
      </c>
      <c r="M84" s="1" t="s">
        <v>64</v>
      </c>
      <c r="N84" s="1" t="s">
        <v>431</v>
      </c>
      <c r="O84" s="1">
        <v>21.96</v>
      </c>
      <c r="P84" s="1">
        <v>3</v>
      </c>
      <c r="Q84" s="1">
        <v>6.12</v>
      </c>
      <c r="R84" s="1">
        <v>1.1599999999999999</v>
      </c>
      <c r="S84" s="1" t="s">
        <v>13</v>
      </c>
      <c r="T84" s="1">
        <v>716</v>
      </c>
      <c r="U84" s="1" t="s">
        <v>14</v>
      </c>
      <c r="V84" s="1" t="s">
        <v>25</v>
      </c>
      <c r="W84" s="2" t="s">
        <v>16</v>
      </c>
      <c r="X84" s="24">
        <v>45481</v>
      </c>
      <c r="Y84" s="29" t="str">
        <f t="shared" si="2"/>
        <v>July</v>
      </c>
      <c r="Z84" s="10">
        <f t="shared" si="3"/>
        <v>2024</v>
      </c>
      <c r="AA84" s="3">
        <v>45634</v>
      </c>
    </row>
    <row r="85" spans="1:27">
      <c r="A85" s="4">
        <v>84</v>
      </c>
      <c r="B85" s="4" t="s">
        <v>432</v>
      </c>
      <c r="C85" s="4" t="s">
        <v>1</v>
      </c>
      <c r="D85" s="4" t="s">
        <v>433</v>
      </c>
      <c r="E85" s="4" t="s">
        <v>434</v>
      </c>
      <c r="F85" s="4" t="s">
        <v>395</v>
      </c>
      <c r="G85" s="4" t="s">
        <v>224</v>
      </c>
      <c r="H85" s="4" t="s">
        <v>225</v>
      </c>
      <c r="I85" s="4" t="s">
        <v>7</v>
      </c>
      <c r="J85" s="4" t="s">
        <v>22</v>
      </c>
      <c r="K85" s="4" t="s">
        <v>435</v>
      </c>
      <c r="L85" s="4" t="s">
        <v>10</v>
      </c>
      <c r="M85" s="4" t="s">
        <v>198</v>
      </c>
      <c r="N85" s="4" t="s">
        <v>436</v>
      </c>
      <c r="O85" s="4">
        <v>48.84</v>
      </c>
      <c r="P85" s="4">
        <v>4</v>
      </c>
      <c r="Q85" s="4">
        <v>17.04</v>
      </c>
      <c r="R85" s="4">
        <v>2.77</v>
      </c>
      <c r="S85" s="4" t="s">
        <v>13</v>
      </c>
      <c r="T85" s="4">
        <v>548</v>
      </c>
      <c r="U85" s="4" t="s">
        <v>14</v>
      </c>
      <c r="V85" s="4" t="s">
        <v>35</v>
      </c>
      <c r="W85" s="5" t="s">
        <v>16</v>
      </c>
      <c r="X85" s="25">
        <v>45145</v>
      </c>
      <c r="Y85" s="29" t="str">
        <f t="shared" si="2"/>
        <v>August</v>
      </c>
      <c r="Z85" s="10">
        <f t="shared" si="3"/>
        <v>2023</v>
      </c>
      <c r="AA85" s="6">
        <v>45120</v>
      </c>
    </row>
    <row r="86" spans="1:27">
      <c r="A86" s="1">
        <v>85</v>
      </c>
      <c r="B86" s="1" t="s">
        <v>437</v>
      </c>
      <c r="C86" s="1" t="s">
        <v>1</v>
      </c>
      <c r="D86" s="1" t="s">
        <v>438</v>
      </c>
      <c r="E86" s="1" t="s">
        <v>439</v>
      </c>
      <c r="F86" s="1" t="s">
        <v>395</v>
      </c>
      <c r="G86" s="1" t="s">
        <v>75</v>
      </c>
      <c r="H86" s="1" t="s">
        <v>76</v>
      </c>
      <c r="I86" s="1" t="s">
        <v>7</v>
      </c>
      <c r="J86" s="1" t="s">
        <v>77</v>
      </c>
      <c r="K86" s="1" t="s">
        <v>133</v>
      </c>
      <c r="L86" s="1" t="s">
        <v>10</v>
      </c>
      <c r="M86" s="1" t="s">
        <v>64</v>
      </c>
      <c r="N86" s="1" t="s">
        <v>134</v>
      </c>
      <c r="O86" s="1">
        <v>45.6</v>
      </c>
      <c r="P86" s="1">
        <v>4</v>
      </c>
      <c r="Q86" s="1">
        <v>0.84</v>
      </c>
      <c r="R86" s="1">
        <v>0.87</v>
      </c>
      <c r="S86" s="1" t="s">
        <v>13</v>
      </c>
      <c r="T86" s="1">
        <v>230</v>
      </c>
      <c r="U86" s="1" t="s">
        <v>14</v>
      </c>
      <c r="V86" s="1" t="s">
        <v>42</v>
      </c>
      <c r="W86" s="2" t="s">
        <v>26</v>
      </c>
      <c r="X86" s="24">
        <v>44923</v>
      </c>
      <c r="Y86" s="29" t="str">
        <f t="shared" si="2"/>
        <v>December</v>
      </c>
      <c r="Z86" s="10">
        <f t="shared" si="3"/>
        <v>2022</v>
      </c>
      <c r="AA86" s="3">
        <v>44958</v>
      </c>
    </row>
    <row r="87" spans="1:27">
      <c r="A87" s="4">
        <v>86</v>
      </c>
      <c r="B87" s="4" t="s">
        <v>405</v>
      </c>
      <c r="C87" s="4" t="s">
        <v>1</v>
      </c>
      <c r="D87" s="4" t="s">
        <v>406</v>
      </c>
      <c r="E87" s="4" t="s">
        <v>407</v>
      </c>
      <c r="F87" s="4" t="s">
        <v>395</v>
      </c>
      <c r="G87" s="4" t="s">
        <v>408</v>
      </c>
      <c r="H87" s="4" t="s">
        <v>96</v>
      </c>
      <c r="I87" s="4" t="s">
        <v>7</v>
      </c>
      <c r="J87" s="4" t="s">
        <v>8</v>
      </c>
      <c r="K87" s="4" t="s">
        <v>440</v>
      </c>
      <c r="L87" s="4" t="s">
        <v>10</v>
      </c>
      <c r="M87" s="4" t="s">
        <v>274</v>
      </c>
      <c r="N87" s="4" t="s">
        <v>441</v>
      </c>
      <c r="O87" s="4">
        <v>387.3</v>
      </c>
      <c r="P87" s="4">
        <v>5</v>
      </c>
      <c r="Q87" s="4">
        <v>19.350000000000001</v>
      </c>
      <c r="R87" s="4">
        <v>23.63</v>
      </c>
      <c r="S87" s="4" t="s">
        <v>13</v>
      </c>
      <c r="T87" s="4">
        <v>755</v>
      </c>
      <c r="U87" s="4" t="s">
        <v>14</v>
      </c>
      <c r="V87" s="4" t="s">
        <v>15</v>
      </c>
      <c r="W87" s="5" t="s">
        <v>26</v>
      </c>
      <c r="X87" s="25">
        <v>45544</v>
      </c>
      <c r="Y87" s="29" t="str">
        <f t="shared" si="2"/>
        <v>September</v>
      </c>
      <c r="Z87" s="10">
        <f t="shared" si="3"/>
        <v>2024</v>
      </c>
      <c r="AA87" s="6">
        <v>45549</v>
      </c>
    </row>
    <row r="88" spans="1:27">
      <c r="A88" s="1">
        <v>87</v>
      </c>
      <c r="B88" s="1" t="s">
        <v>442</v>
      </c>
      <c r="C88" s="1" t="s">
        <v>1</v>
      </c>
      <c r="D88" s="1" t="s">
        <v>443</v>
      </c>
      <c r="E88" s="1" t="s">
        <v>444</v>
      </c>
      <c r="F88" s="1" t="s">
        <v>395</v>
      </c>
      <c r="G88" s="1" t="s">
        <v>132</v>
      </c>
      <c r="H88" s="1" t="s">
        <v>31</v>
      </c>
      <c r="I88" s="1" t="s">
        <v>7</v>
      </c>
      <c r="J88" s="1" t="s">
        <v>32</v>
      </c>
      <c r="K88" s="1" t="s">
        <v>445</v>
      </c>
      <c r="L88" s="1" t="s">
        <v>10</v>
      </c>
      <c r="M88" s="1" t="s">
        <v>98</v>
      </c>
      <c r="N88" s="1" t="s">
        <v>446</v>
      </c>
      <c r="O88" s="1">
        <v>94.2</v>
      </c>
      <c r="P88" s="1">
        <v>5</v>
      </c>
      <c r="Q88" s="1">
        <v>31.95</v>
      </c>
      <c r="R88" s="1">
        <v>3.63</v>
      </c>
      <c r="S88" s="1" t="s">
        <v>13</v>
      </c>
      <c r="T88" s="1">
        <v>611</v>
      </c>
      <c r="U88" s="1" t="s">
        <v>14</v>
      </c>
      <c r="V88" s="1" t="s">
        <v>25</v>
      </c>
      <c r="W88" s="2" t="s">
        <v>26</v>
      </c>
      <c r="X88" s="24">
        <v>45204</v>
      </c>
      <c r="Y88" s="29" t="str">
        <f t="shared" si="2"/>
        <v>October</v>
      </c>
      <c r="Z88" s="10">
        <f t="shared" si="3"/>
        <v>2023</v>
      </c>
      <c r="AA88" s="3">
        <v>45062</v>
      </c>
    </row>
    <row r="89" spans="1:27">
      <c r="A89" s="4">
        <v>88</v>
      </c>
      <c r="B89" s="4" t="s">
        <v>447</v>
      </c>
      <c r="C89" s="4" t="s">
        <v>1</v>
      </c>
      <c r="D89" s="4" t="s">
        <v>448</v>
      </c>
      <c r="E89" s="4" t="s">
        <v>449</v>
      </c>
      <c r="F89" s="4" t="s">
        <v>395</v>
      </c>
      <c r="G89" s="4" t="s">
        <v>155</v>
      </c>
      <c r="H89" s="4" t="s">
        <v>96</v>
      </c>
      <c r="I89" s="4" t="s">
        <v>7</v>
      </c>
      <c r="J89" s="4" t="s">
        <v>8</v>
      </c>
      <c r="K89" s="4" t="s">
        <v>450</v>
      </c>
      <c r="L89" s="4" t="s">
        <v>10</v>
      </c>
      <c r="M89" s="4" t="s">
        <v>105</v>
      </c>
      <c r="N89" s="4" t="s">
        <v>451</v>
      </c>
      <c r="O89" s="4">
        <v>234</v>
      </c>
      <c r="P89" s="4">
        <v>6</v>
      </c>
      <c r="Q89" s="4">
        <v>39.78</v>
      </c>
      <c r="R89" s="4">
        <v>14.32</v>
      </c>
      <c r="S89" s="4" t="s">
        <v>13</v>
      </c>
      <c r="T89" s="4">
        <v>527</v>
      </c>
      <c r="U89" s="4" t="s">
        <v>14</v>
      </c>
      <c r="V89" s="4" t="s">
        <v>35</v>
      </c>
      <c r="W89" s="5" t="s">
        <v>26</v>
      </c>
      <c r="X89" s="25">
        <v>45270</v>
      </c>
      <c r="Y89" s="29" t="str">
        <f t="shared" si="2"/>
        <v>December</v>
      </c>
      <c r="Z89" s="10">
        <f t="shared" si="3"/>
        <v>2023</v>
      </c>
      <c r="AA89" s="6">
        <v>45216</v>
      </c>
    </row>
    <row r="90" spans="1:27">
      <c r="A90" s="1">
        <v>89</v>
      </c>
      <c r="B90" s="1" t="s">
        <v>413</v>
      </c>
      <c r="C90" s="1" t="s">
        <v>1</v>
      </c>
      <c r="D90" s="1" t="s">
        <v>414</v>
      </c>
      <c r="E90" s="1" t="s">
        <v>415</v>
      </c>
      <c r="F90" s="1" t="s">
        <v>395</v>
      </c>
      <c r="G90" s="1" t="s">
        <v>416</v>
      </c>
      <c r="H90" s="1" t="s">
        <v>258</v>
      </c>
      <c r="I90" s="1" t="s">
        <v>7</v>
      </c>
      <c r="J90" s="1" t="s">
        <v>22</v>
      </c>
      <c r="K90" s="1" t="s">
        <v>452</v>
      </c>
      <c r="L90" s="1" t="s">
        <v>10</v>
      </c>
      <c r="M90" s="1" t="s">
        <v>98</v>
      </c>
      <c r="N90" s="1" t="s">
        <v>453</v>
      </c>
      <c r="O90" s="1">
        <v>84.06</v>
      </c>
      <c r="P90" s="1">
        <v>6</v>
      </c>
      <c r="Q90" s="1">
        <v>33.479999999999997</v>
      </c>
      <c r="R90" s="1">
        <v>4.63</v>
      </c>
      <c r="S90" s="1" t="s">
        <v>13</v>
      </c>
      <c r="T90" s="1">
        <v>265</v>
      </c>
      <c r="U90" s="1" t="s">
        <v>14</v>
      </c>
      <c r="V90" s="1" t="s">
        <v>42</v>
      </c>
      <c r="W90" s="2" t="s">
        <v>26</v>
      </c>
      <c r="X90" s="24">
        <v>44761</v>
      </c>
      <c r="Y90" s="29" t="str">
        <f t="shared" si="2"/>
        <v>July</v>
      </c>
      <c r="Z90" s="10">
        <f t="shared" si="3"/>
        <v>2022</v>
      </c>
      <c r="AA90" s="3">
        <v>44767</v>
      </c>
    </row>
    <row r="91" spans="1:27">
      <c r="A91" s="4">
        <v>90</v>
      </c>
      <c r="B91" s="4" t="s">
        <v>437</v>
      </c>
      <c r="C91" s="4" t="s">
        <v>1</v>
      </c>
      <c r="D91" s="4" t="s">
        <v>438</v>
      </c>
      <c r="E91" s="4" t="s">
        <v>439</v>
      </c>
      <c r="F91" s="4" t="s">
        <v>395</v>
      </c>
      <c r="G91" s="4" t="s">
        <v>75</v>
      </c>
      <c r="H91" s="4" t="s">
        <v>76</v>
      </c>
      <c r="I91" s="4" t="s">
        <v>7</v>
      </c>
      <c r="J91" s="4" t="s">
        <v>77</v>
      </c>
      <c r="K91" s="4" t="s">
        <v>454</v>
      </c>
      <c r="L91" s="4" t="s">
        <v>10</v>
      </c>
      <c r="M91" s="4" t="s">
        <v>49</v>
      </c>
      <c r="N91" s="4" t="s">
        <v>455</v>
      </c>
      <c r="O91" s="4">
        <v>115.71</v>
      </c>
      <c r="P91" s="4">
        <v>7</v>
      </c>
      <c r="Q91" s="4">
        <v>40.32</v>
      </c>
      <c r="R91" s="4">
        <v>5.29</v>
      </c>
      <c r="S91" s="4" t="s">
        <v>13</v>
      </c>
      <c r="T91" s="4">
        <v>364</v>
      </c>
      <c r="U91" s="4" t="s">
        <v>14</v>
      </c>
      <c r="V91" s="4" t="s">
        <v>15</v>
      </c>
      <c r="W91" s="5" t="s">
        <v>16</v>
      </c>
      <c r="X91" s="25">
        <v>44825</v>
      </c>
      <c r="Y91" s="29" t="str">
        <f t="shared" si="2"/>
        <v>September</v>
      </c>
      <c r="Z91" s="10">
        <f t="shared" si="3"/>
        <v>2022</v>
      </c>
      <c r="AA91" s="6">
        <v>44830</v>
      </c>
    </row>
    <row r="92" spans="1:27">
      <c r="A92" s="1">
        <v>91</v>
      </c>
      <c r="B92" s="1" t="s">
        <v>456</v>
      </c>
      <c r="C92" s="1" t="s">
        <v>1</v>
      </c>
      <c r="D92" s="1" t="s">
        <v>457</v>
      </c>
      <c r="E92" s="1" t="s">
        <v>458</v>
      </c>
      <c r="F92" s="1" t="s">
        <v>285</v>
      </c>
      <c r="G92" s="1" t="s">
        <v>459</v>
      </c>
      <c r="H92" s="1" t="s">
        <v>62</v>
      </c>
      <c r="I92" s="1" t="s">
        <v>7</v>
      </c>
      <c r="J92" s="1" t="s">
        <v>8</v>
      </c>
      <c r="K92" s="1" t="s">
        <v>460</v>
      </c>
      <c r="L92" s="1" t="s">
        <v>10</v>
      </c>
      <c r="M92" s="1" t="s">
        <v>115</v>
      </c>
      <c r="N92" s="1" t="s">
        <v>461</v>
      </c>
      <c r="O92" s="1">
        <v>262.64999999999998</v>
      </c>
      <c r="P92" s="1">
        <v>5</v>
      </c>
      <c r="Q92" s="1">
        <v>31.5</v>
      </c>
      <c r="R92" s="1">
        <v>24.85</v>
      </c>
      <c r="S92" s="1" t="s">
        <v>462</v>
      </c>
      <c r="T92" s="1">
        <v>704</v>
      </c>
      <c r="U92" s="1" t="s">
        <v>14</v>
      </c>
      <c r="V92" s="1" t="s">
        <v>35</v>
      </c>
      <c r="W92" s="2" t="s">
        <v>16</v>
      </c>
      <c r="X92" s="24">
        <v>45635</v>
      </c>
      <c r="Y92" s="29" t="str">
        <f t="shared" si="2"/>
        <v>December</v>
      </c>
      <c r="Z92" s="10">
        <f t="shared" si="3"/>
        <v>2024</v>
      </c>
      <c r="AA92" s="3">
        <v>45551</v>
      </c>
    </row>
    <row r="93" spans="1:27">
      <c r="A93" s="4">
        <v>92</v>
      </c>
      <c r="B93" s="4" t="s">
        <v>463</v>
      </c>
      <c r="C93" s="4" t="s">
        <v>1</v>
      </c>
      <c r="D93" s="4" t="s">
        <v>464</v>
      </c>
      <c r="E93" s="4" t="s">
        <v>465</v>
      </c>
      <c r="F93" s="4" t="s">
        <v>285</v>
      </c>
      <c r="G93" s="4" t="s">
        <v>466</v>
      </c>
      <c r="H93" s="4" t="s">
        <v>204</v>
      </c>
      <c r="I93" s="4" t="s">
        <v>7</v>
      </c>
      <c r="J93" s="4" t="s">
        <v>77</v>
      </c>
      <c r="K93" s="4" t="s">
        <v>467</v>
      </c>
      <c r="L93" s="4" t="s">
        <v>10</v>
      </c>
      <c r="M93" s="4" t="s">
        <v>79</v>
      </c>
      <c r="N93" s="4" t="s">
        <v>468</v>
      </c>
      <c r="O93" s="4">
        <v>34.11</v>
      </c>
      <c r="P93" s="4">
        <v>3</v>
      </c>
      <c r="Q93" s="4">
        <v>17.010000000000002</v>
      </c>
      <c r="R93" s="4">
        <v>4.6900000000000004</v>
      </c>
      <c r="S93" s="4" t="s">
        <v>462</v>
      </c>
      <c r="T93" s="4">
        <v>564</v>
      </c>
      <c r="U93" s="4" t="s">
        <v>14</v>
      </c>
      <c r="V93" s="4" t="s">
        <v>15</v>
      </c>
      <c r="W93" s="5" t="s">
        <v>26</v>
      </c>
      <c r="X93" s="25">
        <v>44923</v>
      </c>
      <c r="Y93" s="29" t="str">
        <f t="shared" si="2"/>
        <v>December</v>
      </c>
      <c r="Z93" s="10">
        <f t="shared" si="3"/>
        <v>2022</v>
      </c>
      <c r="AA93" s="6">
        <v>44958</v>
      </c>
    </row>
    <row r="94" spans="1:27">
      <c r="A94" s="1">
        <v>93</v>
      </c>
      <c r="B94" s="1" t="s">
        <v>469</v>
      </c>
      <c r="C94" s="1" t="s">
        <v>1</v>
      </c>
      <c r="D94" s="1" t="s">
        <v>470</v>
      </c>
      <c r="E94" s="1" t="s">
        <v>471</v>
      </c>
      <c r="F94" s="1" t="s">
        <v>285</v>
      </c>
      <c r="G94" s="1" t="s">
        <v>472</v>
      </c>
      <c r="H94" s="1" t="s">
        <v>76</v>
      </c>
      <c r="I94" s="1" t="s">
        <v>7</v>
      </c>
      <c r="J94" s="1" t="s">
        <v>77</v>
      </c>
      <c r="K94" s="1" t="s">
        <v>473</v>
      </c>
      <c r="L94" s="1" t="s">
        <v>10</v>
      </c>
      <c r="M94" s="1" t="s">
        <v>198</v>
      </c>
      <c r="N94" s="1" t="s">
        <v>474</v>
      </c>
      <c r="O94" s="1">
        <v>51.03</v>
      </c>
      <c r="P94" s="1">
        <v>3</v>
      </c>
      <c r="Q94" s="1">
        <v>16.829999999999998</v>
      </c>
      <c r="R94" s="1">
        <v>4.53</v>
      </c>
      <c r="S94" s="1" t="s">
        <v>462</v>
      </c>
      <c r="T94" s="1">
        <v>568</v>
      </c>
      <c r="U94" s="1" t="s">
        <v>14</v>
      </c>
      <c r="V94" s="1" t="s">
        <v>25</v>
      </c>
      <c r="W94" s="2" t="s">
        <v>16</v>
      </c>
      <c r="X94" s="24">
        <v>45095</v>
      </c>
      <c r="Y94" s="29" t="str">
        <f t="shared" si="2"/>
        <v>June</v>
      </c>
      <c r="Z94" s="10">
        <f t="shared" si="3"/>
        <v>2023</v>
      </c>
      <c r="AA94" s="3">
        <v>45099</v>
      </c>
    </row>
    <row r="95" spans="1:27">
      <c r="A95" s="4">
        <v>94</v>
      </c>
      <c r="B95" s="4" t="s">
        <v>475</v>
      </c>
      <c r="C95" s="4" t="s">
        <v>1</v>
      </c>
      <c r="D95" s="4" t="s">
        <v>476</v>
      </c>
      <c r="E95" s="4" t="s">
        <v>477</v>
      </c>
      <c r="F95" s="4" t="s">
        <v>285</v>
      </c>
      <c r="G95" s="4" t="s">
        <v>69</v>
      </c>
      <c r="H95" s="4" t="s">
        <v>69</v>
      </c>
      <c r="I95" s="4" t="s">
        <v>7</v>
      </c>
      <c r="J95" s="4" t="s">
        <v>32</v>
      </c>
      <c r="K95" s="4" t="s">
        <v>478</v>
      </c>
      <c r="L95" s="4" t="s">
        <v>10</v>
      </c>
      <c r="M95" s="4" t="s">
        <v>49</v>
      </c>
      <c r="N95" s="4" t="s">
        <v>479</v>
      </c>
      <c r="O95" s="4">
        <v>134.61000000000001</v>
      </c>
      <c r="P95" s="4">
        <v>1</v>
      </c>
      <c r="Q95" s="4">
        <v>39.03</v>
      </c>
      <c r="R95" s="4">
        <v>14.11</v>
      </c>
      <c r="S95" s="4" t="s">
        <v>462</v>
      </c>
      <c r="T95" s="4">
        <v>551</v>
      </c>
      <c r="U95" s="4" t="s">
        <v>14</v>
      </c>
      <c r="V95" s="4" t="s">
        <v>35</v>
      </c>
      <c r="W95" s="5" t="s">
        <v>26</v>
      </c>
      <c r="X95" s="25">
        <v>44528</v>
      </c>
      <c r="Y95" s="29" t="str">
        <f t="shared" si="2"/>
        <v>November</v>
      </c>
      <c r="Z95" s="10">
        <f t="shared" si="3"/>
        <v>2021</v>
      </c>
      <c r="AA95" s="6">
        <v>44267</v>
      </c>
    </row>
    <row r="96" spans="1:27">
      <c r="A96" s="1">
        <v>95</v>
      </c>
      <c r="B96" s="1" t="s">
        <v>480</v>
      </c>
      <c r="C96" s="1" t="s">
        <v>1</v>
      </c>
      <c r="D96" s="1" t="s">
        <v>481</v>
      </c>
      <c r="E96" s="1" t="s">
        <v>482</v>
      </c>
      <c r="F96" s="1" t="s">
        <v>395</v>
      </c>
      <c r="G96" s="1" t="s">
        <v>483</v>
      </c>
      <c r="H96" s="1" t="s">
        <v>484</v>
      </c>
      <c r="I96" s="1" t="s">
        <v>7</v>
      </c>
      <c r="J96" s="1" t="s">
        <v>22</v>
      </c>
      <c r="K96" s="1" t="s">
        <v>485</v>
      </c>
      <c r="L96" s="1" t="s">
        <v>10</v>
      </c>
      <c r="M96" s="1" t="s">
        <v>49</v>
      </c>
      <c r="N96" s="1" t="s">
        <v>486</v>
      </c>
      <c r="O96" s="1">
        <v>595.16999999999996</v>
      </c>
      <c r="P96" s="1">
        <v>3</v>
      </c>
      <c r="Q96" s="1">
        <v>249.93</v>
      </c>
      <c r="R96" s="1">
        <v>36.15</v>
      </c>
      <c r="S96" s="1" t="s">
        <v>462</v>
      </c>
      <c r="T96" s="1">
        <v>529</v>
      </c>
      <c r="U96" s="1" t="s">
        <v>14</v>
      </c>
      <c r="V96" s="1" t="s">
        <v>25</v>
      </c>
      <c r="W96" s="2" t="s">
        <v>16</v>
      </c>
      <c r="X96" s="24">
        <v>45613</v>
      </c>
      <c r="Y96" s="29" t="str">
        <f t="shared" si="2"/>
        <v>November</v>
      </c>
      <c r="Z96" s="10">
        <f t="shared" si="3"/>
        <v>2024</v>
      </c>
      <c r="AA96" s="3">
        <v>45617</v>
      </c>
    </row>
    <row r="97" spans="1:27">
      <c r="A97" s="4">
        <v>96</v>
      </c>
      <c r="B97" s="4" t="s">
        <v>487</v>
      </c>
      <c r="C97" s="4" t="s">
        <v>1</v>
      </c>
      <c r="D97" s="4" t="s">
        <v>488</v>
      </c>
      <c r="E97" s="4" t="s">
        <v>489</v>
      </c>
      <c r="F97" s="4" t="s">
        <v>395</v>
      </c>
      <c r="G97" s="4" t="s">
        <v>490</v>
      </c>
      <c r="H97" s="4" t="s">
        <v>62</v>
      </c>
      <c r="I97" s="4" t="s">
        <v>7</v>
      </c>
      <c r="J97" s="4" t="s">
        <v>8</v>
      </c>
      <c r="K97" s="4" t="s">
        <v>491</v>
      </c>
      <c r="L97" s="4" t="s">
        <v>10</v>
      </c>
      <c r="M97" s="4" t="s">
        <v>11</v>
      </c>
      <c r="N97" s="4" t="s">
        <v>492</v>
      </c>
      <c r="O97" s="4">
        <v>19.98</v>
      </c>
      <c r="P97" s="4">
        <v>3</v>
      </c>
      <c r="Q97" s="4">
        <v>-14.04</v>
      </c>
      <c r="R97" s="4">
        <v>2.15</v>
      </c>
      <c r="S97" s="4" t="s">
        <v>462</v>
      </c>
      <c r="T97" s="4">
        <v>128</v>
      </c>
      <c r="U97" s="4" t="s">
        <v>14</v>
      </c>
      <c r="V97" s="4" t="s">
        <v>42</v>
      </c>
      <c r="W97" s="5" t="s">
        <v>26</v>
      </c>
      <c r="X97" s="25">
        <v>45399</v>
      </c>
      <c r="Y97" s="29" t="str">
        <f t="shared" si="2"/>
        <v>April</v>
      </c>
      <c r="Z97" s="10">
        <f t="shared" si="3"/>
        <v>2024</v>
      </c>
      <c r="AA97" s="6">
        <v>45403</v>
      </c>
    </row>
    <row r="98" spans="1:27">
      <c r="A98" s="1">
        <v>97</v>
      </c>
      <c r="B98" s="1" t="s">
        <v>493</v>
      </c>
      <c r="C98" s="1" t="s">
        <v>1</v>
      </c>
      <c r="D98" s="1" t="s">
        <v>494</v>
      </c>
      <c r="E98" s="1" t="s">
        <v>495</v>
      </c>
      <c r="F98" s="1" t="s">
        <v>4</v>
      </c>
      <c r="G98" s="1" t="s">
        <v>496</v>
      </c>
      <c r="H98" s="1" t="s">
        <v>6</v>
      </c>
      <c r="I98" s="1" t="s">
        <v>7</v>
      </c>
      <c r="J98" s="1" t="s">
        <v>8</v>
      </c>
      <c r="K98" s="1" t="s">
        <v>497</v>
      </c>
      <c r="L98" s="1" t="s">
        <v>10</v>
      </c>
      <c r="M98" s="1" t="s">
        <v>105</v>
      </c>
      <c r="N98" s="1" t="s">
        <v>498</v>
      </c>
      <c r="O98" s="1">
        <v>393.39</v>
      </c>
      <c r="P98" s="1">
        <v>9</v>
      </c>
      <c r="Q98" s="1">
        <v>145.53</v>
      </c>
      <c r="R98" s="1">
        <v>32.71</v>
      </c>
      <c r="S98" s="1" t="s">
        <v>462</v>
      </c>
      <c r="T98" s="1">
        <v>730</v>
      </c>
      <c r="U98" s="1" t="s">
        <v>14</v>
      </c>
      <c r="V98" s="1" t="s">
        <v>25</v>
      </c>
      <c r="W98" s="2" t="s">
        <v>26</v>
      </c>
      <c r="X98" s="24">
        <v>45467</v>
      </c>
      <c r="Y98" s="29" t="str">
        <f t="shared" si="2"/>
        <v>June</v>
      </c>
      <c r="Z98" s="10">
        <f t="shared" si="3"/>
        <v>2024</v>
      </c>
      <c r="AA98" s="3">
        <v>45473</v>
      </c>
    </row>
    <row r="99" spans="1:27">
      <c r="A99" s="4">
        <v>98</v>
      </c>
      <c r="B99" s="4" t="s">
        <v>499</v>
      </c>
      <c r="C99" s="4" t="s">
        <v>1</v>
      </c>
      <c r="D99" s="4" t="s">
        <v>500</v>
      </c>
      <c r="E99" s="4" t="s">
        <v>501</v>
      </c>
      <c r="F99" s="4" t="s">
        <v>4</v>
      </c>
      <c r="G99" s="4" t="s">
        <v>195</v>
      </c>
      <c r="H99" s="4" t="s">
        <v>196</v>
      </c>
      <c r="I99" s="4" t="s">
        <v>7</v>
      </c>
      <c r="J99" s="4" t="s">
        <v>77</v>
      </c>
      <c r="K99" s="4" t="s">
        <v>502</v>
      </c>
      <c r="L99" s="4" t="s">
        <v>10</v>
      </c>
      <c r="M99" s="4" t="s">
        <v>115</v>
      </c>
      <c r="N99" s="4" t="s">
        <v>503</v>
      </c>
      <c r="O99" s="4">
        <v>271.44</v>
      </c>
      <c r="P99" s="4">
        <v>8</v>
      </c>
      <c r="Q99" s="4">
        <v>62.4</v>
      </c>
      <c r="R99" s="4">
        <v>22.83</v>
      </c>
      <c r="S99" s="4" t="s">
        <v>462</v>
      </c>
      <c r="T99" s="4">
        <v>347</v>
      </c>
      <c r="U99" s="4" t="s">
        <v>14</v>
      </c>
      <c r="V99" s="4" t="s">
        <v>35</v>
      </c>
      <c r="W99" s="5" t="s">
        <v>26</v>
      </c>
      <c r="X99" s="25">
        <v>45204</v>
      </c>
      <c r="Y99" s="29" t="str">
        <f t="shared" si="2"/>
        <v>October</v>
      </c>
      <c r="Z99" s="10">
        <f t="shared" si="3"/>
        <v>2023</v>
      </c>
      <c r="AA99" s="6">
        <v>45061</v>
      </c>
    </row>
    <row r="100" spans="1:27">
      <c r="A100" s="1">
        <v>99</v>
      </c>
      <c r="B100" s="1" t="s">
        <v>504</v>
      </c>
      <c r="C100" s="1" t="s">
        <v>1</v>
      </c>
      <c r="D100" s="1" t="s">
        <v>505</v>
      </c>
      <c r="E100" s="1" t="s">
        <v>506</v>
      </c>
      <c r="F100" s="1" t="s">
        <v>4</v>
      </c>
      <c r="G100" s="1" t="s">
        <v>61</v>
      </c>
      <c r="H100" s="1" t="s">
        <v>62</v>
      </c>
      <c r="I100" s="1" t="s">
        <v>7</v>
      </c>
      <c r="J100" s="1" t="s">
        <v>8</v>
      </c>
      <c r="K100" s="1" t="s">
        <v>507</v>
      </c>
      <c r="L100" s="1" t="s">
        <v>10</v>
      </c>
      <c r="M100" s="1" t="s">
        <v>274</v>
      </c>
      <c r="N100" s="1" t="s">
        <v>508</v>
      </c>
      <c r="O100" s="1">
        <v>2973.06</v>
      </c>
      <c r="P100" s="1">
        <v>6</v>
      </c>
      <c r="Q100" s="1">
        <v>445.86</v>
      </c>
      <c r="R100" s="1">
        <v>182.54</v>
      </c>
      <c r="S100" s="1" t="s">
        <v>462</v>
      </c>
      <c r="T100" s="1">
        <v>47</v>
      </c>
      <c r="U100" s="1" t="s">
        <v>14</v>
      </c>
      <c r="V100" s="1" t="s">
        <v>42</v>
      </c>
      <c r="W100" s="2" t="s">
        <v>26</v>
      </c>
      <c r="X100" s="24">
        <v>44532</v>
      </c>
      <c r="Y100" s="29" t="str">
        <f t="shared" si="2"/>
        <v>December</v>
      </c>
      <c r="Z100" s="10">
        <f t="shared" si="3"/>
        <v>2021</v>
      </c>
      <c r="AA100" s="3">
        <v>44246</v>
      </c>
    </row>
    <row r="101" spans="1:27">
      <c r="A101" s="4">
        <v>100</v>
      </c>
      <c r="B101" s="4" t="s">
        <v>509</v>
      </c>
      <c r="C101" s="4" t="s">
        <v>1</v>
      </c>
      <c r="D101" s="4" t="s">
        <v>510</v>
      </c>
      <c r="E101" s="4" t="s">
        <v>511</v>
      </c>
      <c r="F101" s="4" t="s">
        <v>4</v>
      </c>
      <c r="G101" s="4" t="s">
        <v>512</v>
      </c>
      <c r="H101" s="4" t="s">
        <v>204</v>
      </c>
      <c r="I101" s="4" t="s">
        <v>7</v>
      </c>
      <c r="J101" s="4" t="s">
        <v>77</v>
      </c>
      <c r="K101" s="4" t="s">
        <v>513</v>
      </c>
      <c r="L101" s="4" t="s">
        <v>10</v>
      </c>
      <c r="M101" s="4" t="s">
        <v>115</v>
      </c>
      <c r="N101" s="4" t="s">
        <v>514</v>
      </c>
      <c r="O101" s="4">
        <v>148.94999999999999</v>
      </c>
      <c r="P101" s="4">
        <v>5</v>
      </c>
      <c r="Q101" s="4">
        <v>16.350000000000001</v>
      </c>
      <c r="R101" s="4">
        <v>29.55</v>
      </c>
      <c r="S101" s="4" t="s">
        <v>462</v>
      </c>
      <c r="T101" s="4">
        <v>657</v>
      </c>
      <c r="U101" s="4" t="s">
        <v>14</v>
      </c>
      <c r="V101" s="4" t="s">
        <v>25</v>
      </c>
      <c r="W101" s="5" t="s">
        <v>26</v>
      </c>
      <c r="X101" s="25">
        <v>45467</v>
      </c>
      <c r="Y101" s="29" t="str">
        <f t="shared" si="2"/>
        <v>June</v>
      </c>
      <c r="Z101" s="10">
        <f t="shared" si="3"/>
        <v>2024</v>
      </c>
      <c r="AA101" s="6">
        <v>45473</v>
      </c>
    </row>
    <row r="102" spans="1:27">
      <c r="A102" s="1">
        <v>101</v>
      </c>
      <c r="B102" s="1" t="s">
        <v>515</v>
      </c>
      <c r="C102" s="1" t="s">
        <v>1</v>
      </c>
      <c r="D102" s="1" t="s">
        <v>516</v>
      </c>
      <c r="E102" s="1" t="s">
        <v>517</v>
      </c>
      <c r="F102" s="1" t="s">
        <v>4</v>
      </c>
      <c r="G102" s="1" t="s">
        <v>518</v>
      </c>
      <c r="H102" s="1" t="s">
        <v>519</v>
      </c>
      <c r="I102" s="1" t="s">
        <v>7</v>
      </c>
      <c r="J102" s="1" t="s">
        <v>32</v>
      </c>
      <c r="K102" s="1" t="s">
        <v>520</v>
      </c>
      <c r="L102" s="1" t="s">
        <v>10</v>
      </c>
      <c r="M102" s="1" t="s">
        <v>105</v>
      </c>
      <c r="N102" s="1" t="s">
        <v>521</v>
      </c>
      <c r="O102" s="1">
        <v>74.52</v>
      </c>
      <c r="P102" s="1">
        <v>3</v>
      </c>
      <c r="Q102" s="1">
        <v>10.35</v>
      </c>
      <c r="R102" s="1">
        <v>9.85</v>
      </c>
      <c r="S102" s="1" t="s">
        <v>462</v>
      </c>
      <c r="T102" s="1">
        <v>608</v>
      </c>
      <c r="U102" s="1" t="s">
        <v>14</v>
      </c>
      <c r="V102" s="1" t="s">
        <v>42</v>
      </c>
      <c r="W102" s="2" t="s">
        <v>16</v>
      </c>
      <c r="X102" s="24">
        <v>45442</v>
      </c>
      <c r="Y102" s="29" t="str">
        <f t="shared" si="2"/>
        <v>May</v>
      </c>
      <c r="Z102" s="10">
        <f t="shared" si="3"/>
        <v>2024</v>
      </c>
      <c r="AA102" s="3">
        <v>45388</v>
      </c>
    </row>
    <row r="103" spans="1:27">
      <c r="A103" s="4">
        <v>102</v>
      </c>
      <c r="B103" s="4" t="s">
        <v>522</v>
      </c>
      <c r="C103" s="4" t="s">
        <v>1</v>
      </c>
      <c r="D103" s="4" t="s">
        <v>523</v>
      </c>
      <c r="E103" s="4" t="s">
        <v>524</v>
      </c>
      <c r="F103" s="4" t="s">
        <v>4</v>
      </c>
      <c r="G103" s="4" t="s">
        <v>525</v>
      </c>
      <c r="H103" s="4" t="s">
        <v>55</v>
      </c>
      <c r="I103" s="4" t="s">
        <v>7</v>
      </c>
      <c r="J103" s="4" t="s">
        <v>8</v>
      </c>
      <c r="K103" s="4" t="s">
        <v>526</v>
      </c>
      <c r="L103" s="4" t="s">
        <v>10</v>
      </c>
      <c r="M103" s="4" t="s">
        <v>64</v>
      </c>
      <c r="N103" s="4" t="s">
        <v>527</v>
      </c>
      <c r="O103" s="4">
        <v>47.88</v>
      </c>
      <c r="P103" s="4">
        <v>3</v>
      </c>
      <c r="Q103" s="4">
        <v>9.09</v>
      </c>
      <c r="R103" s="4">
        <v>7.23</v>
      </c>
      <c r="S103" s="4" t="s">
        <v>462</v>
      </c>
      <c r="T103" s="4">
        <v>293</v>
      </c>
      <c r="U103" s="4" t="s">
        <v>14</v>
      </c>
      <c r="V103" s="4" t="s">
        <v>15</v>
      </c>
      <c r="W103" s="5" t="s">
        <v>16</v>
      </c>
      <c r="X103" s="25">
        <v>45467</v>
      </c>
      <c r="Y103" s="29" t="str">
        <f t="shared" si="2"/>
        <v>June</v>
      </c>
      <c r="Z103" s="10">
        <f t="shared" si="3"/>
        <v>2024</v>
      </c>
      <c r="AA103" s="6">
        <v>45473</v>
      </c>
    </row>
    <row r="104" spans="1:27">
      <c r="A104" s="1">
        <v>103</v>
      </c>
      <c r="B104" s="1" t="s">
        <v>528</v>
      </c>
      <c r="C104" s="1" t="s">
        <v>1</v>
      </c>
      <c r="D104" s="1" t="s">
        <v>529</v>
      </c>
      <c r="E104" s="1" t="s">
        <v>530</v>
      </c>
      <c r="F104" s="1" t="s">
        <v>4</v>
      </c>
      <c r="G104" s="1" t="s">
        <v>531</v>
      </c>
      <c r="H104" s="1" t="s">
        <v>113</v>
      </c>
      <c r="I104" s="1" t="s">
        <v>7</v>
      </c>
      <c r="J104" s="1" t="s">
        <v>32</v>
      </c>
      <c r="K104" s="1" t="s">
        <v>97</v>
      </c>
      <c r="L104" s="1" t="s">
        <v>10</v>
      </c>
      <c r="M104" s="1" t="s">
        <v>98</v>
      </c>
      <c r="N104" s="1" t="s">
        <v>99</v>
      </c>
      <c r="O104" s="1">
        <v>40.229999999999997</v>
      </c>
      <c r="P104" s="1">
        <v>3</v>
      </c>
      <c r="Q104" s="1">
        <v>20.07</v>
      </c>
      <c r="R104" s="1">
        <v>6.06</v>
      </c>
      <c r="S104" s="1" t="s">
        <v>462</v>
      </c>
      <c r="T104" s="1">
        <v>408</v>
      </c>
      <c r="U104" s="1" t="s">
        <v>14</v>
      </c>
      <c r="V104" s="1" t="s">
        <v>25</v>
      </c>
      <c r="W104" s="2" t="s">
        <v>26</v>
      </c>
      <c r="X104" s="24">
        <v>44514</v>
      </c>
      <c r="Y104" s="29" t="str">
        <f t="shared" si="2"/>
        <v>November</v>
      </c>
      <c r="Z104" s="10">
        <f t="shared" si="3"/>
        <v>2021</v>
      </c>
      <c r="AA104" s="3">
        <v>44520</v>
      </c>
    </row>
    <row r="105" spans="1:27">
      <c r="A105" s="4">
        <v>104</v>
      </c>
      <c r="B105" s="4" t="s">
        <v>532</v>
      </c>
      <c r="C105" s="4" t="s">
        <v>1</v>
      </c>
      <c r="D105" s="4" t="s">
        <v>533</v>
      </c>
      <c r="E105" s="4" t="s">
        <v>534</v>
      </c>
      <c r="F105" s="4" t="s">
        <v>4</v>
      </c>
      <c r="G105" s="4" t="s">
        <v>490</v>
      </c>
      <c r="H105" s="4" t="s">
        <v>62</v>
      </c>
      <c r="I105" s="4" t="s">
        <v>7</v>
      </c>
      <c r="J105" s="4" t="s">
        <v>8</v>
      </c>
      <c r="K105" s="4" t="s">
        <v>535</v>
      </c>
      <c r="L105" s="4" t="s">
        <v>10</v>
      </c>
      <c r="M105" s="4" t="s">
        <v>64</v>
      </c>
      <c r="N105" s="4" t="s">
        <v>536</v>
      </c>
      <c r="O105" s="4">
        <v>30.734999999999999</v>
      </c>
      <c r="P105" s="4">
        <v>3</v>
      </c>
      <c r="Q105" s="4">
        <v>-25.875</v>
      </c>
      <c r="R105" s="4">
        <v>5.0999999999999996</v>
      </c>
      <c r="S105" s="4" t="s">
        <v>462</v>
      </c>
      <c r="T105" s="4">
        <v>29</v>
      </c>
      <c r="U105" s="4" t="s">
        <v>14</v>
      </c>
      <c r="V105" s="4" t="s">
        <v>35</v>
      </c>
      <c r="W105" s="5" t="s">
        <v>26</v>
      </c>
      <c r="X105" s="25">
        <v>44243</v>
      </c>
      <c r="Y105" s="29" t="str">
        <f t="shared" si="2"/>
        <v>February</v>
      </c>
      <c r="Z105" s="10">
        <f t="shared" si="3"/>
        <v>2021</v>
      </c>
      <c r="AA105" s="6">
        <v>44248</v>
      </c>
    </row>
    <row r="106" spans="1:27">
      <c r="A106" s="1">
        <v>105</v>
      </c>
      <c r="B106" s="1" t="s">
        <v>537</v>
      </c>
      <c r="C106" s="1" t="s">
        <v>1</v>
      </c>
      <c r="D106" s="1" t="s">
        <v>538</v>
      </c>
      <c r="E106" s="1" t="s">
        <v>539</v>
      </c>
      <c r="F106" s="1" t="s">
        <v>4</v>
      </c>
      <c r="G106" s="1" t="s">
        <v>540</v>
      </c>
      <c r="H106" s="1" t="s">
        <v>314</v>
      </c>
      <c r="I106" s="1" t="s">
        <v>7</v>
      </c>
      <c r="J106" s="1" t="s">
        <v>32</v>
      </c>
      <c r="K106" s="1" t="s">
        <v>541</v>
      </c>
      <c r="L106" s="1" t="s">
        <v>10</v>
      </c>
      <c r="M106" s="1" t="s">
        <v>105</v>
      </c>
      <c r="N106" s="1" t="s">
        <v>542</v>
      </c>
      <c r="O106" s="1">
        <v>96.78</v>
      </c>
      <c r="P106" s="1">
        <v>2</v>
      </c>
      <c r="Q106" s="1">
        <v>44.46</v>
      </c>
      <c r="R106" s="1">
        <v>12</v>
      </c>
      <c r="S106" s="1" t="s">
        <v>462</v>
      </c>
      <c r="T106" s="1">
        <v>85</v>
      </c>
      <c r="U106" s="1" t="s">
        <v>14</v>
      </c>
      <c r="V106" s="1" t="s">
        <v>42</v>
      </c>
      <c r="W106" s="2" t="s">
        <v>16</v>
      </c>
      <c r="X106" s="24">
        <v>45180</v>
      </c>
      <c r="Y106" s="29" t="str">
        <f t="shared" si="2"/>
        <v>September</v>
      </c>
      <c r="Z106" s="10">
        <f t="shared" si="3"/>
        <v>2023</v>
      </c>
      <c r="AA106" s="3">
        <v>45245</v>
      </c>
    </row>
    <row r="107" spans="1:27">
      <c r="A107" s="4">
        <v>106</v>
      </c>
      <c r="B107" s="4" t="s">
        <v>543</v>
      </c>
      <c r="C107" s="4" t="s">
        <v>1</v>
      </c>
      <c r="D107" s="4" t="s">
        <v>544</v>
      </c>
      <c r="E107" s="4" t="s">
        <v>545</v>
      </c>
      <c r="F107" s="4" t="s">
        <v>4</v>
      </c>
      <c r="G107" s="4" t="s">
        <v>151</v>
      </c>
      <c r="H107" s="4" t="s">
        <v>113</v>
      </c>
      <c r="I107" s="4" t="s">
        <v>7</v>
      </c>
      <c r="J107" s="4" t="s">
        <v>32</v>
      </c>
      <c r="K107" s="4" t="s">
        <v>546</v>
      </c>
      <c r="L107" s="4" t="s">
        <v>10</v>
      </c>
      <c r="M107" s="4" t="s">
        <v>115</v>
      </c>
      <c r="N107" s="4" t="s">
        <v>547</v>
      </c>
      <c r="O107" s="4">
        <v>34.14</v>
      </c>
      <c r="P107" s="4">
        <v>2</v>
      </c>
      <c r="Q107" s="4">
        <v>11.58</v>
      </c>
      <c r="R107" s="4">
        <v>6.85</v>
      </c>
      <c r="S107" s="4" t="s">
        <v>462</v>
      </c>
      <c r="T107" s="4">
        <v>416</v>
      </c>
      <c r="U107" s="4" t="s">
        <v>14</v>
      </c>
      <c r="V107" s="4" t="s">
        <v>15</v>
      </c>
      <c r="W107" s="5" t="s">
        <v>16</v>
      </c>
      <c r="X107" s="25">
        <v>45613</v>
      </c>
      <c r="Y107" s="29" t="str">
        <f t="shared" si="2"/>
        <v>November</v>
      </c>
      <c r="Z107" s="10">
        <f t="shared" si="3"/>
        <v>2024</v>
      </c>
      <c r="AA107" s="6">
        <v>45617</v>
      </c>
    </row>
    <row r="108" spans="1:27">
      <c r="A108" s="1">
        <v>107</v>
      </c>
      <c r="B108" s="1" t="s">
        <v>548</v>
      </c>
      <c r="C108" s="1" t="s">
        <v>1</v>
      </c>
      <c r="D108" s="1" t="s">
        <v>549</v>
      </c>
      <c r="E108" s="1" t="s">
        <v>550</v>
      </c>
      <c r="F108" s="1" t="s">
        <v>4</v>
      </c>
      <c r="G108" s="1" t="s">
        <v>151</v>
      </c>
      <c r="H108" s="1" t="s">
        <v>113</v>
      </c>
      <c r="I108" s="1" t="s">
        <v>7</v>
      </c>
      <c r="J108" s="1" t="s">
        <v>32</v>
      </c>
      <c r="K108" s="1" t="s">
        <v>551</v>
      </c>
      <c r="L108" s="1" t="s">
        <v>10</v>
      </c>
      <c r="M108" s="1" t="s">
        <v>198</v>
      </c>
      <c r="N108" s="1" t="s">
        <v>552</v>
      </c>
      <c r="O108" s="1">
        <v>190.32</v>
      </c>
      <c r="P108" s="1">
        <v>4</v>
      </c>
      <c r="Q108" s="1">
        <v>53.28</v>
      </c>
      <c r="R108" s="1">
        <v>23.6</v>
      </c>
      <c r="S108" s="1" t="s">
        <v>462</v>
      </c>
      <c r="T108" s="1">
        <v>525</v>
      </c>
      <c r="U108" s="1" t="s">
        <v>14</v>
      </c>
      <c r="V108" s="1" t="s">
        <v>35</v>
      </c>
      <c r="W108" s="2" t="s">
        <v>26</v>
      </c>
      <c r="X108" s="24">
        <v>44552</v>
      </c>
      <c r="Y108" s="29" t="str">
        <f t="shared" si="2"/>
        <v>December</v>
      </c>
      <c r="Z108" s="10">
        <f t="shared" si="3"/>
        <v>2021</v>
      </c>
      <c r="AA108" s="3">
        <v>44556</v>
      </c>
    </row>
    <row r="109" spans="1:27">
      <c r="A109" s="4">
        <v>108</v>
      </c>
      <c r="B109" s="4" t="s">
        <v>532</v>
      </c>
      <c r="C109" s="4" t="s">
        <v>1</v>
      </c>
      <c r="D109" s="4" t="s">
        <v>533</v>
      </c>
      <c r="E109" s="4" t="s">
        <v>534</v>
      </c>
      <c r="F109" s="4" t="s">
        <v>4</v>
      </c>
      <c r="G109" s="4" t="s">
        <v>490</v>
      </c>
      <c r="H109" s="4" t="s">
        <v>62</v>
      </c>
      <c r="I109" s="4" t="s">
        <v>7</v>
      </c>
      <c r="J109" s="4" t="s">
        <v>8</v>
      </c>
      <c r="K109" s="4" t="s">
        <v>553</v>
      </c>
      <c r="L109" s="4" t="s">
        <v>10</v>
      </c>
      <c r="M109" s="4" t="s">
        <v>49</v>
      </c>
      <c r="N109" s="4" t="s">
        <v>554</v>
      </c>
      <c r="O109" s="4">
        <v>339.15</v>
      </c>
      <c r="P109" s="4">
        <v>14</v>
      </c>
      <c r="Q109" s="4">
        <v>-305.55</v>
      </c>
      <c r="R109" s="4">
        <v>61.59</v>
      </c>
      <c r="S109" s="4" t="s">
        <v>462</v>
      </c>
      <c r="T109" s="4">
        <v>369</v>
      </c>
      <c r="U109" s="4" t="s">
        <v>14</v>
      </c>
      <c r="V109" s="4" t="s">
        <v>25</v>
      </c>
      <c r="W109" s="5" t="s">
        <v>26</v>
      </c>
      <c r="X109" s="25">
        <v>45547</v>
      </c>
      <c r="Y109" s="29" t="str">
        <f t="shared" si="2"/>
        <v>September</v>
      </c>
      <c r="Z109" s="10">
        <f t="shared" si="3"/>
        <v>2024</v>
      </c>
      <c r="AA109" s="6">
        <v>45639</v>
      </c>
    </row>
    <row r="110" spans="1:27">
      <c r="A110" s="1">
        <v>109</v>
      </c>
      <c r="B110" s="1" t="s">
        <v>493</v>
      </c>
      <c r="C110" s="1" t="s">
        <v>1</v>
      </c>
      <c r="D110" s="1" t="s">
        <v>494</v>
      </c>
      <c r="E110" s="1" t="s">
        <v>495</v>
      </c>
      <c r="F110" s="1" t="s">
        <v>4</v>
      </c>
      <c r="G110" s="1" t="s">
        <v>496</v>
      </c>
      <c r="H110" s="1" t="s">
        <v>6</v>
      </c>
      <c r="I110" s="1" t="s">
        <v>7</v>
      </c>
      <c r="J110" s="1" t="s">
        <v>8</v>
      </c>
      <c r="K110" s="1" t="s">
        <v>555</v>
      </c>
      <c r="L110" s="1" t="s">
        <v>10</v>
      </c>
      <c r="M110" s="1" t="s">
        <v>11</v>
      </c>
      <c r="N110" s="1" t="s">
        <v>556</v>
      </c>
      <c r="O110" s="1">
        <v>112.08</v>
      </c>
      <c r="P110" s="1">
        <v>8</v>
      </c>
      <c r="Q110" s="1">
        <v>4.32</v>
      </c>
      <c r="R110" s="1">
        <v>10.199999999999999</v>
      </c>
      <c r="S110" s="1" t="s">
        <v>462</v>
      </c>
      <c r="T110" s="1">
        <v>353</v>
      </c>
      <c r="U110" s="1" t="s">
        <v>14</v>
      </c>
      <c r="V110" s="1" t="s">
        <v>35</v>
      </c>
      <c r="W110" s="2" t="s">
        <v>26</v>
      </c>
      <c r="X110" s="24">
        <v>45467</v>
      </c>
      <c r="Y110" s="29" t="str">
        <f t="shared" si="2"/>
        <v>June</v>
      </c>
      <c r="Z110" s="10">
        <f t="shared" si="3"/>
        <v>2024</v>
      </c>
      <c r="AA110" s="3">
        <v>45473</v>
      </c>
    </row>
    <row r="111" spans="1:27">
      <c r="A111" s="4">
        <v>110</v>
      </c>
      <c r="B111" s="4" t="s">
        <v>557</v>
      </c>
      <c r="C111" s="4" t="s">
        <v>1</v>
      </c>
      <c r="D111" s="4" t="s">
        <v>544</v>
      </c>
      <c r="E111" s="4" t="s">
        <v>545</v>
      </c>
      <c r="F111" s="4" t="s">
        <v>4</v>
      </c>
      <c r="G111" s="4" t="s">
        <v>490</v>
      </c>
      <c r="H111" s="4" t="s">
        <v>62</v>
      </c>
      <c r="I111" s="4" t="s">
        <v>7</v>
      </c>
      <c r="J111" s="4" t="s">
        <v>8</v>
      </c>
      <c r="K111" s="4" t="s">
        <v>558</v>
      </c>
      <c r="L111" s="4" t="s">
        <v>10</v>
      </c>
      <c r="M111" s="4" t="s">
        <v>11</v>
      </c>
      <c r="N111" s="4" t="s">
        <v>559</v>
      </c>
      <c r="O111" s="4">
        <v>73.424999999999997</v>
      </c>
      <c r="P111" s="4">
        <v>5</v>
      </c>
      <c r="Q111" s="4">
        <v>-7.4999999999999997E-2</v>
      </c>
      <c r="R111" s="4">
        <v>8.76</v>
      </c>
      <c r="S111" s="4" t="s">
        <v>462</v>
      </c>
      <c r="T111" s="4">
        <v>574</v>
      </c>
      <c r="U111" s="4" t="s">
        <v>14</v>
      </c>
      <c r="V111" s="4" t="s">
        <v>42</v>
      </c>
      <c r="W111" s="5" t="s">
        <v>26</v>
      </c>
      <c r="X111" s="25">
        <v>45222</v>
      </c>
      <c r="Y111" s="29" t="str">
        <f t="shared" si="2"/>
        <v>October</v>
      </c>
      <c r="Z111" s="10">
        <f t="shared" si="3"/>
        <v>2023</v>
      </c>
      <c r="AA111" s="6">
        <v>45227</v>
      </c>
    </row>
    <row r="112" spans="1:27">
      <c r="A112" s="1">
        <v>111</v>
      </c>
      <c r="B112" s="1" t="s">
        <v>560</v>
      </c>
      <c r="C112" s="1" t="s">
        <v>1</v>
      </c>
      <c r="D112" s="1" t="s">
        <v>561</v>
      </c>
      <c r="E112" s="1" t="s">
        <v>562</v>
      </c>
      <c r="F112" s="1" t="s">
        <v>4</v>
      </c>
      <c r="G112" s="1" t="s">
        <v>563</v>
      </c>
      <c r="H112" s="1" t="s">
        <v>62</v>
      </c>
      <c r="I112" s="1" t="s">
        <v>7</v>
      </c>
      <c r="J112" s="1" t="s">
        <v>8</v>
      </c>
      <c r="K112" s="1" t="s">
        <v>564</v>
      </c>
      <c r="L112" s="1" t="s">
        <v>10</v>
      </c>
      <c r="M112" s="1" t="s">
        <v>11</v>
      </c>
      <c r="N112" s="1" t="s">
        <v>565</v>
      </c>
      <c r="O112" s="1">
        <v>15.9</v>
      </c>
      <c r="P112" s="1">
        <v>2</v>
      </c>
      <c r="Q112" s="1">
        <v>2.82</v>
      </c>
      <c r="R112" s="1">
        <v>2.34</v>
      </c>
      <c r="S112" s="1" t="s">
        <v>462</v>
      </c>
      <c r="T112" s="1">
        <v>793</v>
      </c>
      <c r="U112" s="1" t="s">
        <v>14</v>
      </c>
      <c r="V112" s="1" t="s">
        <v>15</v>
      </c>
      <c r="W112" s="2" t="s">
        <v>16</v>
      </c>
      <c r="X112" s="24">
        <v>45091</v>
      </c>
      <c r="Y112" s="29" t="str">
        <f t="shared" si="2"/>
        <v>June</v>
      </c>
      <c r="Z112" s="10">
        <f t="shared" si="3"/>
        <v>2023</v>
      </c>
      <c r="AA112" s="3">
        <v>45095</v>
      </c>
    </row>
    <row r="113" spans="1:27">
      <c r="A113" s="4">
        <v>112</v>
      </c>
      <c r="B113" s="4" t="s">
        <v>566</v>
      </c>
      <c r="C113" s="4" t="s">
        <v>1</v>
      </c>
      <c r="D113" s="4" t="s">
        <v>567</v>
      </c>
      <c r="E113" s="4" t="s">
        <v>568</v>
      </c>
      <c r="F113" s="4" t="s">
        <v>4</v>
      </c>
      <c r="G113" s="4" t="s">
        <v>254</v>
      </c>
      <c r="H113" s="4" t="s">
        <v>254</v>
      </c>
      <c r="I113" s="4" t="s">
        <v>7</v>
      </c>
      <c r="J113" s="4" t="s">
        <v>77</v>
      </c>
      <c r="K113" s="4" t="s">
        <v>569</v>
      </c>
      <c r="L113" s="4" t="s">
        <v>10</v>
      </c>
      <c r="M113" s="4" t="s">
        <v>11</v>
      </c>
      <c r="N113" s="4" t="s">
        <v>570</v>
      </c>
      <c r="O113" s="4">
        <v>19.2</v>
      </c>
      <c r="P113" s="4">
        <v>4</v>
      </c>
      <c r="Q113" s="4">
        <v>6.48</v>
      </c>
      <c r="R113" s="4">
        <v>1.02</v>
      </c>
      <c r="S113" s="4" t="s">
        <v>571</v>
      </c>
      <c r="T113" s="4">
        <v>59</v>
      </c>
      <c r="U113" s="4" t="s">
        <v>14</v>
      </c>
      <c r="V113" s="4" t="s">
        <v>25</v>
      </c>
      <c r="W113" s="5" t="s">
        <v>26</v>
      </c>
      <c r="X113" s="25">
        <v>44514</v>
      </c>
      <c r="Y113" s="29" t="str">
        <f t="shared" si="2"/>
        <v>November</v>
      </c>
      <c r="Z113" s="10">
        <f t="shared" si="3"/>
        <v>2021</v>
      </c>
      <c r="AA113" s="6">
        <v>44520</v>
      </c>
    </row>
    <row r="114" spans="1:27">
      <c r="A114" s="1">
        <v>113</v>
      </c>
      <c r="B114" s="1" t="s">
        <v>572</v>
      </c>
      <c r="C114" s="1" t="s">
        <v>1</v>
      </c>
      <c r="D114" s="1" t="s">
        <v>573</v>
      </c>
      <c r="E114" s="1" t="s">
        <v>574</v>
      </c>
      <c r="F114" s="1" t="s">
        <v>4</v>
      </c>
      <c r="G114" s="1" t="s">
        <v>575</v>
      </c>
      <c r="H114" s="1" t="s">
        <v>96</v>
      </c>
      <c r="I114" s="1" t="s">
        <v>7</v>
      </c>
      <c r="J114" s="1" t="s">
        <v>8</v>
      </c>
      <c r="K114" s="1" t="s">
        <v>341</v>
      </c>
      <c r="L114" s="1" t="s">
        <v>10</v>
      </c>
      <c r="M114" s="1" t="s">
        <v>105</v>
      </c>
      <c r="N114" s="1" t="s">
        <v>342</v>
      </c>
      <c r="O114" s="1">
        <v>243.15</v>
      </c>
      <c r="P114" s="1">
        <v>5</v>
      </c>
      <c r="Q114" s="1">
        <v>29.1</v>
      </c>
      <c r="R114" s="1">
        <v>24.55</v>
      </c>
      <c r="S114" s="1" t="s">
        <v>571</v>
      </c>
      <c r="T114" s="1">
        <v>178</v>
      </c>
      <c r="U114" s="1" t="s">
        <v>14</v>
      </c>
      <c r="V114" s="1" t="s">
        <v>35</v>
      </c>
      <c r="W114" s="2" t="s">
        <v>16</v>
      </c>
      <c r="X114" s="24">
        <v>45547</v>
      </c>
      <c r="Y114" s="29" t="str">
        <f t="shared" si="2"/>
        <v>September</v>
      </c>
      <c r="Z114" s="10">
        <f t="shared" si="3"/>
        <v>2024</v>
      </c>
      <c r="AA114" s="3">
        <v>45639</v>
      </c>
    </row>
    <row r="115" spans="1:27">
      <c r="A115" s="4">
        <v>114</v>
      </c>
      <c r="B115" s="4" t="s">
        <v>576</v>
      </c>
      <c r="C115" s="4" t="s">
        <v>1</v>
      </c>
      <c r="D115" s="4" t="s">
        <v>361</v>
      </c>
      <c r="E115" s="4" t="s">
        <v>362</v>
      </c>
      <c r="F115" s="4" t="s">
        <v>285</v>
      </c>
      <c r="G115" s="4" t="s">
        <v>577</v>
      </c>
      <c r="H115" s="4" t="s">
        <v>113</v>
      </c>
      <c r="I115" s="4" t="s">
        <v>7</v>
      </c>
      <c r="J115" s="4" t="s">
        <v>32</v>
      </c>
      <c r="K115" s="4" t="s">
        <v>578</v>
      </c>
      <c r="L115" s="4" t="s">
        <v>10</v>
      </c>
      <c r="M115" s="4" t="s">
        <v>98</v>
      </c>
      <c r="N115" s="4" t="s">
        <v>579</v>
      </c>
      <c r="O115" s="4">
        <v>84.15</v>
      </c>
      <c r="P115" s="4">
        <v>5</v>
      </c>
      <c r="Q115" s="4">
        <v>14.25</v>
      </c>
      <c r="R115" s="4">
        <v>5.62</v>
      </c>
      <c r="S115" s="4" t="s">
        <v>571</v>
      </c>
      <c r="T115" s="4">
        <v>653</v>
      </c>
      <c r="U115" s="4" t="s">
        <v>14</v>
      </c>
      <c r="V115" s="4" t="s">
        <v>42</v>
      </c>
      <c r="W115" s="5" t="s">
        <v>16</v>
      </c>
      <c r="X115" s="25">
        <v>45137</v>
      </c>
      <c r="Y115" s="29" t="str">
        <f t="shared" si="2"/>
        <v>July</v>
      </c>
      <c r="Z115" s="10">
        <f t="shared" si="3"/>
        <v>2023</v>
      </c>
      <c r="AA115" s="6">
        <v>44993</v>
      </c>
    </row>
    <row r="116" spans="1:27">
      <c r="A116" s="1">
        <v>115</v>
      </c>
      <c r="B116" s="1" t="s">
        <v>580</v>
      </c>
      <c r="C116" s="1" t="s">
        <v>1</v>
      </c>
      <c r="D116" s="1" t="s">
        <v>581</v>
      </c>
      <c r="E116" s="1" t="s">
        <v>582</v>
      </c>
      <c r="F116" s="1" t="s">
        <v>395</v>
      </c>
      <c r="G116" s="1" t="s">
        <v>583</v>
      </c>
      <c r="H116" s="1" t="s">
        <v>55</v>
      </c>
      <c r="I116" s="1" t="s">
        <v>7</v>
      </c>
      <c r="J116" s="1" t="s">
        <v>8</v>
      </c>
      <c r="K116" s="1" t="s">
        <v>584</v>
      </c>
      <c r="L116" s="1" t="s">
        <v>10</v>
      </c>
      <c r="M116" s="1" t="s">
        <v>115</v>
      </c>
      <c r="N116" s="1" t="s">
        <v>585</v>
      </c>
      <c r="O116" s="1">
        <v>152.4</v>
      </c>
      <c r="P116" s="1">
        <v>5</v>
      </c>
      <c r="Q116" s="1">
        <v>41.1</v>
      </c>
      <c r="R116" s="1">
        <v>5.44</v>
      </c>
      <c r="S116" s="1" t="s">
        <v>571</v>
      </c>
      <c r="T116" s="1">
        <v>431</v>
      </c>
      <c r="U116" s="1" t="s">
        <v>14</v>
      </c>
      <c r="V116" s="1" t="s">
        <v>15</v>
      </c>
      <c r="W116" s="2" t="s">
        <v>16</v>
      </c>
      <c r="X116" s="24">
        <v>44334</v>
      </c>
      <c r="Y116" s="29" t="str">
        <f t="shared" si="2"/>
        <v>May</v>
      </c>
      <c r="Z116" s="10">
        <f t="shared" si="3"/>
        <v>2021</v>
      </c>
      <c r="AA116" s="3">
        <v>44338</v>
      </c>
    </row>
    <row r="117" spans="1:27">
      <c r="A117" s="4">
        <v>116</v>
      </c>
      <c r="B117" s="4" t="s">
        <v>586</v>
      </c>
      <c r="C117" s="4" t="s">
        <v>1</v>
      </c>
      <c r="D117" s="4" t="s">
        <v>587</v>
      </c>
      <c r="E117" s="4" t="s">
        <v>588</v>
      </c>
      <c r="F117" s="4" t="s">
        <v>4</v>
      </c>
      <c r="G117" s="4" t="s">
        <v>151</v>
      </c>
      <c r="H117" s="4" t="s">
        <v>113</v>
      </c>
      <c r="I117" s="4" t="s">
        <v>7</v>
      </c>
      <c r="J117" s="4" t="s">
        <v>32</v>
      </c>
      <c r="K117" s="4" t="s">
        <v>589</v>
      </c>
      <c r="L117" s="4" t="s">
        <v>10</v>
      </c>
      <c r="M117" s="4" t="s">
        <v>64</v>
      </c>
      <c r="N117" s="4" t="s">
        <v>590</v>
      </c>
      <c r="O117" s="4">
        <v>277.38</v>
      </c>
      <c r="P117" s="4">
        <v>6</v>
      </c>
      <c r="Q117" s="4">
        <v>102.6</v>
      </c>
      <c r="R117" s="4">
        <v>26.81</v>
      </c>
      <c r="S117" s="4" t="s">
        <v>571</v>
      </c>
      <c r="T117" s="4">
        <v>321</v>
      </c>
      <c r="U117" s="4" t="s">
        <v>14</v>
      </c>
      <c r="V117" s="4" t="s">
        <v>25</v>
      </c>
      <c r="W117" s="5" t="s">
        <v>16</v>
      </c>
      <c r="X117" s="25">
        <v>45595</v>
      </c>
      <c r="Y117" s="29" t="str">
        <f t="shared" si="2"/>
        <v>October</v>
      </c>
      <c r="Z117" s="10">
        <f t="shared" si="3"/>
        <v>2024</v>
      </c>
      <c r="AA117" s="6">
        <v>45362</v>
      </c>
    </row>
    <row r="118" spans="1:27">
      <c r="A118" s="1">
        <v>117</v>
      </c>
      <c r="B118" s="1" t="s">
        <v>591</v>
      </c>
      <c r="C118" s="1" t="s">
        <v>592</v>
      </c>
      <c r="D118" s="1" t="s">
        <v>581</v>
      </c>
      <c r="E118" s="1" t="s">
        <v>582</v>
      </c>
      <c r="F118" s="1" t="s">
        <v>395</v>
      </c>
      <c r="G118" s="1" t="s">
        <v>593</v>
      </c>
      <c r="H118" s="1" t="s">
        <v>62</v>
      </c>
      <c r="I118" s="1" t="s">
        <v>7</v>
      </c>
      <c r="J118" s="1" t="s">
        <v>8</v>
      </c>
      <c r="K118" s="1" t="s">
        <v>594</v>
      </c>
      <c r="L118" s="1" t="s">
        <v>10</v>
      </c>
      <c r="M118" s="1" t="s">
        <v>79</v>
      </c>
      <c r="N118" s="1" t="s">
        <v>595</v>
      </c>
      <c r="O118" s="1">
        <v>71.040000000000006</v>
      </c>
      <c r="P118" s="1">
        <v>8</v>
      </c>
      <c r="Q118" s="1">
        <v>21.84</v>
      </c>
      <c r="R118" s="1">
        <v>13.28</v>
      </c>
      <c r="S118" s="1" t="s">
        <v>462</v>
      </c>
      <c r="T118" s="1">
        <v>351</v>
      </c>
      <c r="U118" s="1" t="s">
        <v>14</v>
      </c>
      <c r="V118" s="1" t="s">
        <v>25</v>
      </c>
      <c r="W118" s="2" t="s">
        <v>16</v>
      </c>
      <c r="X118" s="24">
        <v>45509</v>
      </c>
      <c r="Y118" s="29" t="str">
        <f t="shared" si="2"/>
        <v>August</v>
      </c>
      <c r="Z118" s="10">
        <f t="shared" si="3"/>
        <v>2024</v>
      </c>
      <c r="AA118" s="3">
        <v>45631</v>
      </c>
    </row>
    <row r="119" spans="1:27">
      <c r="A119" s="4">
        <v>118</v>
      </c>
      <c r="B119" s="4" t="s">
        <v>596</v>
      </c>
      <c r="C119" s="4" t="s">
        <v>592</v>
      </c>
      <c r="D119" s="4" t="s">
        <v>597</v>
      </c>
      <c r="E119" s="4" t="s">
        <v>598</v>
      </c>
      <c r="F119" s="4" t="s">
        <v>395</v>
      </c>
      <c r="G119" s="4" t="s">
        <v>416</v>
      </c>
      <c r="H119" s="4" t="s">
        <v>258</v>
      </c>
      <c r="I119" s="4" t="s">
        <v>7</v>
      </c>
      <c r="J119" s="4" t="s">
        <v>22</v>
      </c>
      <c r="K119" s="4" t="s">
        <v>599</v>
      </c>
      <c r="L119" s="4" t="s">
        <v>10</v>
      </c>
      <c r="M119" s="4" t="s">
        <v>105</v>
      </c>
      <c r="N119" s="4" t="s">
        <v>600</v>
      </c>
      <c r="O119" s="4">
        <v>151.83000000000001</v>
      </c>
      <c r="P119" s="4">
        <v>7</v>
      </c>
      <c r="Q119" s="4">
        <v>42.42</v>
      </c>
      <c r="R119" s="4">
        <v>16.47</v>
      </c>
      <c r="S119" s="4" t="s">
        <v>462</v>
      </c>
      <c r="T119" s="4">
        <v>676</v>
      </c>
      <c r="U119" s="4" t="s">
        <v>14</v>
      </c>
      <c r="V119" s="4" t="s">
        <v>35</v>
      </c>
      <c r="W119" s="5" t="s">
        <v>16</v>
      </c>
      <c r="X119" s="25">
        <v>44360</v>
      </c>
      <c r="Y119" s="29" t="str">
        <f t="shared" si="2"/>
        <v>June</v>
      </c>
      <c r="Z119" s="10">
        <f t="shared" si="3"/>
        <v>2021</v>
      </c>
      <c r="AA119" s="6">
        <v>44364</v>
      </c>
    </row>
    <row r="120" spans="1:27">
      <c r="A120" s="1">
        <v>119</v>
      </c>
      <c r="B120" s="1" t="s">
        <v>601</v>
      </c>
      <c r="C120" s="1" t="s">
        <v>602</v>
      </c>
      <c r="D120" s="1" t="s">
        <v>603</v>
      </c>
      <c r="E120" s="1" t="s">
        <v>604</v>
      </c>
      <c r="F120" s="1" t="s">
        <v>395</v>
      </c>
      <c r="G120" s="1" t="s">
        <v>605</v>
      </c>
      <c r="H120" s="1" t="s">
        <v>76</v>
      </c>
      <c r="I120" s="1" t="s">
        <v>7</v>
      </c>
      <c r="J120" s="1" t="s">
        <v>77</v>
      </c>
      <c r="K120" s="1" t="s">
        <v>606</v>
      </c>
      <c r="L120" s="1" t="s">
        <v>10</v>
      </c>
      <c r="M120" s="1" t="s">
        <v>79</v>
      </c>
      <c r="N120" s="1" t="s">
        <v>607</v>
      </c>
      <c r="O120" s="1">
        <v>54.75</v>
      </c>
      <c r="P120" s="1">
        <v>5</v>
      </c>
      <c r="Q120" s="1">
        <v>15.75</v>
      </c>
      <c r="R120" s="1">
        <v>11.58</v>
      </c>
      <c r="S120" s="1" t="s">
        <v>462</v>
      </c>
      <c r="T120" s="1">
        <v>517</v>
      </c>
      <c r="U120" s="1" t="s">
        <v>14</v>
      </c>
      <c r="V120" s="1" t="s">
        <v>42</v>
      </c>
      <c r="W120" s="2" t="s">
        <v>16</v>
      </c>
      <c r="X120" s="24">
        <v>45587</v>
      </c>
      <c r="Y120" s="29" t="str">
        <f t="shared" si="2"/>
        <v>October</v>
      </c>
      <c r="Z120" s="10">
        <f t="shared" si="3"/>
        <v>2024</v>
      </c>
      <c r="AA120" s="3">
        <v>45592</v>
      </c>
    </row>
    <row r="121" spans="1:27">
      <c r="A121" s="4">
        <v>120</v>
      </c>
      <c r="B121" s="4" t="s">
        <v>608</v>
      </c>
      <c r="C121" s="4" t="s">
        <v>592</v>
      </c>
      <c r="D121" s="4" t="s">
        <v>609</v>
      </c>
      <c r="E121" s="4" t="s">
        <v>610</v>
      </c>
      <c r="F121" s="4" t="s">
        <v>395</v>
      </c>
      <c r="G121" s="4" t="s">
        <v>427</v>
      </c>
      <c r="H121" s="4" t="s">
        <v>62</v>
      </c>
      <c r="I121" s="4" t="s">
        <v>7</v>
      </c>
      <c r="J121" s="4" t="s">
        <v>8</v>
      </c>
      <c r="K121" s="4" t="s">
        <v>611</v>
      </c>
      <c r="L121" s="4" t="s">
        <v>10</v>
      </c>
      <c r="M121" s="4" t="s">
        <v>98</v>
      </c>
      <c r="N121" s="4" t="s">
        <v>612</v>
      </c>
      <c r="O121" s="4">
        <v>65.040000000000006</v>
      </c>
      <c r="P121" s="4">
        <v>4</v>
      </c>
      <c r="Q121" s="4">
        <v>9</v>
      </c>
      <c r="R121" s="4">
        <v>6.72</v>
      </c>
      <c r="S121" s="4" t="s">
        <v>13</v>
      </c>
      <c r="T121" s="4">
        <v>201</v>
      </c>
      <c r="U121" s="4" t="s">
        <v>14</v>
      </c>
      <c r="V121" s="4" t="s">
        <v>25</v>
      </c>
      <c r="W121" s="5" t="s">
        <v>26</v>
      </c>
      <c r="X121" s="25">
        <v>45595</v>
      </c>
      <c r="Y121" s="29" t="str">
        <f t="shared" si="2"/>
        <v>October</v>
      </c>
      <c r="Z121" s="10">
        <f t="shared" si="3"/>
        <v>2024</v>
      </c>
      <c r="AA121" s="6">
        <v>45362</v>
      </c>
    </row>
    <row r="122" spans="1:27">
      <c r="A122" s="1">
        <v>121</v>
      </c>
      <c r="B122" s="1" t="s">
        <v>613</v>
      </c>
      <c r="C122" s="1" t="s">
        <v>592</v>
      </c>
      <c r="D122" s="1" t="s">
        <v>614</v>
      </c>
      <c r="E122" s="1" t="s">
        <v>615</v>
      </c>
      <c r="F122" s="1" t="s">
        <v>395</v>
      </c>
      <c r="G122" s="1" t="s">
        <v>224</v>
      </c>
      <c r="H122" s="1" t="s">
        <v>225</v>
      </c>
      <c r="I122" s="1" t="s">
        <v>7</v>
      </c>
      <c r="J122" s="1" t="s">
        <v>22</v>
      </c>
      <c r="K122" s="1" t="s">
        <v>616</v>
      </c>
      <c r="L122" s="1" t="s">
        <v>10</v>
      </c>
      <c r="M122" s="1" t="s">
        <v>98</v>
      </c>
      <c r="N122" s="1" t="s">
        <v>617</v>
      </c>
      <c r="O122" s="1">
        <v>43.08</v>
      </c>
      <c r="P122" s="1">
        <v>4</v>
      </c>
      <c r="Q122" s="1">
        <v>8.16</v>
      </c>
      <c r="R122" s="1">
        <v>2.65</v>
      </c>
      <c r="S122" s="1" t="s">
        <v>13</v>
      </c>
      <c r="T122" s="1">
        <v>574</v>
      </c>
      <c r="U122" s="1" t="s">
        <v>14</v>
      </c>
      <c r="V122" s="1" t="s">
        <v>42</v>
      </c>
      <c r="W122" s="2" t="s">
        <v>16</v>
      </c>
      <c r="X122" s="24">
        <v>45261</v>
      </c>
      <c r="Y122" s="29" t="str">
        <f t="shared" si="2"/>
        <v>December</v>
      </c>
      <c r="Z122" s="10">
        <f t="shared" si="3"/>
        <v>2023</v>
      </c>
      <c r="AA122" s="3">
        <v>44942</v>
      </c>
    </row>
    <row r="123" spans="1:27">
      <c r="A123" s="4">
        <v>122</v>
      </c>
      <c r="B123" s="4" t="s">
        <v>618</v>
      </c>
      <c r="C123" s="4" t="s">
        <v>602</v>
      </c>
      <c r="D123" s="4" t="s">
        <v>619</v>
      </c>
      <c r="E123" s="4" t="s">
        <v>620</v>
      </c>
      <c r="F123" s="4" t="s">
        <v>395</v>
      </c>
      <c r="G123" s="4" t="s">
        <v>210</v>
      </c>
      <c r="H123" s="4" t="s">
        <v>21</v>
      </c>
      <c r="I123" s="4" t="s">
        <v>7</v>
      </c>
      <c r="J123" s="4" t="s">
        <v>22</v>
      </c>
      <c r="K123" s="4" t="s">
        <v>621</v>
      </c>
      <c r="L123" s="4" t="s">
        <v>10</v>
      </c>
      <c r="M123" s="4" t="s">
        <v>11</v>
      </c>
      <c r="N123" s="4" t="s">
        <v>622</v>
      </c>
      <c r="O123" s="4">
        <v>144.9</v>
      </c>
      <c r="P123" s="4">
        <v>3</v>
      </c>
      <c r="Q123" s="4">
        <v>14.49</v>
      </c>
      <c r="R123" s="4">
        <v>28.58</v>
      </c>
      <c r="S123" s="4" t="s">
        <v>462</v>
      </c>
      <c r="T123" s="4">
        <v>795</v>
      </c>
      <c r="U123" s="4" t="s">
        <v>14</v>
      </c>
      <c r="V123" s="4" t="s">
        <v>15</v>
      </c>
      <c r="W123" s="5" t="s">
        <v>16</v>
      </c>
      <c r="X123" s="25">
        <v>45582</v>
      </c>
      <c r="Y123" s="29" t="str">
        <f t="shared" si="2"/>
        <v>October</v>
      </c>
      <c r="Z123" s="10">
        <f t="shared" si="3"/>
        <v>2024</v>
      </c>
      <c r="AA123" s="6">
        <v>45586</v>
      </c>
    </row>
    <row r="124" spans="1:27">
      <c r="A124" s="1">
        <v>123</v>
      </c>
      <c r="B124" s="1" t="s">
        <v>623</v>
      </c>
      <c r="C124" s="1" t="s">
        <v>592</v>
      </c>
      <c r="D124" s="1" t="s">
        <v>603</v>
      </c>
      <c r="E124" s="1" t="s">
        <v>604</v>
      </c>
      <c r="F124" s="1" t="s">
        <v>395</v>
      </c>
      <c r="G124" s="1" t="s">
        <v>624</v>
      </c>
      <c r="H124" s="1" t="s">
        <v>76</v>
      </c>
      <c r="I124" s="1" t="s">
        <v>7</v>
      </c>
      <c r="J124" s="1" t="s">
        <v>77</v>
      </c>
      <c r="K124" s="1" t="s">
        <v>553</v>
      </c>
      <c r="L124" s="1" t="s">
        <v>10</v>
      </c>
      <c r="M124" s="1" t="s">
        <v>49</v>
      </c>
      <c r="N124" s="1" t="s">
        <v>554</v>
      </c>
      <c r="O124" s="1">
        <v>145.35</v>
      </c>
      <c r="P124" s="1">
        <v>3</v>
      </c>
      <c r="Q124" s="1">
        <v>7.2</v>
      </c>
      <c r="R124" s="1">
        <v>11.09</v>
      </c>
      <c r="S124" s="1" t="s">
        <v>13</v>
      </c>
      <c r="T124" s="1">
        <v>246</v>
      </c>
      <c r="U124" s="1" t="s">
        <v>14</v>
      </c>
      <c r="V124" s="1" t="s">
        <v>25</v>
      </c>
      <c r="W124" s="2" t="s">
        <v>26</v>
      </c>
      <c r="X124" s="24">
        <v>44874</v>
      </c>
      <c r="Y124" s="29" t="str">
        <f t="shared" si="2"/>
        <v>November</v>
      </c>
      <c r="Z124" s="10">
        <f t="shared" si="3"/>
        <v>2022</v>
      </c>
      <c r="AA124" s="3">
        <v>44819</v>
      </c>
    </row>
    <row r="125" spans="1:27">
      <c r="A125" s="4">
        <v>124</v>
      </c>
      <c r="B125" s="4" t="s">
        <v>625</v>
      </c>
      <c r="C125" s="4" t="s">
        <v>592</v>
      </c>
      <c r="D125" s="4" t="s">
        <v>626</v>
      </c>
      <c r="E125" s="4" t="s">
        <v>627</v>
      </c>
      <c r="F125" s="4" t="s">
        <v>395</v>
      </c>
      <c r="G125" s="4" t="s">
        <v>575</v>
      </c>
      <c r="H125" s="4" t="s">
        <v>96</v>
      </c>
      <c r="I125" s="4" t="s">
        <v>7</v>
      </c>
      <c r="J125" s="4" t="s">
        <v>8</v>
      </c>
      <c r="K125" s="4" t="s">
        <v>628</v>
      </c>
      <c r="L125" s="4" t="s">
        <v>10</v>
      </c>
      <c r="M125" s="4" t="s">
        <v>11</v>
      </c>
      <c r="N125" s="4" t="s">
        <v>629</v>
      </c>
      <c r="O125" s="4">
        <v>49.95</v>
      </c>
      <c r="P125" s="4">
        <v>3</v>
      </c>
      <c r="Q125" s="4">
        <v>13.41</v>
      </c>
      <c r="R125" s="4">
        <v>8.7899999999999991</v>
      </c>
      <c r="S125" s="4" t="s">
        <v>462</v>
      </c>
      <c r="T125" s="4">
        <v>400</v>
      </c>
      <c r="U125" s="4" t="s">
        <v>14</v>
      </c>
      <c r="V125" s="4" t="s">
        <v>35</v>
      </c>
      <c r="W125" s="5" t="s">
        <v>16</v>
      </c>
      <c r="X125" s="25">
        <v>45451</v>
      </c>
      <c r="Y125" s="29" t="str">
        <f t="shared" si="2"/>
        <v>June</v>
      </c>
      <c r="Z125" s="10">
        <f t="shared" si="3"/>
        <v>2024</v>
      </c>
      <c r="AA125" s="6">
        <v>45573</v>
      </c>
    </row>
    <row r="126" spans="1:27">
      <c r="A126" s="1">
        <v>125</v>
      </c>
      <c r="B126" s="1" t="s">
        <v>630</v>
      </c>
      <c r="C126" s="1" t="s">
        <v>592</v>
      </c>
      <c r="D126" s="1" t="s">
        <v>631</v>
      </c>
      <c r="E126" s="1" t="s">
        <v>632</v>
      </c>
      <c r="F126" s="1" t="s">
        <v>395</v>
      </c>
      <c r="G126" s="1" t="s">
        <v>633</v>
      </c>
      <c r="H126" s="1" t="s">
        <v>314</v>
      </c>
      <c r="I126" s="1" t="s">
        <v>7</v>
      </c>
      <c r="J126" s="1" t="s">
        <v>32</v>
      </c>
      <c r="K126" s="1" t="s">
        <v>634</v>
      </c>
      <c r="L126" s="1" t="s">
        <v>10</v>
      </c>
      <c r="M126" s="1" t="s">
        <v>11</v>
      </c>
      <c r="N126" s="1" t="s">
        <v>635</v>
      </c>
      <c r="O126" s="1">
        <v>38.340000000000003</v>
      </c>
      <c r="P126" s="1">
        <v>3</v>
      </c>
      <c r="Q126" s="1">
        <v>0</v>
      </c>
      <c r="R126" s="1">
        <v>5.27</v>
      </c>
      <c r="S126" s="1" t="s">
        <v>636</v>
      </c>
      <c r="T126" s="1">
        <v>660</v>
      </c>
      <c r="U126" s="1" t="s">
        <v>14</v>
      </c>
      <c r="V126" s="1" t="s">
        <v>42</v>
      </c>
      <c r="W126" s="2" t="s">
        <v>26</v>
      </c>
      <c r="X126" s="24">
        <v>45271</v>
      </c>
      <c r="Y126" s="29" t="str">
        <f t="shared" si="2"/>
        <v>December</v>
      </c>
      <c r="Z126" s="10">
        <f t="shared" si="3"/>
        <v>2023</v>
      </c>
      <c r="AA126" s="3">
        <v>45246</v>
      </c>
    </row>
    <row r="127" spans="1:27">
      <c r="A127" s="4">
        <v>126</v>
      </c>
      <c r="B127" s="4" t="s">
        <v>637</v>
      </c>
      <c r="C127" s="4" t="s">
        <v>602</v>
      </c>
      <c r="D127" s="4" t="s">
        <v>638</v>
      </c>
      <c r="E127" s="4" t="s">
        <v>639</v>
      </c>
      <c r="F127" s="4" t="s">
        <v>395</v>
      </c>
      <c r="G127" s="4" t="s">
        <v>132</v>
      </c>
      <c r="H127" s="4" t="s">
        <v>31</v>
      </c>
      <c r="I127" s="4" t="s">
        <v>7</v>
      </c>
      <c r="J127" s="4" t="s">
        <v>32</v>
      </c>
      <c r="K127" s="4" t="s">
        <v>640</v>
      </c>
      <c r="L127" s="4" t="s">
        <v>10</v>
      </c>
      <c r="M127" s="4" t="s">
        <v>49</v>
      </c>
      <c r="N127" s="4" t="s">
        <v>641</v>
      </c>
      <c r="O127" s="4">
        <v>33.96</v>
      </c>
      <c r="P127" s="4">
        <v>2</v>
      </c>
      <c r="Q127" s="4">
        <v>10.5</v>
      </c>
      <c r="R127" s="4">
        <v>4.55</v>
      </c>
      <c r="S127" s="4" t="s">
        <v>462</v>
      </c>
      <c r="T127" s="4">
        <v>778</v>
      </c>
      <c r="U127" s="4" t="s">
        <v>14</v>
      </c>
      <c r="V127" s="4" t="s">
        <v>25</v>
      </c>
      <c r="W127" s="5" t="s">
        <v>16</v>
      </c>
      <c r="X127" s="25">
        <v>45641</v>
      </c>
      <c r="Y127" s="29" t="str">
        <f t="shared" si="2"/>
        <v>December</v>
      </c>
      <c r="Z127" s="10">
        <f t="shared" si="3"/>
        <v>2024</v>
      </c>
      <c r="AA127" s="6">
        <v>45645</v>
      </c>
    </row>
    <row r="128" spans="1:27">
      <c r="A128" s="1">
        <v>127</v>
      </c>
      <c r="B128" s="1" t="s">
        <v>642</v>
      </c>
      <c r="C128" s="1" t="s">
        <v>602</v>
      </c>
      <c r="D128" s="1" t="s">
        <v>643</v>
      </c>
      <c r="E128" s="1" t="s">
        <v>644</v>
      </c>
      <c r="F128" s="1" t="s">
        <v>395</v>
      </c>
      <c r="G128" s="1" t="s">
        <v>224</v>
      </c>
      <c r="H128" s="1" t="s">
        <v>225</v>
      </c>
      <c r="I128" s="1" t="s">
        <v>7</v>
      </c>
      <c r="J128" s="1" t="s">
        <v>22</v>
      </c>
      <c r="K128" s="1" t="s">
        <v>645</v>
      </c>
      <c r="L128" s="1" t="s">
        <v>10</v>
      </c>
      <c r="M128" s="1" t="s">
        <v>11</v>
      </c>
      <c r="N128" s="1" t="s">
        <v>646</v>
      </c>
      <c r="O128" s="1">
        <v>22.86</v>
      </c>
      <c r="P128" s="1">
        <v>2</v>
      </c>
      <c r="Q128" s="1">
        <v>10.74</v>
      </c>
      <c r="R128" s="1">
        <v>4.16</v>
      </c>
      <c r="S128" s="1" t="s">
        <v>462</v>
      </c>
      <c r="T128" s="1">
        <v>431</v>
      </c>
      <c r="U128" s="1" t="s">
        <v>14</v>
      </c>
      <c r="V128" s="1" t="s">
        <v>35</v>
      </c>
      <c r="W128" s="2" t="s">
        <v>16</v>
      </c>
      <c r="X128" s="24">
        <v>44575</v>
      </c>
      <c r="Y128" s="29" t="str">
        <f t="shared" si="2"/>
        <v>January</v>
      </c>
      <c r="Z128" s="10">
        <f t="shared" si="3"/>
        <v>2022</v>
      </c>
      <c r="AA128" s="3">
        <v>44579</v>
      </c>
    </row>
    <row r="129" spans="1:27">
      <c r="A129" s="4">
        <v>128</v>
      </c>
      <c r="B129" s="4" t="s">
        <v>647</v>
      </c>
      <c r="C129" s="4" t="s">
        <v>592</v>
      </c>
      <c r="D129" s="4" t="s">
        <v>648</v>
      </c>
      <c r="E129" s="4" t="s">
        <v>649</v>
      </c>
      <c r="F129" s="4" t="s">
        <v>395</v>
      </c>
      <c r="G129" s="4" t="s">
        <v>650</v>
      </c>
      <c r="H129" s="4" t="s">
        <v>62</v>
      </c>
      <c r="I129" s="4" t="s">
        <v>7</v>
      </c>
      <c r="J129" s="4" t="s">
        <v>8</v>
      </c>
      <c r="K129" s="4" t="s">
        <v>651</v>
      </c>
      <c r="L129" s="4" t="s">
        <v>10</v>
      </c>
      <c r="M129" s="4" t="s">
        <v>198</v>
      </c>
      <c r="N129" s="4" t="s">
        <v>652</v>
      </c>
      <c r="O129" s="4">
        <v>50.7</v>
      </c>
      <c r="P129" s="4">
        <v>2</v>
      </c>
      <c r="Q129" s="4">
        <v>10.14</v>
      </c>
      <c r="R129" s="4">
        <v>5.2</v>
      </c>
      <c r="S129" s="4" t="s">
        <v>13</v>
      </c>
      <c r="T129" s="4">
        <v>274</v>
      </c>
      <c r="U129" s="4" t="s">
        <v>14</v>
      </c>
      <c r="V129" s="4" t="s">
        <v>42</v>
      </c>
      <c r="W129" s="5" t="s">
        <v>26</v>
      </c>
      <c r="X129" s="25">
        <v>44914</v>
      </c>
      <c r="Y129" s="29" t="str">
        <f t="shared" si="2"/>
        <v>December</v>
      </c>
      <c r="Z129" s="10">
        <f t="shared" si="3"/>
        <v>2022</v>
      </c>
      <c r="AA129" s="6">
        <v>44918</v>
      </c>
    </row>
    <row r="130" spans="1:27">
      <c r="A130" s="1">
        <v>129</v>
      </c>
      <c r="B130" s="1" t="s">
        <v>653</v>
      </c>
      <c r="C130" s="1" t="s">
        <v>654</v>
      </c>
      <c r="D130" s="1" t="s">
        <v>655</v>
      </c>
      <c r="E130" s="1" t="s">
        <v>656</v>
      </c>
      <c r="F130" s="1" t="s">
        <v>285</v>
      </c>
      <c r="G130" s="1" t="s">
        <v>657</v>
      </c>
      <c r="H130" s="1" t="s">
        <v>62</v>
      </c>
      <c r="I130" s="1" t="s">
        <v>7</v>
      </c>
      <c r="J130" s="1" t="s">
        <v>8</v>
      </c>
      <c r="K130" s="1" t="s">
        <v>658</v>
      </c>
      <c r="L130" s="1" t="s">
        <v>10</v>
      </c>
      <c r="M130" s="1" t="s">
        <v>49</v>
      </c>
      <c r="N130" s="1" t="s">
        <v>659</v>
      </c>
      <c r="O130" s="1">
        <v>414.72</v>
      </c>
      <c r="P130" s="1">
        <v>2</v>
      </c>
      <c r="Q130" s="1">
        <v>8.2799999999999994</v>
      </c>
      <c r="R130" s="1">
        <v>95.56</v>
      </c>
      <c r="S130" s="1" t="s">
        <v>636</v>
      </c>
      <c r="T130" s="1">
        <v>660</v>
      </c>
      <c r="U130" s="1" t="s">
        <v>14</v>
      </c>
      <c r="V130" s="1" t="s">
        <v>15</v>
      </c>
      <c r="W130" s="2" t="s">
        <v>16</v>
      </c>
      <c r="X130" s="24">
        <v>45637</v>
      </c>
      <c r="Y130" s="29" t="str">
        <f t="shared" si="2"/>
        <v>December</v>
      </c>
      <c r="Z130" s="10">
        <f t="shared" si="3"/>
        <v>2024</v>
      </c>
      <c r="AA130" s="3">
        <v>45612</v>
      </c>
    </row>
    <row r="131" spans="1:27">
      <c r="A131" s="4">
        <v>130</v>
      </c>
      <c r="B131" s="4" t="s">
        <v>660</v>
      </c>
      <c r="C131" s="4" t="s">
        <v>654</v>
      </c>
      <c r="D131" s="4" t="s">
        <v>661</v>
      </c>
      <c r="E131" s="4" t="s">
        <v>662</v>
      </c>
      <c r="F131" s="4" t="s">
        <v>285</v>
      </c>
      <c r="G131" s="4" t="s">
        <v>605</v>
      </c>
      <c r="H131" s="4" t="s">
        <v>76</v>
      </c>
      <c r="I131" s="4" t="s">
        <v>7</v>
      </c>
      <c r="J131" s="4" t="s">
        <v>77</v>
      </c>
      <c r="K131" s="4" t="s">
        <v>663</v>
      </c>
      <c r="L131" s="4" t="s">
        <v>10</v>
      </c>
      <c r="M131" s="4" t="s">
        <v>115</v>
      </c>
      <c r="N131" s="4" t="s">
        <v>664</v>
      </c>
      <c r="O131" s="4">
        <v>26.94</v>
      </c>
      <c r="P131" s="4">
        <v>2</v>
      </c>
      <c r="Q131" s="4">
        <v>1.86</v>
      </c>
      <c r="R131" s="4">
        <v>0.01</v>
      </c>
      <c r="S131" s="4" t="s">
        <v>462</v>
      </c>
      <c r="T131" s="4">
        <v>534</v>
      </c>
      <c r="U131" s="4" t="s">
        <v>14</v>
      </c>
      <c r="V131" s="4" t="s">
        <v>25</v>
      </c>
      <c r="W131" s="5" t="s">
        <v>16</v>
      </c>
      <c r="X131" s="25">
        <v>45444</v>
      </c>
      <c r="Y131" s="29" t="str">
        <f t="shared" ref="Y131:Y194" si="4">TEXT(X131,"mmmm")</f>
        <v>June</v>
      </c>
      <c r="Z131" s="10">
        <f t="shared" ref="Z131:Z194" si="5">YEAR(X131)</f>
        <v>2024</v>
      </c>
      <c r="AA131" s="6">
        <v>45566</v>
      </c>
    </row>
    <row r="132" spans="1:27">
      <c r="A132" s="1">
        <v>131</v>
      </c>
      <c r="B132" s="1" t="s">
        <v>665</v>
      </c>
      <c r="C132" s="1" t="s">
        <v>654</v>
      </c>
      <c r="D132" s="1" t="s">
        <v>666</v>
      </c>
      <c r="E132" s="1" t="s">
        <v>667</v>
      </c>
      <c r="F132" s="1" t="s">
        <v>285</v>
      </c>
      <c r="G132" s="1" t="s">
        <v>246</v>
      </c>
      <c r="H132" s="1" t="s">
        <v>31</v>
      </c>
      <c r="I132" s="1" t="s">
        <v>7</v>
      </c>
      <c r="J132" s="1" t="s">
        <v>32</v>
      </c>
      <c r="K132" s="1" t="s">
        <v>668</v>
      </c>
      <c r="L132" s="1" t="s">
        <v>10</v>
      </c>
      <c r="M132" s="1" t="s">
        <v>49</v>
      </c>
      <c r="N132" s="1" t="s">
        <v>669</v>
      </c>
      <c r="O132" s="1">
        <v>133.19999999999999</v>
      </c>
      <c r="P132" s="1">
        <v>1</v>
      </c>
      <c r="Q132" s="1">
        <v>61.26</v>
      </c>
      <c r="R132" s="1">
        <v>23.57</v>
      </c>
      <c r="S132" s="1" t="s">
        <v>636</v>
      </c>
      <c r="T132" s="1">
        <v>151</v>
      </c>
      <c r="U132" s="1" t="s">
        <v>14</v>
      </c>
      <c r="V132" s="1" t="s">
        <v>35</v>
      </c>
      <c r="W132" s="2" t="s">
        <v>16</v>
      </c>
      <c r="X132" s="24">
        <v>44902</v>
      </c>
      <c r="Y132" s="29" t="str">
        <f t="shared" si="4"/>
        <v>December</v>
      </c>
      <c r="Z132" s="10">
        <f t="shared" si="5"/>
        <v>2022</v>
      </c>
      <c r="AA132" s="3">
        <v>44758</v>
      </c>
    </row>
    <row r="133" spans="1:27">
      <c r="A133" s="4">
        <v>132</v>
      </c>
      <c r="B133" s="4" t="s">
        <v>653</v>
      </c>
      <c r="C133" s="4" t="s">
        <v>654</v>
      </c>
      <c r="D133" s="4" t="s">
        <v>655</v>
      </c>
      <c r="E133" s="4" t="s">
        <v>656</v>
      </c>
      <c r="F133" s="4" t="s">
        <v>285</v>
      </c>
      <c r="G133" s="4" t="s">
        <v>657</v>
      </c>
      <c r="H133" s="4" t="s">
        <v>62</v>
      </c>
      <c r="I133" s="4" t="s">
        <v>7</v>
      </c>
      <c r="J133" s="4" t="s">
        <v>8</v>
      </c>
      <c r="K133" s="4" t="s">
        <v>670</v>
      </c>
      <c r="L133" s="4" t="s">
        <v>10</v>
      </c>
      <c r="M133" s="4" t="s">
        <v>105</v>
      </c>
      <c r="N133" s="4" t="s">
        <v>671</v>
      </c>
      <c r="O133" s="4">
        <v>49.71</v>
      </c>
      <c r="P133" s="4">
        <v>1</v>
      </c>
      <c r="Q133" s="4">
        <v>15.9</v>
      </c>
      <c r="R133" s="4">
        <v>5.12</v>
      </c>
      <c r="S133" s="4" t="s">
        <v>636</v>
      </c>
      <c r="T133" s="4">
        <v>381</v>
      </c>
      <c r="U133" s="4" t="s">
        <v>14</v>
      </c>
      <c r="V133" s="4" t="s">
        <v>42</v>
      </c>
      <c r="W133" s="5" t="s">
        <v>26</v>
      </c>
      <c r="X133" s="25">
        <v>44690</v>
      </c>
      <c r="Y133" s="29" t="str">
        <f t="shared" si="4"/>
        <v>May</v>
      </c>
      <c r="Z133" s="10">
        <f t="shared" si="5"/>
        <v>2022</v>
      </c>
      <c r="AA133" s="6">
        <v>44843</v>
      </c>
    </row>
    <row r="134" spans="1:27">
      <c r="A134" s="1">
        <v>133</v>
      </c>
      <c r="B134" s="1" t="s">
        <v>672</v>
      </c>
      <c r="C134" s="1" t="s">
        <v>654</v>
      </c>
      <c r="D134" s="1" t="s">
        <v>673</v>
      </c>
      <c r="E134" s="1" t="s">
        <v>674</v>
      </c>
      <c r="F134" s="1" t="s">
        <v>285</v>
      </c>
      <c r="G134" s="1" t="s">
        <v>408</v>
      </c>
      <c r="H134" s="1" t="s">
        <v>96</v>
      </c>
      <c r="I134" s="1" t="s">
        <v>7</v>
      </c>
      <c r="J134" s="1" t="s">
        <v>8</v>
      </c>
      <c r="K134" s="1" t="s">
        <v>675</v>
      </c>
      <c r="L134" s="1" t="s">
        <v>10</v>
      </c>
      <c r="M134" s="1" t="s">
        <v>79</v>
      </c>
      <c r="N134" s="1" t="s">
        <v>676</v>
      </c>
      <c r="O134" s="1">
        <v>27.12</v>
      </c>
      <c r="P134" s="1">
        <v>4</v>
      </c>
      <c r="Q134" s="1">
        <v>13.2</v>
      </c>
      <c r="R134" s="1">
        <v>3.73</v>
      </c>
      <c r="S134" s="1" t="s">
        <v>13</v>
      </c>
      <c r="T134" s="1">
        <v>430</v>
      </c>
      <c r="U134" s="1" t="s">
        <v>14</v>
      </c>
      <c r="V134" s="1" t="s">
        <v>15</v>
      </c>
      <c r="W134" s="2" t="s">
        <v>26</v>
      </c>
      <c r="X134" s="24">
        <v>44603</v>
      </c>
      <c r="Y134" s="29" t="str">
        <f t="shared" si="4"/>
        <v>February</v>
      </c>
      <c r="Z134" s="10">
        <f t="shared" si="5"/>
        <v>2022</v>
      </c>
      <c r="AA134" s="3">
        <v>44723</v>
      </c>
    </row>
    <row r="135" spans="1:27">
      <c r="A135" s="4">
        <v>134</v>
      </c>
      <c r="B135" s="4" t="s">
        <v>677</v>
      </c>
      <c r="C135" s="4" t="s">
        <v>602</v>
      </c>
      <c r="D135" s="4" t="s">
        <v>678</v>
      </c>
      <c r="E135" s="4" t="s">
        <v>679</v>
      </c>
      <c r="F135" s="4" t="s">
        <v>285</v>
      </c>
      <c r="G135" s="4" t="s">
        <v>496</v>
      </c>
      <c r="H135" s="4" t="s">
        <v>6</v>
      </c>
      <c r="I135" s="4" t="s">
        <v>7</v>
      </c>
      <c r="J135" s="4" t="s">
        <v>8</v>
      </c>
      <c r="K135" s="4" t="s">
        <v>171</v>
      </c>
      <c r="L135" s="4" t="s">
        <v>10</v>
      </c>
      <c r="M135" s="4" t="s">
        <v>64</v>
      </c>
      <c r="N135" s="4" t="s">
        <v>172</v>
      </c>
      <c r="O135" s="4">
        <v>189.63</v>
      </c>
      <c r="P135" s="4">
        <v>7</v>
      </c>
      <c r="Q135" s="4">
        <v>85.26</v>
      </c>
      <c r="R135" s="4">
        <v>30.44</v>
      </c>
      <c r="S135" s="4" t="s">
        <v>636</v>
      </c>
      <c r="T135" s="4">
        <v>476</v>
      </c>
      <c r="U135" s="4" t="s">
        <v>14</v>
      </c>
      <c r="V135" s="4" t="s">
        <v>25</v>
      </c>
      <c r="W135" s="5" t="s">
        <v>26</v>
      </c>
      <c r="X135" s="25">
        <v>45241</v>
      </c>
      <c r="Y135" s="29" t="str">
        <f t="shared" si="4"/>
        <v>November</v>
      </c>
      <c r="Z135" s="10">
        <f t="shared" si="5"/>
        <v>2023</v>
      </c>
      <c r="AA135" s="6">
        <v>45245</v>
      </c>
    </row>
    <row r="136" spans="1:27">
      <c r="A136" s="1">
        <v>135</v>
      </c>
      <c r="B136" s="1" t="s">
        <v>680</v>
      </c>
      <c r="C136" s="1" t="s">
        <v>602</v>
      </c>
      <c r="D136" s="1" t="s">
        <v>681</v>
      </c>
      <c r="E136" s="1" t="s">
        <v>682</v>
      </c>
      <c r="F136" s="1" t="s">
        <v>285</v>
      </c>
      <c r="G136" s="1" t="s">
        <v>427</v>
      </c>
      <c r="H136" s="1" t="s">
        <v>62</v>
      </c>
      <c r="I136" s="1" t="s">
        <v>7</v>
      </c>
      <c r="J136" s="1" t="s">
        <v>8</v>
      </c>
      <c r="K136" s="1" t="s">
        <v>114</v>
      </c>
      <c r="L136" s="1" t="s">
        <v>10</v>
      </c>
      <c r="M136" s="1" t="s">
        <v>115</v>
      </c>
      <c r="N136" s="1" t="s">
        <v>116</v>
      </c>
      <c r="O136" s="1">
        <v>179.88</v>
      </c>
      <c r="P136" s="1">
        <v>4</v>
      </c>
      <c r="Q136" s="1">
        <v>84.48</v>
      </c>
      <c r="R136" s="1">
        <v>27.91</v>
      </c>
      <c r="S136" s="1" t="s">
        <v>462</v>
      </c>
      <c r="T136" s="1">
        <v>329</v>
      </c>
      <c r="U136" s="1" t="s">
        <v>14</v>
      </c>
      <c r="V136" s="1" t="s">
        <v>35</v>
      </c>
      <c r="W136" s="2" t="s">
        <v>16</v>
      </c>
      <c r="X136" s="24">
        <v>44692</v>
      </c>
      <c r="Y136" s="29" t="str">
        <f t="shared" si="4"/>
        <v>May</v>
      </c>
      <c r="Z136" s="10">
        <f t="shared" si="5"/>
        <v>2022</v>
      </c>
      <c r="AA136" s="3">
        <v>44845</v>
      </c>
    </row>
    <row r="137" spans="1:27">
      <c r="A137" s="4">
        <v>136</v>
      </c>
      <c r="B137" s="4" t="s">
        <v>683</v>
      </c>
      <c r="C137" s="4" t="s">
        <v>602</v>
      </c>
      <c r="D137" s="4" t="s">
        <v>684</v>
      </c>
      <c r="E137" s="4" t="s">
        <v>685</v>
      </c>
      <c r="F137" s="4" t="s">
        <v>285</v>
      </c>
      <c r="G137" s="4" t="s">
        <v>686</v>
      </c>
      <c r="H137" s="4" t="s">
        <v>62</v>
      </c>
      <c r="I137" s="4" t="s">
        <v>7</v>
      </c>
      <c r="J137" s="4" t="s">
        <v>8</v>
      </c>
      <c r="K137" s="4" t="s">
        <v>687</v>
      </c>
      <c r="L137" s="4" t="s">
        <v>10</v>
      </c>
      <c r="M137" s="4" t="s">
        <v>105</v>
      </c>
      <c r="N137" s="4" t="s">
        <v>688</v>
      </c>
      <c r="O137" s="4">
        <v>95.04</v>
      </c>
      <c r="P137" s="4">
        <v>4</v>
      </c>
      <c r="Q137" s="4">
        <v>47.52</v>
      </c>
      <c r="R137" s="4">
        <v>8.5299999999999994</v>
      </c>
      <c r="S137" s="4" t="s">
        <v>13</v>
      </c>
      <c r="T137" s="4">
        <v>55</v>
      </c>
      <c r="U137" s="4" t="s">
        <v>14</v>
      </c>
      <c r="V137" s="4" t="s">
        <v>42</v>
      </c>
      <c r="W137" s="5" t="s">
        <v>26</v>
      </c>
      <c r="X137" s="25">
        <v>44276</v>
      </c>
      <c r="Y137" s="29" t="str">
        <f t="shared" si="4"/>
        <v>March</v>
      </c>
      <c r="Z137" s="10">
        <f t="shared" si="5"/>
        <v>2021</v>
      </c>
      <c r="AA137" s="6">
        <v>44280</v>
      </c>
    </row>
    <row r="138" spans="1:27">
      <c r="A138" s="1">
        <v>137</v>
      </c>
      <c r="B138" s="1" t="s">
        <v>689</v>
      </c>
      <c r="C138" s="1" t="s">
        <v>602</v>
      </c>
      <c r="D138" s="1" t="s">
        <v>690</v>
      </c>
      <c r="E138" s="1" t="s">
        <v>691</v>
      </c>
      <c r="F138" s="1" t="s">
        <v>285</v>
      </c>
      <c r="G138" s="1" t="s">
        <v>246</v>
      </c>
      <c r="H138" s="1" t="s">
        <v>31</v>
      </c>
      <c r="I138" s="1" t="s">
        <v>7</v>
      </c>
      <c r="J138" s="1" t="s">
        <v>32</v>
      </c>
      <c r="K138" s="1" t="s">
        <v>692</v>
      </c>
      <c r="L138" s="1" t="s">
        <v>10</v>
      </c>
      <c r="M138" s="1" t="s">
        <v>79</v>
      </c>
      <c r="N138" s="1" t="s">
        <v>693</v>
      </c>
      <c r="O138" s="1">
        <v>25.92</v>
      </c>
      <c r="P138" s="1">
        <v>4</v>
      </c>
      <c r="Q138" s="1">
        <v>12.6</v>
      </c>
      <c r="R138" s="1">
        <v>6.04</v>
      </c>
      <c r="S138" s="1" t="s">
        <v>636</v>
      </c>
      <c r="T138" s="1">
        <v>38</v>
      </c>
      <c r="U138" s="1" t="s">
        <v>14</v>
      </c>
      <c r="V138" s="1" t="s">
        <v>15</v>
      </c>
      <c r="W138" s="2" t="s">
        <v>16</v>
      </c>
      <c r="X138" s="24">
        <v>44826</v>
      </c>
      <c r="Y138" s="29" t="str">
        <f t="shared" si="4"/>
        <v>September</v>
      </c>
      <c r="Z138" s="10">
        <f t="shared" si="5"/>
        <v>2022</v>
      </c>
      <c r="AA138" s="3">
        <v>44830</v>
      </c>
    </row>
    <row r="139" spans="1:27">
      <c r="A139" s="4">
        <v>138</v>
      </c>
      <c r="B139" s="4" t="s">
        <v>694</v>
      </c>
      <c r="C139" s="4" t="s">
        <v>602</v>
      </c>
      <c r="D139" s="4" t="s">
        <v>695</v>
      </c>
      <c r="E139" s="4" t="s">
        <v>696</v>
      </c>
      <c r="F139" s="4" t="s">
        <v>285</v>
      </c>
      <c r="G139" s="4" t="s">
        <v>593</v>
      </c>
      <c r="H139" s="4" t="s">
        <v>484</v>
      </c>
      <c r="I139" s="4" t="s">
        <v>7</v>
      </c>
      <c r="J139" s="4" t="s">
        <v>22</v>
      </c>
      <c r="K139" s="4" t="s">
        <v>228</v>
      </c>
      <c r="L139" s="4" t="s">
        <v>10</v>
      </c>
      <c r="M139" s="4" t="s">
        <v>11</v>
      </c>
      <c r="N139" s="4" t="s">
        <v>229</v>
      </c>
      <c r="O139" s="4">
        <v>26.73</v>
      </c>
      <c r="P139" s="4">
        <v>3</v>
      </c>
      <c r="Q139" s="4">
        <v>0.72</v>
      </c>
      <c r="R139" s="4">
        <v>6.04</v>
      </c>
      <c r="S139" s="4" t="s">
        <v>13</v>
      </c>
      <c r="T139" s="4">
        <v>341</v>
      </c>
      <c r="U139" s="4" t="s">
        <v>14</v>
      </c>
      <c r="V139" s="4" t="s">
        <v>25</v>
      </c>
      <c r="W139" s="5" t="s">
        <v>26</v>
      </c>
      <c r="X139" s="25">
        <v>45632</v>
      </c>
      <c r="Y139" s="29" t="str">
        <f t="shared" si="4"/>
        <v>December</v>
      </c>
      <c r="Z139" s="10">
        <f t="shared" si="5"/>
        <v>2024</v>
      </c>
      <c r="AA139" s="6">
        <v>45460</v>
      </c>
    </row>
    <row r="140" spans="1:27">
      <c r="A140" s="1">
        <v>139</v>
      </c>
      <c r="B140" s="1" t="s">
        <v>697</v>
      </c>
      <c r="C140" s="1" t="s">
        <v>602</v>
      </c>
      <c r="D140" s="1" t="s">
        <v>698</v>
      </c>
      <c r="E140" s="1" t="s">
        <v>699</v>
      </c>
      <c r="F140" s="1" t="s">
        <v>285</v>
      </c>
      <c r="G140" s="1" t="s">
        <v>540</v>
      </c>
      <c r="H140" s="1" t="s">
        <v>314</v>
      </c>
      <c r="I140" s="1" t="s">
        <v>7</v>
      </c>
      <c r="J140" s="1" t="s">
        <v>32</v>
      </c>
      <c r="K140" s="1" t="s">
        <v>700</v>
      </c>
      <c r="L140" s="1" t="s">
        <v>10</v>
      </c>
      <c r="M140" s="1" t="s">
        <v>115</v>
      </c>
      <c r="N140" s="1" t="s">
        <v>701</v>
      </c>
      <c r="O140" s="1">
        <v>75.69</v>
      </c>
      <c r="P140" s="1">
        <v>3</v>
      </c>
      <c r="Q140" s="1">
        <v>2.25</v>
      </c>
      <c r="R140" s="1">
        <v>5.0599999999999996</v>
      </c>
      <c r="S140" s="1" t="s">
        <v>462</v>
      </c>
      <c r="T140" s="1">
        <v>758</v>
      </c>
      <c r="U140" s="1" t="s">
        <v>14</v>
      </c>
      <c r="V140" s="1" t="s">
        <v>35</v>
      </c>
      <c r="W140" s="2" t="s">
        <v>26</v>
      </c>
      <c r="X140" s="24">
        <v>45065</v>
      </c>
      <c r="Y140" s="29" t="str">
        <f t="shared" si="4"/>
        <v>May</v>
      </c>
      <c r="Z140" s="10">
        <f t="shared" si="5"/>
        <v>2023</v>
      </c>
      <c r="AA140" s="3">
        <v>45069</v>
      </c>
    </row>
    <row r="141" spans="1:27">
      <c r="A141" s="4">
        <v>140</v>
      </c>
      <c r="B141" s="4" t="s">
        <v>702</v>
      </c>
      <c r="C141" s="4" t="s">
        <v>602</v>
      </c>
      <c r="D141" s="4" t="s">
        <v>703</v>
      </c>
      <c r="E141" s="4" t="s">
        <v>704</v>
      </c>
      <c r="F141" s="4" t="s">
        <v>285</v>
      </c>
      <c r="G141" s="4" t="s">
        <v>705</v>
      </c>
      <c r="H141" s="4" t="s">
        <v>76</v>
      </c>
      <c r="I141" s="4" t="s">
        <v>7</v>
      </c>
      <c r="J141" s="4" t="s">
        <v>77</v>
      </c>
      <c r="K141" s="4" t="s">
        <v>706</v>
      </c>
      <c r="L141" s="4" t="s">
        <v>10</v>
      </c>
      <c r="M141" s="4" t="s">
        <v>79</v>
      </c>
      <c r="N141" s="4" t="s">
        <v>707</v>
      </c>
      <c r="O141" s="4">
        <v>39.6</v>
      </c>
      <c r="P141" s="4">
        <v>3</v>
      </c>
      <c r="Q141" s="4">
        <v>12.6</v>
      </c>
      <c r="R141" s="4">
        <v>1.1599999999999999</v>
      </c>
      <c r="S141" s="4" t="s">
        <v>462</v>
      </c>
      <c r="T141" s="4">
        <v>466</v>
      </c>
      <c r="U141" s="4" t="s">
        <v>14</v>
      </c>
      <c r="V141" s="4" t="s">
        <v>42</v>
      </c>
      <c r="W141" s="5" t="s">
        <v>16</v>
      </c>
      <c r="X141" s="25">
        <v>44904</v>
      </c>
      <c r="Y141" s="29" t="str">
        <f t="shared" si="4"/>
        <v>December</v>
      </c>
      <c r="Z141" s="10">
        <f t="shared" si="5"/>
        <v>2022</v>
      </c>
      <c r="AA141" s="6">
        <v>44820</v>
      </c>
    </row>
    <row r="142" spans="1:27">
      <c r="A142" s="1">
        <v>141</v>
      </c>
      <c r="B142" s="1" t="s">
        <v>708</v>
      </c>
      <c r="C142" s="1" t="s">
        <v>602</v>
      </c>
      <c r="D142" s="1" t="s">
        <v>709</v>
      </c>
      <c r="E142" s="1" t="s">
        <v>710</v>
      </c>
      <c r="F142" s="1" t="s">
        <v>285</v>
      </c>
      <c r="G142" s="1" t="s">
        <v>711</v>
      </c>
      <c r="H142" s="1" t="s">
        <v>712</v>
      </c>
      <c r="I142" s="1" t="s">
        <v>7</v>
      </c>
      <c r="J142" s="1" t="s">
        <v>77</v>
      </c>
      <c r="K142" s="1" t="s">
        <v>713</v>
      </c>
      <c r="L142" s="1" t="s">
        <v>10</v>
      </c>
      <c r="M142" s="1" t="s">
        <v>79</v>
      </c>
      <c r="N142" s="1" t="s">
        <v>714</v>
      </c>
      <c r="O142" s="1">
        <v>8.07</v>
      </c>
      <c r="P142" s="1">
        <v>1</v>
      </c>
      <c r="Q142" s="1">
        <v>2.0699999999999998</v>
      </c>
      <c r="R142" s="1">
        <v>0.4</v>
      </c>
      <c r="S142" s="1" t="s">
        <v>13</v>
      </c>
      <c r="T142" s="1">
        <v>251</v>
      </c>
      <c r="U142" s="1" t="s">
        <v>14</v>
      </c>
      <c r="V142" s="1" t="s">
        <v>15</v>
      </c>
      <c r="W142" s="2" t="s">
        <v>16</v>
      </c>
      <c r="X142" s="24">
        <v>44739</v>
      </c>
      <c r="Y142" s="29" t="str">
        <f t="shared" si="4"/>
        <v>June</v>
      </c>
      <c r="Z142" s="10">
        <f t="shared" si="5"/>
        <v>2022</v>
      </c>
      <c r="AA142" s="3">
        <v>44599</v>
      </c>
    </row>
    <row r="143" spans="1:27">
      <c r="A143" s="4">
        <v>142</v>
      </c>
      <c r="B143" s="4" t="s">
        <v>715</v>
      </c>
      <c r="C143" s="4" t="s">
        <v>592</v>
      </c>
      <c r="D143" s="4" t="s">
        <v>716</v>
      </c>
      <c r="E143" s="4" t="s">
        <v>717</v>
      </c>
      <c r="F143" s="4" t="s">
        <v>285</v>
      </c>
      <c r="G143" s="4" t="s">
        <v>718</v>
      </c>
      <c r="H143" s="4" t="s">
        <v>314</v>
      </c>
      <c r="I143" s="4" t="s">
        <v>7</v>
      </c>
      <c r="J143" s="4" t="s">
        <v>32</v>
      </c>
      <c r="K143" s="4" t="s">
        <v>719</v>
      </c>
      <c r="L143" s="4" t="s">
        <v>10</v>
      </c>
      <c r="M143" s="4" t="s">
        <v>49</v>
      </c>
      <c r="N143" s="4" t="s">
        <v>720</v>
      </c>
      <c r="O143" s="4">
        <v>72</v>
      </c>
      <c r="P143" s="4">
        <v>3</v>
      </c>
      <c r="Q143" s="4">
        <v>4.32</v>
      </c>
      <c r="R143" s="4">
        <v>3.88</v>
      </c>
      <c r="S143" s="4" t="s">
        <v>13</v>
      </c>
      <c r="T143" s="4">
        <v>519</v>
      </c>
      <c r="U143" s="4" t="s">
        <v>14</v>
      </c>
      <c r="V143" s="4" t="s">
        <v>35</v>
      </c>
      <c r="W143" s="5" t="s">
        <v>16</v>
      </c>
      <c r="X143" s="25">
        <v>44692</v>
      </c>
      <c r="Y143" s="29" t="str">
        <f t="shared" si="4"/>
        <v>May</v>
      </c>
      <c r="Z143" s="10">
        <f t="shared" si="5"/>
        <v>2022</v>
      </c>
      <c r="AA143" s="6">
        <v>44845</v>
      </c>
    </row>
    <row r="144" spans="1:27">
      <c r="A144" s="1">
        <v>143</v>
      </c>
      <c r="B144" s="1" t="s">
        <v>715</v>
      </c>
      <c r="C144" s="1" t="s">
        <v>592</v>
      </c>
      <c r="D144" s="1" t="s">
        <v>716</v>
      </c>
      <c r="E144" s="1" t="s">
        <v>717</v>
      </c>
      <c r="F144" s="1" t="s">
        <v>285</v>
      </c>
      <c r="G144" s="1" t="s">
        <v>718</v>
      </c>
      <c r="H144" s="1" t="s">
        <v>314</v>
      </c>
      <c r="I144" s="1" t="s">
        <v>7</v>
      </c>
      <c r="J144" s="1" t="s">
        <v>32</v>
      </c>
      <c r="K144" s="1" t="s">
        <v>721</v>
      </c>
      <c r="L144" s="1" t="s">
        <v>10</v>
      </c>
      <c r="M144" s="1" t="s">
        <v>98</v>
      </c>
      <c r="N144" s="1" t="s">
        <v>722</v>
      </c>
      <c r="O144" s="1">
        <v>39.42</v>
      </c>
      <c r="P144" s="1">
        <v>3</v>
      </c>
      <c r="Q144" s="1">
        <v>17.28</v>
      </c>
      <c r="R144" s="1">
        <v>2.97</v>
      </c>
      <c r="S144" s="1" t="s">
        <v>13</v>
      </c>
      <c r="T144" s="1">
        <v>422</v>
      </c>
      <c r="U144" s="1" t="s">
        <v>14</v>
      </c>
      <c r="V144" s="1" t="s">
        <v>42</v>
      </c>
      <c r="W144" s="2" t="s">
        <v>16</v>
      </c>
      <c r="X144" s="24">
        <v>45641</v>
      </c>
      <c r="Y144" s="29" t="str">
        <f t="shared" si="4"/>
        <v>December</v>
      </c>
      <c r="Z144" s="10">
        <f t="shared" si="5"/>
        <v>2024</v>
      </c>
      <c r="AA144" s="3">
        <v>45645</v>
      </c>
    </row>
    <row r="145" spans="1:27">
      <c r="A145" s="4">
        <v>144</v>
      </c>
      <c r="B145" s="4" t="s">
        <v>723</v>
      </c>
      <c r="C145" s="4" t="s">
        <v>592</v>
      </c>
      <c r="D145" s="4" t="s">
        <v>724</v>
      </c>
      <c r="E145" s="4" t="s">
        <v>725</v>
      </c>
      <c r="F145" s="4" t="s">
        <v>285</v>
      </c>
      <c r="G145" s="4" t="s">
        <v>726</v>
      </c>
      <c r="H145" s="4" t="s">
        <v>76</v>
      </c>
      <c r="I145" s="4" t="s">
        <v>7</v>
      </c>
      <c r="J145" s="4" t="s">
        <v>77</v>
      </c>
      <c r="K145" s="4" t="s">
        <v>727</v>
      </c>
      <c r="L145" s="4" t="s">
        <v>10</v>
      </c>
      <c r="M145" s="4" t="s">
        <v>79</v>
      </c>
      <c r="N145" s="4" t="s">
        <v>728</v>
      </c>
      <c r="O145" s="4">
        <v>44.76</v>
      </c>
      <c r="P145" s="4">
        <v>4</v>
      </c>
      <c r="Q145" s="4">
        <v>20.04</v>
      </c>
      <c r="R145" s="4">
        <v>2.69</v>
      </c>
      <c r="S145" s="4" t="s">
        <v>462</v>
      </c>
      <c r="T145" s="4">
        <v>682</v>
      </c>
      <c r="U145" s="4" t="s">
        <v>14</v>
      </c>
      <c r="V145" s="4" t="s">
        <v>25</v>
      </c>
      <c r="W145" s="5" t="s">
        <v>16</v>
      </c>
      <c r="X145" s="25">
        <v>44878</v>
      </c>
      <c r="Y145" s="29" t="str">
        <f t="shared" si="4"/>
        <v>November</v>
      </c>
      <c r="Z145" s="10">
        <f t="shared" si="5"/>
        <v>2022</v>
      </c>
      <c r="AA145" s="6">
        <v>44883</v>
      </c>
    </row>
    <row r="146" spans="1:27">
      <c r="A146" s="1">
        <v>145</v>
      </c>
      <c r="B146" s="1" t="s">
        <v>729</v>
      </c>
      <c r="C146" s="1" t="s">
        <v>592</v>
      </c>
      <c r="D146" s="1" t="s">
        <v>344</v>
      </c>
      <c r="E146" s="1" t="s">
        <v>345</v>
      </c>
      <c r="F146" s="1" t="s">
        <v>285</v>
      </c>
      <c r="G146" s="1" t="s">
        <v>730</v>
      </c>
      <c r="H146" s="1" t="s">
        <v>47</v>
      </c>
      <c r="I146" s="1" t="s">
        <v>7</v>
      </c>
      <c r="J146" s="1" t="s">
        <v>32</v>
      </c>
      <c r="K146" s="1" t="s">
        <v>731</v>
      </c>
      <c r="L146" s="1" t="s">
        <v>10</v>
      </c>
      <c r="M146" s="1" t="s">
        <v>115</v>
      </c>
      <c r="N146" s="1" t="s">
        <v>732</v>
      </c>
      <c r="O146" s="1">
        <v>210.24</v>
      </c>
      <c r="P146" s="1">
        <v>4</v>
      </c>
      <c r="Q146" s="1">
        <v>10.44</v>
      </c>
      <c r="R146" s="1">
        <v>12.66</v>
      </c>
      <c r="S146" s="1" t="s">
        <v>13</v>
      </c>
      <c r="T146" s="1">
        <v>19</v>
      </c>
      <c r="U146" s="1" t="s">
        <v>14</v>
      </c>
      <c r="V146" s="1" t="s">
        <v>35</v>
      </c>
      <c r="W146" s="2" t="s">
        <v>16</v>
      </c>
      <c r="X146" s="24">
        <v>44389</v>
      </c>
      <c r="Y146" s="29" t="str">
        <f t="shared" si="4"/>
        <v>July</v>
      </c>
      <c r="Z146" s="10">
        <f t="shared" si="5"/>
        <v>2021</v>
      </c>
      <c r="AA146" s="3">
        <v>44512</v>
      </c>
    </row>
    <row r="147" spans="1:27">
      <c r="A147" s="4">
        <v>146</v>
      </c>
      <c r="B147" s="4" t="s">
        <v>733</v>
      </c>
      <c r="C147" s="4" t="s">
        <v>592</v>
      </c>
      <c r="D147" s="4" t="s">
        <v>734</v>
      </c>
      <c r="E147" s="4" t="s">
        <v>735</v>
      </c>
      <c r="F147" s="4" t="s">
        <v>285</v>
      </c>
      <c r="G147" s="4" t="s">
        <v>736</v>
      </c>
      <c r="H147" s="4" t="s">
        <v>113</v>
      </c>
      <c r="I147" s="4" t="s">
        <v>7</v>
      </c>
      <c r="J147" s="4" t="s">
        <v>32</v>
      </c>
      <c r="K147" s="4" t="s">
        <v>737</v>
      </c>
      <c r="L147" s="4" t="s">
        <v>10</v>
      </c>
      <c r="M147" s="4" t="s">
        <v>49</v>
      </c>
      <c r="N147" s="4" t="s">
        <v>738</v>
      </c>
      <c r="O147" s="4">
        <v>69.959999999999994</v>
      </c>
      <c r="P147" s="4">
        <v>4</v>
      </c>
      <c r="Q147" s="4">
        <v>22.32</v>
      </c>
      <c r="R147" s="4">
        <v>7.61</v>
      </c>
      <c r="S147" s="4" t="s">
        <v>13</v>
      </c>
      <c r="T147" s="4">
        <v>129</v>
      </c>
      <c r="U147" s="4" t="s">
        <v>14</v>
      </c>
      <c r="V147" s="4" t="s">
        <v>42</v>
      </c>
      <c r="W147" s="5" t="s">
        <v>26</v>
      </c>
      <c r="X147" s="25">
        <v>44364</v>
      </c>
      <c r="Y147" s="29" t="str">
        <f t="shared" si="4"/>
        <v>June</v>
      </c>
      <c r="Z147" s="10">
        <f t="shared" si="5"/>
        <v>2021</v>
      </c>
      <c r="AA147" s="6">
        <v>44370</v>
      </c>
    </row>
    <row r="148" spans="1:27">
      <c r="A148" s="1">
        <v>147</v>
      </c>
      <c r="B148" s="1" t="s">
        <v>739</v>
      </c>
      <c r="C148" s="1" t="s">
        <v>592</v>
      </c>
      <c r="D148" s="1" t="s">
        <v>740</v>
      </c>
      <c r="E148" s="1" t="s">
        <v>741</v>
      </c>
      <c r="F148" s="1" t="s">
        <v>285</v>
      </c>
      <c r="G148" s="1" t="s">
        <v>742</v>
      </c>
      <c r="H148" s="1" t="s">
        <v>76</v>
      </c>
      <c r="I148" s="1" t="s">
        <v>7</v>
      </c>
      <c r="J148" s="1" t="s">
        <v>77</v>
      </c>
      <c r="K148" s="1" t="s">
        <v>743</v>
      </c>
      <c r="L148" s="1" t="s">
        <v>10</v>
      </c>
      <c r="M148" s="1" t="s">
        <v>115</v>
      </c>
      <c r="N148" s="1" t="s">
        <v>744</v>
      </c>
      <c r="O148" s="1">
        <v>141.9</v>
      </c>
      <c r="P148" s="1">
        <v>5</v>
      </c>
      <c r="Q148" s="1">
        <v>8.4</v>
      </c>
      <c r="R148" s="1">
        <v>15.32</v>
      </c>
      <c r="S148" s="1" t="s">
        <v>13</v>
      </c>
      <c r="T148" s="1">
        <v>396</v>
      </c>
      <c r="U148" s="1" t="s">
        <v>14</v>
      </c>
      <c r="V148" s="1" t="s">
        <v>25</v>
      </c>
      <c r="W148" s="2" t="s">
        <v>26</v>
      </c>
      <c r="X148" s="24">
        <v>44551</v>
      </c>
      <c r="Y148" s="29" t="str">
        <f t="shared" si="4"/>
        <v>December</v>
      </c>
      <c r="Z148" s="10">
        <f t="shared" si="5"/>
        <v>2021</v>
      </c>
      <c r="AA148" s="3">
        <v>44558</v>
      </c>
    </row>
    <row r="149" spans="1:27">
      <c r="A149" s="4">
        <v>148</v>
      </c>
      <c r="B149" s="4" t="s">
        <v>745</v>
      </c>
      <c r="C149" s="4" t="s">
        <v>592</v>
      </c>
      <c r="D149" s="4" t="s">
        <v>746</v>
      </c>
      <c r="E149" s="4" t="s">
        <v>747</v>
      </c>
      <c r="F149" s="4" t="s">
        <v>285</v>
      </c>
      <c r="G149" s="4" t="s">
        <v>75</v>
      </c>
      <c r="H149" s="4" t="s">
        <v>76</v>
      </c>
      <c r="I149" s="4" t="s">
        <v>7</v>
      </c>
      <c r="J149" s="4" t="s">
        <v>77</v>
      </c>
      <c r="K149" s="4" t="s">
        <v>748</v>
      </c>
      <c r="L149" s="4" t="s">
        <v>10</v>
      </c>
      <c r="M149" s="4" t="s">
        <v>79</v>
      </c>
      <c r="N149" s="4" t="s">
        <v>749</v>
      </c>
      <c r="O149" s="4">
        <v>58.65</v>
      </c>
      <c r="P149" s="4">
        <v>5</v>
      </c>
      <c r="Q149" s="4">
        <v>25.2</v>
      </c>
      <c r="R149" s="4">
        <v>8.3800000000000008</v>
      </c>
      <c r="S149" s="4" t="s">
        <v>462</v>
      </c>
      <c r="T149" s="4">
        <v>25</v>
      </c>
      <c r="U149" s="4" t="s">
        <v>14</v>
      </c>
      <c r="V149" s="4" t="s">
        <v>35</v>
      </c>
      <c r="W149" s="5" t="s">
        <v>26</v>
      </c>
      <c r="X149" s="25">
        <v>44623</v>
      </c>
      <c r="Y149" s="29" t="str">
        <f t="shared" si="4"/>
        <v>March</v>
      </c>
      <c r="Z149" s="10">
        <f t="shared" si="5"/>
        <v>2022</v>
      </c>
      <c r="AA149" s="6">
        <v>44807</v>
      </c>
    </row>
    <row r="150" spans="1:27">
      <c r="A150" s="1">
        <v>149</v>
      </c>
      <c r="B150" s="1" t="s">
        <v>750</v>
      </c>
      <c r="C150" s="1" t="s">
        <v>592</v>
      </c>
      <c r="D150" s="1" t="s">
        <v>751</v>
      </c>
      <c r="E150" s="1" t="s">
        <v>752</v>
      </c>
      <c r="F150" s="1" t="s">
        <v>285</v>
      </c>
      <c r="G150" s="1" t="s">
        <v>753</v>
      </c>
      <c r="H150" s="1" t="s">
        <v>754</v>
      </c>
      <c r="I150" s="1" t="s">
        <v>7</v>
      </c>
      <c r="J150" s="1" t="s">
        <v>22</v>
      </c>
      <c r="K150" s="1" t="s">
        <v>755</v>
      </c>
      <c r="L150" s="1" t="s">
        <v>10</v>
      </c>
      <c r="M150" s="1" t="s">
        <v>98</v>
      </c>
      <c r="N150" s="1" t="s">
        <v>756</v>
      </c>
      <c r="O150" s="1">
        <v>59.4</v>
      </c>
      <c r="P150" s="1">
        <v>5</v>
      </c>
      <c r="Q150" s="1">
        <v>24.3</v>
      </c>
      <c r="R150" s="1">
        <v>5.5</v>
      </c>
      <c r="S150" s="1" t="s">
        <v>462</v>
      </c>
      <c r="T150" s="1">
        <v>301</v>
      </c>
      <c r="U150" s="1" t="s">
        <v>14</v>
      </c>
      <c r="V150" s="1" t="s">
        <v>42</v>
      </c>
      <c r="W150" s="2" t="s">
        <v>16</v>
      </c>
      <c r="X150" s="24">
        <v>44796</v>
      </c>
      <c r="Y150" s="29" t="str">
        <f t="shared" si="4"/>
        <v>August</v>
      </c>
      <c r="Z150" s="10">
        <f t="shared" si="5"/>
        <v>2022</v>
      </c>
      <c r="AA150" s="3">
        <v>44802</v>
      </c>
    </row>
    <row r="151" spans="1:27">
      <c r="A151" s="4">
        <v>150</v>
      </c>
      <c r="B151" s="4" t="s">
        <v>733</v>
      </c>
      <c r="C151" s="4" t="s">
        <v>592</v>
      </c>
      <c r="D151" s="4" t="s">
        <v>734</v>
      </c>
      <c r="E151" s="4" t="s">
        <v>735</v>
      </c>
      <c r="F151" s="4" t="s">
        <v>285</v>
      </c>
      <c r="G151" s="4" t="s">
        <v>736</v>
      </c>
      <c r="H151" s="4" t="s">
        <v>113</v>
      </c>
      <c r="I151" s="4" t="s">
        <v>7</v>
      </c>
      <c r="J151" s="4" t="s">
        <v>32</v>
      </c>
      <c r="K151" s="4" t="s">
        <v>757</v>
      </c>
      <c r="L151" s="4" t="s">
        <v>10</v>
      </c>
      <c r="M151" s="4" t="s">
        <v>49</v>
      </c>
      <c r="N151" s="4" t="s">
        <v>758</v>
      </c>
      <c r="O151" s="4">
        <v>1429.26</v>
      </c>
      <c r="P151" s="4">
        <v>7</v>
      </c>
      <c r="Q151" s="4">
        <v>199.92</v>
      </c>
      <c r="R151" s="4">
        <v>153.76</v>
      </c>
      <c r="S151" s="4" t="s">
        <v>13</v>
      </c>
      <c r="T151" s="4">
        <v>170</v>
      </c>
      <c r="U151" s="4" t="s">
        <v>14</v>
      </c>
      <c r="V151" s="4" t="s">
        <v>15</v>
      </c>
      <c r="W151" s="5" t="s">
        <v>16</v>
      </c>
      <c r="X151" s="25">
        <v>45119</v>
      </c>
      <c r="Y151" s="29" t="str">
        <f t="shared" si="4"/>
        <v>July</v>
      </c>
      <c r="Z151" s="10">
        <f t="shared" si="5"/>
        <v>2023</v>
      </c>
      <c r="AA151" s="6">
        <v>45273</v>
      </c>
    </row>
    <row r="152" spans="1:27">
      <c r="A152" s="1">
        <v>151</v>
      </c>
      <c r="B152" s="1" t="s">
        <v>759</v>
      </c>
      <c r="C152" s="1" t="s">
        <v>592</v>
      </c>
      <c r="D152" s="1" t="s">
        <v>760</v>
      </c>
      <c r="E152" s="1" t="s">
        <v>761</v>
      </c>
      <c r="F152" s="1" t="s">
        <v>285</v>
      </c>
      <c r="G152" s="1" t="s">
        <v>138</v>
      </c>
      <c r="H152" s="1" t="s">
        <v>6</v>
      </c>
      <c r="I152" s="1" t="s">
        <v>7</v>
      </c>
      <c r="J152" s="1" t="s">
        <v>8</v>
      </c>
      <c r="K152" s="1" t="s">
        <v>762</v>
      </c>
      <c r="L152" s="1" t="s">
        <v>10</v>
      </c>
      <c r="M152" s="1" t="s">
        <v>79</v>
      </c>
      <c r="N152" s="1" t="s">
        <v>763</v>
      </c>
      <c r="O152" s="1">
        <v>23.7</v>
      </c>
      <c r="P152" s="1">
        <v>2</v>
      </c>
      <c r="Q152" s="1">
        <v>9.48</v>
      </c>
      <c r="R152" s="1">
        <v>2.1800000000000002</v>
      </c>
      <c r="S152" s="1" t="s">
        <v>13</v>
      </c>
      <c r="T152" s="1">
        <v>261</v>
      </c>
      <c r="U152" s="1" t="s">
        <v>14</v>
      </c>
      <c r="V152" s="1" t="s">
        <v>42</v>
      </c>
      <c r="W152" s="2" t="s">
        <v>16</v>
      </c>
      <c r="X152" s="24">
        <v>45199</v>
      </c>
      <c r="Y152" s="29" t="str">
        <f t="shared" si="4"/>
        <v>September</v>
      </c>
      <c r="Z152" s="10">
        <f t="shared" si="5"/>
        <v>2023</v>
      </c>
      <c r="AA152" s="3">
        <v>45117</v>
      </c>
    </row>
    <row r="153" spans="1:27">
      <c r="A153" s="4">
        <v>152</v>
      </c>
      <c r="B153" s="4" t="s">
        <v>764</v>
      </c>
      <c r="C153" s="4" t="s">
        <v>592</v>
      </c>
      <c r="D153" s="4" t="s">
        <v>765</v>
      </c>
      <c r="E153" s="4" t="s">
        <v>766</v>
      </c>
      <c r="F153" s="4" t="s">
        <v>4</v>
      </c>
      <c r="G153" s="4" t="s">
        <v>767</v>
      </c>
      <c r="H153" s="4" t="s">
        <v>76</v>
      </c>
      <c r="I153" s="4" t="s">
        <v>7</v>
      </c>
      <c r="J153" s="4" t="s">
        <v>77</v>
      </c>
      <c r="K153" s="4" t="s">
        <v>768</v>
      </c>
      <c r="L153" s="4" t="s">
        <v>10</v>
      </c>
      <c r="M153" s="4" t="s">
        <v>98</v>
      </c>
      <c r="N153" s="4" t="s">
        <v>769</v>
      </c>
      <c r="O153" s="4">
        <v>57</v>
      </c>
      <c r="P153" s="4">
        <v>5</v>
      </c>
      <c r="Q153" s="4">
        <v>0.45</v>
      </c>
      <c r="R153" s="4">
        <v>5.57</v>
      </c>
      <c r="S153" s="4" t="s">
        <v>13</v>
      </c>
      <c r="T153" s="4">
        <v>769</v>
      </c>
      <c r="U153" s="4" t="s">
        <v>14</v>
      </c>
      <c r="V153" s="4" t="s">
        <v>35</v>
      </c>
      <c r="W153" s="5" t="s">
        <v>26</v>
      </c>
      <c r="X153" s="25">
        <v>45540</v>
      </c>
      <c r="Y153" s="29" t="str">
        <f t="shared" si="4"/>
        <v>September</v>
      </c>
      <c r="Z153" s="10">
        <f t="shared" si="5"/>
        <v>2024</v>
      </c>
      <c r="AA153" s="6">
        <v>45427</v>
      </c>
    </row>
    <row r="154" spans="1:27">
      <c r="A154" s="1">
        <v>153</v>
      </c>
      <c r="B154" s="1" t="s">
        <v>770</v>
      </c>
      <c r="C154" s="1" t="s">
        <v>592</v>
      </c>
      <c r="D154" s="1" t="s">
        <v>771</v>
      </c>
      <c r="E154" s="1" t="s">
        <v>772</v>
      </c>
      <c r="F154" s="1" t="s">
        <v>4</v>
      </c>
      <c r="G154" s="1" t="s">
        <v>46</v>
      </c>
      <c r="H154" s="1" t="s">
        <v>47</v>
      </c>
      <c r="I154" s="1" t="s">
        <v>7</v>
      </c>
      <c r="J154" s="1" t="s">
        <v>32</v>
      </c>
      <c r="K154" s="1" t="s">
        <v>773</v>
      </c>
      <c r="L154" s="1" t="s">
        <v>10</v>
      </c>
      <c r="M154" s="1" t="s">
        <v>274</v>
      </c>
      <c r="N154" s="1" t="s">
        <v>774</v>
      </c>
      <c r="O154" s="1">
        <v>2636.85</v>
      </c>
      <c r="P154" s="1">
        <v>5</v>
      </c>
      <c r="Q154" s="1">
        <v>580.04999999999995</v>
      </c>
      <c r="R154" s="1">
        <v>127.71</v>
      </c>
      <c r="S154" s="1" t="s">
        <v>13</v>
      </c>
      <c r="T154" s="1">
        <v>205</v>
      </c>
      <c r="U154" s="1" t="s">
        <v>14</v>
      </c>
      <c r="V154" s="1" t="s">
        <v>42</v>
      </c>
      <c r="W154" s="2" t="s">
        <v>16</v>
      </c>
      <c r="X154" s="24">
        <v>44508</v>
      </c>
      <c r="Y154" s="29" t="str">
        <f t="shared" si="4"/>
        <v>November</v>
      </c>
      <c r="Z154" s="10">
        <f t="shared" si="5"/>
        <v>2021</v>
      </c>
      <c r="AA154" s="3">
        <v>44426</v>
      </c>
    </row>
    <row r="155" spans="1:27">
      <c r="A155" s="4">
        <v>154</v>
      </c>
      <c r="B155" s="4" t="s">
        <v>775</v>
      </c>
      <c r="C155" s="4" t="s">
        <v>592</v>
      </c>
      <c r="D155" s="4" t="s">
        <v>776</v>
      </c>
      <c r="E155" s="4" t="s">
        <v>777</v>
      </c>
      <c r="F155" s="4" t="s">
        <v>4</v>
      </c>
      <c r="G155" s="4" t="s">
        <v>778</v>
      </c>
      <c r="H155" s="4" t="s">
        <v>712</v>
      </c>
      <c r="I155" s="4" t="s">
        <v>7</v>
      </c>
      <c r="J155" s="4" t="s">
        <v>77</v>
      </c>
      <c r="K155" s="4" t="s">
        <v>779</v>
      </c>
      <c r="L155" s="4" t="s">
        <v>10</v>
      </c>
      <c r="M155" s="4" t="s">
        <v>274</v>
      </c>
      <c r="N155" s="4" t="s">
        <v>780</v>
      </c>
      <c r="O155" s="4">
        <v>426.6</v>
      </c>
      <c r="P155" s="4">
        <v>5</v>
      </c>
      <c r="Q155" s="4">
        <v>34.049999999999997</v>
      </c>
      <c r="R155" s="4">
        <v>67.89</v>
      </c>
      <c r="S155" s="4" t="s">
        <v>636</v>
      </c>
      <c r="T155" s="4">
        <v>352</v>
      </c>
      <c r="U155" s="4" t="s">
        <v>14</v>
      </c>
      <c r="V155" s="4" t="s">
        <v>15</v>
      </c>
      <c r="W155" s="5" t="s">
        <v>26</v>
      </c>
      <c r="X155" s="25">
        <v>44665</v>
      </c>
      <c r="Y155" s="29" t="str">
        <f t="shared" si="4"/>
        <v>April</v>
      </c>
      <c r="Z155" s="10">
        <f t="shared" si="5"/>
        <v>2022</v>
      </c>
      <c r="AA155" s="6">
        <v>44667</v>
      </c>
    </row>
    <row r="156" spans="1:27">
      <c r="A156" s="1">
        <v>155</v>
      </c>
      <c r="B156" s="1" t="s">
        <v>781</v>
      </c>
      <c r="C156" s="1" t="s">
        <v>592</v>
      </c>
      <c r="D156" s="1" t="s">
        <v>782</v>
      </c>
      <c r="E156" s="1" t="s">
        <v>783</v>
      </c>
      <c r="F156" s="1" t="s">
        <v>4</v>
      </c>
      <c r="G156" s="1" t="s">
        <v>784</v>
      </c>
      <c r="H156" s="1" t="s">
        <v>62</v>
      </c>
      <c r="I156" s="1" t="s">
        <v>7</v>
      </c>
      <c r="J156" s="1" t="s">
        <v>8</v>
      </c>
      <c r="K156" s="1" t="s">
        <v>785</v>
      </c>
      <c r="L156" s="1" t="s">
        <v>10</v>
      </c>
      <c r="M156" s="1" t="s">
        <v>79</v>
      </c>
      <c r="N156" s="1" t="s">
        <v>786</v>
      </c>
      <c r="O156" s="1">
        <v>52.8</v>
      </c>
      <c r="P156" s="1">
        <v>5</v>
      </c>
      <c r="Q156" s="1">
        <v>10.5</v>
      </c>
      <c r="R156" s="1">
        <v>7.57</v>
      </c>
      <c r="S156" s="1" t="s">
        <v>13</v>
      </c>
      <c r="T156" s="1">
        <v>793</v>
      </c>
      <c r="U156" s="1" t="s">
        <v>14</v>
      </c>
      <c r="V156" s="1" t="s">
        <v>25</v>
      </c>
      <c r="W156" s="2" t="s">
        <v>16</v>
      </c>
      <c r="X156" s="24">
        <v>45417</v>
      </c>
      <c r="Y156" s="29" t="str">
        <f t="shared" si="4"/>
        <v>May</v>
      </c>
      <c r="Z156" s="10">
        <f t="shared" si="5"/>
        <v>2024</v>
      </c>
      <c r="AA156" s="3">
        <v>45478</v>
      </c>
    </row>
    <row r="157" spans="1:27">
      <c r="A157" s="4">
        <v>156</v>
      </c>
      <c r="B157" s="4" t="s">
        <v>787</v>
      </c>
      <c r="C157" s="4" t="s">
        <v>592</v>
      </c>
      <c r="D157" s="4" t="s">
        <v>788</v>
      </c>
      <c r="E157" s="4" t="s">
        <v>789</v>
      </c>
      <c r="F157" s="4" t="s">
        <v>4</v>
      </c>
      <c r="G157" s="4" t="s">
        <v>790</v>
      </c>
      <c r="H157" s="4" t="s">
        <v>76</v>
      </c>
      <c r="I157" s="4" t="s">
        <v>7</v>
      </c>
      <c r="J157" s="4" t="s">
        <v>77</v>
      </c>
      <c r="K157" s="4" t="s">
        <v>791</v>
      </c>
      <c r="L157" s="4" t="s">
        <v>10</v>
      </c>
      <c r="M157" s="4" t="s">
        <v>198</v>
      </c>
      <c r="N157" s="4" t="s">
        <v>792</v>
      </c>
      <c r="O157" s="4">
        <v>56.85</v>
      </c>
      <c r="P157" s="4">
        <v>5</v>
      </c>
      <c r="Q157" s="4">
        <v>10.8</v>
      </c>
      <c r="R157" s="4">
        <v>9.01</v>
      </c>
      <c r="S157" s="4" t="s">
        <v>462</v>
      </c>
      <c r="T157" s="4">
        <v>360</v>
      </c>
      <c r="U157" s="4" t="s">
        <v>14</v>
      </c>
      <c r="V157" s="4" t="s">
        <v>42</v>
      </c>
      <c r="W157" s="5" t="s">
        <v>26</v>
      </c>
      <c r="X157" s="25">
        <v>45311</v>
      </c>
      <c r="Y157" s="29" t="str">
        <f t="shared" si="4"/>
        <v>January</v>
      </c>
      <c r="Z157" s="10">
        <f t="shared" si="5"/>
        <v>2024</v>
      </c>
      <c r="AA157" s="6">
        <v>45313</v>
      </c>
    </row>
    <row r="158" spans="1:27">
      <c r="A158" s="1">
        <v>157</v>
      </c>
      <c r="B158" s="1" t="s">
        <v>793</v>
      </c>
      <c r="C158" s="1" t="s">
        <v>592</v>
      </c>
      <c r="D158" s="1" t="s">
        <v>2</v>
      </c>
      <c r="E158" s="1" t="s">
        <v>3</v>
      </c>
      <c r="F158" s="1" t="s">
        <v>4</v>
      </c>
      <c r="G158" s="1" t="s">
        <v>155</v>
      </c>
      <c r="H158" s="1" t="s">
        <v>96</v>
      </c>
      <c r="I158" s="1" t="s">
        <v>7</v>
      </c>
      <c r="J158" s="1" t="s">
        <v>8</v>
      </c>
      <c r="K158" s="1" t="s">
        <v>794</v>
      </c>
      <c r="L158" s="1" t="s">
        <v>10</v>
      </c>
      <c r="M158" s="1" t="s">
        <v>11</v>
      </c>
      <c r="N158" s="1" t="s">
        <v>795</v>
      </c>
      <c r="O158" s="1">
        <v>244.2</v>
      </c>
      <c r="P158" s="1">
        <v>5</v>
      </c>
      <c r="Q158" s="1">
        <v>34.049999999999997</v>
      </c>
      <c r="R158" s="1">
        <v>41.11</v>
      </c>
      <c r="S158" s="1" t="s">
        <v>462</v>
      </c>
      <c r="T158" s="1">
        <v>150</v>
      </c>
      <c r="U158" s="1" t="s">
        <v>14</v>
      </c>
      <c r="V158" s="1" t="s">
        <v>15</v>
      </c>
      <c r="W158" s="2" t="s">
        <v>26</v>
      </c>
      <c r="X158" s="24">
        <v>44375</v>
      </c>
      <c r="Y158" s="29" t="str">
        <f t="shared" si="4"/>
        <v>June</v>
      </c>
      <c r="Z158" s="10">
        <f t="shared" si="5"/>
        <v>2021</v>
      </c>
      <c r="AA158" s="3">
        <v>44234</v>
      </c>
    </row>
    <row r="159" spans="1:27">
      <c r="A159" s="4">
        <v>158</v>
      </c>
      <c r="B159" s="4" t="s">
        <v>796</v>
      </c>
      <c r="C159" s="4" t="s">
        <v>602</v>
      </c>
      <c r="D159" s="4" t="s">
        <v>797</v>
      </c>
      <c r="E159" s="4" t="s">
        <v>798</v>
      </c>
      <c r="F159" s="4" t="s">
        <v>4</v>
      </c>
      <c r="G159" s="4" t="s">
        <v>799</v>
      </c>
      <c r="H159" s="4" t="s">
        <v>754</v>
      </c>
      <c r="I159" s="4" t="s">
        <v>7</v>
      </c>
      <c r="J159" s="4" t="s">
        <v>22</v>
      </c>
      <c r="K159" s="4" t="s">
        <v>800</v>
      </c>
      <c r="L159" s="4" t="s">
        <v>10</v>
      </c>
      <c r="M159" s="4" t="s">
        <v>11</v>
      </c>
      <c r="N159" s="4" t="s">
        <v>801</v>
      </c>
      <c r="O159" s="4">
        <v>32.25</v>
      </c>
      <c r="P159" s="4">
        <v>5</v>
      </c>
      <c r="Q159" s="4">
        <v>11.85</v>
      </c>
      <c r="R159" s="4">
        <v>4.9400000000000004</v>
      </c>
      <c r="S159" s="4" t="s">
        <v>462</v>
      </c>
      <c r="T159" s="4">
        <v>112</v>
      </c>
      <c r="U159" s="4" t="s">
        <v>14</v>
      </c>
      <c r="V159" s="4" t="s">
        <v>25</v>
      </c>
      <c r="W159" s="5" t="s">
        <v>16</v>
      </c>
      <c r="X159" s="25">
        <v>44595</v>
      </c>
      <c r="Y159" s="29" t="str">
        <f t="shared" si="4"/>
        <v>February</v>
      </c>
      <c r="Z159" s="10">
        <f t="shared" si="5"/>
        <v>2022</v>
      </c>
      <c r="AA159" s="6">
        <v>44654</v>
      </c>
    </row>
    <row r="160" spans="1:27">
      <c r="A160" s="1">
        <v>159</v>
      </c>
      <c r="B160" s="1" t="s">
        <v>802</v>
      </c>
      <c r="C160" s="1" t="s">
        <v>602</v>
      </c>
      <c r="D160" s="1" t="s">
        <v>803</v>
      </c>
      <c r="E160" s="1" t="s">
        <v>804</v>
      </c>
      <c r="F160" s="1" t="s">
        <v>4</v>
      </c>
      <c r="G160" s="1" t="s">
        <v>805</v>
      </c>
      <c r="H160" s="1" t="s">
        <v>806</v>
      </c>
      <c r="I160" s="1" t="s">
        <v>7</v>
      </c>
      <c r="J160" s="1" t="s">
        <v>22</v>
      </c>
      <c r="K160" s="1" t="s">
        <v>807</v>
      </c>
      <c r="L160" s="1" t="s">
        <v>10</v>
      </c>
      <c r="M160" s="1" t="s">
        <v>115</v>
      </c>
      <c r="N160" s="1" t="s">
        <v>808</v>
      </c>
      <c r="O160" s="1">
        <v>88.02</v>
      </c>
      <c r="P160" s="1">
        <v>6</v>
      </c>
      <c r="Q160" s="1">
        <v>33.299999999999997</v>
      </c>
      <c r="R160" s="1">
        <v>7.67</v>
      </c>
      <c r="S160" s="1" t="s">
        <v>462</v>
      </c>
      <c r="T160" s="1">
        <v>120</v>
      </c>
      <c r="U160" s="1" t="s">
        <v>14</v>
      </c>
      <c r="V160" s="1" t="s">
        <v>35</v>
      </c>
      <c r="W160" s="2" t="s">
        <v>26</v>
      </c>
      <c r="X160" s="24">
        <v>45473</v>
      </c>
      <c r="Y160" s="29" t="str">
        <f t="shared" si="4"/>
        <v>June</v>
      </c>
      <c r="Z160" s="10">
        <f t="shared" si="5"/>
        <v>2024</v>
      </c>
      <c r="AA160" s="3">
        <v>45329</v>
      </c>
    </row>
    <row r="161" spans="1:27">
      <c r="A161" s="4">
        <v>160</v>
      </c>
      <c r="B161" s="4" t="s">
        <v>809</v>
      </c>
      <c r="C161" s="4" t="s">
        <v>602</v>
      </c>
      <c r="D161" s="4" t="s">
        <v>810</v>
      </c>
      <c r="E161" s="4" t="s">
        <v>811</v>
      </c>
      <c r="F161" s="4" t="s">
        <v>4</v>
      </c>
      <c r="G161" s="4" t="s">
        <v>812</v>
      </c>
      <c r="H161" s="4" t="s">
        <v>519</v>
      </c>
      <c r="I161" s="4" t="s">
        <v>7</v>
      </c>
      <c r="J161" s="4" t="s">
        <v>32</v>
      </c>
      <c r="K161" s="4" t="s">
        <v>219</v>
      </c>
      <c r="L161" s="4" t="s">
        <v>10</v>
      </c>
      <c r="M161" s="4" t="s">
        <v>11</v>
      </c>
      <c r="N161" s="4" t="s">
        <v>220</v>
      </c>
      <c r="O161" s="4">
        <v>170.1</v>
      </c>
      <c r="P161" s="4">
        <v>6</v>
      </c>
      <c r="Q161" s="4">
        <v>83.34</v>
      </c>
      <c r="R161" s="4">
        <v>39.729999999999997</v>
      </c>
      <c r="S161" s="4" t="s">
        <v>462</v>
      </c>
      <c r="T161" s="4">
        <v>434</v>
      </c>
      <c r="U161" s="4" t="s">
        <v>14</v>
      </c>
      <c r="V161" s="4" t="s">
        <v>42</v>
      </c>
      <c r="W161" s="5" t="s">
        <v>16</v>
      </c>
      <c r="X161" s="25">
        <v>45296</v>
      </c>
      <c r="Y161" s="29" t="str">
        <f t="shared" si="4"/>
        <v>January</v>
      </c>
      <c r="Z161" s="10">
        <f t="shared" si="5"/>
        <v>2024</v>
      </c>
      <c r="AA161" s="6">
        <v>45448</v>
      </c>
    </row>
    <row r="162" spans="1:27">
      <c r="A162" s="1">
        <v>161</v>
      </c>
      <c r="B162" s="1" t="s">
        <v>813</v>
      </c>
      <c r="C162" s="1" t="s">
        <v>654</v>
      </c>
      <c r="D162" s="1" t="s">
        <v>814</v>
      </c>
      <c r="E162" s="1" t="s">
        <v>815</v>
      </c>
      <c r="F162" s="1" t="s">
        <v>4</v>
      </c>
      <c r="G162" s="1" t="s">
        <v>203</v>
      </c>
      <c r="H162" s="1" t="s">
        <v>204</v>
      </c>
      <c r="I162" s="1" t="s">
        <v>7</v>
      </c>
      <c r="J162" s="1" t="s">
        <v>77</v>
      </c>
      <c r="K162" s="1" t="s">
        <v>816</v>
      </c>
      <c r="L162" s="1" t="s">
        <v>10</v>
      </c>
      <c r="M162" s="1" t="s">
        <v>105</v>
      </c>
      <c r="N162" s="1" t="s">
        <v>817</v>
      </c>
      <c r="O162" s="1">
        <v>349.44</v>
      </c>
      <c r="P162" s="1">
        <v>7</v>
      </c>
      <c r="Q162" s="1">
        <v>122.22</v>
      </c>
      <c r="R162" s="1">
        <v>43.14</v>
      </c>
      <c r="S162" s="1" t="s">
        <v>13</v>
      </c>
      <c r="T162" s="1">
        <v>280</v>
      </c>
      <c r="U162" s="1" t="s">
        <v>14</v>
      </c>
      <c r="V162" s="1" t="s">
        <v>15</v>
      </c>
      <c r="W162" s="2" t="s">
        <v>26</v>
      </c>
      <c r="X162" s="24">
        <v>44556</v>
      </c>
      <c r="Y162" s="29" t="str">
        <f t="shared" si="4"/>
        <v>December</v>
      </c>
      <c r="Z162" s="10">
        <f t="shared" si="5"/>
        <v>2021</v>
      </c>
      <c r="AA162" s="3">
        <v>44558</v>
      </c>
    </row>
    <row r="163" spans="1:27">
      <c r="A163" s="4">
        <v>162</v>
      </c>
      <c r="B163" s="4" t="s">
        <v>818</v>
      </c>
      <c r="C163" s="4" t="s">
        <v>602</v>
      </c>
      <c r="D163" s="4" t="s">
        <v>819</v>
      </c>
      <c r="E163" s="4" t="s">
        <v>820</v>
      </c>
      <c r="F163" s="4" t="s">
        <v>4</v>
      </c>
      <c r="G163" s="4" t="s">
        <v>151</v>
      </c>
      <c r="H163" s="4" t="s">
        <v>113</v>
      </c>
      <c r="I163" s="4" t="s">
        <v>7</v>
      </c>
      <c r="J163" s="4" t="s">
        <v>32</v>
      </c>
      <c r="K163" s="4" t="s">
        <v>821</v>
      </c>
      <c r="L163" s="4" t="s">
        <v>10</v>
      </c>
      <c r="M163" s="4" t="s">
        <v>98</v>
      </c>
      <c r="N163" s="4" t="s">
        <v>822</v>
      </c>
      <c r="O163" s="4">
        <v>101.64</v>
      </c>
      <c r="P163" s="4">
        <v>7</v>
      </c>
      <c r="Q163" s="4">
        <v>33.39</v>
      </c>
      <c r="R163" s="4">
        <v>17.59</v>
      </c>
      <c r="S163" s="4" t="s">
        <v>462</v>
      </c>
      <c r="T163" s="4">
        <v>30</v>
      </c>
      <c r="U163" s="4" t="s">
        <v>14</v>
      </c>
      <c r="V163" s="4" t="s">
        <v>25</v>
      </c>
      <c r="W163" s="5" t="s">
        <v>16</v>
      </c>
      <c r="X163" s="25">
        <v>44428</v>
      </c>
      <c r="Y163" s="29" t="str">
        <f t="shared" si="4"/>
        <v>August</v>
      </c>
      <c r="Z163" s="10">
        <f t="shared" si="5"/>
        <v>2021</v>
      </c>
      <c r="AA163" s="6">
        <v>44431</v>
      </c>
    </row>
    <row r="164" spans="1:27">
      <c r="A164" s="1">
        <v>163</v>
      </c>
      <c r="B164" s="1" t="s">
        <v>823</v>
      </c>
      <c r="C164" s="1" t="s">
        <v>602</v>
      </c>
      <c r="D164" s="1" t="s">
        <v>824</v>
      </c>
      <c r="E164" s="1" t="s">
        <v>825</v>
      </c>
      <c r="F164" s="1" t="s">
        <v>4</v>
      </c>
      <c r="G164" s="1" t="s">
        <v>826</v>
      </c>
      <c r="H164" s="1" t="s">
        <v>6</v>
      </c>
      <c r="I164" s="1" t="s">
        <v>7</v>
      </c>
      <c r="J164" s="1" t="s">
        <v>8</v>
      </c>
      <c r="K164" s="1" t="s">
        <v>133</v>
      </c>
      <c r="L164" s="1" t="s">
        <v>10</v>
      </c>
      <c r="M164" s="1" t="s">
        <v>64</v>
      </c>
      <c r="N164" s="1" t="s">
        <v>134</v>
      </c>
      <c r="O164" s="1">
        <v>79.8</v>
      </c>
      <c r="P164" s="1">
        <v>7</v>
      </c>
      <c r="Q164" s="1">
        <v>1.47</v>
      </c>
      <c r="R164" s="1">
        <v>19.41</v>
      </c>
      <c r="S164" s="1" t="s">
        <v>636</v>
      </c>
      <c r="T164" s="1">
        <v>545</v>
      </c>
      <c r="U164" s="1" t="s">
        <v>14</v>
      </c>
      <c r="V164" s="1" t="s">
        <v>35</v>
      </c>
      <c r="W164" s="2" t="s">
        <v>16</v>
      </c>
      <c r="X164" s="24">
        <v>44656</v>
      </c>
      <c r="Y164" s="29" t="str">
        <f t="shared" si="4"/>
        <v>April</v>
      </c>
      <c r="Z164" s="10">
        <f t="shared" si="5"/>
        <v>2022</v>
      </c>
      <c r="AA164" s="3">
        <v>44717</v>
      </c>
    </row>
    <row r="165" spans="1:27">
      <c r="A165" s="4">
        <v>164</v>
      </c>
      <c r="B165" s="4" t="s">
        <v>781</v>
      </c>
      <c r="C165" s="4" t="s">
        <v>592</v>
      </c>
      <c r="D165" s="4" t="s">
        <v>782</v>
      </c>
      <c r="E165" s="4" t="s">
        <v>783</v>
      </c>
      <c r="F165" s="4" t="s">
        <v>4</v>
      </c>
      <c r="G165" s="4" t="s">
        <v>784</v>
      </c>
      <c r="H165" s="4" t="s">
        <v>62</v>
      </c>
      <c r="I165" s="4" t="s">
        <v>7</v>
      </c>
      <c r="J165" s="4" t="s">
        <v>8</v>
      </c>
      <c r="K165" s="4" t="s">
        <v>827</v>
      </c>
      <c r="L165" s="4" t="s">
        <v>10</v>
      </c>
      <c r="M165" s="4" t="s">
        <v>198</v>
      </c>
      <c r="N165" s="4" t="s">
        <v>828</v>
      </c>
      <c r="O165" s="4">
        <v>375.9</v>
      </c>
      <c r="P165" s="4">
        <v>7</v>
      </c>
      <c r="Q165" s="4">
        <v>7.35</v>
      </c>
      <c r="R165" s="4">
        <v>46.57</v>
      </c>
      <c r="S165" s="4" t="s">
        <v>13</v>
      </c>
      <c r="T165" s="4">
        <v>217</v>
      </c>
      <c r="U165" s="4" t="s">
        <v>14</v>
      </c>
      <c r="V165" s="4" t="s">
        <v>42</v>
      </c>
      <c r="W165" s="5" t="s">
        <v>26</v>
      </c>
      <c r="X165" s="25">
        <v>45560</v>
      </c>
      <c r="Y165" s="29" t="str">
        <f t="shared" si="4"/>
        <v>September</v>
      </c>
      <c r="Z165" s="10">
        <f t="shared" si="5"/>
        <v>2024</v>
      </c>
      <c r="AA165" s="6">
        <v>45562</v>
      </c>
    </row>
    <row r="166" spans="1:27">
      <c r="A166" s="1">
        <v>165</v>
      </c>
      <c r="B166" s="1" t="s">
        <v>829</v>
      </c>
      <c r="C166" s="1" t="s">
        <v>602</v>
      </c>
      <c r="D166" s="1" t="s">
        <v>830</v>
      </c>
      <c r="E166" s="1" t="s">
        <v>831</v>
      </c>
      <c r="F166" s="1" t="s">
        <v>4</v>
      </c>
      <c r="G166" s="1" t="s">
        <v>726</v>
      </c>
      <c r="H166" s="1" t="s">
        <v>76</v>
      </c>
      <c r="I166" s="1" t="s">
        <v>7</v>
      </c>
      <c r="J166" s="1" t="s">
        <v>77</v>
      </c>
      <c r="K166" s="1" t="s">
        <v>832</v>
      </c>
      <c r="L166" s="1" t="s">
        <v>10</v>
      </c>
      <c r="M166" s="1" t="s">
        <v>11</v>
      </c>
      <c r="N166" s="1" t="s">
        <v>833</v>
      </c>
      <c r="O166" s="1">
        <v>80.22</v>
      </c>
      <c r="P166" s="1">
        <v>7</v>
      </c>
      <c r="Q166" s="1">
        <v>35.28</v>
      </c>
      <c r="R166" s="1">
        <v>12.65</v>
      </c>
      <c r="S166" s="1" t="s">
        <v>462</v>
      </c>
      <c r="T166" s="1">
        <v>370</v>
      </c>
      <c r="U166" s="1" t="s">
        <v>14</v>
      </c>
      <c r="V166" s="1" t="s">
        <v>15</v>
      </c>
      <c r="W166" s="2" t="s">
        <v>16</v>
      </c>
      <c r="X166" s="24">
        <v>45473</v>
      </c>
      <c r="Y166" s="29" t="str">
        <f t="shared" si="4"/>
        <v>June</v>
      </c>
      <c r="Z166" s="10">
        <f t="shared" si="5"/>
        <v>2024</v>
      </c>
      <c r="AA166" s="3">
        <v>45329</v>
      </c>
    </row>
    <row r="167" spans="1:27">
      <c r="A167" s="4">
        <v>166</v>
      </c>
      <c r="B167" s="4" t="s">
        <v>781</v>
      </c>
      <c r="C167" s="4" t="s">
        <v>592</v>
      </c>
      <c r="D167" s="4" t="s">
        <v>782</v>
      </c>
      <c r="E167" s="4" t="s">
        <v>783</v>
      </c>
      <c r="F167" s="4" t="s">
        <v>4</v>
      </c>
      <c r="G167" s="4" t="s">
        <v>784</v>
      </c>
      <c r="H167" s="4" t="s">
        <v>62</v>
      </c>
      <c r="I167" s="4" t="s">
        <v>7</v>
      </c>
      <c r="J167" s="4" t="s">
        <v>8</v>
      </c>
      <c r="K167" s="4" t="s">
        <v>834</v>
      </c>
      <c r="L167" s="4" t="s">
        <v>10</v>
      </c>
      <c r="M167" s="4" t="s">
        <v>115</v>
      </c>
      <c r="N167" s="4" t="s">
        <v>835</v>
      </c>
      <c r="O167" s="4">
        <v>392.88</v>
      </c>
      <c r="P167" s="4">
        <v>8</v>
      </c>
      <c r="Q167" s="4">
        <v>137.28</v>
      </c>
      <c r="R167" s="4">
        <v>37.85</v>
      </c>
      <c r="S167" s="4" t="s">
        <v>13</v>
      </c>
      <c r="T167" s="4">
        <v>132</v>
      </c>
      <c r="U167" s="4" t="s">
        <v>14</v>
      </c>
      <c r="V167" s="4" t="s">
        <v>25</v>
      </c>
      <c r="W167" s="5" t="s">
        <v>26</v>
      </c>
      <c r="X167" s="25">
        <v>45582</v>
      </c>
      <c r="Y167" s="29" t="str">
        <f t="shared" si="4"/>
        <v>October</v>
      </c>
      <c r="Z167" s="10">
        <f t="shared" si="5"/>
        <v>2024</v>
      </c>
      <c r="AA167" s="6">
        <v>45583</v>
      </c>
    </row>
    <row r="168" spans="1:27">
      <c r="A168" s="1">
        <v>167</v>
      </c>
      <c r="B168" s="1" t="s">
        <v>836</v>
      </c>
      <c r="C168" s="1" t="s">
        <v>592</v>
      </c>
      <c r="D168" s="1" t="s">
        <v>837</v>
      </c>
      <c r="E168" s="1" t="s">
        <v>838</v>
      </c>
      <c r="F168" s="1" t="s">
        <v>4</v>
      </c>
      <c r="G168" s="1" t="s">
        <v>46</v>
      </c>
      <c r="H168" s="1" t="s">
        <v>47</v>
      </c>
      <c r="I168" s="1" t="s">
        <v>7</v>
      </c>
      <c r="J168" s="1" t="s">
        <v>32</v>
      </c>
      <c r="K168" s="1" t="s">
        <v>839</v>
      </c>
      <c r="L168" s="1" t="s">
        <v>10</v>
      </c>
      <c r="M168" s="1" t="s">
        <v>49</v>
      </c>
      <c r="N168" s="1" t="s">
        <v>840</v>
      </c>
      <c r="O168" s="1">
        <v>1027.2</v>
      </c>
      <c r="P168" s="1">
        <v>8</v>
      </c>
      <c r="Q168" s="1">
        <v>287.52</v>
      </c>
      <c r="R168" s="1">
        <v>117.45</v>
      </c>
      <c r="S168" s="1" t="s">
        <v>13</v>
      </c>
      <c r="T168" s="1">
        <v>412</v>
      </c>
      <c r="U168" s="1" t="s">
        <v>14</v>
      </c>
      <c r="V168" s="1" t="s">
        <v>42</v>
      </c>
      <c r="W168" s="2" t="s">
        <v>26</v>
      </c>
      <c r="X168" s="24">
        <v>45362</v>
      </c>
      <c r="Y168" s="29" t="str">
        <f t="shared" si="4"/>
        <v>March</v>
      </c>
      <c r="Z168" s="10">
        <f t="shared" si="5"/>
        <v>2024</v>
      </c>
      <c r="AA168" s="3">
        <v>45423</v>
      </c>
    </row>
    <row r="169" spans="1:27">
      <c r="A169" s="4">
        <v>168</v>
      </c>
      <c r="B169" s="4" t="s">
        <v>841</v>
      </c>
      <c r="C169" s="4" t="s">
        <v>654</v>
      </c>
      <c r="D169" s="4" t="s">
        <v>216</v>
      </c>
      <c r="E169" s="4" t="s">
        <v>217</v>
      </c>
      <c r="F169" s="4" t="s">
        <v>4</v>
      </c>
      <c r="G169" s="4" t="s">
        <v>799</v>
      </c>
      <c r="H169" s="4" t="s">
        <v>754</v>
      </c>
      <c r="I169" s="4" t="s">
        <v>7</v>
      </c>
      <c r="J169" s="4" t="s">
        <v>22</v>
      </c>
      <c r="K169" s="4" t="s">
        <v>842</v>
      </c>
      <c r="L169" s="4" t="s">
        <v>10</v>
      </c>
      <c r="M169" s="4" t="s">
        <v>115</v>
      </c>
      <c r="N169" s="4" t="s">
        <v>843</v>
      </c>
      <c r="O169" s="4">
        <v>236.25</v>
      </c>
      <c r="P169" s="4">
        <v>9</v>
      </c>
      <c r="Q169" s="4">
        <v>82.62</v>
      </c>
      <c r="R169" s="4">
        <v>43.32</v>
      </c>
      <c r="S169" s="4" t="s">
        <v>462</v>
      </c>
      <c r="T169" s="4">
        <v>347</v>
      </c>
      <c r="U169" s="4" t="s">
        <v>14</v>
      </c>
      <c r="V169" s="4" t="s">
        <v>15</v>
      </c>
      <c r="W169" s="5" t="s">
        <v>16</v>
      </c>
      <c r="X169" s="25">
        <v>44843</v>
      </c>
      <c r="Y169" s="29" t="str">
        <f t="shared" si="4"/>
        <v>October</v>
      </c>
      <c r="Z169" s="10">
        <f t="shared" si="5"/>
        <v>2022</v>
      </c>
      <c r="AA169" s="6">
        <v>44904</v>
      </c>
    </row>
    <row r="170" spans="1:27">
      <c r="A170" s="1">
        <v>169</v>
      </c>
      <c r="B170" s="1" t="s">
        <v>844</v>
      </c>
      <c r="C170" s="1" t="s">
        <v>654</v>
      </c>
      <c r="D170" s="1" t="s">
        <v>845</v>
      </c>
      <c r="E170" s="1" t="s">
        <v>846</v>
      </c>
      <c r="F170" s="1" t="s">
        <v>4</v>
      </c>
      <c r="G170" s="1" t="s">
        <v>132</v>
      </c>
      <c r="H170" s="1" t="s">
        <v>31</v>
      </c>
      <c r="I170" s="1" t="s">
        <v>7</v>
      </c>
      <c r="J170" s="1" t="s">
        <v>32</v>
      </c>
      <c r="K170" s="1" t="s">
        <v>847</v>
      </c>
      <c r="L170" s="1" t="s">
        <v>10</v>
      </c>
      <c r="M170" s="1" t="s">
        <v>11</v>
      </c>
      <c r="N170" s="1" t="s">
        <v>848</v>
      </c>
      <c r="O170" s="1">
        <v>26.88</v>
      </c>
      <c r="P170" s="1">
        <v>4</v>
      </c>
      <c r="Q170" s="1">
        <v>12</v>
      </c>
      <c r="R170" s="1">
        <v>6.55</v>
      </c>
      <c r="S170" s="1" t="s">
        <v>636</v>
      </c>
      <c r="T170" s="1">
        <v>229</v>
      </c>
      <c r="U170" s="1" t="s">
        <v>14</v>
      </c>
      <c r="V170" s="1" t="s">
        <v>25</v>
      </c>
      <c r="W170" s="2" t="s">
        <v>26</v>
      </c>
      <c r="X170" s="24">
        <v>45182</v>
      </c>
      <c r="Y170" s="29" t="str">
        <f t="shared" si="4"/>
        <v>September</v>
      </c>
      <c r="Z170" s="10">
        <f t="shared" si="5"/>
        <v>2023</v>
      </c>
      <c r="AA170" s="3">
        <v>45182</v>
      </c>
    </row>
    <row r="171" spans="1:27">
      <c r="A171" s="4">
        <v>170</v>
      </c>
      <c r="B171" s="4" t="s">
        <v>849</v>
      </c>
      <c r="C171" s="4" t="s">
        <v>602</v>
      </c>
      <c r="D171" s="4" t="s">
        <v>850</v>
      </c>
      <c r="E171" s="4" t="s">
        <v>851</v>
      </c>
      <c r="F171" s="4" t="s">
        <v>4</v>
      </c>
      <c r="G171" s="4" t="s">
        <v>852</v>
      </c>
      <c r="H171" s="4" t="s">
        <v>196</v>
      </c>
      <c r="I171" s="4" t="s">
        <v>7</v>
      </c>
      <c r="J171" s="4" t="s">
        <v>77</v>
      </c>
      <c r="K171" s="4" t="s">
        <v>853</v>
      </c>
      <c r="L171" s="4" t="s">
        <v>10</v>
      </c>
      <c r="M171" s="4" t="s">
        <v>64</v>
      </c>
      <c r="N171" s="4" t="s">
        <v>854</v>
      </c>
      <c r="O171" s="4">
        <v>53.76</v>
      </c>
      <c r="P171" s="4">
        <v>4</v>
      </c>
      <c r="Q171" s="4">
        <v>17.64</v>
      </c>
      <c r="R171" s="4">
        <v>13.44</v>
      </c>
      <c r="S171" s="4" t="s">
        <v>13</v>
      </c>
      <c r="T171" s="4">
        <v>666</v>
      </c>
      <c r="U171" s="4" t="s">
        <v>14</v>
      </c>
      <c r="V171" s="4" t="s">
        <v>35</v>
      </c>
      <c r="W171" s="5" t="s">
        <v>26</v>
      </c>
      <c r="X171" s="25">
        <v>45442</v>
      </c>
      <c r="Y171" s="29" t="str">
        <f t="shared" si="4"/>
        <v>May</v>
      </c>
      <c r="Z171" s="10">
        <f t="shared" si="5"/>
        <v>2024</v>
      </c>
      <c r="AA171" s="6">
        <v>45442</v>
      </c>
    </row>
    <row r="172" spans="1:27">
      <c r="A172" s="1">
        <v>171</v>
      </c>
      <c r="B172" s="1" t="s">
        <v>855</v>
      </c>
      <c r="C172" s="1" t="s">
        <v>602</v>
      </c>
      <c r="D172" s="1" t="s">
        <v>856</v>
      </c>
      <c r="E172" s="1" t="s">
        <v>857</v>
      </c>
      <c r="F172" s="1" t="s">
        <v>4</v>
      </c>
      <c r="G172" s="1" t="s">
        <v>858</v>
      </c>
      <c r="H172" s="1" t="s">
        <v>806</v>
      </c>
      <c r="I172" s="1" t="s">
        <v>7</v>
      </c>
      <c r="J172" s="1" t="s">
        <v>22</v>
      </c>
      <c r="K172" s="1" t="s">
        <v>859</v>
      </c>
      <c r="L172" s="1" t="s">
        <v>10</v>
      </c>
      <c r="M172" s="1" t="s">
        <v>115</v>
      </c>
      <c r="N172" s="1" t="s">
        <v>860</v>
      </c>
      <c r="O172" s="1">
        <v>53.76</v>
      </c>
      <c r="P172" s="1">
        <v>4</v>
      </c>
      <c r="Q172" s="1">
        <v>19.8</v>
      </c>
      <c r="R172" s="1">
        <v>14.6</v>
      </c>
      <c r="S172" s="1" t="s">
        <v>636</v>
      </c>
      <c r="T172" s="1">
        <v>407</v>
      </c>
      <c r="U172" s="1" t="s">
        <v>14</v>
      </c>
      <c r="V172" s="1" t="s">
        <v>42</v>
      </c>
      <c r="W172" s="2" t="s">
        <v>26</v>
      </c>
      <c r="X172" s="24">
        <v>45652</v>
      </c>
      <c r="Y172" s="29" t="str">
        <f t="shared" si="4"/>
        <v>December</v>
      </c>
      <c r="Z172" s="10">
        <f t="shared" si="5"/>
        <v>2024</v>
      </c>
      <c r="AA172" s="3">
        <v>45652</v>
      </c>
    </row>
    <row r="173" spans="1:27">
      <c r="A173" s="4">
        <v>172</v>
      </c>
      <c r="B173" s="4" t="s">
        <v>861</v>
      </c>
      <c r="C173" s="4" t="s">
        <v>592</v>
      </c>
      <c r="D173" s="4" t="s">
        <v>862</v>
      </c>
      <c r="E173" s="4" t="s">
        <v>863</v>
      </c>
      <c r="F173" s="4" t="s">
        <v>4</v>
      </c>
      <c r="G173" s="4" t="s">
        <v>778</v>
      </c>
      <c r="H173" s="4" t="s">
        <v>712</v>
      </c>
      <c r="I173" s="4" t="s">
        <v>7</v>
      </c>
      <c r="J173" s="4" t="s">
        <v>77</v>
      </c>
      <c r="K173" s="4" t="s">
        <v>864</v>
      </c>
      <c r="L173" s="4" t="s">
        <v>10</v>
      </c>
      <c r="M173" s="4" t="s">
        <v>274</v>
      </c>
      <c r="N173" s="4" t="s">
        <v>865</v>
      </c>
      <c r="O173" s="4">
        <v>2153.16</v>
      </c>
      <c r="P173" s="4">
        <v>4</v>
      </c>
      <c r="Q173" s="4">
        <v>861.24</v>
      </c>
      <c r="R173" s="4">
        <v>149.13999999999999</v>
      </c>
      <c r="S173" s="4" t="s">
        <v>13</v>
      </c>
      <c r="T173" s="4">
        <v>342</v>
      </c>
      <c r="U173" s="4" t="s">
        <v>14</v>
      </c>
      <c r="V173" s="4" t="s">
        <v>15</v>
      </c>
      <c r="W173" s="5" t="s">
        <v>16</v>
      </c>
      <c r="X173" s="25">
        <v>45182</v>
      </c>
      <c r="Y173" s="29" t="str">
        <f t="shared" si="4"/>
        <v>September</v>
      </c>
      <c r="Z173" s="10">
        <f t="shared" si="5"/>
        <v>2023</v>
      </c>
      <c r="AA173" s="6">
        <v>45182</v>
      </c>
    </row>
    <row r="174" spans="1:27">
      <c r="A174" s="1">
        <v>173</v>
      </c>
      <c r="B174" s="1" t="s">
        <v>866</v>
      </c>
      <c r="C174" s="1" t="s">
        <v>592</v>
      </c>
      <c r="D174" s="1" t="s">
        <v>850</v>
      </c>
      <c r="E174" s="1" t="s">
        <v>851</v>
      </c>
      <c r="F174" s="1" t="s">
        <v>4</v>
      </c>
      <c r="G174" s="1" t="s">
        <v>490</v>
      </c>
      <c r="H174" s="1" t="s">
        <v>62</v>
      </c>
      <c r="I174" s="1" t="s">
        <v>7</v>
      </c>
      <c r="J174" s="1" t="s">
        <v>8</v>
      </c>
      <c r="K174" s="1" t="s">
        <v>768</v>
      </c>
      <c r="L174" s="1" t="s">
        <v>10</v>
      </c>
      <c r="M174" s="1" t="s">
        <v>98</v>
      </c>
      <c r="N174" s="1" t="s">
        <v>769</v>
      </c>
      <c r="O174" s="1">
        <v>22.8</v>
      </c>
      <c r="P174" s="1">
        <v>4</v>
      </c>
      <c r="Q174" s="1">
        <v>-22.44</v>
      </c>
      <c r="R174" s="1">
        <v>0.84</v>
      </c>
      <c r="S174" s="1" t="s">
        <v>13</v>
      </c>
      <c r="T174" s="1">
        <v>461</v>
      </c>
      <c r="U174" s="1" t="s">
        <v>14</v>
      </c>
      <c r="V174" s="1" t="s">
        <v>25</v>
      </c>
      <c r="W174" s="2" t="s">
        <v>16</v>
      </c>
      <c r="X174" s="24">
        <v>45284</v>
      </c>
      <c r="Y174" s="29" t="str">
        <f t="shared" si="4"/>
        <v>December</v>
      </c>
      <c r="Z174" s="10">
        <f t="shared" si="5"/>
        <v>2023</v>
      </c>
      <c r="AA174" s="3">
        <v>45284</v>
      </c>
    </row>
    <row r="175" spans="1:27">
      <c r="A175" s="4">
        <v>174</v>
      </c>
      <c r="B175" s="4" t="s">
        <v>867</v>
      </c>
      <c r="C175" s="4" t="s">
        <v>592</v>
      </c>
      <c r="D175" s="4" t="s">
        <v>868</v>
      </c>
      <c r="E175" s="4" t="s">
        <v>869</v>
      </c>
      <c r="F175" s="4" t="s">
        <v>4</v>
      </c>
      <c r="G175" s="4" t="s">
        <v>379</v>
      </c>
      <c r="H175" s="4" t="s">
        <v>196</v>
      </c>
      <c r="I175" s="4" t="s">
        <v>7</v>
      </c>
      <c r="J175" s="4" t="s">
        <v>77</v>
      </c>
      <c r="K175" s="4" t="s">
        <v>870</v>
      </c>
      <c r="L175" s="4" t="s">
        <v>10</v>
      </c>
      <c r="M175" s="4" t="s">
        <v>49</v>
      </c>
      <c r="N175" s="4" t="s">
        <v>871</v>
      </c>
      <c r="O175" s="4">
        <v>231.48</v>
      </c>
      <c r="P175" s="4">
        <v>4</v>
      </c>
      <c r="Q175" s="4">
        <v>30</v>
      </c>
      <c r="R175" s="4">
        <v>41.07</v>
      </c>
      <c r="S175" s="4" t="s">
        <v>462</v>
      </c>
      <c r="T175" s="4">
        <v>796</v>
      </c>
      <c r="U175" s="4" t="s">
        <v>14</v>
      </c>
      <c r="V175" s="4" t="s">
        <v>35</v>
      </c>
      <c r="W175" s="5" t="s">
        <v>26</v>
      </c>
      <c r="X175" s="25">
        <v>45255</v>
      </c>
      <c r="Y175" s="29" t="str">
        <f t="shared" si="4"/>
        <v>November</v>
      </c>
      <c r="Z175" s="10">
        <f t="shared" si="5"/>
        <v>2023</v>
      </c>
      <c r="AA175" s="6">
        <v>45257</v>
      </c>
    </row>
    <row r="176" spans="1:27">
      <c r="A176" s="1">
        <v>175</v>
      </c>
      <c r="B176" s="1" t="s">
        <v>872</v>
      </c>
      <c r="C176" s="1" t="s">
        <v>592</v>
      </c>
      <c r="D176" s="1" t="s">
        <v>873</v>
      </c>
      <c r="E176" s="1" t="s">
        <v>874</v>
      </c>
      <c r="F176" s="1" t="s">
        <v>4</v>
      </c>
      <c r="G176" s="1" t="s">
        <v>875</v>
      </c>
      <c r="H176" s="1" t="s">
        <v>519</v>
      </c>
      <c r="I176" s="1" t="s">
        <v>7</v>
      </c>
      <c r="J176" s="1" t="s">
        <v>32</v>
      </c>
      <c r="K176" s="1" t="s">
        <v>876</v>
      </c>
      <c r="L176" s="1" t="s">
        <v>10</v>
      </c>
      <c r="M176" s="1" t="s">
        <v>105</v>
      </c>
      <c r="N176" s="1" t="s">
        <v>877</v>
      </c>
      <c r="O176" s="1">
        <v>118.35</v>
      </c>
      <c r="P176" s="1">
        <v>3</v>
      </c>
      <c r="Q176" s="1">
        <v>36.630000000000003</v>
      </c>
      <c r="R176" s="1">
        <v>9.8699999999999992</v>
      </c>
      <c r="S176" s="1" t="s">
        <v>462</v>
      </c>
      <c r="T176" s="1">
        <v>315</v>
      </c>
      <c r="U176" s="1" t="s">
        <v>14</v>
      </c>
      <c r="V176" s="1" t="s">
        <v>42</v>
      </c>
      <c r="W176" s="2" t="s">
        <v>26</v>
      </c>
      <c r="X176" s="24">
        <v>45653</v>
      </c>
      <c r="Y176" s="29" t="str">
        <f t="shared" si="4"/>
        <v>December</v>
      </c>
      <c r="Z176" s="10">
        <f t="shared" si="5"/>
        <v>2024</v>
      </c>
      <c r="AA176" s="3">
        <v>45655</v>
      </c>
    </row>
    <row r="177" spans="1:27">
      <c r="A177" s="4">
        <v>176</v>
      </c>
      <c r="B177" s="4" t="s">
        <v>878</v>
      </c>
      <c r="C177" s="4" t="s">
        <v>592</v>
      </c>
      <c r="D177" s="4" t="s">
        <v>879</v>
      </c>
      <c r="E177" s="4" t="s">
        <v>880</v>
      </c>
      <c r="F177" s="4" t="s">
        <v>4</v>
      </c>
      <c r="G177" s="4" t="s">
        <v>778</v>
      </c>
      <c r="H177" s="4" t="s">
        <v>712</v>
      </c>
      <c r="I177" s="4" t="s">
        <v>7</v>
      </c>
      <c r="J177" s="4" t="s">
        <v>77</v>
      </c>
      <c r="K177" s="4" t="s">
        <v>881</v>
      </c>
      <c r="L177" s="4" t="s">
        <v>10</v>
      </c>
      <c r="M177" s="4" t="s">
        <v>115</v>
      </c>
      <c r="N177" s="4" t="s">
        <v>882</v>
      </c>
      <c r="O177" s="4">
        <v>41.22</v>
      </c>
      <c r="P177" s="4">
        <v>3</v>
      </c>
      <c r="Q177" s="4">
        <v>18.54</v>
      </c>
      <c r="R177" s="4">
        <v>3.74</v>
      </c>
      <c r="S177" s="4" t="s">
        <v>13</v>
      </c>
      <c r="T177" s="4">
        <v>376</v>
      </c>
      <c r="U177" s="4" t="s">
        <v>14</v>
      </c>
      <c r="V177" s="4" t="s">
        <v>25</v>
      </c>
      <c r="W177" s="5" t="s">
        <v>26</v>
      </c>
      <c r="X177" s="25">
        <v>45571</v>
      </c>
      <c r="Y177" s="29" t="str">
        <f t="shared" si="4"/>
        <v>October</v>
      </c>
      <c r="Z177" s="10">
        <f t="shared" si="5"/>
        <v>2024</v>
      </c>
      <c r="AA177" s="6">
        <v>45602</v>
      </c>
    </row>
    <row r="178" spans="1:27">
      <c r="A178" s="1">
        <v>177</v>
      </c>
      <c r="B178" s="1" t="s">
        <v>883</v>
      </c>
      <c r="C178" s="1" t="s">
        <v>592</v>
      </c>
      <c r="D178" s="1" t="s">
        <v>873</v>
      </c>
      <c r="E178" s="1" t="s">
        <v>874</v>
      </c>
      <c r="F178" s="1" t="s">
        <v>4</v>
      </c>
      <c r="G178" s="1" t="s">
        <v>884</v>
      </c>
      <c r="H178" s="1" t="s">
        <v>96</v>
      </c>
      <c r="I178" s="1" t="s">
        <v>7</v>
      </c>
      <c r="J178" s="1" t="s">
        <v>8</v>
      </c>
      <c r="K178" s="1" t="s">
        <v>885</v>
      </c>
      <c r="L178" s="1" t="s">
        <v>10</v>
      </c>
      <c r="M178" s="1" t="s">
        <v>98</v>
      </c>
      <c r="N178" s="1" t="s">
        <v>886</v>
      </c>
      <c r="O178" s="1">
        <v>31.14</v>
      </c>
      <c r="P178" s="1">
        <v>3</v>
      </c>
      <c r="Q178" s="1">
        <v>2.4300000000000002</v>
      </c>
      <c r="R178" s="1">
        <v>3.57</v>
      </c>
      <c r="S178" s="1" t="s">
        <v>13</v>
      </c>
      <c r="T178" s="1">
        <v>349</v>
      </c>
      <c r="U178" s="1" t="s">
        <v>14</v>
      </c>
      <c r="V178" s="1" t="s">
        <v>35</v>
      </c>
      <c r="W178" s="2" t="s">
        <v>26</v>
      </c>
      <c r="X178" s="24">
        <v>44966</v>
      </c>
      <c r="Y178" s="29" t="str">
        <f t="shared" si="4"/>
        <v>February</v>
      </c>
      <c r="Z178" s="10">
        <f t="shared" si="5"/>
        <v>2023</v>
      </c>
      <c r="AA178" s="3">
        <v>45055</v>
      </c>
    </row>
    <row r="179" spans="1:27">
      <c r="A179" s="4">
        <v>178</v>
      </c>
      <c r="B179" s="4" t="s">
        <v>878</v>
      </c>
      <c r="C179" s="4" t="s">
        <v>592</v>
      </c>
      <c r="D179" s="4" t="s">
        <v>879</v>
      </c>
      <c r="E179" s="4" t="s">
        <v>880</v>
      </c>
      <c r="F179" s="4" t="s">
        <v>4</v>
      </c>
      <c r="G179" s="4" t="s">
        <v>778</v>
      </c>
      <c r="H179" s="4" t="s">
        <v>712</v>
      </c>
      <c r="I179" s="4" t="s">
        <v>7</v>
      </c>
      <c r="J179" s="4" t="s">
        <v>77</v>
      </c>
      <c r="K179" s="4" t="s">
        <v>887</v>
      </c>
      <c r="L179" s="4" t="s">
        <v>10</v>
      </c>
      <c r="M179" s="4" t="s">
        <v>98</v>
      </c>
      <c r="N179" s="4" t="s">
        <v>888</v>
      </c>
      <c r="O179" s="4">
        <v>43.65</v>
      </c>
      <c r="P179" s="4">
        <v>3</v>
      </c>
      <c r="Q179" s="4">
        <v>5.22</v>
      </c>
      <c r="R179" s="4">
        <v>0.82</v>
      </c>
      <c r="S179" s="4" t="s">
        <v>13</v>
      </c>
      <c r="T179" s="4">
        <v>90</v>
      </c>
      <c r="U179" s="4" t="s">
        <v>14</v>
      </c>
      <c r="V179" s="4" t="s">
        <v>42</v>
      </c>
      <c r="W179" s="5" t="s">
        <v>16</v>
      </c>
      <c r="X179" s="25">
        <v>45490</v>
      </c>
      <c r="Y179" s="29" t="str">
        <f t="shared" si="4"/>
        <v>July</v>
      </c>
      <c r="Z179" s="10">
        <f t="shared" si="5"/>
        <v>2024</v>
      </c>
      <c r="AA179" s="6">
        <v>45493</v>
      </c>
    </row>
    <row r="180" spans="1:27">
      <c r="A180" s="1">
        <v>179</v>
      </c>
      <c r="B180" s="1" t="s">
        <v>889</v>
      </c>
      <c r="C180" s="1" t="s">
        <v>592</v>
      </c>
      <c r="D180" s="1" t="s">
        <v>890</v>
      </c>
      <c r="E180" s="1" t="s">
        <v>891</v>
      </c>
      <c r="F180" s="1" t="s">
        <v>4</v>
      </c>
      <c r="G180" s="1" t="s">
        <v>892</v>
      </c>
      <c r="H180" s="1" t="s">
        <v>62</v>
      </c>
      <c r="I180" s="1" t="s">
        <v>7</v>
      </c>
      <c r="J180" s="1" t="s">
        <v>8</v>
      </c>
      <c r="K180" s="1" t="s">
        <v>893</v>
      </c>
      <c r="L180" s="1" t="s">
        <v>10</v>
      </c>
      <c r="M180" s="1" t="s">
        <v>198</v>
      </c>
      <c r="N180" s="1" t="s">
        <v>894</v>
      </c>
      <c r="O180" s="1">
        <v>46.44</v>
      </c>
      <c r="P180" s="1">
        <v>3</v>
      </c>
      <c r="Q180" s="1">
        <v>6.48</v>
      </c>
      <c r="R180" s="1">
        <v>6.65</v>
      </c>
      <c r="S180" s="1" t="s">
        <v>462</v>
      </c>
      <c r="T180" s="1">
        <v>316</v>
      </c>
      <c r="U180" s="1" t="s">
        <v>14</v>
      </c>
      <c r="V180" s="1" t="s">
        <v>15</v>
      </c>
      <c r="W180" s="2" t="s">
        <v>26</v>
      </c>
      <c r="X180" s="24">
        <v>45223</v>
      </c>
      <c r="Y180" s="29" t="str">
        <f t="shared" si="4"/>
        <v>October</v>
      </c>
      <c r="Z180" s="10">
        <f t="shared" si="5"/>
        <v>2023</v>
      </c>
      <c r="AA180" s="3">
        <v>45224</v>
      </c>
    </row>
    <row r="181" spans="1:27">
      <c r="A181" s="4">
        <v>180</v>
      </c>
      <c r="B181" s="4" t="s">
        <v>895</v>
      </c>
      <c r="C181" s="4" t="s">
        <v>654</v>
      </c>
      <c r="D181" s="4" t="s">
        <v>896</v>
      </c>
      <c r="E181" s="4" t="s">
        <v>897</v>
      </c>
      <c r="F181" s="4" t="s">
        <v>4</v>
      </c>
      <c r="G181" s="4" t="s">
        <v>778</v>
      </c>
      <c r="H181" s="4" t="s">
        <v>218</v>
      </c>
      <c r="I181" s="4" t="s">
        <v>7</v>
      </c>
      <c r="J181" s="4" t="s">
        <v>77</v>
      </c>
      <c r="K181" s="4" t="s">
        <v>898</v>
      </c>
      <c r="L181" s="4" t="s">
        <v>10</v>
      </c>
      <c r="M181" s="4" t="s">
        <v>11</v>
      </c>
      <c r="N181" s="4" t="s">
        <v>899</v>
      </c>
      <c r="O181" s="4">
        <v>90.9</v>
      </c>
      <c r="P181" s="4">
        <v>3</v>
      </c>
      <c r="Q181" s="4">
        <v>36.36</v>
      </c>
      <c r="R181" s="4">
        <v>14.44</v>
      </c>
      <c r="S181" s="4" t="s">
        <v>462</v>
      </c>
      <c r="T181" s="4">
        <v>656</v>
      </c>
      <c r="U181" s="4" t="s">
        <v>14</v>
      </c>
      <c r="V181" s="4" t="s">
        <v>25</v>
      </c>
      <c r="W181" s="5" t="s">
        <v>16</v>
      </c>
      <c r="X181" s="25">
        <v>44839</v>
      </c>
      <c r="Y181" s="29" t="str">
        <f t="shared" si="4"/>
        <v>October</v>
      </c>
      <c r="Z181" s="10">
        <f t="shared" si="5"/>
        <v>2022</v>
      </c>
      <c r="AA181" s="6">
        <v>44900</v>
      </c>
    </row>
    <row r="182" spans="1:27">
      <c r="A182" s="1">
        <v>181</v>
      </c>
      <c r="B182" s="1" t="s">
        <v>900</v>
      </c>
      <c r="C182" s="1" t="s">
        <v>654</v>
      </c>
      <c r="D182" s="1" t="s">
        <v>901</v>
      </c>
      <c r="E182" s="1" t="s">
        <v>902</v>
      </c>
      <c r="F182" s="1" t="s">
        <v>4</v>
      </c>
      <c r="G182" s="1" t="s">
        <v>730</v>
      </c>
      <c r="H182" s="1" t="s">
        <v>47</v>
      </c>
      <c r="I182" s="1" t="s">
        <v>7</v>
      </c>
      <c r="J182" s="1" t="s">
        <v>32</v>
      </c>
      <c r="K182" s="1" t="s">
        <v>903</v>
      </c>
      <c r="L182" s="1" t="s">
        <v>10</v>
      </c>
      <c r="M182" s="1" t="s">
        <v>11</v>
      </c>
      <c r="N182" s="1" t="s">
        <v>904</v>
      </c>
      <c r="O182" s="1">
        <v>50.94</v>
      </c>
      <c r="P182" s="1">
        <v>3</v>
      </c>
      <c r="Q182" s="1">
        <v>10.62</v>
      </c>
      <c r="R182" s="1">
        <v>6.16</v>
      </c>
      <c r="S182" s="1" t="s">
        <v>462</v>
      </c>
      <c r="T182" s="1">
        <v>658</v>
      </c>
      <c r="U182" s="1" t="s">
        <v>14</v>
      </c>
      <c r="V182" s="1" t="s">
        <v>42</v>
      </c>
      <c r="W182" s="2" t="s">
        <v>26</v>
      </c>
      <c r="X182" s="24">
        <v>44641</v>
      </c>
      <c r="Y182" s="29" t="str">
        <f t="shared" si="4"/>
        <v>March</v>
      </c>
      <c r="Z182" s="10">
        <f t="shared" si="5"/>
        <v>2022</v>
      </c>
      <c r="AA182" s="3">
        <v>44644</v>
      </c>
    </row>
    <row r="183" spans="1:27">
      <c r="A183" s="4">
        <v>182</v>
      </c>
      <c r="B183" s="4" t="s">
        <v>905</v>
      </c>
      <c r="C183" s="4" t="s">
        <v>602</v>
      </c>
      <c r="D183" s="4" t="s">
        <v>906</v>
      </c>
      <c r="E183" s="4" t="s">
        <v>907</v>
      </c>
      <c r="F183" s="4" t="s">
        <v>4</v>
      </c>
      <c r="G183" s="4" t="s">
        <v>908</v>
      </c>
      <c r="H183" s="4" t="s">
        <v>76</v>
      </c>
      <c r="I183" s="4" t="s">
        <v>7</v>
      </c>
      <c r="J183" s="4" t="s">
        <v>77</v>
      </c>
      <c r="K183" s="4" t="s">
        <v>909</v>
      </c>
      <c r="L183" s="4" t="s">
        <v>10</v>
      </c>
      <c r="M183" s="4" t="s">
        <v>11</v>
      </c>
      <c r="N183" s="4" t="s">
        <v>24</v>
      </c>
      <c r="O183" s="4">
        <v>24.12</v>
      </c>
      <c r="P183" s="4">
        <v>3</v>
      </c>
      <c r="Q183" s="4">
        <v>8.64</v>
      </c>
      <c r="R183" s="4">
        <v>4.79</v>
      </c>
      <c r="S183" s="4" t="s">
        <v>462</v>
      </c>
      <c r="T183" s="4">
        <v>384</v>
      </c>
      <c r="U183" s="4" t="s">
        <v>14</v>
      </c>
      <c r="V183" s="4" t="s">
        <v>15</v>
      </c>
      <c r="W183" s="5" t="s">
        <v>26</v>
      </c>
      <c r="X183" s="25">
        <v>44804</v>
      </c>
      <c r="Y183" s="29" t="str">
        <f t="shared" si="4"/>
        <v>August</v>
      </c>
      <c r="Z183" s="10">
        <f t="shared" si="5"/>
        <v>2022</v>
      </c>
      <c r="AA183" s="6">
        <v>44629</v>
      </c>
    </row>
    <row r="184" spans="1:27">
      <c r="A184" s="1">
        <v>183</v>
      </c>
      <c r="B184" s="1" t="s">
        <v>910</v>
      </c>
      <c r="C184" s="1" t="s">
        <v>602</v>
      </c>
      <c r="D184" s="1" t="s">
        <v>911</v>
      </c>
      <c r="E184" s="1" t="s">
        <v>912</v>
      </c>
      <c r="F184" s="1" t="s">
        <v>4</v>
      </c>
      <c r="G184" s="1" t="s">
        <v>913</v>
      </c>
      <c r="H184" s="1" t="s">
        <v>55</v>
      </c>
      <c r="I184" s="1" t="s">
        <v>7</v>
      </c>
      <c r="J184" s="1" t="s">
        <v>8</v>
      </c>
      <c r="K184" s="1" t="s">
        <v>914</v>
      </c>
      <c r="L184" s="1" t="s">
        <v>10</v>
      </c>
      <c r="M184" s="1" t="s">
        <v>274</v>
      </c>
      <c r="N184" s="1" t="s">
        <v>915</v>
      </c>
      <c r="O184" s="1">
        <v>280.64999999999998</v>
      </c>
      <c r="P184" s="1">
        <v>1</v>
      </c>
      <c r="Q184" s="1">
        <v>0</v>
      </c>
      <c r="R184" s="1">
        <v>29.08</v>
      </c>
      <c r="S184" s="1" t="s">
        <v>636</v>
      </c>
      <c r="T184" s="1">
        <v>766</v>
      </c>
      <c r="U184" s="1" t="s">
        <v>14</v>
      </c>
      <c r="V184" s="1" t="s">
        <v>35</v>
      </c>
      <c r="W184" s="2" t="s">
        <v>16</v>
      </c>
      <c r="X184" s="24">
        <v>45657</v>
      </c>
      <c r="Y184" s="29" t="str">
        <f t="shared" si="4"/>
        <v>December</v>
      </c>
      <c r="Z184" s="10">
        <f t="shared" si="5"/>
        <v>2024</v>
      </c>
      <c r="AA184" s="3">
        <v>45778</v>
      </c>
    </row>
    <row r="185" spans="1:27">
      <c r="A185" s="4">
        <v>184</v>
      </c>
      <c r="B185" s="4" t="s">
        <v>916</v>
      </c>
      <c r="C185" s="4" t="s">
        <v>602</v>
      </c>
      <c r="D185" s="4" t="s">
        <v>917</v>
      </c>
      <c r="E185" s="4" t="s">
        <v>918</v>
      </c>
      <c r="F185" s="4" t="s">
        <v>4</v>
      </c>
      <c r="G185" s="4" t="s">
        <v>379</v>
      </c>
      <c r="H185" s="4" t="s">
        <v>196</v>
      </c>
      <c r="I185" s="4" t="s">
        <v>7</v>
      </c>
      <c r="J185" s="4" t="s">
        <v>77</v>
      </c>
      <c r="K185" s="4" t="s">
        <v>491</v>
      </c>
      <c r="L185" s="4" t="s">
        <v>10</v>
      </c>
      <c r="M185" s="4" t="s">
        <v>11</v>
      </c>
      <c r="N185" s="4" t="s">
        <v>492</v>
      </c>
      <c r="O185" s="4">
        <v>13.32</v>
      </c>
      <c r="P185" s="4">
        <v>1</v>
      </c>
      <c r="Q185" s="4">
        <v>1.98</v>
      </c>
      <c r="R185" s="4">
        <v>1.73</v>
      </c>
      <c r="S185" s="4" t="s">
        <v>462</v>
      </c>
      <c r="T185" s="4">
        <v>148</v>
      </c>
      <c r="U185" s="4" t="s">
        <v>14</v>
      </c>
      <c r="V185" s="4" t="s">
        <v>42</v>
      </c>
      <c r="W185" s="5" t="s">
        <v>16</v>
      </c>
      <c r="X185" s="25">
        <v>45657</v>
      </c>
      <c r="Y185" s="29" t="str">
        <f t="shared" si="4"/>
        <v>December</v>
      </c>
      <c r="Z185" s="10">
        <f t="shared" si="5"/>
        <v>2024</v>
      </c>
      <c r="AA185" s="6">
        <v>45778</v>
      </c>
    </row>
    <row r="186" spans="1:27">
      <c r="A186" s="1">
        <v>185</v>
      </c>
      <c r="B186" s="1" t="s">
        <v>796</v>
      </c>
      <c r="C186" s="1" t="s">
        <v>602</v>
      </c>
      <c r="D186" s="1" t="s">
        <v>797</v>
      </c>
      <c r="E186" s="1" t="s">
        <v>798</v>
      </c>
      <c r="F186" s="1" t="s">
        <v>4</v>
      </c>
      <c r="G186" s="1" t="s">
        <v>799</v>
      </c>
      <c r="H186" s="1" t="s">
        <v>754</v>
      </c>
      <c r="I186" s="1" t="s">
        <v>7</v>
      </c>
      <c r="J186" s="1" t="s">
        <v>22</v>
      </c>
      <c r="K186" s="1" t="s">
        <v>919</v>
      </c>
      <c r="L186" s="1" t="s">
        <v>10</v>
      </c>
      <c r="M186" s="1" t="s">
        <v>11</v>
      </c>
      <c r="N186" s="1" t="s">
        <v>920</v>
      </c>
      <c r="O186" s="1">
        <v>8.16</v>
      </c>
      <c r="P186" s="1">
        <v>1</v>
      </c>
      <c r="Q186" s="1">
        <v>1.95</v>
      </c>
      <c r="R186" s="1">
        <v>0.38</v>
      </c>
      <c r="S186" s="1" t="s">
        <v>462</v>
      </c>
      <c r="T186" s="1">
        <v>752</v>
      </c>
      <c r="U186" s="1" t="s">
        <v>14</v>
      </c>
      <c r="V186" s="1" t="s">
        <v>15</v>
      </c>
      <c r="W186" s="2" t="s">
        <v>16</v>
      </c>
      <c r="X186" s="24">
        <v>45596</v>
      </c>
      <c r="Y186" s="29" t="str">
        <f t="shared" si="4"/>
        <v>October</v>
      </c>
      <c r="Z186" s="10">
        <f t="shared" si="5"/>
        <v>2024</v>
      </c>
      <c r="AA186" s="3">
        <v>45333</v>
      </c>
    </row>
    <row r="187" spans="1:27">
      <c r="A187" s="4">
        <v>186</v>
      </c>
      <c r="B187" s="4" t="s">
        <v>921</v>
      </c>
      <c r="C187" s="4" t="s">
        <v>592</v>
      </c>
      <c r="D187" s="4" t="s">
        <v>922</v>
      </c>
      <c r="E187" s="4" t="s">
        <v>923</v>
      </c>
      <c r="F187" s="4" t="s">
        <v>4</v>
      </c>
      <c r="G187" s="4" t="s">
        <v>593</v>
      </c>
      <c r="H187" s="4" t="s">
        <v>484</v>
      </c>
      <c r="I187" s="4" t="s">
        <v>7</v>
      </c>
      <c r="J187" s="4" t="s">
        <v>22</v>
      </c>
      <c r="K187" s="4" t="s">
        <v>924</v>
      </c>
      <c r="L187" s="4" t="s">
        <v>10</v>
      </c>
      <c r="M187" s="4" t="s">
        <v>49</v>
      </c>
      <c r="N187" s="4" t="s">
        <v>925</v>
      </c>
      <c r="O187" s="4">
        <v>55.14</v>
      </c>
      <c r="P187" s="4">
        <v>1</v>
      </c>
      <c r="Q187" s="4">
        <v>17.07</v>
      </c>
      <c r="R187" s="4">
        <v>7.99</v>
      </c>
      <c r="S187" s="4" t="s">
        <v>636</v>
      </c>
      <c r="T187" s="4">
        <v>766</v>
      </c>
      <c r="U187" s="4" t="s">
        <v>14</v>
      </c>
      <c r="V187" s="4" t="s">
        <v>35</v>
      </c>
      <c r="W187" s="5" t="s">
        <v>16</v>
      </c>
      <c r="X187" s="25">
        <v>44483</v>
      </c>
      <c r="Y187" s="29" t="str">
        <f t="shared" si="4"/>
        <v>October</v>
      </c>
      <c r="Z187" s="10">
        <f t="shared" si="5"/>
        <v>2021</v>
      </c>
      <c r="AA187" s="6">
        <v>44487</v>
      </c>
    </row>
    <row r="188" spans="1:27">
      <c r="A188" s="1">
        <v>187</v>
      </c>
      <c r="B188" s="1" t="s">
        <v>926</v>
      </c>
      <c r="C188" s="1" t="s">
        <v>654</v>
      </c>
      <c r="D188" s="1" t="s">
        <v>927</v>
      </c>
      <c r="E188" s="1" t="s">
        <v>928</v>
      </c>
      <c r="F188" s="1" t="s">
        <v>4</v>
      </c>
      <c r="G188" s="1" t="s">
        <v>593</v>
      </c>
      <c r="H188" s="1" t="s">
        <v>62</v>
      </c>
      <c r="I188" s="1" t="s">
        <v>7</v>
      </c>
      <c r="J188" s="1" t="s">
        <v>8</v>
      </c>
      <c r="K188" s="1" t="s">
        <v>391</v>
      </c>
      <c r="L188" s="1" t="s">
        <v>10</v>
      </c>
      <c r="M188" s="1" t="s">
        <v>11</v>
      </c>
      <c r="N188" s="1" t="s">
        <v>229</v>
      </c>
      <c r="O188" s="1">
        <v>16.739999999999998</v>
      </c>
      <c r="P188" s="1">
        <v>2</v>
      </c>
      <c r="Q188" s="1">
        <v>0.66</v>
      </c>
      <c r="R188" s="1">
        <v>3.46</v>
      </c>
      <c r="S188" s="1" t="s">
        <v>462</v>
      </c>
      <c r="T188" s="1">
        <v>475</v>
      </c>
      <c r="U188" s="1" t="s">
        <v>14</v>
      </c>
      <c r="V188" s="1" t="s">
        <v>42</v>
      </c>
      <c r="W188" s="2" t="s">
        <v>26</v>
      </c>
      <c r="X188" s="24">
        <v>45561</v>
      </c>
      <c r="Y188" s="29" t="str">
        <f t="shared" si="4"/>
        <v>September</v>
      </c>
      <c r="Z188" s="10">
        <f t="shared" si="5"/>
        <v>2024</v>
      </c>
      <c r="AA188" s="3">
        <v>45563</v>
      </c>
    </row>
    <row r="189" spans="1:27">
      <c r="A189" s="4">
        <v>188</v>
      </c>
      <c r="B189" s="4" t="s">
        <v>929</v>
      </c>
      <c r="C189" s="4" t="s">
        <v>602</v>
      </c>
      <c r="D189" s="4" t="s">
        <v>193</v>
      </c>
      <c r="E189" s="4" t="s">
        <v>194</v>
      </c>
      <c r="F189" s="4" t="s">
        <v>4</v>
      </c>
      <c r="G189" s="4" t="s">
        <v>195</v>
      </c>
      <c r="H189" s="4" t="s">
        <v>196</v>
      </c>
      <c r="I189" s="4" t="s">
        <v>7</v>
      </c>
      <c r="J189" s="4" t="s">
        <v>77</v>
      </c>
      <c r="K189" s="4" t="s">
        <v>930</v>
      </c>
      <c r="L189" s="4" t="s">
        <v>10</v>
      </c>
      <c r="M189" s="4" t="s">
        <v>98</v>
      </c>
      <c r="N189" s="4" t="s">
        <v>931</v>
      </c>
      <c r="O189" s="4">
        <v>27.42</v>
      </c>
      <c r="P189" s="4">
        <v>2</v>
      </c>
      <c r="Q189" s="4">
        <v>3.54</v>
      </c>
      <c r="R189" s="4">
        <v>4.5</v>
      </c>
      <c r="S189" s="4" t="s">
        <v>462</v>
      </c>
      <c r="T189" s="4">
        <v>750</v>
      </c>
      <c r="U189" s="4" t="s">
        <v>14</v>
      </c>
      <c r="V189" s="4" t="s">
        <v>15</v>
      </c>
      <c r="W189" s="5" t="s">
        <v>16</v>
      </c>
      <c r="X189" s="25">
        <v>45617</v>
      </c>
      <c r="Y189" s="29" t="str">
        <f t="shared" si="4"/>
        <v>November</v>
      </c>
      <c r="Z189" s="10">
        <f t="shared" si="5"/>
        <v>2024</v>
      </c>
      <c r="AA189" s="6">
        <v>45621</v>
      </c>
    </row>
    <row r="190" spans="1:27">
      <c r="A190" s="1">
        <v>189</v>
      </c>
      <c r="B190" s="1" t="s">
        <v>932</v>
      </c>
      <c r="C190" s="1" t="s">
        <v>602</v>
      </c>
      <c r="D190" s="1" t="s">
        <v>933</v>
      </c>
      <c r="E190" s="1" t="s">
        <v>934</v>
      </c>
      <c r="F190" s="1" t="s">
        <v>4</v>
      </c>
      <c r="G190" s="1" t="s">
        <v>155</v>
      </c>
      <c r="H190" s="1" t="s">
        <v>96</v>
      </c>
      <c r="I190" s="1" t="s">
        <v>7</v>
      </c>
      <c r="J190" s="1" t="s">
        <v>8</v>
      </c>
      <c r="K190" s="1" t="s">
        <v>935</v>
      </c>
      <c r="L190" s="1" t="s">
        <v>10</v>
      </c>
      <c r="M190" s="1" t="s">
        <v>64</v>
      </c>
      <c r="N190" s="1" t="s">
        <v>936</v>
      </c>
      <c r="O190" s="1">
        <v>37.380000000000003</v>
      </c>
      <c r="P190" s="1">
        <v>2</v>
      </c>
      <c r="Q190" s="1">
        <v>1.08</v>
      </c>
      <c r="R190" s="1">
        <v>10.08</v>
      </c>
      <c r="S190" s="1" t="s">
        <v>462</v>
      </c>
      <c r="T190" s="1">
        <v>106</v>
      </c>
      <c r="U190" s="1" t="s">
        <v>14</v>
      </c>
      <c r="V190" s="1" t="s">
        <v>25</v>
      </c>
      <c r="W190" s="2" t="s">
        <v>16</v>
      </c>
      <c r="X190" s="24">
        <v>44863</v>
      </c>
      <c r="Y190" s="29" t="str">
        <f t="shared" si="4"/>
        <v>October</v>
      </c>
      <c r="Z190" s="10">
        <f t="shared" si="5"/>
        <v>2022</v>
      </c>
      <c r="AA190" s="3">
        <v>44603</v>
      </c>
    </row>
    <row r="191" spans="1:27">
      <c r="A191" s="4">
        <v>190</v>
      </c>
      <c r="B191" s="4" t="s">
        <v>937</v>
      </c>
      <c r="C191" s="4" t="s">
        <v>602</v>
      </c>
      <c r="D191" s="4" t="s">
        <v>938</v>
      </c>
      <c r="E191" s="4" t="s">
        <v>939</v>
      </c>
      <c r="F191" s="4" t="s">
        <v>4</v>
      </c>
      <c r="G191" s="4" t="s">
        <v>940</v>
      </c>
      <c r="H191" s="4" t="s">
        <v>258</v>
      </c>
      <c r="I191" s="4" t="s">
        <v>7</v>
      </c>
      <c r="J191" s="4" t="s">
        <v>22</v>
      </c>
      <c r="K191" s="4" t="s">
        <v>941</v>
      </c>
      <c r="L191" s="4" t="s">
        <v>10</v>
      </c>
      <c r="M191" s="4" t="s">
        <v>11</v>
      </c>
      <c r="N191" s="4" t="s">
        <v>942</v>
      </c>
      <c r="O191" s="4">
        <v>63.24</v>
      </c>
      <c r="P191" s="4">
        <v>2</v>
      </c>
      <c r="Q191" s="4">
        <v>0.6</v>
      </c>
      <c r="R191" s="4">
        <v>7.9</v>
      </c>
      <c r="S191" s="4" t="s">
        <v>462</v>
      </c>
      <c r="T191" s="4">
        <v>10</v>
      </c>
      <c r="U191" s="4" t="s">
        <v>14</v>
      </c>
      <c r="V191" s="4" t="s">
        <v>35</v>
      </c>
      <c r="W191" s="5" t="s">
        <v>16</v>
      </c>
      <c r="X191" s="25">
        <v>44912</v>
      </c>
      <c r="Y191" s="29" t="str">
        <f t="shared" si="4"/>
        <v>December</v>
      </c>
      <c r="Z191" s="10">
        <f t="shared" si="5"/>
        <v>2022</v>
      </c>
      <c r="AA191" s="6">
        <v>44915</v>
      </c>
    </row>
    <row r="192" spans="1:27">
      <c r="A192" s="1">
        <v>191</v>
      </c>
      <c r="B192" s="1" t="s">
        <v>943</v>
      </c>
      <c r="C192" s="1" t="s">
        <v>592</v>
      </c>
      <c r="D192" s="1" t="s">
        <v>944</v>
      </c>
      <c r="E192" s="1" t="s">
        <v>945</v>
      </c>
      <c r="F192" s="1" t="s">
        <v>4</v>
      </c>
      <c r="G192" s="1" t="s">
        <v>246</v>
      </c>
      <c r="H192" s="1" t="s">
        <v>31</v>
      </c>
      <c r="I192" s="1" t="s">
        <v>7</v>
      </c>
      <c r="J192" s="1" t="s">
        <v>32</v>
      </c>
      <c r="K192" s="1" t="s">
        <v>946</v>
      </c>
      <c r="L192" s="1" t="s">
        <v>10</v>
      </c>
      <c r="M192" s="1" t="s">
        <v>49</v>
      </c>
      <c r="N192" s="1" t="s">
        <v>947</v>
      </c>
      <c r="O192" s="1">
        <v>395.88</v>
      </c>
      <c r="P192" s="1">
        <v>2</v>
      </c>
      <c r="Q192" s="1">
        <v>71.22</v>
      </c>
      <c r="R192" s="1">
        <v>61.97</v>
      </c>
      <c r="S192" s="1" t="s">
        <v>462</v>
      </c>
      <c r="T192" s="1">
        <v>460</v>
      </c>
      <c r="U192" s="1" t="s">
        <v>14</v>
      </c>
      <c r="V192" s="1" t="s">
        <v>42</v>
      </c>
      <c r="W192" s="2" t="s">
        <v>26</v>
      </c>
      <c r="X192" s="24">
        <v>44812</v>
      </c>
      <c r="Y192" s="29" t="str">
        <f t="shared" si="4"/>
        <v>September</v>
      </c>
      <c r="Z192" s="10">
        <f t="shared" si="5"/>
        <v>2022</v>
      </c>
      <c r="AA192" s="3">
        <v>44873</v>
      </c>
    </row>
    <row r="193" spans="1:27">
      <c r="A193" s="4">
        <v>192</v>
      </c>
      <c r="B193" s="4" t="s">
        <v>764</v>
      </c>
      <c r="C193" s="4" t="s">
        <v>592</v>
      </c>
      <c r="D193" s="4" t="s">
        <v>765</v>
      </c>
      <c r="E193" s="4" t="s">
        <v>766</v>
      </c>
      <c r="F193" s="4" t="s">
        <v>4</v>
      </c>
      <c r="G193" s="4" t="s">
        <v>767</v>
      </c>
      <c r="H193" s="4" t="s">
        <v>76</v>
      </c>
      <c r="I193" s="4" t="s">
        <v>7</v>
      </c>
      <c r="J193" s="4" t="s">
        <v>77</v>
      </c>
      <c r="K193" s="4" t="s">
        <v>599</v>
      </c>
      <c r="L193" s="4" t="s">
        <v>10</v>
      </c>
      <c r="M193" s="4" t="s">
        <v>105</v>
      </c>
      <c r="N193" s="4" t="s">
        <v>600</v>
      </c>
      <c r="O193" s="4">
        <v>43.38</v>
      </c>
      <c r="P193" s="4">
        <v>2</v>
      </c>
      <c r="Q193" s="4">
        <v>12.12</v>
      </c>
      <c r="R193" s="4">
        <v>1.48</v>
      </c>
      <c r="S193" s="4" t="s">
        <v>13</v>
      </c>
      <c r="T193" s="4">
        <v>196</v>
      </c>
      <c r="U193" s="4" t="s">
        <v>14</v>
      </c>
      <c r="V193" s="4" t="s">
        <v>15</v>
      </c>
      <c r="W193" s="5" t="s">
        <v>16</v>
      </c>
      <c r="X193" s="25">
        <v>45305</v>
      </c>
      <c r="Y193" s="29" t="str">
        <f t="shared" si="4"/>
        <v>January</v>
      </c>
      <c r="Z193" s="10">
        <f t="shared" si="5"/>
        <v>2024</v>
      </c>
      <c r="AA193" s="6">
        <v>45307</v>
      </c>
    </row>
    <row r="194" spans="1:27">
      <c r="A194" s="1">
        <v>193</v>
      </c>
      <c r="B194" s="1" t="s">
        <v>948</v>
      </c>
      <c r="C194" s="1" t="s">
        <v>592</v>
      </c>
      <c r="D194" s="1" t="s">
        <v>949</v>
      </c>
      <c r="E194" s="1" t="s">
        <v>950</v>
      </c>
      <c r="F194" s="1" t="s">
        <v>4</v>
      </c>
      <c r="G194" s="1" t="s">
        <v>427</v>
      </c>
      <c r="H194" s="1" t="s">
        <v>62</v>
      </c>
      <c r="I194" s="1" t="s">
        <v>7</v>
      </c>
      <c r="J194" s="1" t="s">
        <v>8</v>
      </c>
      <c r="K194" s="1" t="s">
        <v>951</v>
      </c>
      <c r="L194" s="1" t="s">
        <v>10</v>
      </c>
      <c r="M194" s="1" t="s">
        <v>115</v>
      </c>
      <c r="N194" s="1" t="s">
        <v>952</v>
      </c>
      <c r="O194" s="1">
        <v>59.34</v>
      </c>
      <c r="P194" s="1">
        <v>2</v>
      </c>
      <c r="Q194" s="1">
        <v>16.559999999999999</v>
      </c>
      <c r="R194" s="1">
        <v>6.41</v>
      </c>
      <c r="S194" s="1" t="s">
        <v>462</v>
      </c>
      <c r="T194" s="1">
        <v>424</v>
      </c>
      <c r="U194" s="1" t="s">
        <v>14</v>
      </c>
      <c r="V194" s="1" t="s">
        <v>25</v>
      </c>
      <c r="W194" s="2" t="s">
        <v>16</v>
      </c>
      <c r="X194" s="24">
        <v>45617</v>
      </c>
      <c r="Y194" s="29" t="str">
        <f t="shared" si="4"/>
        <v>November</v>
      </c>
      <c r="Z194" s="10">
        <f t="shared" si="5"/>
        <v>2024</v>
      </c>
      <c r="AA194" s="3">
        <v>45621</v>
      </c>
    </row>
    <row r="195" spans="1:27">
      <c r="A195" s="4">
        <v>194</v>
      </c>
      <c r="B195" s="4" t="s">
        <v>953</v>
      </c>
      <c r="C195" s="4" t="s">
        <v>592</v>
      </c>
      <c r="D195" s="4" t="s">
        <v>954</v>
      </c>
      <c r="E195" s="4" t="s">
        <v>955</v>
      </c>
      <c r="F195" s="4" t="s">
        <v>4</v>
      </c>
      <c r="G195" s="4" t="s">
        <v>778</v>
      </c>
      <c r="H195" s="4" t="s">
        <v>712</v>
      </c>
      <c r="I195" s="4" t="s">
        <v>7</v>
      </c>
      <c r="J195" s="4" t="s">
        <v>77</v>
      </c>
      <c r="K195" s="4" t="s">
        <v>956</v>
      </c>
      <c r="L195" s="4" t="s">
        <v>10</v>
      </c>
      <c r="M195" s="4" t="s">
        <v>98</v>
      </c>
      <c r="N195" s="4" t="s">
        <v>957</v>
      </c>
      <c r="O195" s="4">
        <v>33.6</v>
      </c>
      <c r="P195" s="4">
        <v>2</v>
      </c>
      <c r="Q195" s="4">
        <v>10.74</v>
      </c>
      <c r="R195" s="4">
        <v>5.32</v>
      </c>
      <c r="S195" s="4" t="s">
        <v>462</v>
      </c>
      <c r="T195" s="4">
        <v>100</v>
      </c>
      <c r="U195" s="4" t="s">
        <v>14</v>
      </c>
      <c r="V195" s="4" t="s">
        <v>42</v>
      </c>
      <c r="W195" s="5" t="s">
        <v>26</v>
      </c>
      <c r="X195" s="25">
        <v>45232</v>
      </c>
      <c r="Y195" s="29" t="str">
        <f t="shared" ref="Y195:Y258" si="6">TEXT(X195,"mmmm")</f>
        <v>November</v>
      </c>
      <c r="Z195" s="10">
        <f t="shared" ref="Z195:Z258" si="7">YEAR(X195)</f>
        <v>2023</v>
      </c>
      <c r="AA195" s="6">
        <v>44972</v>
      </c>
    </row>
    <row r="196" spans="1:27">
      <c r="A196" s="1">
        <v>195</v>
      </c>
      <c r="B196" s="1" t="s">
        <v>958</v>
      </c>
      <c r="C196" s="1" t="s">
        <v>592</v>
      </c>
      <c r="D196" s="1" t="s">
        <v>959</v>
      </c>
      <c r="E196" s="1" t="s">
        <v>960</v>
      </c>
      <c r="F196" s="1" t="s">
        <v>4</v>
      </c>
      <c r="G196" s="1" t="s">
        <v>686</v>
      </c>
      <c r="H196" s="1" t="s">
        <v>62</v>
      </c>
      <c r="I196" s="1" t="s">
        <v>7</v>
      </c>
      <c r="J196" s="1" t="s">
        <v>8</v>
      </c>
      <c r="K196" s="1" t="s">
        <v>961</v>
      </c>
      <c r="L196" s="1" t="s">
        <v>10</v>
      </c>
      <c r="M196" s="1" t="s">
        <v>98</v>
      </c>
      <c r="N196" s="1" t="s">
        <v>962</v>
      </c>
      <c r="O196" s="1">
        <v>31.92</v>
      </c>
      <c r="P196" s="1">
        <v>2</v>
      </c>
      <c r="Q196" s="1">
        <v>10.199999999999999</v>
      </c>
      <c r="R196" s="1">
        <v>2.88</v>
      </c>
      <c r="S196" s="1" t="s">
        <v>462</v>
      </c>
      <c r="T196" s="1">
        <v>532</v>
      </c>
      <c r="U196" s="1" t="s">
        <v>14</v>
      </c>
      <c r="V196" s="1" t="s">
        <v>15</v>
      </c>
      <c r="W196" s="2" t="s">
        <v>16</v>
      </c>
      <c r="X196" s="24">
        <v>45606</v>
      </c>
      <c r="Y196" s="29" t="str">
        <f t="shared" si="6"/>
        <v>November</v>
      </c>
      <c r="Z196" s="10">
        <f t="shared" si="7"/>
        <v>2024</v>
      </c>
      <c r="AA196" s="3">
        <v>45578</v>
      </c>
    </row>
    <row r="197" spans="1:27">
      <c r="A197" s="4">
        <v>196</v>
      </c>
      <c r="B197" s="4" t="s">
        <v>948</v>
      </c>
      <c r="C197" s="4" t="s">
        <v>592</v>
      </c>
      <c r="D197" s="4" t="s">
        <v>949</v>
      </c>
      <c r="E197" s="4" t="s">
        <v>950</v>
      </c>
      <c r="F197" s="4" t="s">
        <v>4</v>
      </c>
      <c r="G197" s="4" t="s">
        <v>427</v>
      </c>
      <c r="H197" s="4" t="s">
        <v>62</v>
      </c>
      <c r="I197" s="4" t="s">
        <v>7</v>
      </c>
      <c r="J197" s="4" t="s">
        <v>8</v>
      </c>
      <c r="K197" s="4" t="s">
        <v>963</v>
      </c>
      <c r="L197" s="4" t="s">
        <v>10</v>
      </c>
      <c r="M197" s="4" t="s">
        <v>98</v>
      </c>
      <c r="N197" s="4" t="s">
        <v>964</v>
      </c>
      <c r="O197" s="4">
        <v>21.96</v>
      </c>
      <c r="P197" s="4">
        <v>2</v>
      </c>
      <c r="Q197" s="4">
        <v>2.58</v>
      </c>
      <c r="R197" s="4">
        <v>2.71</v>
      </c>
      <c r="S197" s="4" t="s">
        <v>462</v>
      </c>
      <c r="T197" s="4">
        <v>509</v>
      </c>
      <c r="U197" s="4" t="s">
        <v>14</v>
      </c>
      <c r="V197" s="4" t="s">
        <v>25</v>
      </c>
      <c r="W197" s="5" t="s">
        <v>26</v>
      </c>
      <c r="X197" s="25">
        <v>45022</v>
      </c>
      <c r="Y197" s="29" t="str">
        <f t="shared" si="6"/>
        <v>April</v>
      </c>
      <c r="Z197" s="10">
        <f t="shared" si="7"/>
        <v>2023</v>
      </c>
      <c r="AA197" s="6">
        <v>45175</v>
      </c>
    </row>
    <row r="198" spans="1:27">
      <c r="A198" s="1">
        <v>197</v>
      </c>
      <c r="B198" s="1" t="s">
        <v>965</v>
      </c>
      <c r="C198" s="1" t="s">
        <v>592</v>
      </c>
      <c r="D198" s="1" t="s">
        <v>101</v>
      </c>
      <c r="E198" s="1" t="s">
        <v>102</v>
      </c>
      <c r="F198" s="1" t="s">
        <v>4</v>
      </c>
      <c r="G198" s="1" t="s">
        <v>95</v>
      </c>
      <c r="H198" s="1" t="s">
        <v>21</v>
      </c>
      <c r="I198" s="1" t="s">
        <v>7</v>
      </c>
      <c r="J198" s="1" t="s">
        <v>22</v>
      </c>
      <c r="K198" s="1" t="s">
        <v>966</v>
      </c>
      <c r="L198" s="1" t="s">
        <v>10</v>
      </c>
      <c r="M198" s="1" t="s">
        <v>11</v>
      </c>
      <c r="N198" s="1" t="s">
        <v>967</v>
      </c>
      <c r="O198" s="1">
        <v>11.58</v>
      </c>
      <c r="P198" s="1">
        <v>2</v>
      </c>
      <c r="Q198" s="1">
        <v>2.04</v>
      </c>
      <c r="R198" s="1">
        <v>0.92</v>
      </c>
      <c r="S198" s="1" t="s">
        <v>13</v>
      </c>
      <c r="T198" s="1">
        <v>203</v>
      </c>
      <c r="U198" s="1" t="s">
        <v>14</v>
      </c>
      <c r="V198" s="1" t="s">
        <v>35</v>
      </c>
      <c r="W198" s="2" t="s">
        <v>26</v>
      </c>
      <c r="X198" s="24">
        <v>45104</v>
      </c>
      <c r="Y198" s="29" t="str">
        <f t="shared" si="6"/>
        <v>June</v>
      </c>
      <c r="Z198" s="10">
        <f t="shared" si="7"/>
        <v>2023</v>
      </c>
      <c r="AA198" s="3">
        <v>44933</v>
      </c>
    </row>
    <row r="199" spans="1:27">
      <c r="A199" s="4">
        <v>198</v>
      </c>
      <c r="B199" s="4" t="s">
        <v>968</v>
      </c>
      <c r="C199" s="4" t="s">
        <v>592</v>
      </c>
      <c r="D199" s="4" t="s">
        <v>969</v>
      </c>
      <c r="E199" s="4" t="s">
        <v>970</v>
      </c>
      <c r="F199" s="4" t="s">
        <v>4</v>
      </c>
      <c r="G199" s="4" t="s">
        <v>483</v>
      </c>
      <c r="H199" s="4" t="s">
        <v>484</v>
      </c>
      <c r="I199" s="4" t="s">
        <v>7</v>
      </c>
      <c r="J199" s="4" t="s">
        <v>22</v>
      </c>
      <c r="K199" s="4" t="s">
        <v>791</v>
      </c>
      <c r="L199" s="4" t="s">
        <v>10</v>
      </c>
      <c r="M199" s="4" t="s">
        <v>198</v>
      </c>
      <c r="N199" s="4" t="s">
        <v>792</v>
      </c>
      <c r="O199" s="4">
        <v>22.74</v>
      </c>
      <c r="P199" s="4">
        <v>2</v>
      </c>
      <c r="Q199" s="4">
        <v>4.32</v>
      </c>
      <c r="R199" s="4">
        <v>1.27</v>
      </c>
      <c r="S199" s="4" t="s">
        <v>462</v>
      </c>
      <c r="T199" s="4">
        <v>383</v>
      </c>
      <c r="U199" s="4" t="s">
        <v>14</v>
      </c>
      <c r="V199" s="4" t="s">
        <v>42</v>
      </c>
      <c r="W199" s="5" t="s">
        <v>16</v>
      </c>
      <c r="X199" s="25">
        <v>44870</v>
      </c>
      <c r="Y199" s="29" t="str">
        <f t="shared" si="6"/>
        <v>November</v>
      </c>
      <c r="Z199" s="10">
        <f t="shared" si="7"/>
        <v>2022</v>
      </c>
      <c r="AA199" s="6">
        <v>44697</v>
      </c>
    </row>
    <row r="200" spans="1:27">
      <c r="A200" s="1">
        <v>199</v>
      </c>
      <c r="B200" s="1" t="s">
        <v>971</v>
      </c>
      <c r="C200" s="1" t="s">
        <v>592</v>
      </c>
      <c r="D200" s="1" t="s">
        <v>972</v>
      </c>
      <c r="E200" s="1" t="s">
        <v>973</v>
      </c>
      <c r="F200" s="1" t="s">
        <v>4</v>
      </c>
      <c r="G200" s="1" t="s">
        <v>974</v>
      </c>
      <c r="H200" s="1" t="s">
        <v>218</v>
      </c>
      <c r="I200" s="1" t="s">
        <v>7</v>
      </c>
      <c r="J200" s="1" t="s">
        <v>77</v>
      </c>
      <c r="K200" s="1" t="s">
        <v>975</v>
      </c>
      <c r="L200" s="1" t="s">
        <v>976</v>
      </c>
      <c r="M200" s="1" t="s">
        <v>977</v>
      </c>
      <c r="N200" s="1" t="s">
        <v>978</v>
      </c>
      <c r="O200" s="1">
        <v>156.87</v>
      </c>
      <c r="P200" s="1">
        <v>3</v>
      </c>
      <c r="Q200" s="1">
        <v>39.15</v>
      </c>
      <c r="R200" s="1">
        <v>12.69</v>
      </c>
      <c r="S200" s="1" t="s">
        <v>13</v>
      </c>
      <c r="T200" s="1">
        <v>313</v>
      </c>
      <c r="U200" s="1" t="s">
        <v>14</v>
      </c>
      <c r="V200" s="1" t="s">
        <v>15</v>
      </c>
      <c r="W200" s="2" t="s">
        <v>16</v>
      </c>
      <c r="X200" s="24">
        <v>44603</v>
      </c>
      <c r="Y200" s="29" t="str">
        <f t="shared" si="6"/>
        <v>February</v>
      </c>
      <c r="Z200" s="10">
        <f t="shared" si="7"/>
        <v>2022</v>
      </c>
      <c r="AA200" s="3">
        <v>44662</v>
      </c>
    </row>
    <row r="201" spans="1:27">
      <c r="A201" s="4">
        <v>200</v>
      </c>
      <c r="B201" s="4" t="s">
        <v>702</v>
      </c>
      <c r="C201" s="4" t="s">
        <v>602</v>
      </c>
      <c r="D201" s="4" t="s">
        <v>703</v>
      </c>
      <c r="E201" s="4" t="s">
        <v>704</v>
      </c>
      <c r="F201" s="4" t="s">
        <v>285</v>
      </c>
      <c r="G201" s="4" t="s">
        <v>705</v>
      </c>
      <c r="H201" s="4" t="s">
        <v>76</v>
      </c>
      <c r="I201" s="4" t="s">
        <v>7</v>
      </c>
      <c r="J201" s="4" t="s">
        <v>77</v>
      </c>
      <c r="K201" s="4" t="s">
        <v>979</v>
      </c>
      <c r="L201" s="4" t="s">
        <v>976</v>
      </c>
      <c r="M201" s="4" t="s">
        <v>977</v>
      </c>
      <c r="N201" s="4" t="s">
        <v>980</v>
      </c>
      <c r="O201" s="4">
        <v>1607.76</v>
      </c>
      <c r="P201" s="4">
        <v>6</v>
      </c>
      <c r="Q201" s="4">
        <v>482.22</v>
      </c>
      <c r="R201" s="4">
        <v>286.74</v>
      </c>
      <c r="S201" s="4" t="s">
        <v>462</v>
      </c>
      <c r="T201" s="4">
        <v>174</v>
      </c>
      <c r="U201" s="4" t="s">
        <v>14</v>
      </c>
      <c r="V201" s="4" t="s">
        <v>25</v>
      </c>
      <c r="W201" s="5" t="s">
        <v>16</v>
      </c>
      <c r="X201" s="25">
        <v>44584</v>
      </c>
      <c r="Y201" s="29" t="str">
        <f t="shared" si="6"/>
        <v>January</v>
      </c>
      <c r="Z201" s="10">
        <f t="shared" si="7"/>
        <v>2022</v>
      </c>
      <c r="AA201" s="6">
        <v>44588</v>
      </c>
    </row>
    <row r="202" spans="1:27">
      <c r="A202" s="1">
        <v>201</v>
      </c>
      <c r="B202" s="1" t="s">
        <v>723</v>
      </c>
      <c r="C202" s="1" t="s">
        <v>592</v>
      </c>
      <c r="D202" s="1" t="s">
        <v>724</v>
      </c>
      <c r="E202" s="1" t="s">
        <v>725</v>
      </c>
      <c r="F202" s="1" t="s">
        <v>285</v>
      </c>
      <c r="G202" s="1" t="s">
        <v>726</v>
      </c>
      <c r="H202" s="1" t="s">
        <v>76</v>
      </c>
      <c r="I202" s="1" t="s">
        <v>7</v>
      </c>
      <c r="J202" s="1" t="s">
        <v>77</v>
      </c>
      <c r="K202" s="1" t="s">
        <v>981</v>
      </c>
      <c r="L202" s="1" t="s">
        <v>976</v>
      </c>
      <c r="M202" s="1" t="s">
        <v>977</v>
      </c>
      <c r="N202" s="1" t="s">
        <v>982</v>
      </c>
      <c r="O202" s="1">
        <v>2173.5</v>
      </c>
      <c r="P202" s="1">
        <v>7</v>
      </c>
      <c r="Q202" s="1">
        <v>260.82</v>
      </c>
      <c r="R202" s="1">
        <v>154.18</v>
      </c>
      <c r="S202" s="1" t="s">
        <v>462</v>
      </c>
      <c r="T202" s="1">
        <v>569</v>
      </c>
      <c r="U202" s="1" t="s">
        <v>14</v>
      </c>
      <c r="V202" s="1" t="s">
        <v>35</v>
      </c>
      <c r="W202" s="2" t="s">
        <v>16</v>
      </c>
      <c r="X202" s="24">
        <v>45113</v>
      </c>
      <c r="Y202" s="29" t="str">
        <f t="shared" si="6"/>
        <v>July</v>
      </c>
      <c r="Z202" s="10">
        <f t="shared" si="7"/>
        <v>2023</v>
      </c>
      <c r="AA202" s="3">
        <v>45175</v>
      </c>
    </row>
    <row r="203" spans="1:27">
      <c r="A203" s="4">
        <v>202</v>
      </c>
      <c r="B203" s="4" t="s">
        <v>983</v>
      </c>
      <c r="C203" s="4" t="s">
        <v>602</v>
      </c>
      <c r="D203" s="4" t="s">
        <v>984</v>
      </c>
      <c r="E203" s="4" t="s">
        <v>985</v>
      </c>
      <c r="F203" s="4" t="s">
        <v>285</v>
      </c>
      <c r="G203" s="4" t="s">
        <v>203</v>
      </c>
      <c r="H203" s="4" t="s">
        <v>204</v>
      </c>
      <c r="I203" s="4" t="s">
        <v>7</v>
      </c>
      <c r="J203" s="4" t="s">
        <v>77</v>
      </c>
      <c r="K203" s="4" t="s">
        <v>986</v>
      </c>
      <c r="L203" s="4" t="s">
        <v>976</v>
      </c>
      <c r="M203" s="4" t="s">
        <v>977</v>
      </c>
      <c r="N203" s="4" t="s">
        <v>987</v>
      </c>
      <c r="O203" s="4">
        <v>485.73</v>
      </c>
      <c r="P203" s="4">
        <v>3</v>
      </c>
      <c r="Q203" s="4">
        <v>189.36</v>
      </c>
      <c r="R203" s="4">
        <v>42.53</v>
      </c>
      <c r="S203" s="4" t="s">
        <v>13</v>
      </c>
      <c r="T203" s="4">
        <v>702</v>
      </c>
      <c r="U203" s="4" t="s">
        <v>14</v>
      </c>
      <c r="V203" s="4" t="s">
        <v>42</v>
      </c>
      <c r="W203" s="5" t="s">
        <v>16</v>
      </c>
      <c r="X203" s="25">
        <v>45301</v>
      </c>
      <c r="Y203" s="29" t="str">
        <f t="shared" si="6"/>
        <v>January</v>
      </c>
      <c r="Z203" s="10">
        <f t="shared" si="7"/>
        <v>2024</v>
      </c>
      <c r="AA203" s="6">
        <v>45361</v>
      </c>
    </row>
    <row r="204" spans="1:27">
      <c r="A204" s="1">
        <v>203</v>
      </c>
      <c r="B204" s="1" t="s">
        <v>988</v>
      </c>
      <c r="C204" s="1" t="s">
        <v>602</v>
      </c>
      <c r="D204" s="1" t="s">
        <v>989</v>
      </c>
      <c r="E204" s="1" t="s">
        <v>990</v>
      </c>
      <c r="F204" s="1" t="s">
        <v>395</v>
      </c>
      <c r="G204" s="1" t="s">
        <v>991</v>
      </c>
      <c r="H204" s="1" t="s">
        <v>258</v>
      </c>
      <c r="I204" s="1" t="s">
        <v>7</v>
      </c>
      <c r="J204" s="1" t="s">
        <v>22</v>
      </c>
      <c r="K204" s="1" t="s">
        <v>992</v>
      </c>
      <c r="L204" s="1" t="s">
        <v>976</v>
      </c>
      <c r="M204" s="1" t="s">
        <v>993</v>
      </c>
      <c r="N204" s="1" t="s">
        <v>994</v>
      </c>
      <c r="O204" s="1">
        <v>240</v>
      </c>
      <c r="P204" s="1">
        <v>2</v>
      </c>
      <c r="Q204" s="1">
        <v>88.8</v>
      </c>
      <c r="R204" s="1">
        <v>106.35</v>
      </c>
      <c r="S204" s="1" t="s">
        <v>636</v>
      </c>
      <c r="T204" s="1">
        <v>667</v>
      </c>
      <c r="U204" s="1" t="s">
        <v>14</v>
      </c>
      <c r="V204" s="1" t="s">
        <v>15</v>
      </c>
      <c r="W204" s="2" t="s">
        <v>26</v>
      </c>
      <c r="X204" s="24">
        <v>45441</v>
      </c>
      <c r="Y204" s="29" t="str">
        <f t="shared" si="6"/>
        <v>May</v>
      </c>
      <c r="Z204" s="10">
        <f t="shared" si="7"/>
        <v>2024</v>
      </c>
      <c r="AA204" s="3">
        <v>45328</v>
      </c>
    </row>
    <row r="205" spans="1:27">
      <c r="A205" s="4">
        <v>204</v>
      </c>
      <c r="B205" s="4" t="s">
        <v>995</v>
      </c>
      <c r="C205" s="4" t="s">
        <v>602</v>
      </c>
      <c r="D205" s="4" t="s">
        <v>996</v>
      </c>
      <c r="E205" s="4" t="s">
        <v>997</v>
      </c>
      <c r="F205" s="4" t="s">
        <v>395</v>
      </c>
      <c r="G205" s="4" t="s">
        <v>145</v>
      </c>
      <c r="H205" s="4" t="s">
        <v>76</v>
      </c>
      <c r="I205" s="4" t="s">
        <v>7</v>
      </c>
      <c r="J205" s="4" t="s">
        <v>77</v>
      </c>
      <c r="K205" s="4" t="s">
        <v>998</v>
      </c>
      <c r="L205" s="4" t="s">
        <v>976</v>
      </c>
      <c r="M205" s="4" t="s">
        <v>993</v>
      </c>
      <c r="N205" s="4" t="s">
        <v>999</v>
      </c>
      <c r="O205" s="4">
        <v>194.31</v>
      </c>
      <c r="P205" s="4">
        <v>1</v>
      </c>
      <c r="Q205" s="4">
        <v>91.32</v>
      </c>
      <c r="R205" s="4">
        <v>56.71</v>
      </c>
      <c r="S205" s="4" t="s">
        <v>462</v>
      </c>
      <c r="T205" s="4">
        <v>626</v>
      </c>
      <c r="U205" s="4" t="s">
        <v>14</v>
      </c>
      <c r="V205" s="4" t="s">
        <v>25</v>
      </c>
      <c r="W205" s="5" t="s">
        <v>26</v>
      </c>
      <c r="X205" s="25">
        <v>45526</v>
      </c>
      <c r="Y205" s="29" t="str">
        <f t="shared" si="6"/>
        <v>August</v>
      </c>
      <c r="Z205" s="10">
        <f t="shared" si="7"/>
        <v>2024</v>
      </c>
      <c r="AA205" s="6">
        <v>45528</v>
      </c>
    </row>
    <row r="206" spans="1:27">
      <c r="A206" s="1">
        <v>205</v>
      </c>
      <c r="B206" s="1" t="s">
        <v>625</v>
      </c>
      <c r="C206" s="1" t="s">
        <v>592</v>
      </c>
      <c r="D206" s="1" t="s">
        <v>626</v>
      </c>
      <c r="E206" s="1" t="s">
        <v>627</v>
      </c>
      <c r="F206" s="1" t="s">
        <v>395</v>
      </c>
      <c r="G206" s="1" t="s">
        <v>575</v>
      </c>
      <c r="H206" s="1" t="s">
        <v>96</v>
      </c>
      <c r="I206" s="1" t="s">
        <v>7</v>
      </c>
      <c r="J206" s="1" t="s">
        <v>8</v>
      </c>
      <c r="K206" s="1" t="s">
        <v>1000</v>
      </c>
      <c r="L206" s="1" t="s">
        <v>976</v>
      </c>
      <c r="M206" s="1" t="s">
        <v>993</v>
      </c>
      <c r="N206" s="1" t="s">
        <v>1001</v>
      </c>
      <c r="O206" s="1">
        <v>2372.2199999999998</v>
      </c>
      <c r="P206" s="1">
        <v>9</v>
      </c>
      <c r="Q206" s="1">
        <v>0</v>
      </c>
      <c r="R206" s="1">
        <v>302.82</v>
      </c>
      <c r="S206" s="1" t="s">
        <v>462</v>
      </c>
      <c r="T206" s="1">
        <v>268</v>
      </c>
      <c r="U206" s="1" t="s">
        <v>14</v>
      </c>
      <c r="V206" s="1" t="s">
        <v>35</v>
      </c>
      <c r="W206" s="2" t="s">
        <v>16</v>
      </c>
      <c r="X206" s="24">
        <v>45552</v>
      </c>
      <c r="Y206" s="29" t="str">
        <f t="shared" si="6"/>
        <v>September</v>
      </c>
      <c r="Z206" s="10">
        <f t="shared" si="7"/>
        <v>2024</v>
      </c>
      <c r="AA206" s="3">
        <v>45554</v>
      </c>
    </row>
    <row r="207" spans="1:27">
      <c r="A207" s="4">
        <v>206</v>
      </c>
      <c r="B207" s="4" t="s">
        <v>677</v>
      </c>
      <c r="C207" s="4" t="s">
        <v>602</v>
      </c>
      <c r="D207" s="4" t="s">
        <v>678</v>
      </c>
      <c r="E207" s="4" t="s">
        <v>679</v>
      </c>
      <c r="F207" s="4" t="s">
        <v>285</v>
      </c>
      <c r="G207" s="4" t="s">
        <v>496</v>
      </c>
      <c r="H207" s="4" t="s">
        <v>6</v>
      </c>
      <c r="I207" s="4" t="s">
        <v>7</v>
      </c>
      <c r="J207" s="4" t="s">
        <v>8</v>
      </c>
      <c r="K207" s="4" t="s">
        <v>1002</v>
      </c>
      <c r="L207" s="4" t="s">
        <v>976</v>
      </c>
      <c r="M207" s="4" t="s">
        <v>993</v>
      </c>
      <c r="N207" s="4" t="s">
        <v>1003</v>
      </c>
      <c r="O207" s="4">
        <v>1590.6</v>
      </c>
      <c r="P207" s="4">
        <v>5</v>
      </c>
      <c r="Q207" s="4">
        <v>572.54999999999995</v>
      </c>
      <c r="R207" s="4">
        <v>493.2</v>
      </c>
      <c r="S207" s="4" t="s">
        <v>636</v>
      </c>
      <c r="T207" s="4">
        <v>412</v>
      </c>
      <c r="U207" s="4" t="s">
        <v>14</v>
      </c>
      <c r="V207" s="4" t="s">
        <v>42</v>
      </c>
      <c r="W207" s="5" t="s">
        <v>26</v>
      </c>
      <c r="X207" s="25">
        <v>45561</v>
      </c>
      <c r="Y207" s="29" t="str">
        <f t="shared" si="6"/>
        <v>September</v>
      </c>
      <c r="Z207" s="10">
        <f t="shared" si="7"/>
        <v>2024</v>
      </c>
      <c r="AA207" s="6">
        <v>45563</v>
      </c>
    </row>
    <row r="208" spans="1:27">
      <c r="A208" s="1">
        <v>207</v>
      </c>
      <c r="B208" s="1" t="s">
        <v>1004</v>
      </c>
      <c r="C208" s="1" t="s">
        <v>592</v>
      </c>
      <c r="D208" s="1" t="s">
        <v>1005</v>
      </c>
      <c r="E208" s="1" t="s">
        <v>1006</v>
      </c>
      <c r="F208" s="1" t="s">
        <v>285</v>
      </c>
      <c r="G208" s="1" t="s">
        <v>1007</v>
      </c>
      <c r="H208" s="1" t="s">
        <v>62</v>
      </c>
      <c r="I208" s="1" t="s">
        <v>7</v>
      </c>
      <c r="J208" s="1" t="s">
        <v>8</v>
      </c>
      <c r="K208" s="1" t="s">
        <v>1008</v>
      </c>
      <c r="L208" s="1" t="s">
        <v>976</v>
      </c>
      <c r="M208" s="1" t="s">
        <v>993</v>
      </c>
      <c r="N208" s="1" t="s">
        <v>1009</v>
      </c>
      <c r="O208" s="1">
        <v>785.61</v>
      </c>
      <c r="P208" s="1">
        <v>3</v>
      </c>
      <c r="Q208" s="1">
        <v>157.05000000000001</v>
      </c>
      <c r="R208" s="1">
        <v>108.6</v>
      </c>
      <c r="S208" s="1" t="s">
        <v>462</v>
      </c>
      <c r="T208" s="1">
        <v>472</v>
      </c>
      <c r="U208" s="1" t="s">
        <v>14</v>
      </c>
      <c r="V208" s="1" t="s">
        <v>25</v>
      </c>
      <c r="W208" s="2" t="s">
        <v>26</v>
      </c>
      <c r="X208" s="24">
        <v>45514</v>
      </c>
      <c r="Y208" s="29" t="str">
        <f t="shared" si="6"/>
        <v>August</v>
      </c>
      <c r="Z208" s="10">
        <f t="shared" si="7"/>
        <v>2024</v>
      </c>
      <c r="AA208" s="3">
        <v>45575</v>
      </c>
    </row>
    <row r="209" spans="1:27">
      <c r="A209" s="4">
        <v>208</v>
      </c>
      <c r="B209" s="4" t="s">
        <v>1010</v>
      </c>
      <c r="C209" s="4" t="s">
        <v>592</v>
      </c>
      <c r="D209" s="4" t="s">
        <v>1011</v>
      </c>
      <c r="E209" s="4" t="s">
        <v>1012</v>
      </c>
      <c r="F209" s="4" t="s">
        <v>4</v>
      </c>
      <c r="G209" s="4" t="s">
        <v>826</v>
      </c>
      <c r="H209" s="4" t="s">
        <v>6</v>
      </c>
      <c r="I209" s="4" t="s">
        <v>7</v>
      </c>
      <c r="J209" s="4" t="s">
        <v>8</v>
      </c>
      <c r="K209" s="4" t="s">
        <v>1013</v>
      </c>
      <c r="L209" s="4" t="s">
        <v>976</v>
      </c>
      <c r="M209" s="4" t="s">
        <v>993</v>
      </c>
      <c r="N209" s="4" t="s">
        <v>1014</v>
      </c>
      <c r="O209" s="4">
        <v>1272.72</v>
      </c>
      <c r="P209" s="4">
        <v>4</v>
      </c>
      <c r="Q209" s="4">
        <v>534.48</v>
      </c>
      <c r="R209" s="4">
        <v>305.27</v>
      </c>
      <c r="S209" s="4" t="s">
        <v>462</v>
      </c>
      <c r="T209" s="4">
        <v>48</v>
      </c>
      <c r="U209" s="4" t="s">
        <v>14</v>
      </c>
      <c r="V209" s="4" t="s">
        <v>35</v>
      </c>
      <c r="W209" s="5" t="s">
        <v>16</v>
      </c>
      <c r="X209" s="25">
        <v>44863</v>
      </c>
      <c r="Y209" s="29" t="str">
        <f t="shared" si="6"/>
        <v>October</v>
      </c>
      <c r="Z209" s="10">
        <f t="shared" si="7"/>
        <v>2022</v>
      </c>
      <c r="AA209" s="6">
        <v>44865</v>
      </c>
    </row>
    <row r="210" spans="1:27">
      <c r="A210" s="1">
        <v>209</v>
      </c>
      <c r="B210" s="1" t="s">
        <v>1015</v>
      </c>
      <c r="C210" s="1" t="s">
        <v>592</v>
      </c>
      <c r="D210" s="1" t="s">
        <v>959</v>
      </c>
      <c r="E210" s="1" t="s">
        <v>960</v>
      </c>
      <c r="F210" s="1" t="s">
        <v>4</v>
      </c>
      <c r="G210" s="1" t="s">
        <v>240</v>
      </c>
      <c r="H210" s="1" t="s">
        <v>55</v>
      </c>
      <c r="I210" s="1" t="s">
        <v>7</v>
      </c>
      <c r="J210" s="1" t="s">
        <v>8</v>
      </c>
      <c r="K210" s="1" t="s">
        <v>1016</v>
      </c>
      <c r="L210" s="1" t="s">
        <v>976</v>
      </c>
      <c r="M210" s="1" t="s">
        <v>993</v>
      </c>
      <c r="N210" s="1" t="s">
        <v>1017</v>
      </c>
      <c r="O210" s="1">
        <v>1469.25</v>
      </c>
      <c r="P210" s="1">
        <v>5</v>
      </c>
      <c r="Q210" s="1">
        <v>616.95000000000005</v>
      </c>
      <c r="R210" s="1">
        <v>127.72</v>
      </c>
      <c r="S210" s="1" t="s">
        <v>462</v>
      </c>
      <c r="T210" s="1">
        <v>615</v>
      </c>
      <c r="U210" s="1" t="s">
        <v>14</v>
      </c>
      <c r="V210" s="1" t="s">
        <v>42</v>
      </c>
      <c r="W210" s="2" t="s">
        <v>26</v>
      </c>
      <c r="X210" s="24">
        <v>45280</v>
      </c>
      <c r="Y210" s="29" t="str">
        <f t="shared" si="6"/>
        <v>December</v>
      </c>
      <c r="Z210" s="10">
        <f t="shared" si="7"/>
        <v>2023</v>
      </c>
      <c r="AA210" s="3">
        <v>45280</v>
      </c>
    </row>
    <row r="211" spans="1:27">
      <c r="A211" s="4">
        <v>210</v>
      </c>
      <c r="B211" s="4" t="s">
        <v>1018</v>
      </c>
      <c r="C211" s="4" t="s">
        <v>592</v>
      </c>
      <c r="D211" s="4" t="s">
        <v>1019</v>
      </c>
      <c r="E211" s="4" t="s">
        <v>1020</v>
      </c>
      <c r="F211" s="4" t="s">
        <v>4</v>
      </c>
      <c r="G211" s="4" t="s">
        <v>195</v>
      </c>
      <c r="H211" s="4" t="s">
        <v>196</v>
      </c>
      <c r="I211" s="4" t="s">
        <v>7</v>
      </c>
      <c r="J211" s="4" t="s">
        <v>77</v>
      </c>
      <c r="K211" s="4" t="s">
        <v>1021</v>
      </c>
      <c r="L211" s="4" t="s">
        <v>976</v>
      </c>
      <c r="M211" s="4" t="s">
        <v>993</v>
      </c>
      <c r="N211" s="4" t="s">
        <v>1022</v>
      </c>
      <c r="O211" s="4">
        <v>963.36</v>
      </c>
      <c r="P211" s="4">
        <v>4</v>
      </c>
      <c r="Q211" s="4">
        <v>154.08000000000001</v>
      </c>
      <c r="R211" s="4">
        <v>60.59</v>
      </c>
      <c r="S211" s="4" t="s">
        <v>13</v>
      </c>
      <c r="T211" s="4">
        <v>103</v>
      </c>
      <c r="U211" s="4" t="s">
        <v>14</v>
      </c>
      <c r="V211" s="4" t="s">
        <v>15</v>
      </c>
      <c r="W211" s="5" t="s">
        <v>16</v>
      </c>
      <c r="X211" s="25">
        <v>44294</v>
      </c>
      <c r="Y211" s="29" t="str">
        <f t="shared" si="6"/>
        <v>April</v>
      </c>
      <c r="Z211" s="10">
        <f t="shared" si="7"/>
        <v>2021</v>
      </c>
      <c r="AA211" s="6">
        <v>44385</v>
      </c>
    </row>
    <row r="212" spans="1:27">
      <c r="A212" s="1">
        <v>211</v>
      </c>
      <c r="B212" s="1" t="s">
        <v>910</v>
      </c>
      <c r="C212" s="1" t="s">
        <v>602</v>
      </c>
      <c r="D212" s="1" t="s">
        <v>911</v>
      </c>
      <c r="E212" s="1" t="s">
        <v>912</v>
      </c>
      <c r="F212" s="1" t="s">
        <v>4</v>
      </c>
      <c r="G212" s="1" t="s">
        <v>913</v>
      </c>
      <c r="H212" s="1" t="s">
        <v>55</v>
      </c>
      <c r="I212" s="1" t="s">
        <v>7</v>
      </c>
      <c r="J212" s="1" t="s">
        <v>8</v>
      </c>
      <c r="K212" s="1" t="s">
        <v>1023</v>
      </c>
      <c r="L212" s="1" t="s">
        <v>976</v>
      </c>
      <c r="M212" s="1" t="s">
        <v>993</v>
      </c>
      <c r="N212" s="1" t="s">
        <v>1024</v>
      </c>
      <c r="O212" s="1">
        <v>144.18</v>
      </c>
      <c r="P212" s="1">
        <v>1</v>
      </c>
      <c r="Q212" s="1">
        <v>18.72</v>
      </c>
      <c r="R212" s="1">
        <v>27.01</v>
      </c>
      <c r="S212" s="1" t="s">
        <v>636</v>
      </c>
      <c r="T212" s="1">
        <v>651</v>
      </c>
      <c r="U212" s="1" t="s">
        <v>14</v>
      </c>
      <c r="V212" s="1" t="s">
        <v>25</v>
      </c>
      <c r="W212" s="2" t="s">
        <v>26</v>
      </c>
      <c r="X212" s="24">
        <v>45360</v>
      </c>
      <c r="Y212" s="29" t="str">
        <f t="shared" si="6"/>
        <v>March</v>
      </c>
      <c r="Z212" s="10">
        <f t="shared" si="7"/>
        <v>2024</v>
      </c>
      <c r="AA212" s="3">
        <v>45452</v>
      </c>
    </row>
    <row r="213" spans="1:27">
      <c r="A213" s="4">
        <v>212</v>
      </c>
      <c r="B213" s="4" t="s">
        <v>932</v>
      </c>
      <c r="C213" s="4" t="s">
        <v>602</v>
      </c>
      <c r="D213" s="4" t="s">
        <v>933</v>
      </c>
      <c r="E213" s="4" t="s">
        <v>934</v>
      </c>
      <c r="F213" s="4" t="s">
        <v>4</v>
      </c>
      <c r="G213" s="4" t="s">
        <v>155</v>
      </c>
      <c r="H213" s="4" t="s">
        <v>96</v>
      </c>
      <c r="I213" s="4" t="s">
        <v>7</v>
      </c>
      <c r="J213" s="4" t="s">
        <v>8</v>
      </c>
      <c r="K213" s="4" t="s">
        <v>1025</v>
      </c>
      <c r="L213" s="4" t="s">
        <v>976</v>
      </c>
      <c r="M213" s="4" t="s">
        <v>993</v>
      </c>
      <c r="N213" s="4" t="s">
        <v>1026</v>
      </c>
      <c r="O213" s="4">
        <v>294.3</v>
      </c>
      <c r="P213" s="4">
        <v>2</v>
      </c>
      <c r="Q213" s="4">
        <v>135.36000000000001</v>
      </c>
      <c r="R213" s="4">
        <v>49.84</v>
      </c>
      <c r="S213" s="4" t="s">
        <v>462</v>
      </c>
      <c r="T213" s="4">
        <v>544</v>
      </c>
      <c r="U213" s="4" t="s">
        <v>14</v>
      </c>
      <c r="V213" s="4" t="s">
        <v>42</v>
      </c>
      <c r="W213" s="5" t="s">
        <v>16</v>
      </c>
      <c r="X213" s="25">
        <v>45301</v>
      </c>
      <c r="Y213" s="29" t="str">
        <f t="shared" si="6"/>
        <v>January</v>
      </c>
      <c r="Z213" s="10">
        <f t="shared" si="7"/>
        <v>2024</v>
      </c>
      <c r="AA213" s="6">
        <v>45361</v>
      </c>
    </row>
    <row r="214" spans="1:27">
      <c r="A214" s="1">
        <v>213</v>
      </c>
      <c r="B214" s="1" t="s">
        <v>1027</v>
      </c>
      <c r="C214" s="1" t="s">
        <v>602</v>
      </c>
      <c r="D214" s="1" t="s">
        <v>1028</v>
      </c>
      <c r="E214" s="1" t="s">
        <v>1029</v>
      </c>
      <c r="F214" s="1" t="s">
        <v>285</v>
      </c>
      <c r="G214" s="1" t="s">
        <v>254</v>
      </c>
      <c r="H214" s="1" t="s">
        <v>254</v>
      </c>
      <c r="I214" s="1" t="s">
        <v>7</v>
      </c>
      <c r="J214" s="1" t="s">
        <v>77</v>
      </c>
      <c r="K214" s="1" t="s">
        <v>1030</v>
      </c>
      <c r="L214" s="1" t="s">
        <v>976</v>
      </c>
      <c r="M214" s="1" t="s">
        <v>1031</v>
      </c>
      <c r="N214" s="1" t="s">
        <v>1032</v>
      </c>
      <c r="O214" s="1">
        <v>77.040000000000006</v>
      </c>
      <c r="P214" s="1">
        <v>2</v>
      </c>
      <c r="Q214" s="1">
        <v>0</v>
      </c>
      <c r="R214" s="1">
        <v>22.53</v>
      </c>
      <c r="S214" s="1" t="s">
        <v>636</v>
      </c>
      <c r="T214" s="1">
        <v>77</v>
      </c>
      <c r="U214" s="1" t="s">
        <v>14</v>
      </c>
      <c r="V214" s="1" t="s">
        <v>15</v>
      </c>
      <c r="W214" s="2" t="s">
        <v>26</v>
      </c>
      <c r="X214" s="24">
        <v>44718</v>
      </c>
      <c r="Y214" s="29" t="str">
        <f t="shared" si="6"/>
        <v>June</v>
      </c>
      <c r="Z214" s="10">
        <f t="shared" si="7"/>
        <v>2022</v>
      </c>
      <c r="AA214" s="3">
        <v>44810</v>
      </c>
    </row>
    <row r="215" spans="1:27">
      <c r="A215" s="4">
        <v>214</v>
      </c>
      <c r="B215" s="4" t="s">
        <v>729</v>
      </c>
      <c r="C215" s="4" t="s">
        <v>592</v>
      </c>
      <c r="D215" s="4" t="s">
        <v>344</v>
      </c>
      <c r="E215" s="4" t="s">
        <v>345</v>
      </c>
      <c r="F215" s="4" t="s">
        <v>285</v>
      </c>
      <c r="G215" s="4" t="s">
        <v>730</v>
      </c>
      <c r="H215" s="4" t="s">
        <v>47</v>
      </c>
      <c r="I215" s="4" t="s">
        <v>7</v>
      </c>
      <c r="J215" s="4" t="s">
        <v>32</v>
      </c>
      <c r="K215" s="4" t="s">
        <v>1033</v>
      </c>
      <c r="L215" s="4" t="s">
        <v>976</v>
      </c>
      <c r="M215" s="4" t="s">
        <v>1031</v>
      </c>
      <c r="N215" s="4" t="s">
        <v>1034</v>
      </c>
      <c r="O215" s="4">
        <v>258.75</v>
      </c>
      <c r="P215" s="4">
        <v>1</v>
      </c>
      <c r="Q215" s="4">
        <v>75.03</v>
      </c>
      <c r="R215" s="4">
        <v>27.23</v>
      </c>
      <c r="S215" s="4" t="s">
        <v>13</v>
      </c>
      <c r="T215" s="4">
        <v>110</v>
      </c>
      <c r="U215" s="4" t="s">
        <v>14</v>
      </c>
      <c r="V215" s="4" t="s">
        <v>35</v>
      </c>
      <c r="W215" s="5" t="s">
        <v>16</v>
      </c>
      <c r="X215" s="25">
        <v>45301</v>
      </c>
      <c r="Y215" s="29" t="str">
        <f t="shared" si="6"/>
        <v>January</v>
      </c>
      <c r="Z215" s="10">
        <f t="shared" si="7"/>
        <v>2024</v>
      </c>
      <c r="AA215" s="6">
        <v>45361</v>
      </c>
    </row>
    <row r="216" spans="1:27">
      <c r="A216" s="1">
        <v>215</v>
      </c>
      <c r="B216" s="1" t="s">
        <v>715</v>
      </c>
      <c r="C216" s="1" t="s">
        <v>592</v>
      </c>
      <c r="D216" s="1" t="s">
        <v>716</v>
      </c>
      <c r="E216" s="1" t="s">
        <v>717</v>
      </c>
      <c r="F216" s="1" t="s">
        <v>285</v>
      </c>
      <c r="G216" s="1" t="s">
        <v>718</v>
      </c>
      <c r="H216" s="1" t="s">
        <v>314</v>
      </c>
      <c r="I216" s="1" t="s">
        <v>7</v>
      </c>
      <c r="J216" s="1" t="s">
        <v>32</v>
      </c>
      <c r="K216" s="1" t="s">
        <v>1035</v>
      </c>
      <c r="L216" s="1" t="s">
        <v>976</v>
      </c>
      <c r="M216" s="1" t="s">
        <v>1031</v>
      </c>
      <c r="N216" s="1" t="s">
        <v>1036</v>
      </c>
      <c r="O216" s="1">
        <v>276.60000000000002</v>
      </c>
      <c r="P216" s="1">
        <v>4</v>
      </c>
      <c r="Q216" s="1">
        <v>105</v>
      </c>
      <c r="R216" s="1">
        <v>21.84</v>
      </c>
      <c r="S216" s="1" t="s">
        <v>13</v>
      </c>
      <c r="T216" s="1">
        <v>491</v>
      </c>
      <c r="U216" s="1" t="s">
        <v>14</v>
      </c>
      <c r="V216" s="1" t="s">
        <v>42</v>
      </c>
      <c r="W216" s="2" t="s">
        <v>16</v>
      </c>
      <c r="X216" s="24">
        <v>45606</v>
      </c>
      <c r="Y216" s="29" t="str">
        <f t="shared" si="6"/>
        <v>November</v>
      </c>
      <c r="Z216" s="10">
        <f t="shared" si="7"/>
        <v>2024</v>
      </c>
      <c r="AA216" s="3">
        <v>45579</v>
      </c>
    </row>
    <row r="217" spans="1:27">
      <c r="A217" s="4">
        <v>216</v>
      </c>
      <c r="B217" s="4" t="s">
        <v>1037</v>
      </c>
      <c r="C217" s="4" t="s">
        <v>654</v>
      </c>
      <c r="D217" s="4" t="s">
        <v>1038</v>
      </c>
      <c r="E217" s="4" t="s">
        <v>1039</v>
      </c>
      <c r="F217" s="4" t="s">
        <v>4</v>
      </c>
      <c r="G217" s="4" t="s">
        <v>1040</v>
      </c>
      <c r="H217" s="4" t="s">
        <v>519</v>
      </c>
      <c r="I217" s="4" t="s">
        <v>7</v>
      </c>
      <c r="J217" s="4" t="s">
        <v>32</v>
      </c>
      <c r="K217" s="4" t="s">
        <v>1041</v>
      </c>
      <c r="L217" s="4" t="s">
        <v>976</v>
      </c>
      <c r="M217" s="4" t="s">
        <v>1031</v>
      </c>
      <c r="N217" s="4" t="s">
        <v>1042</v>
      </c>
      <c r="O217" s="4">
        <v>280.26</v>
      </c>
      <c r="P217" s="4">
        <v>6</v>
      </c>
      <c r="Q217" s="4">
        <v>128.88</v>
      </c>
      <c r="R217" s="4">
        <v>66.98</v>
      </c>
      <c r="S217" s="4" t="s">
        <v>636</v>
      </c>
      <c r="T217" s="4">
        <v>368</v>
      </c>
      <c r="U217" s="4" t="s">
        <v>14</v>
      </c>
      <c r="V217" s="4" t="s">
        <v>25</v>
      </c>
      <c r="W217" s="5" t="s">
        <v>26</v>
      </c>
      <c r="X217" s="25">
        <v>45280</v>
      </c>
      <c r="Y217" s="29" t="str">
        <f t="shared" si="6"/>
        <v>December</v>
      </c>
      <c r="Z217" s="10">
        <f t="shared" si="7"/>
        <v>2023</v>
      </c>
      <c r="AA217" s="6">
        <v>45285</v>
      </c>
    </row>
    <row r="218" spans="1:27">
      <c r="A218" s="1">
        <v>217</v>
      </c>
      <c r="B218" s="1" t="s">
        <v>1043</v>
      </c>
      <c r="C218" s="1" t="s">
        <v>654</v>
      </c>
      <c r="D218" s="1" t="s">
        <v>1044</v>
      </c>
      <c r="E218" s="1" t="s">
        <v>1045</v>
      </c>
      <c r="F218" s="1" t="s">
        <v>4</v>
      </c>
      <c r="G218" s="1" t="s">
        <v>1046</v>
      </c>
      <c r="H218" s="1" t="s">
        <v>31</v>
      </c>
      <c r="I218" s="1" t="s">
        <v>7</v>
      </c>
      <c r="J218" s="1" t="s">
        <v>32</v>
      </c>
      <c r="K218" s="1" t="s">
        <v>1047</v>
      </c>
      <c r="L218" s="1" t="s">
        <v>976</v>
      </c>
      <c r="M218" s="1" t="s">
        <v>1031</v>
      </c>
      <c r="N218" s="1" t="s">
        <v>1048</v>
      </c>
      <c r="O218" s="1">
        <v>382.56</v>
      </c>
      <c r="P218" s="1">
        <v>8</v>
      </c>
      <c r="Q218" s="1">
        <v>68.64</v>
      </c>
      <c r="R218" s="1">
        <v>65.040000000000006</v>
      </c>
      <c r="S218" s="1" t="s">
        <v>13</v>
      </c>
      <c r="T218" s="1">
        <v>177</v>
      </c>
      <c r="U218" s="1" t="s">
        <v>14</v>
      </c>
      <c r="V218" s="1" t="s">
        <v>35</v>
      </c>
      <c r="W218" s="2" t="s">
        <v>16</v>
      </c>
      <c r="X218" s="24">
        <v>45263</v>
      </c>
      <c r="Y218" s="29" t="str">
        <f t="shared" si="6"/>
        <v>December</v>
      </c>
      <c r="Z218" s="10">
        <f t="shared" si="7"/>
        <v>2023</v>
      </c>
      <c r="AA218" s="3">
        <v>45263</v>
      </c>
    </row>
    <row r="219" spans="1:27">
      <c r="A219" s="4">
        <v>218</v>
      </c>
      <c r="B219" s="4" t="s">
        <v>1049</v>
      </c>
      <c r="C219" s="4" t="s">
        <v>602</v>
      </c>
      <c r="D219" s="4" t="s">
        <v>1050</v>
      </c>
      <c r="E219" s="4" t="s">
        <v>1051</v>
      </c>
      <c r="F219" s="4" t="s">
        <v>4</v>
      </c>
      <c r="G219" s="4" t="s">
        <v>1052</v>
      </c>
      <c r="H219" s="4" t="s">
        <v>47</v>
      </c>
      <c r="I219" s="4" t="s">
        <v>7</v>
      </c>
      <c r="J219" s="4" t="s">
        <v>32</v>
      </c>
      <c r="K219" s="4" t="s">
        <v>1053</v>
      </c>
      <c r="L219" s="4" t="s">
        <v>976</v>
      </c>
      <c r="M219" s="4" t="s">
        <v>1031</v>
      </c>
      <c r="N219" s="4" t="s">
        <v>1054</v>
      </c>
      <c r="O219" s="4">
        <v>61.02</v>
      </c>
      <c r="P219" s="4">
        <v>2</v>
      </c>
      <c r="Q219" s="4">
        <v>23.76</v>
      </c>
      <c r="R219" s="4">
        <v>17.52</v>
      </c>
      <c r="S219" s="4" t="s">
        <v>636</v>
      </c>
      <c r="T219" s="4">
        <v>79</v>
      </c>
      <c r="U219" s="4" t="s">
        <v>14</v>
      </c>
      <c r="V219" s="4" t="s">
        <v>42</v>
      </c>
      <c r="W219" s="5" t="s">
        <v>16</v>
      </c>
      <c r="X219" s="25">
        <v>45544</v>
      </c>
      <c r="Y219" s="29" t="str">
        <f t="shared" si="6"/>
        <v>September</v>
      </c>
      <c r="Z219" s="10">
        <f t="shared" si="7"/>
        <v>2024</v>
      </c>
      <c r="AA219" s="6">
        <v>45544</v>
      </c>
    </row>
    <row r="220" spans="1:27">
      <c r="A220" s="1">
        <v>219</v>
      </c>
      <c r="B220" s="1" t="s">
        <v>1055</v>
      </c>
      <c r="C220" s="1" t="s">
        <v>602</v>
      </c>
      <c r="D220" s="1" t="s">
        <v>1056</v>
      </c>
      <c r="E220" s="1" t="s">
        <v>1057</v>
      </c>
      <c r="F220" s="1" t="s">
        <v>4</v>
      </c>
      <c r="G220" s="1" t="s">
        <v>151</v>
      </c>
      <c r="H220" s="1" t="s">
        <v>113</v>
      </c>
      <c r="I220" s="1" t="s">
        <v>7</v>
      </c>
      <c r="J220" s="1" t="s">
        <v>32</v>
      </c>
      <c r="K220" s="1" t="s">
        <v>1058</v>
      </c>
      <c r="L220" s="1" t="s">
        <v>976</v>
      </c>
      <c r="M220" s="1" t="s">
        <v>1031</v>
      </c>
      <c r="N220" s="1" t="s">
        <v>1059</v>
      </c>
      <c r="O220" s="1">
        <v>458.4</v>
      </c>
      <c r="P220" s="1">
        <v>4</v>
      </c>
      <c r="Q220" s="1">
        <v>73.319999999999993</v>
      </c>
      <c r="R220" s="1">
        <v>87.4</v>
      </c>
      <c r="S220" s="1" t="s">
        <v>462</v>
      </c>
      <c r="T220" s="1">
        <v>728</v>
      </c>
      <c r="U220" s="1" t="s">
        <v>14</v>
      </c>
      <c r="V220" s="1" t="s">
        <v>15</v>
      </c>
      <c r="W220" s="2" t="s">
        <v>16</v>
      </c>
      <c r="X220" s="24">
        <v>44419</v>
      </c>
      <c r="Y220" s="29" t="str">
        <f t="shared" si="6"/>
        <v>August</v>
      </c>
      <c r="Z220" s="10">
        <f t="shared" si="7"/>
        <v>2021</v>
      </c>
      <c r="AA220" s="3">
        <v>44511</v>
      </c>
    </row>
    <row r="221" spans="1:27">
      <c r="A221" s="4">
        <v>220</v>
      </c>
      <c r="B221" s="4" t="s">
        <v>1060</v>
      </c>
      <c r="C221" s="4" t="s">
        <v>592</v>
      </c>
      <c r="D221" s="4" t="s">
        <v>1061</v>
      </c>
      <c r="E221" s="4" t="s">
        <v>1062</v>
      </c>
      <c r="F221" s="4" t="s">
        <v>4</v>
      </c>
      <c r="G221" s="4" t="s">
        <v>1063</v>
      </c>
      <c r="H221" s="4" t="s">
        <v>258</v>
      </c>
      <c r="I221" s="4" t="s">
        <v>7</v>
      </c>
      <c r="J221" s="4" t="s">
        <v>22</v>
      </c>
      <c r="K221" s="4" t="s">
        <v>1064</v>
      </c>
      <c r="L221" s="4" t="s">
        <v>976</v>
      </c>
      <c r="M221" s="4" t="s">
        <v>1031</v>
      </c>
      <c r="N221" s="4" t="s">
        <v>1065</v>
      </c>
      <c r="O221" s="4">
        <v>172.08</v>
      </c>
      <c r="P221" s="4">
        <v>4</v>
      </c>
      <c r="Q221" s="4">
        <v>6.84</v>
      </c>
      <c r="R221" s="4">
        <v>18.23</v>
      </c>
      <c r="S221" s="4" t="s">
        <v>462</v>
      </c>
      <c r="T221" s="4">
        <v>347</v>
      </c>
      <c r="U221" s="4" t="s">
        <v>14</v>
      </c>
      <c r="V221" s="4" t="s">
        <v>25</v>
      </c>
      <c r="W221" s="5" t="s">
        <v>16</v>
      </c>
      <c r="X221" s="25">
        <v>45101</v>
      </c>
      <c r="Y221" s="29" t="str">
        <f t="shared" si="6"/>
        <v>June</v>
      </c>
      <c r="Z221" s="10">
        <f t="shared" si="7"/>
        <v>2023</v>
      </c>
      <c r="AA221" s="6">
        <v>45103</v>
      </c>
    </row>
    <row r="222" spans="1:27">
      <c r="A222" s="1">
        <v>221</v>
      </c>
      <c r="B222" s="1" t="s">
        <v>1066</v>
      </c>
      <c r="C222" s="1" t="s">
        <v>592</v>
      </c>
      <c r="D222" s="1" t="s">
        <v>1067</v>
      </c>
      <c r="E222" s="1" t="s">
        <v>1068</v>
      </c>
      <c r="F222" s="1" t="s">
        <v>4</v>
      </c>
      <c r="G222" s="1" t="s">
        <v>593</v>
      </c>
      <c r="H222" s="1" t="s">
        <v>484</v>
      </c>
      <c r="I222" s="1" t="s">
        <v>7</v>
      </c>
      <c r="J222" s="1" t="s">
        <v>22</v>
      </c>
      <c r="K222" s="1" t="s">
        <v>1069</v>
      </c>
      <c r="L222" s="1" t="s">
        <v>976</v>
      </c>
      <c r="M222" s="1" t="s">
        <v>1031</v>
      </c>
      <c r="N222" s="1" t="s">
        <v>1070</v>
      </c>
      <c r="O222" s="1">
        <v>318.48</v>
      </c>
      <c r="P222" s="1">
        <v>8</v>
      </c>
      <c r="Q222" s="1">
        <v>6.24</v>
      </c>
      <c r="R222" s="1">
        <v>43.88</v>
      </c>
      <c r="S222" s="1" t="s">
        <v>13</v>
      </c>
      <c r="T222" s="1">
        <v>46</v>
      </c>
      <c r="U222" s="1" t="s">
        <v>14</v>
      </c>
      <c r="V222" s="1" t="s">
        <v>35</v>
      </c>
      <c r="W222" s="2" t="s">
        <v>16</v>
      </c>
      <c r="X222" s="24">
        <v>45429</v>
      </c>
      <c r="Y222" s="29" t="str">
        <f t="shared" si="6"/>
        <v>May</v>
      </c>
      <c r="Z222" s="10">
        <f t="shared" si="7"/>
        <v>2024</v>
      </c>
      <c r="AA222" s="3">
        <v>45434</v>
      </c>
    </row>
    <row r="223" spans="1:27">
      <c r="A223" s="4">
        <v>222</v>
      </c>
      <c r="B223" s="4" t="s">
        <v>1071</v>
      </c>
      <c r="C223" s="4" t="s">
        <v>592</v>
      </c>
      <c r="D223" s="4" t="s">
        <v>1072</v>
      </c>
      <c r="E223" s="4" t="s">
        <v>1073</v>
      </c>
      <c r="F223" s="4" t="s">
        <v>4</v>
      </c>
      <c r="G223" s="4" t="s">
        <v>1074</v>
      </c>
      <c r="H223" s="4" t="s">
        <v>96</v>
      </c>
      <c r="I223" s="4" t="s">
        <v>7</v>
      </c>
      <c r="J223" s="4" t="s">
        <v>8</v>
      </c>
      <c r="K223" s="4" t="s">
        <v>1075</v>
      </c>
      <c r="L223" s="4" t="s">
        <v>976</v>
      </c>
      <c r="M223" s="4" t="s">
        <v>1031</v>
      </c>
      <c r="N223" s="4" t="s">
        <v>1076</v>
      </c>
      <c r="O223" s="4">
        <v>115.5</v>
      </c>
      <c r="P223" s="4">
        <v>2</v>
      </c>
      <c r="Q223" s="4">
        <v>49.62</v>
      </c>
      <c r="R223" s="4">
        <v>10.69</v>
      </c>
      <c r="S223" s="4" t="s">
        <v>13</v>
      </c>
      <c r="T223" s="4">
        <v>471</v>
      </c>
      <c r="U223" s="4" t="s">
        <v>14</v>
      </c>
      <c r="V223" s="4" t="s">
        <v>42</v>
      </c>
      <c r="W223" s="5" t="s">
        <v>26</v>
      </c>
      <c r="X223" s="25">
        <v>44880</v>
      </c>
      <c r="Y223" s="29" t="str">
        <f t="shared" si="6"/>
        <v>November</v>
      </c>
      <c r="Z223" s="10">
        <f t="shared" si="7"/>
        <v>2022</v>
      </c>
      <c r="AA223" s="6">
        <v>44885</v>
      </c>
    </row>
    <row r="224" spans="1:27">
      <c r="A224" s="1">
        <v>223</v>
      </c>
      <c r="B224" s="1" t="s">
        <v>929</v>
      </c>
      <c r="C224" s="1" t="s">
        <v>602</v>
      </c>
      <c r="D224" s="1" t="s">
        <v>193</v>
      </c>
      <c r="E224" s="1" t="s">
        <v>194</v>
      </c>
      <c r="F224" s="1" t="s">
        <v>4</v>
      </c>
      <c r="G224" s="1" t="s">
        <v>195</v>
      </c>
      <c r="H224" s="1" t="s">
        <v>196</v>
      </c>
      <c r="I224" s="1" t="s">
        <v>7</v>
      </c>
      <c r="J224" s="1" t="s">
        <v>77</v>
      </c>
      <c r="K224" s="1" t="s">
        <v>1077</v>
      </c>
      <c r="L224" s="1" t="s">
        <v>976</v>
      </c>
      <c r="M224" s="1" t="s">
        <v>1078</v>
      </c>
      <c r="N224" s="1" t="s">
        <v>1079</v>
      </c>
      <c r="O224" s="1">
        <v>1908.45</v>
      </c>
      <c r="P224" s="1">
        <v>3</v>
      </c>
      <c r="Q224" s="1">
        <v>534.33000000000004</v>
      </c>
      <c r="R224" s="1">
        <v>225.58</v>
      </c>
      <c r="S224" s="1" t="s">
        <v>462</v>
      </c>
      <c r="T224" s="1">
        <v>324</v>
      </c>
      <c r="U224" s="1" t="s">
        <v>14</v>
      </c>
      <c r="V224" s="1" t="s">
        <v>15</v>
      </c>
      <c r="W224" s="2" t="s">
        <v>26</v>
      </c>
      <c r="X224" s="24">
        <v>45550</v>
      </c>
      <c r="Y224" s="29" t="str">
        <f t="shared" si="6"/>
        <v>September</v>
      </c>
      <c r="Z224" s="10">
        <f t="shared" si="7"/>
        <v>2024</v>
      </c>
      <c r="AA224" s="3">
        <v>45552</v>
      </c>
    </row>
    <row r="225" spans="1:27">
      <c r="A225" s="4">
        <v>224</v>
      </c>
      <c r="B225" s="4" t="s">
        <v>1080</v>
      </c>
      <c r="C225" s="4" t="s">
        <v>602</v>
      </c>
      <c r="D225" s="4" t="s">
        <v>1081</v>
      </c>
      <c r="E225" s="4" t="s">
        <v>1082</v>
      </c>
      <c r="F225" s="4" t="s">
        <v>4</v>
      </c>
      <c r="G225" s="4" t="s">
        <v>496</v>
      </c>
      <c r="H225" s="4" t="s">
        <v>6</v>
      </c>
      <c r="I225" s="4" t="s">
        <v>7</v>
      </c>
      <c r="J225" s="4" t="s">
        <v>8</v>
      </c>
      <c r="K225" s="4" t="s">
        <v>1083</v>
      </c>
      <c r="L225" s="4" t="s">
        <v>976</v>
      </c>
      <c r="M225" s="4" t="s">
        <v>1078</v>
      </c>
      <c r="N225" s="4" t="s">
        <v>1084</v>
      </c>
      <c r="O225" s="4">
        <v>524.28</v>
      </c>
      <c r="P225" s="4">
        <v>4</v>
      </c>
      <c r="Q225" s="4">
        <v>146.76</v>
      </c>
      <c r="R225" s="4">
        <v>148.44999999999999</v>
      </c>
      <c r="S225" s="4" t="s">
        <v>462</v>
      </c>
      <c r="T225" s="4">
        <v>160</v>
      </c>
      <c r="U225" s="4" t="s">
        <v>14</v>
      </c>
      <c r="V225" s="4" t="s">
        <v>25</v>
      </c>
      <c r="W225" s="5" t="s">
        <v>26</v>
      </c>
      <c r="X225" s="25">
        <v>44246</v>
      </c>
      <c r="Y225" s="29" t="str">
        <f t="shared" si="6"/>
        <v>February</v>
      </c>
      <c r="Z225" s="10">
        <f t="shared" si="7"/>
        <v>2021</v>
      </c>
      <c r="AA225" s="6">
        <v>44248</v>
      </c>
    </row>
    <row r="226" spans="1:27">
      <c r="A226" s="1">
        <v>225</v>
      </c>
      <c r="B226" s="1" t="s">
        <v>1085</v>
      </c>
      <c r="C226" s="1" t="s">
        <v>602</v>
      </c>
      <c r="D226" s="1" t="s">
        <v>1086</v>
      </c>
      <c r="E226" s="1" t="s">
        <v>1087</v>
      </c>
      <c r="F226" s="1" t="s">
        <v>4</v>
      </c>
      <c r="G226" s="1" t="s">
        <v>726</v>
      </c>
      <c r="H226" s="1" t="s">
        <v>76</v>
      </c>
      <c r="I226" s="1" t="s">
        <v>7</v>
      </c>
      <c r="J226" s="1" t="s">
        <v>77</v>
      </c>
      <c r="K226" s="1" t="s">
        <v>1088</v>
      </c>
      <c r="L226" s="1" t="s">
        <v>976</v>
      </c>
      <c r="M226" s="1" t="s">
        <v>1078</v>
      </c>
      <c r="N226" s="1" t="s">
        <v>1089</v>
      </c>
      <c r="O226" s="1">
        <v>228.15</v>
      </c>
      <c r="P226" s="1">
        <v>3</v>
      </c>
      <c r="Q226" s="1">
        <v>86.67</v>
      </c>
      <c r="R226" s="1">
        <v>61.93</v>
      </c>
      <c r="S226" s="1" t="s">
        <v>462</v>
      </c>
      <c r="T226" s="1">
        <v>715</v>
      </c>
      <c r="U226" s="1" t="s">
        <v>14</v>
      </c>
      <c r="V226" s="1" t="s">
        <v>42</v>
      </c>
      <c r="W226" s="2" t="s">
        <v>16</v>
      </c>
      <c r="X226" s="24">
        <v>45239</v>
      </c>
      <c r="Y226" s="29" t="str">
        <f t="shared" si="6"/>
        <v>November</v>
      </c>
      <c r="Z226" s="10">
        <f t="shared" si="7"/>
        <v>2023</v>
      </c>
      <c r="AA226" s="3">
        <v>45182</v>
      </c>
    </row>
    <row r="227" spans="1:27">
      <c r="A227" s="4">
        <v>226</v>
      </c>
      <c r="B227" s="4" t="s">
        <v>855</v>
      </c>
      <c r="C227" s="4" t="s">
        <v>602</v>
      </c>
      <c r="D227" s="4" t="s">
        <v>856</v>
      </c>
      <c r="E227" s="4" t="s">
        <v>857</v>
      </c>
      <c r="F227" s="4" t="s">
        <v>4</v>
      </c>
      <c r="G227" s="4" t="s">
        <v>858</v>
      </c>
      <c r="H227" s="4" t="s">
        <v>806</v>
      </c>
      <c r="I227" s="4" t="s">
        <v>7</v>
      </c>
      <c r="J227" s="4" t="s">
        <v>22</v>
      </c>
      <c r="K227" s="4" t="s">
        <v>1090</v>
      </c>
      <c r="L227" s="4" t="s">
        <v>976</v>
      </c>
      <c r="M227" s="4" t="s">
        <v>1078</v>
      </c>
      <c r="N227" s="4" t="s">
        <v>1091</v>
      </c>
      <c r="O227" s="4">
        <v>3916.08</v>
      </c>
      <c r="P227" s="4">
        <v>6</v>
      </c>
      <c r="Q227" s="4">
        <v>1252.98</v>
      </c>
      <c r="R227" s="4">
        <v>25.3</v>
      </c>
      <c r="S227" s="4" t="s">
        <v>636</v>
      </c>
      <c r="T227" s="4">
        <v>653</v>
      </c>
      <c r="U227" s="4" t="s">
        <v>14</v>
      </c>
      <c r="V227" s="4" t="s">
        <v>15</v>
      </c>
      <c r="W227" s="5" t="s">
        <v>26</v>
      </c>
      <c r="X227" s="25">
        <v>44607</v>
      </c>
      <c r="Y227" s="29" t="str">
        <f t="shared" si="6"/>
        <v>February</v>
      </c>
      <c r="Z227" s="10">
        <f t="shared" si="7"/>
        <v>2022</v>
      </c>
      <c r="AA227" s="6">
        <v>44610</v>
      </c>
    </row>
    <row r="228" spans="1:27">
      <c r="A228" s="1">
        <v>227</v>
      </c>
      <c r="B228" s="1" t="s">
        <v>1092</v>
      </c>
      <c r="C228" s="1" t="s">
        <v>602</v>
      </c>
      <c r="D228" s="1" t="s">
        <v>1093</v>
      </c>
      <c r="E228" s="1" t="s">
        <v>1094</v>
      </c>
      <c r="F228" s="1" t="s">
        <v>4</v>
      </c>
      <c r="G228" s="1" t="s">
        <v>518</v>
      </c>
      <c r="H228" s="1" t="s">
        <v>519</v>
      </c>
      <c r="I228" s="1" t="s">
        <v>7</v>
      </c>
      <c r="J228" s="1" t="s">
        <v>32</v>
      </c>
      <c r="K228" s="1" t="s">
        <v>1095</v>
      </c>
      <c r="L228" s="1" t="s">
        <v>976</v>
      </c>
      <c r="M228" s="1" t="s">
        <v>1078</v>
      </c>
      <c r="N228" s="1" t="s">
        <v>1096</v>
      </c>
      <c r="O228" s="1">
        <v>130.44</v>
      </c>
      <c r="P228" s="1">
        <v>2</v>
      </c>
      <c r="Q228" s="1">
        <v>45.6</v>
      </c>
      <c r="R228" s="1">
        <v>33.19</v>
      </c>
      <c r="S228" s="1" t="s">
        <v>462</v>
      </c>
      <c r="T228" s="1">
        <v>357</v>
      </c>
      <c r="U228" s="1" t="s">
        <v>14</v>
      </c>
      <c r="V228" s="1" t="s">
        <v>25</v>
      </c>
      <c r="W228" s="2" t="s">
        <v>26</v>
      </c>
      <c r="X228" s="24">
        <v>45241</v>
      </c>
      <c r="Y228" s="29" t="str">
        <f t="shared" si="6"/>
        <v>November</v>
      </c>
      <c r="Z228" s="10">
        <f t="shared" si="7"/>
        <v>2023</v>
      </c>
      <c r="AA228" s="3">
        <v>45245</v>
      </c>
    </row>
    <row r="229" spans="1:27">
      <c r="A229" s="4">
        <v>228</v>
      </c>
      <c r="B229" s="4" t="s">
        <v>1097</v>
      </c>
      <c r="C229" s="4" t="s">
        <v>602</v>
      </c>
      <c r="D229" s="4" t="s">
        <v>1098</v>
      </c>
      <c r="E229" s="4" t="s">
        <v>1099</v>
      </c>
      <c r="F229" s="4" t="s">
        <v>4</v>
      </c>
      <c r="G229" s="4" t="s">
        <v>459</v>
      </c>
      <c r="H229" s="4" t="s">
        <v>62</v>
      </c>
      <c r="I229" s="4" t="s">
        <v>7</v>
      </c>
      <c r="J229" s="4" t="s">
        <v>8</v>
      </c>
      <c r="K229" s="4" t="s">
        <v>1100</v>
      </c>
      <c r="L229" s="4" t="s">
        <v>976</v>
      </c>
      <c r="M229" s="4" t="s">
        <v>1078</v>
      </c>
      <c r="N229" s="4" t="s">
        <v>1101</v>
      </c>
      <c r="O229" s="4">
        <v>130.56</v>
      </c>
      <c r="P229" s="4">
        <v>2</v>
      </c>
      <c r="Q229" s="4">
        <v>50.88</v>
      </c>
      <c r="R229" s="4">
        <v>18.09</v>
      </c>
      <c r="S229" s="4" t="s">
        <v>462</v>
      </c>
      <c r="T229" s="4">
        <v>721</v>
      </c>
      <c r="U229" s="4" t="s">
        <v>14</v>
      </c>
      <c r="V229" s="4" t="s">
        <v>35</v>
      </c>
      <c r="W229" s="5" t="s">
        <v>16</v>
      </c>
      <c r="X229" s="25">
        <v>44607</v>
      </c>
      <c r="Y229" s="29" t="str">
        <f t="shared" si="6"/>
        <v>February</v>
      </c>
      <c r="Z229" s="10">
        <f t="shared" si="7"/>
        <v>2022</v>
      </c>
      <c r="AA229" s="6">
        <v>44610</v>
      </c>
    </row>
    <row r="230" spans="1:27">
      <c r="A230" s="1">
        <v>229</v>
      </c>
      <c r="B230" s="1" t="s">
        <v>1102</v>
      </c>
      <c r="C230" s="1" t="s">
        <v>654</v>
      </c>
      <c r="D230" s="1" t="s">
        <v>464</v>
      </c>
      <c r="E230" s="1" t="s">
        <v>465</v>
      </c>
      <c r="F230" s="1" t="s">
        <v>285</v>
      </c>
      <c r="G230" s="1" t="s">
        <v>1052</v>
      </c>
      <c r="H230" s="1" t="s">
        <v>47</v>
      </c>
      <c r="I230" s="1" t="s">
        <v>7</v>
      </c>
      <c r="J230" s="1" t="s">
        <v>32</v>
      </c>
      <c r="K230" s="1" t="s">
        <v>1103</v>
      </c>
      <c r="L230" s="1" t="s">
        <v>976</v>
      </c>
      <c r="M230" s="1" t="s">
        <v>1078</v>
      </c>
      <c r="N230" s="1" t="s">
        <v>1104</v>
      </c>
      <c r="O230" s="1">
        <v>293.39999999999998</v>
      </c>
      <c r="P230" s="1">
        <v>4</v>
      </c>
      <c r="Q230" s="1">
        <v>8.76</v>
      </c>
      <c r="R230" s="1">
        <v>6.64</v>
      </c>
      <c r="S230" s="1" t="s">
        <v>462</v>
      </c>
      <c r="T230" s="1">
        <v>736</v>
      </c>
      <c r="U230" s="1" t="s">
        <v>14</v>
      </c>
      <c r="V230" s="1" t="s">
        <v>42</v>
      </c>
      <c r="W230" s="2" t="s">
        <v>26</v>
      </c>
      <c r="X230" s="24">
        <v>44657</v>
      </c>
      <c r="Y230" s="29" t="str">
        <f t="shared" si="6"/>
        <v>April</v>
      </c>
      <c r="Z230" s="10">
        <f t="shared" si="7"/>
        <v>2022</v>
      </c>
      <c r="AA230" s="3">
        <v>44718</v>
      </c>
    </row>
    <row r="231" spans="1:27">
      <c r="A231" s="4">
        <v>230</v>
      </c>
      <c r="B231" s="4" t="s">
        <v>1105</v>
      </c>
      <c r="C231" s="4" t="s">
        <v>654</v>
      </c>
      <c r="D231" s="4" t="s">
        <v>1106</v>
      </c>
      <c r="E231" s="4" t="s">
        <v>1107</v>
      </c>
      <c r="F231" s="4" t="s">
        <v>4</v>
      </c>
      <c r="G231" s="4" t="s">
        <v>1108</v>
      </c>
      <c r="H231" s="4" t="s">
        <v>96</v>
      </c>
      <c r="I231" s="4" t="s">
        <v>7</v>
      </c>
      <c r="J231" s="4" t="s">
        <v>8</v>
      </c>
      <c r="K231" s="4" t="s">
        <v>1109</v>
      </c>
      <c r="L231" s="4" t="s">
        <v>976</v>
      </c>
      <c r="M231" s="4" t="s">
        <v>1078</v>
      </c>
      <c r="N231" s="4" t="s">
        <v>1110</v>
      </c>
      <c r="O231" s="4">
        <v>951.6</v>
      </c>
      <c r="P231" s="4">
        <v>13</v>
      </c>
      <c r="Q231" s="4">
        <v>66.3</v>
      </c>
      <c r="R231" s="4">
        <v>154.11000000000001</v>
      </c>
      <c r="S231" s="4" t="s">
        <v>462</v>
      </c>
      <c r="T231" s="4">
        <v>643</v>
      </c>
      <c r="U231" s="4" t="s">
        <v>14</v>
      </c>
      <c r="V231" s="4" t="s">
        <v>15</v>
      </c>
      <c r="W231" s="5" t="s">
        <v>16</v>
      </c>
      <c r="X231" s="25">
        <v>44852</v>
      </c>
      <c r="Y231" s="29" t="str">
        <f t="shared" si="6"/>
        <v>October</v>
      </c>
      <c r="Z231" s="10">
        <f t="shared" si="7"/>
        <v>2022</v>
      </c>
      <c r="AA231" s="6">
        <v>44853</v>
      </c>
    </row>
    <row r="232" spans="1:27">
      <c r="A232" s="1">
        <v>231</v>
      </c>
      <c r="B232" s="1" t="s">
        <v>1111</v>
      </c>
      <c r="C232" s="1" t="s">
        <v>592</v>
      </c>
      <c r="D232" s="1" t="s">
        <v>1112</v>
      </c>
      <c r="E232" s="1" t="s">
        <v>1113</v>
      </c>
      <c r="F232" s="1" t="s">
        <v>395</v>
      </c>
      <c r="G232" s="1" t="s">
        <v>427</v>
      </c>
      <c r="H232" s="1" t="s">
        <v>62</v>
      </c>
      <c r="I232" s="1" t="s">
        <v>7</v>
      </c>
      <c r="J232" s="1" t="s">
        <v>8</v>
      </c>
      <c r="K232" s="1" t="s">
        <v>1114</v>
      </c>
      <c r="L232" s="1" t="s">
        <v>976</v>
      </c>
      <c r="M232" s="1" t="s">
        <v>1078</v>
      </c>
      <c r="N232" s="1" t="s">
        <v>1115</v>
      </c>
      <c r="O232" s="1">
        <v>636.29999999999995</v>
      </c>
      <c r="P232" s="1">
        <v>1</v>
      </c>
      <c r="Q232" s="1">
        <v>235.41</v>
      </c>
      <c r="R232" s="1">
        <v>91.33</v>
      </c>
      <c r="S232" s="1" t="s">
        <v>462</v>
      </c>
      <c r="T232" s="1">
        <v>503</v>
      </c>
      <c r="U232" s="1" t="s">
        <v>14</v>
      </c>
      <c r="V232" s="1" t="s">
        <v>25</v>
      </c>
      <c r="W232" s="2" t="s">
        <v>16</v>
      </c>
      <c r="X232" s="24">
        <v>44528</v>
      </c>
      <c r="Y232" s="29" t="str">
        <f t="shared" si="6"/>
        <v>November</v>
      </c>
      <c r="Z232" s="10">
        <f t="shared" si="7"/>
        <v>2021</v>
      </c>
      <c r="AA232" s="3">
        <v>44267</v>
      </c>
    </row>
    <row r="233" spans="1:27">
      <c r="A233" s="4">
        <v>232</v>
      </c>
      <c r="B233" s="4" t="s">
        <v>1116</v>
      </c>
      <c r="C233" s="4" t="s">
        <v>592</v>
      </c>
      <c r="D233" s="4" t="s">
        <v>1117</v>
      </c>
      <c r="E233" s="4" t="s">
        <v>1118</v>
      </c>
      <c r="F233" s="4" t="s">
        <v>395</v>
      </c>
      <c r="G233" s="4" t="s">
        <v>753</v>
      </c>
      <c r="H233" s="4" t="s">
        <v>754</v>
      </c>
      <c r="I233" s="4" t="s">
        <v>7</v>
      </c>
      <c r="J233" s="4" t="s">
        <v>22</v>
      </c>
      <c r="K233" s="4" t="s">
        <v>1119</v>
      </c>
      <c r="L233" s="4" t="s">
        <v>976</v>
      </c>
      <c r="M233" s="4" t="s">
        <v>1078</v>
      </c>
      <c r="N233" s="4" t="s">
        <v>1120</v>
      </c>
      <c r="O233" s="4">
        <v>833.7</v>
      </c>
      <c r="P233" s="4">
        <v>5</v>
      </c>
      <c r="Q233" s="4">
        <v>316.8</v>
      </c>
      <c r="R233" s="4">
        <v>70.84</v>
      </c>
      <c r="S233" s="4" t="s">
        <v>462</v>
      </c>
      <c r="T233" s="4">
        <v>114</v>
      </c>
      <c r="U233" s="4" t="s">
        <v>14</v>
      </c>
      <c r="V233" s="4" t="s">
        <v>35</v>
      </c>
      <c r="W233" s="5" t="s">
        <v>26</v>
      </c>
      <c r="X233" s="25">
        <v>44475</v>
      </c>
      <c r="Y233" s="29" t="str">
        <f t="shared" si="6"/>
        <v>October</v>
      </c>
      <c r="Z233" s="10">
        <f t="shared" si="7"/>
        <v>2021</v>
      </c>
      <c r="AA233" s="6">
        <v>44475</v>
      </c>
    </row>
    <row r="234" spans="1:27">
      <c r="A234" s="1">
        <v>233</v>
      </c>
      <c r="B234" s="1" t="s">
        <v>1121</v>
      </c>
      <c r="C234" s="1" t="s">
        <v>592</v>
      </c>
      <c r="D234" s="1" t="s">
        <v>1122</v>
      </c>
      <c r="E234" s="1" t="s">
        <v>1123</v>
      </c>
      <c r="F234" s="1" t="s">
        <v>285</v>
      </c>
      <c r="G234" s="1" t="s">
        <v>254</v>
      </c>
      <c r="H234" s="1" t="s">
        <v>254</v>
      </c>
      <c r="I234" s="1" t="s">
        <v>7</v>
      </c>
      <c r="J234" s="1" t="s">
        <v>77</v>
      </c>
      <c r="K234" s="1" t="s">
        <v>1124</v>
      </c>
      <c r="L234" s="1" t="s">
        <v>976</v>
      </c>
      <c r="M234" s="1" t="s">
        <v>1078</v>
      </c>
      <c r="N234" s="1" t="s">
        <v>1125</v>
      </c>
      <c r="O234" s="1">
        <v>1916.73</v>
      </c>
      <c r="P234" s="1">
        <v>3</v>
      </c>
      <c r="Q234" s="1">
        <v>498.33</v>
      </c>
      <c r="R234" s="1">
        <v>548.4</v>
      </c>
      <c r="S234" s="1" t="s">
        <v>636</v>
      </c>
      <c r="T234" s="1">
        <v>116</v>
      </c>
      <c r="U234" s="1" t="s">
        <v>14</v>
      </c>
      <c r="V234" s="1" t="s">
        <v>42</v>
      </c>
      <c r="W234" s="2" t="s">
        <v>26</v>
      </c>
      <c r="X234" s="24">
        <v>45228</v>
      </c>
      <c r="Y234" s="29" t="str">
        <f t="shared" si="6"/>
        <v>October</v>
      </c>
      <c r="Z234" s="10">
        <f t="shared" si="7"/>
        <v>2023</v>
      </c>
      <c r="AA234" s="3">
        <v>45229</v>
      </c>
    </row>
    <row r="235" spans="1:27">
      <c r="A235" s="4">
        <v>234</v>
      </c>
      <c r="B235" s="4" t="s">
        <v>1126</v>
      </c>
      <c r="C235" s="4" t="s">
        <v>592</v>
      </c>
      <c r="D235" s="4" t="s">
        <v>1127</v>
      </c>
      <c r="E235" s="4" t="s">
        <v>1128</v>
      </c>
      <c r="F235" s="4" t="s">
        <v>285</v>
      </c>
      <c r="G235" s="4" t="s">
        <v>170</v>
      </c>
      <c r="H235" s="4" t="s">
        <v>62</v>
      </c>
      <c r="I235" s="4" t="s">
        <v>7</v>
      </c>
      <c r="J235" s="4" t="s">
        <v>8</v>
      </c>
      <c r="K235" s="4" t="s">
        <v>1129</v>
      </c>
      <c r="L235" s="4" t="s">
        <v>976</v>
      </c>
      <c r="M235" s="4" t="s">
        <v>1078</v>
      </c>
      <c r="N235" s="4" t="s">
        <v>1130</v>
      </c>
      <c r="O235" s="4">
        <v>333.66</v>
      </c>
      <c r="P235" s="4">
        <v>2</v>
      </c>
      <c r="Q235" s="4">
        <v>103.38</v>
      </c>
      <c r="R235" s="4">
        <v>42.29</v>
      </c>
      <c r="S235" s="4" t="s">
        <v>13</v>
      </c>
      <c r="T235" s="4">
        <v>591</v>
      </c>
      <c r="U235" s="4" t="s">
        <v>14</v>
      </c>
      <c r="V235" s="4" t="s">
        <v>15</v>
      </c>
      <c r="W235" s="5" t="s">
        <v>26</v>
      </c>
      <c r="X235" s="25">
        <v>44528</v>
      </c>
      <c r="Y235" s="29" t="str">
        <f t="shared" si="6"/>
        <v>November</v>
      </c>
      <c r="Z235" s="10">
        <f t="shared" si="7"/>
        <v>2021</v>
      </c>
      <c r="AA235" s="6">
        <v>44267</v>
      </c>
    </row>
    <row r="236" spans="1:27">
      <c r="A236" s="1">
        <v>235</v>
      </c>
      <c r="B236" s="1" t="s">
        <v>943</v>
      </c>
      <c r="C236" s="1" t="s">
        <v>592</v>
      </c>
      <c r="D236" s="1" t="s">
        <v>944</v>
      </c>
      <c r="E236" s="1" t="s">
        <v>945</v>
      </c>
      <c r="F236" s="1" t="s">
        <v>4</v>
      </c>
      <c r="G236" s="1" t="s">
        <v>246</v>
      </c>
      <c r="H236" s="1" t="s">
        <v>31</v>
      </c>
      <c r="I236" s="1" t="s">
        <v>7</v>
      </c>
      <c r="J236" s="1" t="s">
        <v>32</v>
      </c>
      <c r="K236" s="1" t="s">
        <v>1131</v>
      </c>
      <c r="L236" s="1" t="s">
        <v>976</v>
      </c>
      <c r="M236" s="1" t="s">
        <v>1078</v>
      </c>
      <c r="N236" s="1" t="s">
        <v>1132</v>
      </c>
      <c r="O236" s="1">
        <v>277.14</v>
      </c>
      <c r="P236" s="1">
        <v>2</v>
      </c>
      <c r="Q236" s="1">
        <v>38.76</v>
      </c>
      <c r="R236" s="1">
        <v>13.96</v>
      </c>
      <c r="S236" s="1" t="s">
        <v>462</v>
      </c>
      <c r="T236" s="1">
        <v>639</v>
      </c>
      <c r="U236" s="1" t="s">
        <v>14</v>
      </c>
      <c r="V236" s="1" t="s">
        <v>25</v>
      </c>
      <c r="W236" s="2" t="s">
        <v>26</v>
      </c>
      <c r="X236" s="24">
        <v>45438</v>
      </c>
      <c r="Y236" s="29" t="str">
        <f t="shared" si="6"/>
        <v>May</v>
      </c>
      <c r="Z236" s="10">
        <f t="shared" si="7"/>
        <v>2024</v>
      </c>
      <c r="AA236" s="3">
        <v>45440</v>
      </c>
    </row>
    <row r="237" spans="1:27">
      <c r="A237" s="4">
        <v>236</v>
      </c>
      <c r="B237" s="4" t="s">
        <v>958</v>
      </c>
      <c r="C237" s="4" t="s">
        <v>592</v>
      </c>
      <c r="D237" s="4" t="s">
        <v>959</v>
      </c>
      <c r="E237" s="4" t="s">
        <v>960</v>
      </c>
      <c r="F237" s="4" t="s">
        <v>4</v>
      </c>
      <c r="G237" s="4" t="s">
        <v>686</v>
      </c>
      <c r="H237" s="4" t="s">
        <v>62</v>
      </c>
      <c r="I237" s="4" t="s">
        <v>7</v>
      </c>
      <c r="J237" s="4" t="s">
        <v>8</v>
      </c>
      <c r="K237" s="4" t="s">
        <v>1133</v>
      </c>
      <c r="L237" s="4" t="s">
        <v>976</v>
      </c>
      <c r="M237" s="4" t="s">
        <v>1078</v>
      </c>
      <c r="N237" s="4" t="s">
        <v>1134</v>
      </c>
      <c r="O237" s="4">
        <v>642.78</v>
      </c>
      <c r="P237" s="4">
        <v>1</v>
      </c>
      <c r="Q237" s="4">
        <v>25.71</v>
      </c>
      <c r="R237" s="4">
        <v>8.68</v>
      </c>
      <c r="S237" s="4" t="s">
        <v>462</v>
      </c>
      <c r="T237" s="4">
        <v>571</v>
      </c>
      <c r="U237" s="4" t="s">
        <v>14</v>
      </c>
      <c r="V237" s="4" t="s">
        <v>35</v>
      </c>
      <c r="W237" s="5" t="s">
        <v>26</v>
      </c>
      <c r="X237" s="25">
        <v>44831</v>
      </c>
      <c r="Y237" s="29" t="str">
        <f t="shared" si="6"/>
        <v>September</v>
      </c>
      <c r="Z237" s="10">
        <f t="shared" si="7"/>
        <v>2022</v>
      </c>
      <c r="AA237" s="6">
        <v>44833</v>
      </c>
    </row>
    <row r="238" spans="1:27">
      <c r="A238" s="1">
        <v>237</v>
      </c>
      <c r="B238" s="1" t="s">
        <v>866</v>
      </c>
      <c r="C238" s="1" t="s">
        <v>592</v>
      </c>
      <c r="D238" s="1" t="s">
        <v>850</v>
      </c>
      <c r="E238" s="1" t="s">
        <v>851</v>
      </c>
      <c r="F238" s="1" t="s">
        <v>4</v>
      </c>
      <c r="G238" s="1" t="s">
        <v>490</v>
      </c>
      <c r="H238" s="1" t="s">
        <v>62</v>
      </c>
      <c r="I238" s="1" t="s">
        <v>7</v>
      </c>
      <c r="J238" s="1" t="s">
        <v>8</v>
      </c>
      <c r="K238" s="1" t="s">
        <v>1135</v>
      </c>
      <c r="L238" s="1" t="s">
        <v>976</v>
      </c>
      <c r="M238" s="1" t="s">
        <v>1078</v>
      </c>
      <c r="N238" s="1" t="s">
        <v>1136</v>
      </c>
      <c r="O238" s="1">
        <v>109.66500000000001</v>
      </c>
      <c r="P238" s="1">
        <v>3</v>
      </c>
      <c r="Q238" s="1">
        <v>-30.734999999999999</v>
      </c>
      <c r="R238" s="1">
        <v>9.34</v>
      </c>
      <c r="S238" s="1" t="s">
        <v>13</v>
      </c>
      <c r="T238" s="1">
        <v>96</v>
      </c>
      <c r="U238" s="1" t="s">
        <v>14</v>
      </c>
      <c r="V238" s="1" t="s">
        <v>42</v>
      </c>
      <c r="W238" s="2" t="s">
        <v>26</v>
      </c>
      <c r="X238" s="24">
        <v>45561</v>
      </c>
      <c r="Y238" s="29" t="str">
        <f t="shared" si="6"/>
        <v>September</v>
      </c>
      <c r="Z238" s="10">
        <f t="shared" si="7"/>
        <v>2024</v>
      </c>
      <c r="AA238" s="3">
        <v>45563</v>
      </c>
    </row>
    <row r="239" spans="1:27">
      <c r="A239" s="4">
        <v>238</v>
      </c>
      <c r="B239" s="4" t="s">
        <v>1137</v>
      </c>
      <c r="C239" s="4" t="s">
        <v>654</v>
      </c>
      <c r="D239" s="4" t="s">
        <v>1138</v>
      </c>
      <c r="E239" s="4" t="s">
        <v>1139</v>
      </c>
      <c r="F239" s="4" t="s">
        <v>4</v>
      </c>
      <c r="G239" s="4" t="s">
        <v>138</v>
      </c>
      <c r="H239" s="4" t="s">
        <v>6</v>
      </c>
      <c r="I239" s="4" t="s">
        <v>7</v>
      </c>
      <c r="J239" s="4" t="s">
        <v>8</v>
      </c>
      <c r="K239" s="4" t="s">
        <v>1140</v>
      </c>
      <c r="L239" s="4" t="s">
        <v>1141</v>
      </c>
      <c r="M239" s="4" t="s">
        <v>1142</v>
      </c>
      <c r="N239" s="4" t="s">
        <v>1143</v>
      </c>
      <c r="O239" s="4">
        <v>1878.72</v>
      </c>
      <c r="P239" s="4">
        <v>4</v>
      </c>
      <c r="Q239" s="4">
        <v>582.36</v>
      </c>
      <c r="R239" s="4">
        <v>704.08</v>
      </c>
      <c r="S239" s="4" t="s">
        <v>636</v>
      </c>
      <c r="T239" s="4">
        <v>208</v>
      </c>
      <c r="U239" s="4" t="s">
        <v>14</v>
      </c>
      <c r="V239" s="4" t="s">
        <v>15</v>
      </c>
      <c r="W239" s="5" t="s">
        <v>26</v>
      </c>
      <c r="X239" s="25">
        <v>45629</v>
      </c>
      <c r="Y239" s="29" t="str">
        <f t="shared" si="6"/>
        <v>December</v>
      </c>
      <c r="Z239" s="10">
        <f t="shared" si="7"/>
        <v>2024</v>
      </c>
      <c r="AA239" s="6">
        <v>45365</v>
      </c>
    </row>
    <row r="240" spans="1:27">
      <c r="A240" s="1">
        <v>239</v>
      </c>
      <c r="B240" s="1" t="s">
        <v>1144</v>
      </c>
      <c r="C240" s="1" t="s">
        <v>602</v>
      </c>
      <c r="D240" s="1" t="s">
        <v>709</v>
      </c>
      <c r="E240" s="1" t="s">
        <v>710</v>
      </c>
      <c r="F240" s="1" t="s">
        <v>285</v>
      </c>
      <c r="G240" s="1" t="s">
        <v>75</v>
      </c>
      <c r="H240" s="1" t="s">
        <v>76</v>
      </c>
      <c r="I240" s="1" t="s">
        <v>7</v>
      </c>
      <c r="J240" s="1" t="s">
        <v>77</v>
      </c>
      <c r="K240" s="1" t="s">
        <v>1145</v>
      </c>
      <c r="L240" s="1" t="s">
        <v>1141</v>
      </c>
      <c r="M240" s="1" t="s">
        <v>1142</v>
      </c>
      <c r="N240" s="1" t="s">
        <v>1146</v>
      </c>
      <c r="O240" s="1">
        <v>969.36</v>
      </c>
      <c r="P240" s="1">
        <v>7</v>
      </c>
      <c r="Q240" s="1">
        <v>348.81</v>
      </c>
      <c r="R240" s="1">
        <v>330.01</v>
      </c>
      <c r="S240" s="1" t="s">
        <v>636</v>
      </c>
      <c r="T240" s="1">
        <v>52</v>
      </c>
      <c r="U240" s="1" t="s">
        <v>14</v>
      </c>
      <c r="V240" s="1" t="s">
        <v>25</v>
      </c>
      <c r="W240" s="2" t="s">
        <v>26</v>
      </c>
      <c r="X240" s="24">
        <v>44456</v>
      </c>
      <c r="Y240" s="29" t="str">
        <f t="shared" si="6"/>
        <v>September</v>
      </c>
      <c r="Z240" s="10">
        <f t="shared" si="7"/>
        <v>2021</v>
      </c>
      <c r="AA240" s="3">
        <v>44458</v>
      </c>
    </row>
    <row r="241" spans="1:27">
      <c r="A241" s="4">
        <v>240</v>
      </c>
      <c r="B241" s="4" t="s">
        <v>1147</v>
      </c>
      <c r="C241" s="4" t="s">
        <v>602</v>
      </c>
      <c r="D241" s="4" t="s">
        <v>1148</v>
      </c>
      <c r="E241" s="4" t="s">
        <v>1149</v>
      </c>
      <c r="F241" s="4" t="s">
        <v>285</v>
      </c>
      <c r="G241" s="4" t="s">
        <v>784</v>
      </c>
      <c r="H241" s="4" t="s">
        <v>62</v>
      </c>
      <c r="I241" s="4" t="s">
        <v>7</v>
      </c>
      <c r="J241" s="4" t="s">
        <v>8</v>
      </c>
      <c r="K241" s="4" t="s">
        <v>1150</v>
      </c>
      <c r="L241" s="4" t="s">
        <v>1141</v>
      </c>
      <c r="M241" s="4" t="s">
        <v>1142</v>
      </c>
      <c r="N241" s="4" t="s">
        <v>1151</v>
      </c>
      <c r="O241" s="4">
        <v>803.52</v>
      </c>
      <c r="P241" s="4">
        <v>9</v>
      </c>
      <c r="Q241" s="4">
        <v>48.06</v>
      </c>
      <c r="R241" s="4">
        <v>202.06</v>
      </c>
      <c r="S241" s="4" t="s">
        <v>13</v>
      </c>
      <c r="T241" s="4">
        <v>669</v>
      </c>
      <c r="U241" s="4" t="s">
        <v>14</v>
      </c>
      <c r="V241" s="4" t="s">
        <v>35</v>
      </c>
      <c r="W241" s="5" t="s">
        <v>26</v>
      </c>
      <c r="X241" s="25">
        <v>45184</v>
      </c>
      <c r="Y241" s="29" t="str">
        <f t="shared" si="6"/>
        <v>September</v>
      </c>
      <c r="Z241" s="10">
        <f t="shared" si="7"/>
        <v>2023</v>
      </c>
      <c r="AA241" s="6">
        <v>45184</v>
      </c>
    </row>
    <row r="242" spans="1:27">
      <c r="A242" s="1">
        <v>241</v>
      </c>
      <c r="B242" s="1" t="s">
        <v>1066</v>
      </c>
      <c r="C242" s="1" t="s">
        <v>592</v>
      </c>
      <c r="D242" s="1" t="s">
        <v>1067</v>
      </c>
      <c r="E242" s="1" t="s">
        <v>1068</v>
      </c>
      <c r="F242" s="1" t="s">
        <v>4</v>
      </c>
      <c r="G242" s="1" t="s">
        <v>593</v>
      </c>
      <c r="H242" s="1" t="s">
        <v>484</v>
      </c>
      <c r="I242" s="1" t="s">
        <v>7</v>
      </c>
      <c r="J242" s="1" t="s">
        <v>22</v>
      </c>
      <c r="K242" s="1" t="s">
        <v>1152</v>
      </c>
      <c r="L242" s="1" t="s">
        <v>1141</v>
      </c>
      <c r="M242" s="1" t="s">
        <v>1142</v>
      </c>
      <c r="N242" s="1" t="s">
        <v>1153</v>
      </c>
      <c r="O242" s="1">
        <v>2289.75</v>
      </c>
      <c r="P242" s="1">
        <v>5</v>
      </c>
      <c r="Q242" s="1">
        <v>68.55</v>
      </c>
      <c r="R242" s="1">
        <v>185.11</v>
      </c>
      <c r="S242" s="1" t="s">
        <v>13</v>
      </c>
      <c r="T242" s="1">
        <v>133</v>
      </c>
      <c r="U242" s="1" t="s">
        <v>14</v>
      </c>
      <c r="V242" s="1" t="s">
        <v>42</v>
      </c>
      <c r="W242" s="2" t="s">
        <v>16</v>
      </c>
      <c r="X242" s="24">
        <v>45186</v>
      </c>
      <c r="Y242" s="29" t="str">
        <f t="shared" si="6"/>
        <v>September</v>
      </c>
      <c r="Z242" s="10">
        <f t="shared" si="7"/>
        <v>2023</v>
      </c>
      <c r="AA242" s="3">
        <v>45189</v>
      </c>
    </row>
    <row r="243" spans="1:27">
      <c r="A243" s="4">
        <v>242</v>
      </c>
      <c r="B243" s="4" t="s">
        <v>1154</v>
      </c>
      <c r="C243" s="4" t="s">
        <v>602</v>
      </c>
      <c r="D243" s="4" t="s">
        <v>1155</v>
      </c>
      <c r="E243" s="4" t="s">
        <v>1156</v>
      </c>
      <c r="F243" s="4" t="s">
        <v>285</v>
      </c>
      <c r="G243" s="4" t="s">
        <v>459</v>
      </c>
      <c r="H243" s="4" t="s">
        <v>62</v>
      </c>
      <c r="I243" s="4" t="s">
        <v>7</v>
      </c>
      <c r="J243" s="4" t="s">
        <v>8</v>
      </c>
      <c r="K243" s="4" t="s">
        <v>1157</v>
      </c>
      <c r="L243" s="4" t="s">
        <v>1141</v>
      </c>
      <c r="M243" s="4" t="s">
        <v>1142</v>
      </c>
      <c r="N243" s="4" t="s">
        <v>1158</v>
      </c>
      <c r="O243" s="4">
        <v>1395</v>
      </c>
      <c r="P243" s="4">
        <v>3</v>
      </c>
      <c r="Q243" s="4">
        <v>237.15</v>
      </c>
      <c r="R243" s="4">
        <v>164.14</v>
      </c>
      <c r="S243" s="4" t="s">
        <v>13</v>
      </c>
      <c r="T243" s="4">
        <v>110</v>
      </c>
      <c r="U243" s="4" t="s">
        <v>14</v>
      </c>
      <c r="V243" s="4" t="s">
        <v>15</v>
      </c>
      <c r="W243" s="5" t="s">
        <v>16</v>
      </c>
      <c r="X243" s="25">
        <v>45536</v>
      </c>
      <c r="Y243" s="29" t="str">
        <f t="shared" si="6"/>
        <v>September</v>
      </c>
      <c r="Z243" s="10">
        <f t="shared" si="7"/>
        <v>2024</v>
      </c>
      <c r="AA243" s="6">
        <v>45627</v>
      </c>
    </row>
    <row r="244" spans="1:27">
      <c r="A244" s="1">
        <v>243</v>
      </c>
      <c r="B244" s="1" t="s">
        <v>1159</v>
      </c>
      <c r="C244" s="1" t="s">
        <v>602</v>
      </c>
      <c r="D244" s="1" t="s">
        <v>1160</v>
      </c>
      <c r="E244" s="1" t="s">
        <v>1161</v>
      </c>
      <c r="F244" s="1" t="s">
        <v>285</v>
      </c>
      <c r="G244" s="1" t="s">
        <v>790</v>
      </c>
      <c r="H244" s="1" t="s">
        <v>76</v>
      </c>
      <c r="I244" s="1" t="s">
        <v>7</v>
      </c>
      <c r="J244" s="1" t="s">
        <v>77</v>
      </c>
      <c r="K244" s="1" t="s">
        <v>1162</v>
      </c>
      <c r="L244" s="1" t="s">
        <v>1141</v>
      </c>
      <c r="M244" s="1" t="s">
        <v>1142</v>
      </c>
      <c r="N244" s="1" t="s">
        <v>1163</v>
      </c>
      <c r="O244" s="1">
        <v>527.30999999999995</v>
      </c>
      <c r="P244" s="1">
        <v>9</v>
      </c>
      <c r="Q244" s="1">
        <v>194.94</v>
      </c>
      <c r="R244" s="1">
        <v>155.97999999999999</v>
      </c>
      <c r="S244" s="1" t="s">
        <v>462</v>
      </c>
      <c r="T244" s="1">
        <v>270</v>
      </c>
      <c r="U244" s="1" t="s">
        <v>14</v>
      </c>
      <c r="V244" s="1" t="s">
        <v>25</v>
      </c>
      <c r="W244" s="2" t="s">
        <v>26</v>
      </c>
      <c r="X244" s="24">
        <v>45570</v>
      </c>
      <c r="Y244" s="29" t="str">
        <f t="shared" si="6"/>
        <v>October</v>
      </c>
      <c r="Z244" s="10">
        <f t="shared" si="7"/>
        <v>2024</v>
      </c>
      <c r="AA244" s="3">
        <v>45631</v>
      </c>
    </row>
    <row r="245" spans="1:27">
      <c r="A245" s="4">
        <v>244</v>
      </c>
      <c r="B245" s="4" t="s">
        <v>796</v>
      </c>
      <c r="C245" s="4" t="s">
        <v>602</v>
      </c>
      <c r="D245" s="4" t="s">
        <v>797</v>
      </c>
      <c r="E245" s="4" t="s">
        <v>798</v>
      </c>
      <c r="F245" s="4" t="s">
        <v>4</v>
      </c>
      <c r="G245" s="4" t="s">
        <v>799</v>
      </c>
      <c r="H245" s="4" t="s">
        <v>754</v>
      </c>
      <c r="I245" s="4" t="s">
        <v>7</v>
      </c>
      <c r="J245" s="4" t="s">
        <v>22</v>
      </c>
      <c r="K245" s="4" t="s">
        <v>1164</v>
      </c>
      <c r="L245" s="4" t="s">
        <v>1141</v>
      </c>
      <c r="M245" s="4" t="s">
        <v>1142</v>
      </c>
      <c r="N245" s="4" t="s">
        <v>1165</v>
      </c>
      <c r="O245" s="4">
        <v>1315.68</v>
      </c>
      <c r="P245" s="4">
        <v>8</v>
      </c>
      <c r="Q245" s="4">
        <v>328.8</v>
      </c>
      <c r="R245" s="4">
        <v>153.16</v>
      </c>
      <c r="S245" s="4" t="s">
        <v>462</v>
      </c>
      <c r="T245" s="4">
        <v>535</v>
      </c>
      <c r="U245" s="4" t="s">
        <v>14</v>
      </c>
      <c r="V245" s="4" t="s">
        <v>35</v>
      </c>
      <c r="W245" s="5" t="s">
        <v>26</v>
      </c>
      <c r="X245" s="25">
        <v>45042</v>
      </c>
      <c r="Y245" s="29" t="str">
        <f t="shared" si="6"/>
        <v>April</v>
      </c>
      <c r="Z245" s="10">
        <f t="shared" si="7"/>
        <v>2023</v>
      </c>
      <c r="AA245" s="6">
        <v>45044</v>
      </c>
    </row>
    <row r="246" spans="1:27">
      <c r="A246" s="1">
        <v>245</v>
      </c>
      <c r="B246" s="1" t="s">
        <v>1166</v>
      </c>
      <c r="C246" s="1" t="s">
        <v>592</v>
      </c>
      <c r="D246" s="1" t="s">
        <v>1167</v>
      </c>
      <c r="E246" s="1" t="s">
        <v>1168</v>
      </c>
      <c r="F246" s="1" t="s">
        <v>4</v>
      </c>
      <c r="G246" s="1" t="s">
        <v>518</v>
      </c>
      <c r="H246" s="1" t="s">
        <v>519</v>
      </c>
      <c r="I246" s="1" t="s">
        <v>7</v>
      </c>
      <c r="J246" s="1" t="s">
        <v>32</v>
      </c>
      <c r="K246" s="1" t="s">
        <v>1140</v>
      </c>
      <c r="L246" s="1" t="s">
        <v>1141</v>
      </c>
      <c r="M246" s="1" t="s">
        <v>1142</v>
      </c>
      <c r="N246" s="1" t="s">
        <v>1143</v>
      </c>
      <c r="O246" s="1">
        <v>1409.04</v>
      </c>
      <c r="P246" s="1">
        <v>3</v>
      </c>
      <c r="Q246" s="1">
        <v>436.77</v>
      </c>
      <c r="R246" s="1">
        <v>150.11000000000001</v>
      </c>
      <c r="S246" s="1" t="s">
        <v>13</v>
      </c>
      <c r="T246" s="1">
        <v>729</v>
      </c>
      <c r="U246" s="1" t="s">
        <v>14</v>
      </c>
      <c r="V246" s="1" t="s">
        <v>42</v>
      </c>
      <c r="W246" s="2" t="s">
        <v>26</v>
      </c>
      <c r="X246" s="24">
        <v>44603</v>
      </c>
      <c r="Y246" s="29" t="str">
        <f t="shared" si="6"/>
        <v>February</v>
      </c>
      <c r="Z246" s="10">
        <f t="shared" si="7"/>
        <v>2022</v>
      </c>
      <c r="AA246" s="3">
        <v>44662</v>
      </c>
    </row>
    <row r="247" spans="1:27">
      <c r="A247" s="4">
        <v>246</v>
      </c>
      <c r="B247" s="4" t="s">
        <v>910</v>
      </c>
      <c r="C247" s="4" t="s">
        <v>602</v>
      </c>
      <c r="D247" s="4" t="s">
        <v>911</v>
      </c>
      <c r="E247" s="4" t="s">
        <v>912</v>
      </c>
      <c r="F247" s="4" t="s">
        <v>4</v>
      </c>
      <c r="G247" s="4" t="s">
        <v>913</v>
      </c>
      <c r="H247" s="4" t="s">
        <v>55</v>
      </c>
      <c r="I247" s="4" t="s">
        <v>7</v>
      </c>
      <c r="J247" s="4" t="s">
        <v>8</v>
      </c>
      <c r="K247" s="4" t="s">
        <v>1169</v>
      </c>
      <c r="L247" s="4" t="s">
        <v>1141</v>
      </c>
      <c r="M247" s="4" t="s">
        <v>1142</v>
      </c>
      <c r="N247" s="4" t="s">
        <v>1170</v>
      </c>
      <c r="O247" s="4">
        <v>341.55</v>
      </c>
      <c r="P247" s="4">
        <v>5</v>
      </c>
      <c r="Q247" s="4">
        <v>30.6</v>
      </c>
      <c r="R247" s="4">
        <v>81.92</v>
      </c>
      <c r="S247" s="4" t="s">
        <v>636</v>
      </c>
      <c r="T247" s="4">
        <v>349</v>
      </c>
      <c r="U247" s="4" t="s">
        <v>14</v>
      </c>
      <c r="V247" s="4" t="s">
        <v>25</v>
      </c>
      <c r="W247" s="5" t="s">
        <v>26</v>
      </c>
      <c r="X247" s="25">
        <v>44948</v>
      </c>
      <c r="Y247" s="29" t="str">
        <f t="shared" si="6"/>
        <v>January</v>
      </c>
      <c r="Z247" s="10">
        <f t="shared" si="7"/>
        <v>2023</v>
      </c>
      <c r="AA247" s="6">
        <v>44950</v>
      </c>
    </row>
    <row r="248" spans="1:27">
      <c r="A248" s="1">
        <v>247</v>
      </c>
      <c r="B248" s="1" t="s">
        <v>1027</v>
      </c>
      <c r="C248" s="1" t="s">
        <v>602</v>
      </c>
      <c r="D248" s="1" t="s">
        <v>1028</v>
      </c>
      <c r="E248" s="1" t="s">
        <v>1029</v>
      </c>
      <c r="F248" s="1" t="s">
        <v>285</v>
      </c>
      <c r="G248" s="1" t="s">
        <v>254</v>
      </c>
      <c r="H248" s="1" t="s">
        <v>254</v>
      </c>
      <c r="I248" s="1" t="s">
        <v>7</v>
      </c>
      <c r="J248" s="1" t="s">
        <v>77</v>
      </c>
      <c r="K248" s="1" t="s">
        <v>1171</v>
      </c>
      <c r="L248" s="1" t="s">
        <v>1141</v>
      </c>
      <c r="M248" s="1" t="s">
        <v>1142</v>
      </c>
      <c r="N248" s="1" t="s">
        <v>1172</v>
      </c>
      <c r="O248" s="1">
        <v>183.84</v>
      </c>
      <c r="P248" s="1">
        <v>4</v>
      </c>
      <c r="Q248" s="1">
        <v>14.64</v>
      </c>
      <c r="R248" s="1">
        <v>68.59</v>
      </c>
      <c r="S248" s="1" t="s">
        <v>636</v>
      </c>
      <c r="T248" s="1">
        <v>226</v>
      </c>
      <c r="U248" s="1" t="s">
        <v>14</v>
      </c>
      <c r="V248" s="1" t="s">
        <v>35</v>
      </c>
      <c r="W248" s="2" t="s">
        <v>16</v>
      </c>
      <c r="X248" s="24">
        <v>45410</v>
      </c>
      <c r="Y248" s="29" t="str">
        <f t="shared" si="6"/>
        <v>April</v>
      </c>
      <c r="Z248" s="10">
        <f t="shared" si="7"/>
        <v>2024</v>
      </c>
      <c r="AA248" s="3">
        <v>45296</v>
      </c>
    </row>
    <row r="249" spans="1:27">
      <c r="A249" s="4">
        <v>248</v>
      </c>
      <c r="B249" s="4" t="s">
        <v>1173</v>
      </c>
      <c r="C249" s="4" t="s">
        <v>602</v>
      </c>
      <c r="D249" s="4" t="s">
        <v>1174</v>
      </c>
      <c r="E249" s="4" t="s">
        <v>1175</v>
      </c>
      <c r="F249" s="4" t="s">
        <v>4</v>
      </c>
      <c r="G249" s="4" t="s">
        <v>518</v>
      </c>
      <c r="H249" s="4" t="s">
        <v>519</v>
      </c>
      <c r="I249" s="4" t="s">
        <v>7</v>
      </c>
      <c r="J249" s="4" t="s">
        <v>32</v>
      </c>
      <c r="K249" s="4" t="s">
        <v>1140</v>
      </c>
      <c r="L249" s="4" t="s">
        <v>1141</v>
      </c>
      <c r="M249" s="4" t="s">
        <v>1142</v>
      </c>
      <c r="N249" s="4" t="s">
        <v>1143</v>
      </c>
      <c r="O249" s="4">
        <v>1409.04</v>
      </c>
      <c r="P249" s="4">
        <v>3</v>
      </c>
      <c r="Q249" s="4">
        <v>436.77</v>
      </c>
      <c r="R249" s="4">
        <v>62.27</v>
      </c>
      <c r="S249" s="4" t="s">
        <v>462</v>
      </c>
      <c r="T249" s="4">
        <v>599</v>
      </c>
      <c r="U249" s="4" t="s">
        <v>14</v>
      </c>
      <c r="V249" s="4" t="s">
        <v>42</v>
      </c>
      <c r="W249" s="5" t="s">
        <v>16</v>
      </c>
      <c r="X249" s="25">
        <v>44731</v>
      </c>
      <c r="Y249" s="29" t="str">
        <f t="shared" si="6"/>
        <v>June</v>
      </c>
      <c r="Z249" s="10">
        <f t="shared" si="7"/>
        <v>2022</v>
      </c>
      <c r="AA249" s="6">
        <v>44733</v>
      </c>
    </row>
    <row r="250" spans="1:27">
      <c r="A250" s="1">
        <v>249</v>
      </c>
      <c r="B250" s="1" t="s">
        <v>1176</v>
      </c>
      <c r="C250" s="1" t="s">
        <v>592</v>
      </c>
      <c r="D250" s="1" t="s">
        <v>1177</v>
      </c>
      <c r="E250" s="1" t="s">
        <v>1178</v>
      </c>
      <c r="F250" s="1" t="s">
        <v>395</v>
      </c>
      <c r="G250" s="1" t="s">
        <v>1179</v>
      </c>
      <c r="H250" s="1" t="s">
        <v>76</v>
      </c>
      <c r="I250" s="1" t="s">
        <v>7</v>
      </c>
      <c r="J250" s="1" t="s">
        <v>77</v>
      </c>
      <c r="K250" s="1" t="s">
        <v>1180</v>
      </c>
      <c r="L250" s="1" t="s">
        <v>1141</v>
      </c>
      <c r="M250" s="1" t="s">
        <v>1142</v>
      </c>
      <c r="N250" s="1" t="s">
        <v>1181</v>
      </c>
      <c r="O250" s="1">
        <v>398.61</v>
      </c>
      <c r="P250" s="1">
        <v>3</v>
      </c>
      <c r="Q250" s="1">
        <v>15.93</v>
      </c>
      <c r="R250" s="1">
        <v>58.35</v>
      </c>
      <c r="S250" s="1" t="s">
        <v>462</v>
      </c>
      <c r="T250" s="1">
        <v>511</v>
      </c>
      <c r="U250" s="1" t="s">
        <v>14</v>
      </c>
      <c r="V250" s="1" t="s">
        <v>15</v>
      </c>
      <c r="W250" s="2" t="s">
        <v>26</v>
      </c>
      <c r="X250" s="24">
        <v>44461</v>
      </c>
      <c r="Y250" s="29" t="str">
        <f t="shared" si="6"/>
        <v>September</v>
      </c>
      <c r="Z250" s="10">
        <f t="shared" si="7"/>
        <v>2021</v>
      </c>
      <c r="AA250" s="3">
        <v>44466</v>
      </c>
    </row>
    <row r="251" spans="1:27">
      <c r="A251" s="4">
        <v>250</v>
      </c>
      <c r="B251" s="4" t="s">
        <v>1182</v>
      </c>
      <c r="C251" s="4" t="s">
        <v>592</v>
      </c>
      <c r="D251" s="4" t="s">
        <v>1183</v>
      </c>
      <c r="E251" s="4" t="s">
        <v>1184</v>
      </c>
      <c r="F251" s="4" t="s">
        <v>4</v>
      </c>
      <c r="G251" s="4" t="s">
        <v>711</v>
      </c>
      <c r="H251" s="4" t="s">
        <v>712</v>
      </c>
      <c r="I251" s="4" t="s">
        <v>7</v>
      </c>
      <c r="J251" s="4" t="s">
        <v>77</v>
      </c>
      <c r="K251" s="4" t="s">
        <v>1185</v>
      </c>
      <c r="L251" s="4" t="s">
        <v>1141</v>
      </c>
      <c r="M251" s="4" t="s">
        <v>1142</v>
      </c>
      <c r="N251" s="4" t="s">
        <v>1186</v>
      </c>
      <c r="O251" s="4">
        <v>415.44</v>
      </c>
      <c r="P251" s="4">
        <v>8</v>
      </c>
      <c r="Q251" s="4">
        <v>66.239999999999995</v>
      </c>
      <c r="R251" s="4">
        <v>54.52</v>
      </c>
      <c r="S251" s="4" t="s">
        <v>13</v>
      </c>
      <c r="T251" s="4">
        <v>543</v>
      </c>
      <c r="U251" s="4" t="s">
        <v>14</v>
      </c>
      <c r="V251" s="4" t="s">
        <v>25</v>
      </c>
      <c r="W251" s="5" t="s">
        <v>16</v>
      </c>
      <c r="X251" s="25">
        <v>44948</v>
      </c>
      <c r="Y251" s="29" t="str">
        <f t="shared" si="6"/>
        <v>January</v>
      </c>
      <c r="Z251" s="10">
        <f t="shared" si="7"/>
        <v>2023</v>
      </c>
      <c r="AA251" s="6">
        <v>44950</v>
      </c>
    </row>
    <row r="252" spans="1:27">
      <c r="A252" s="1">
        <v>251</v>
      </c>
      <c r="B252" s="1" t="s">
        <v>677</v>
      </c>
      <c r="C252" s="1" t="s">
        <v>602</v>
      </c>
      <c r="D252" s="1" t="s">
        <v>678</v>
      </c>
      <c r="E252" s="1" t="s">
        <v>679</v>
      </c>
      <c r="F252" s="1" t="s">
        <v>285</v>
      </c>
      <c r="G252" s="1" t="s">
        <v>496</v>
      </c>
      <c r="H252" s="1" t="s">
        <v>6</v>
      </c>
      <c r="I252" s="1" t="s">
        <v>7</v>
      </c>
      <c r="J252" s="1" t="s">
        <v>8</v>
      </c>
      <c r="K252" s="1" t="s">
        <v>1187</v>
      </c>
      <c r="L252" s="1" t="s">
        <v>1141</v>
      </c>
      <c r="M252" s="1" t="s">
        <v>1142</v>
      </c>
      <c r="N252" s="1" t="s">
        <v>1188</v>
      </c>
      <c r="O252" s="1">
        <v>281.88</v>
      </c>
      <c r="P252" s="1">
        <v>3</v>
      </c>
      <c r="Q252" s="1">
        <v>121.14</v>
      </c>
      <c r="R252" s="1">
        <v>50.43</v>
      </c>
      <c r="S252" s="1" t="s">
        <v>636</v>
      </c>
      <c r="T252" s="1">
        <v>522</v>
      </c>
      <c r="U252" s="1" t="s">
        <v>14</v>
      </c>
      <c r="V252" s="1" t="s">
        <v>35</v>
      </c>
      <c r="W252" s="2" t="s">
        <v>16</v>
      </c>
      <c r="X252" s="24">
        <v>44937</v>
      </c>
      <c r="Y252" s="29" t="str">
        <f t="shared" si="6"/>
        <v>January</v>
      </c>
      <c r="Z252" s="10">
        <f t="shared" si="7"/>
        <v>2023</v>
      </c>
      <c r="AA252" s="3">
        <v>45057</v>
      </c>
    </row>
    <row r="253" spans="1:27">
      <c r="A253" s="4">
        <v>252</v>
      </c>
      <c r="B253" s="4" t="s">
        <v>1189</v>
      </c>
      <c r="C253" s="4" t="s">
        <v>592</v>
      </c>
      <c r="D253" s="4" t="s">
        <v>1190</v>
      </c>
      <c r="E253" s="4" t="s">
        <v>1191</v>
      </c>
      <c r="F253" s="4" t="s">
        <v>4</v>
      </c>
      <c r="G253" s="4" t="s">
        <v>224</v>
      </c>
      <c r="H253" s="4" t="s">
        <v>225</v>
      </c>
      <c r="I253" s="4" t="s">
        <v>7</v>
      </c>
      <c r="J253" s="4" t="s">
        <v>22</v>
      </c>
      <c r="K253" s="4" t="s">
        <v>1192</v>
      </c>
      <c r="L253" s="4" t="s">
        <v>1141</v>
      </c>
      <c r="M253" s="4" t="s">
        <v>1142</v>
      </c>
      <c r="N253" s="4" t="s">
        <v>1193</v>
      </c>
      <c r="O253" s="4">
        <v>264.95999999999998</v>
      </c>
      <c r="P253" s="4">
        <v>2</v>
      </c>
      <c r="Q253" s="4">
        <v>10.56</v>
      </c>
      <c r="R253" s="4">
        <v>40.369999999999997</v>
      </c>
      <c r="S253" s="4" t="s">
        <v>462</v>
      </c>
      <c r="T253" s="4">
        <v>297</v>
      </c>
      <c r="U253" s="4" t="s">
        <v>14</v>
      </c>
      <c r="V253" s="4" t="s">
        <v>42</v>
      </c>
      <c r="W253" s="5" t="s">
        <v>26</v>
      </c>
      <c r="X253" s="25">
        <v>45255</v>
      </c>
      <c r="Y253" s="29" t="str">
        <f t="shared" si="6"/>
        <v>November</v>
      </c>
      <c r="Z253" s="10">
        <f t="shared" si="7"/>
        <v>2023</v>
      </c>
      <c r="AA253" s="6">
        <v>45259</v>
      </c>
    </row>
    <row r="254" spans="1:27">
      <c r="A254" s="1">
        <v>253</v>
      </c>
      <c r="B254" s="1" t="s">
        <v>793</v>
      </c>
      <c r="C254" s="1" t="s">
        <v>592</v>
      </c>
      <c r="D254" s="1" t="s">
        <v>2</v>
      </c>
      <c r="E254" s="1" t="s">
        <v>3</v>
      </c>
      <c r="F254" s="1" t="s">
        <v>4</v>
      </c>
      <c r="G254" s="1" t="s">
        <v>155</v>
      </c>
      <c r="H254" s="1" t="s">
        <v>96</v>
      </c>
      <c r="I254" s="1" t="s">
        <v>7</v>
      </c>
      <c r="J254" s="1" t="s">
        <v>8</v>
      </c>
      <c r="K254" s="1" t="s">
        <v>1194</v>
      </c>
      <c r="L254" s="1" t="s">
        <v>1141</v>
      </c>
      <c r="M254" s="1" t="s">
        <v>1142</v>
      </c>
      <c r="N254" s="1" t="s">
        <v>1195</v>
      </c>
      <c r="O254" s="1">
        <v>310.35000000000002</v>
      </c>
      <c r="P254" s="1">
        <v>5</v>
      </c>
      <c r="Q254" s="1">
        <v>108.6</v>
      </c>
      <c r="R254" s="1">
        <v>40.19</v>
      </c>
      <c r="S254" s="1" t="s">
        <v>462</v>
      </c>
      <c r="T254" s="1">
        <v>621</v>
      </c>
      <c r="U254" s="1" t="s">
        <v>14</v>
      </c>
      <c r="V254" s="1" t="s">
        <v>25</v>
      </c>
      <c r="W254" s="2" t="s">
        <v>16</v>
      </c>
      <c r="X254" s="24">
        <v>45332</v>
      </c>
      <c r="Y254" s="29" t="str">
        <f t="shared" si="6"/>
        <v>February</v>
      </c>
      <c r="Z254" s="10">
        <f t="shared" si="7"/>
        <v>2024</v>
      </c>
      <c r="AA254" s="3">
        <v>45453</v>
      </c>
    </row>
    <row r="255" spans="1:27">
      <c r="A255" s="4">
        <v>254</v>
      </c>
      <c r="B255" s="4" t="s">
        <v>653</v>
      </c>
      <c r="C255" s="4" t="s">
        <v>654</v>
      </c>
      <c r="D255" s="4" t="s">
        <v>655</v>
      </c>
      <c r="E255" s="4" t="s">
        <v>656</v>
      </c>
      <c r="F255" s="4" t="s">
        <v>285</v>
      </c>
      <c r="G255" s="4" t="s">
        <v>657</v>
      </c>
      <c r="H255" s="4" t="s">
        <v>62</v>
      </c>
      <c r="I255" s="4" t="s">
        <v>7</v>
      </c>
      <c r="J255" s="4" t="s">
        <v>8</v>
      </c>
      <c r="K255" s="4" t="s">
        <v>1196</v>
      </c>
      <c r="L255" s="4" t="s">
        <v>1141</v>
      </c>
      <c r="M255" s="4" t="s">
        <v>1142</v>
      </c>
      <c r="N255" s="4" t="s">
        <v>1197</v>
      </c>
      <c r="O255" s="4">
        <v>282.60000000000002</v>
      </c>
      <c r="P255" s="4">
        <v>3</v>
      </c>
      <c r="Q255" s="4">
        <v>129.96</v>
      </c>
      <c r="R255" s="4">
        <v>38.56</v>
      </c>
      <c r="S255" s="4" t="s">
        <v>636</v>
      </c>
      <c r="T255" s="4">
        <v>204</v>
      </c>
      <c r="U255" s="4" t="s">
        <v>14</v>
      </c>
      <c r="V255" s="4" t="s">
        <v>35</v>
      </c>
      <c r="W255" s="5" t="s">
        <v>26</v>
      </c>
      <c r="X255" s="25">
        <v>44839</v>
      </c>
      <c r="Y255" s="29" t="str">
        <f t="shared" si="6"/>
        <v>October</v>
      </c>
      <c r="Z255" s="10">
        <f t="shared" si="7"/>
        <v>2022</v>
      </c>
      <c r="AA255" s="6">
        <v>44900</v>
      </c>
    </row>
    <row r="256" spans="1:27">
      <c r="A256" s="1">
        <v>255</v>
      </c>
      <c r="B256" s="1" t="s">
        <v>1198</v>
      </c>
      <c r="C256" s="1" t="s">
        <v>592</v>
      </c>
      <c r="D256" s="1" t="s">
        <v>1199</v>
      </c>
      <c r="E256" s="1" t="s">
        <v>1200</v>
      </c>
      <c r="F256" s="1" t="s">
        <v>285</v>
      </c>
      <c r="G256" s="1" t="s">
        <v>875</v>
      </c>
      <c r="H256" s="1" t="s">
        <v>519</v>
      </c>
      <c r="I256" s="1" t="s">
        <v>7</v>
      </c>
      <c r="J256" s="1" t="s">
        <v>32</v>
      </c>
      <c r="K256" s="1" t="s">
        <v>1201</v>
      </c>
      <c r="L256" s="1" t="s">
        <v>1141</v>
      </c>
      <c r="M256" s="1" t="s">
        <v>1142</v>
      </c>
      <c r="N256" s="1" t="s">
        <v>1202</v>
      </c>
      <c r="O256" s="1">
        <v>360.24</v>
      </c>
      <c r="P256" s="1">
        <v>2</v>
      </c>
      <c r="Q256" s="1">
        <v>10.8</v>
      </c>
      <c r="R256" s="1">
        <v>38.14</v>
      </c>
      <c r="S256" s="1" t="s">
        <v>13</v>
      </c>
      <c r="T256" s="1">
        <v>769</v>
      </c>
      <c r="U256" s="1" t="s">
        <v>14</v>
      </c>
      <c r="V256" s="1" t="s">
        <v>42</v>
      </c>
      <c r="W256" s="2" t="s">
        <v>16</v>
      </c>
      <c r="X256" s="24">
        <v>44483</v>
      </c>
      <c r="Y256" s="29" t="str">
        <f t="shared" si="6"/>
        <v>October</v>
      </c>
      <c r="Z256" s="10">
        <f t="shared" si="7"/>
        <v>2021</v>
      </c>
      <c r="AA256" s="3">
        <v>44487</v>
      </c>
    </row>
    <row r="257" spans="1:27">
      <c r="A257" s="4">
        <v>256</v>
      </c>
      <c r="B257" s="4" t="s">
        <v>1203</v>
      </c>
      <c r="C257" s="4" t="s">
        <v>602</v>
      </c>
      <c r="D257" s="4" t="s">
        <v>1204</v>
      </c>
      <c r="E257" s="4" t="s">
        <v>1205</v>
      </c>
      <c r="F257" s="4" t="s">
        <v>395</v>
      </c>
      <c r="G257" s="4" t="s">
        <v>1206</v>
      </c>
      <c r="H257" s="4" t="s">
        <v>76</v>
      </c>
      <c r="I257" s="4" t="s">
        <v>7</v>
      </c>
      <c r="J257" s="4" t="s">
        <v>77</v>
      </c>
      <c r="K257" s="4" t="s">
        <v>1207</v>
      </c>
      <c r="L257" s="4" t="s">
        <v>1141</v>
      </c>
      <c r="M257" s="4" t="s">
        <v>1142</v>
      </c>
      <c r="N257" s="4" t="s">
        <v>1208</v>
      </c>
      <c r="O257" s="4">
        <v>266.22000000000003</v>
      </c>
      <c r="P257" s="4">
        <v>2</v>
      </c>
      <c r="Q257" s="4">
        <v>69.180000000000007</v>
      </c>
      <c r="R257" s="4">
        <v>31.44</v>
      </c>
      <c r="S257" s="4" t="s">
        <v>636</v>
      </c>
      <c r="T257" s="4">
        <v>568</v>
      </c>
      <c r="U257" s="4" t="s">
        <v>14</v>
      </c>
      <c r="V257" s="4" t="s">
        <v>15</v>
      </c>
      <c r="W257" s="5" t="s">
        <v>26</v>
      </c>
      <c r="X257" s="25">
        <v>44688</v>
      </c>
      <c r="Y257" s="29" t="str">
        <f t="shared" si="6"/>
        <v>May</v>
      </c>
      <c r="Z257" s="10">
        <f t="shared" si="7"/>
        <v>2022</v>
      </c>
      <c r="AA257" s="6">
        <v>44749</v>
      </c>
    </row>
    <row r="258" spans="1:27">
      <c r="A258" s="1">
        <v>257</v>
      </c>
      <c r="B258" s="1" t="s">
        <v>1209</v>
      </c>
      <c r="C258" s="1" t="s">
        <v>592</v>
      </c>
      <c r="D258" s="1" t="s">
        <v>1210</v>
      </c>
      <c r="E258" s="1" t="s">
        <v>1211</v>
      </c>
      <c r="F258" s="1" t="s">
        <v>4</v>
      </c>
      <c r="G258" s="1" t="s">
        <v>30</v>
      </c>
      <c r="H258" s="1" t="s">
        <v>31</v>
      </c>
      <c r="I258" s="1" t="s">
        <v>7</v>
      </c>
      <c r="J258" s="1" t="s">
        <v>32</v>
      </c>
      <c r="K258" s="1" t="s">
        <v>1212</v>
      </c>
      <c r="L258" s="1" t="s">
        <v>1141</v>
      </c>
      <c r="M258" s="1" t="s">
        <v>1142</v>
      </c>
      <c r="N258" s="1" t="s">
        <v>1213</v>
      </c>
      <c r="O258" s="1">
        <v>200.76</v>
      </c>
      <c r="P258" s="1">
        <v>2</v>
      </c>
      <c r="Q258" s="1">
        <v>86.28</v>
      </c>
      <c r="R258" s="1">
        <v>31.12</v>
      </c>
      <c r="S258" s="1" t="s">
        <v>13</v>
      </c>
      <c r="T258" s="1">
        <v>338</v>
      </c>
      <c r="U258" s="1" t="s">
        <v>14</v>
      </c>
      <c r="V258" s="1" t="s">
        <v>25</v>
      </c>
      <c r="W258" s="2" t="s">
        <v>16</v>
      </c>
      <c r="X258" s="24">
        <v>45471</v>
      </c>
      <c r="Y258" s="29" t="str">
        <f t="shared" si="6"/>
        <v>June</v>
      </c>
      <c r="Z258" s="10">
        <f t="shared" si="7"/>
        <v>2024</v>
      </c>
      <c r="AA258" s="3">
        <v>45472</v>
      </c>
    </row>
    <row r="259" spans="1:27">
      <c r="A259" s="4">
        <v>258</v>
      </c>
      <c r="B259" s="4" t="s">
        <v>1176</v>
      </c>
      <c r="C259" s="4" t="s">
        <v>592</v>
      </c>
      <c r="D259" s="4" t="s">
        <v>1177</v>
      </c>
      <c r="E259" s="4" t="s">
        <v>1178</v>
      </c>
      <c r="F259" s="4" t="s">
        <v>395</v>
      </c>
      <c r="G259" s="4" t="s">
        <v>1179</v>
      </c>
      <c r="H259" s="4" t="s">
        <v>76</v>
      </c>
      <c r="I259" s="4" t="s">
        <v>7</v>
      </c>
      <c r="J259" s="4" t="s">
        <v>77</v>
      </c>
      <c r="K259" s="4" t="s">
        <v>1214</v>
      </c>
      <c r="L259" s="4" t="s">
        <v>1141</v>
      </c>
      <c r="M259" s="4" t="s">
        <v>1142</v>
      </c>
      <c r="N259" s="4" t="s">
        <v>1215</v>
      </c>
      <c r="O259" s="4">
        <v>148.5</v>
      </c>
      <c r="P259" s="4">
        <v>2</v>
      </c>
      <c r="Q259" s="4">
        <v>1.44</v>
      </c>
      <c r="R259" s="4">
        <v>25.44</v>
      </c>
      <c r="S259" s="4" t="s">
        <v>462</v>
      </c>
      <c r="T259" s="4">
        <v>193</v>
      </c>
      <c r="U259" s="4" t="s">
        <v>14</v>
      </c>
      <c r="V259" s="4" t="s">
        <v>35</v>
      </c>
      <c r="W259" s="5" t="s">
        <v>16</v>
      </c>
      <c r="X259" s="25">
        <v>44383</v>
      </c>
      <c r="Y259" s="29" t="str">
        <f t="shared" ref="Y259:Y322" si="8">TEXT(X259,"mmmm")</f>
        <v>July</v>
      </c>
      <c r="Z259" s="10">
        <f t="shared" ref="Z259:Z322" si="9">YEAR(X259)</f>
        <v>2021</v>
      </c>
      <c r="AA259" s="6">
        <v>44475</v>
      </c>
    </row>
    <row r="260" spans="1:27">
      <c r="A260" s="1">
        <v>259</v>
      </c>
      <c r="B260" s="1" t="s">
        <v>596</v>
      </c>
      <c r="C260" s="1" t="s">
        <v>592</v>
      </c>
      <c r="D260" s="1" t="s">
        <v>597</v>
      </c>
      <c r="E260" s="1" t="s">
        <v>598</v>
      </c>
      <c r="F260" s="1" t="s">
        <v>395</v>
      </c>
      <c r="G260" s="1" t="s">
        <v>416</v>
      </c>
      <c r="H260" s="1" t="s">
        <v>258</v>
      </c>
      <c r="I260" s="1" t="s">
        <v>7</v>
      </c>
      <c r="J260" s="1" t="s">
        <v>22</v>
      </c>
      <c r="K260" s="1" t="s">
        <v>1216</v>
      </c>
      <c r="L260" s="1" t="s">
        <v>1141</v>
      </c>
      <c r="M260" s="1" t="s">
        <v>1142</v>
      </c>
      <c r="N260" s="1" t="s">
        <v>1217</v>
      </c>
      <c r="O260" s="1">
        <v>85.44</v>
      </c>
      <c r="P260" s="1">
        <v>2</v>
      </c>
      <c r="Q260" s="1">
        <v>0.84</v>
      </c>
      <c r="R260" s="1">
        <v>15.28</v>
      </c>
      <c r="S260" s="1" t="s">
        <v>462</v>
      </c>
      <c r="T260" s="1">
        <v>780</v>
      </c>
      <c r="U260" s="1" t="s">
        <v>14</v>
      </c>
      <c r="V260" s="1" t="s">
        <v>42</v>
      </c>
      <c r="W260" s="2" t="s">
        <v>26</v>
      </c>
      <c r="X260" s="24">
        <v>44656</v>
      </c>
      <c r="Y260" s="29" t="str">
        <f t="shared" si="8"/>
        <v>April</v>
      </c>
      <c r="Z260" s="10">
        <f t="shared" si="9"/>
        <v>2022</v>
      </c>
      <c r="AA260" s="3">
        <v>44717</v>
      </c>
    </row>
    <row r="261" spans="1:27">
      <c r="A261" s="4">
        <v>260</v>
      </c>
      <c r="B261" s="4" t="s">
        <v>793</v>
      </c>
      <c r="C261" s="4" t="s">
        <v>592</v>
      </c>
      <c r="D261" s="4" t="s">
        <v>2</v>
      </c>
      <c r="E261" s="4" t="s">
        <v>3</v>
      </c>
      <c r="F261" s="4" t="s">
        <v>4</v>
      </c>
      <c r="G261" s="4" t="s">
        <v>155</v>
      </c>
      <c r="H261" s="4" t="s">
        <v>96</v>
      </c>
      <c r="I261" s="4" t="s">
        <v>7</v>
      </c>
      <c r="J261" s="4" t="s">
        <v>8</v>
      </c>
      <c r="K261" s="4" t="s">
        <v>1218</v>
      </c>
      <c r="L261" s="4" t="s">
        <v>1141</v>
      </c>
      <c r="M261" s="4" t="s">
        <v>1142</v>
      </c>
      <c r="N261" s="4" t="s">
        <v>1219</v>
      </c>
      <c r="O261" s="4">
        <v>87.06</v>
      </c>
      <c r="P261" s="4">
        <v>2</v>
      </c>
      <c r="Q261" s="4">
        <v>0.84</v>
      </c>
      <c r="R261" s="4">
        <v>15.09</v>
      </c>
      <c r="S261" s="4" t="s">
        <v>462</v>
      </c>
      <c r="T261" s="4">
        <v>456</v>
      </c>
      <c r="U261" s="4" t="s">
        <v>14</v>
      </c>
      <c r="V261" s="4" t="s">
        <v>15</v>
      </c>
      <c r="W261" s="5" t="s">
        <v>26</v>
      </c>
      <c r="X261" s="25">
        <v>45255</v>
      </c>
      <c r="Y261" s="29" t="str">
        <f t="shared" si="8"/>
        <v>November</v>
      </c>
      <c r="Z261" s="10">
        <f t="shared" si="9"/>
        <v>2023</v>
      </c>
      <c r="AA261" s="6">
        <v>45257</v>
      </c>
    </row>
    <row r="262" spans="1:27">
      <c r="A262" s="1">
        <v>261</v>
      </c>
      <c r="B262" s="1" t="s">
        <v>1220</v>
      </c>
      <c r="C262" s="1" t="s">
        <v>592</v>
      </c>
      <c r="D262" s="1" t="s">
        <v>1221</v>
      </c>
      <c r="E262" s="1" t="s">
        <v>1222</v>
      </c>
      <c r="F262" s="1" t="s">
        <v>4</v>
      </c>
      <c r="G262" s="1" t="s">
        <v>75</v>
      </c>
      <c r="H262" s="1" t="s">
        <v>76</v>
      </c>
      <c r="I262" s="1" t="s">
        <v>7</v>
      </c>
      <c r="J262" s="1" t="s">
        <v>77</v>
      </c>
      <c r="K262" s="1" t="s">
        <v>1162</v>
      </c>
      <c r="L262" s="1" t="s">
        <v>1141</v>
      </c>
      <c r="M262" s="1" t="s">
        <v>1142</v>
      </c>
      <c r="N262" s="1" t="s">
        <v>1163</v>
      </c>
      <c r="O262" s="1">
        <v>175.77</v>
      </c>
      <c r="P262" s="1">
        <v>3</v>
      </c>
      <c r="Q262" s="1">
        <v>64.98</v>
      </c>
      <c r="R262" s="1">
        <v>10.56</v>
      </c>
      <c r="S262" s="1" t="s">
        <v>13</v>
      </c>
      <c r="T262" s="1">
        <v>81</v>
      </c>
      <c r="U262" s="1" t="s">
        <v>14</v>
      </c>
      <c r="V262" s="1" t="s">
        <v>25</v>
      </c>
      <c r="W262" s="2" t="s">
        <v>16</v>
      </c>
      <c r="X262" s="24">
        <v>44899</v>
      </c>
      <c r="Y262" s="29" t="str">
        <f t="shared" si="8"/>
        <v>December</v>
      </c>
      <c r="Z262" s="10">
        <f t="shared" si="9"/>
        <v>2022</v>
      </c>
      <c r="AA262" s="3">
        <v>44665</v>
      </c>
    </row>
    <row r="263" spans="1:27">
      <c r="A263" s="4">
        <v>262</v>
      </c>
      <c r="B263" s="4" t="s">
        <v>1223</v>
      </c>
      <c r="C263" s="4" t="s">
        <v>654</v>
      </c>
      <c r="D263" s="4" t="s">
        <v>1224</v>
      </c>
      <c r="E263" s="4" t="s">
        <v>1225</v>
      </c>
      <c r="F263" s="4" t="s">
        <v>4</v>
      </c>
      <c r="G263" s="4" t="s">
        <v>605</v>
      </c>
      <c r="H263" s="4" t="s">
        <v>76</v>
      </c>
      <c r="I263" s="4" t="s">
        <v>7</v>
      </c>
      <c r="J263" s="4" t="s">
        <v>77</v>
      </c>
      <c r="K263" s="4" t="s">
        <v>1226</v>
      </c>
      <c r="L263" s="4" t="s">
        <v>1141</v>
      </c>
      <c r="M263" s="4" t="s">
        <v>1142</v>
      </c>
      <c r="N263" s="4" t="s">
        <v>1227</v>
      </c>
      <c r="O263" s="4">
        <v>148.32</v>
      </c>
      <c r="P263" s="4">
        <v>3</v>
      </c>
      <c r="Q263" s="4">
        <v>32.58</v>
      </c>
      <c r="R263" s="4">
        <v>5.2</v>
      </c>
      <c r="S263" s="4" t="s">
        <v>13</v>
      </c>
      <c r="T263" s="4">
        <v>484</v>
      </c>
      <c r="U263" s="4" t="s">
        <v>14</v>
      </c>
      <c r="V263" s="4" t="s">
        <v>42</v>
      </c>
      <c r="W263" s="5" t="s">
        <v>26</v>
      </c>
      <c r="X263" s="25">
        <v>44334</v>
      </c>
      <c r="Y263" s="29" t="str">
        <f t="shared" si="8"/>
        <v>May</v>
      </c>
      <c r="Z263" s="10">
        <f t="shared" si="9"/>
        <v>2021</v>
      </c>
      <c r="AA263" s="6">
        <v>44336</v>
      </c>
    </row>
    <row r="264" spans="1:27">
      <c r="A264" s="1">
        <v>263</v>
      </c>
      <c r="B264" s="1" t="s">
        <v>729</v>
      </c>
      <c r="C264" s="1" t="s">
        <v>592</v>
      </c>
      <c r="D264" s="1" t="s">
        <v>344</v>
      </c>
      <c r="E264" s="1" t="s">
        <v>345</v>
      </c>
      <c r="F264" s="1" t="s">
        <v>285</v>
      </c>
      <c r="G264" s="1" t="s">
        <v>730</v>
      </c>
      <c r="H264" s="1" t="s">
        <v>47</v>
      </c>
      <c r="I264" s="1" t="s">
        <v>7</v>
      </c>
      <c r="J264" s="1" t="s">
        <v>32</v>
      </c>
      <c r="K264" s="1" t="s">
        <v>1228</v>
      </c>
      <c r="L264" s="1" t="s">
        <v>1141</v>
      </c>
      <c r="M264" s="1" t="s">
        <v>1229</v>
      </c>
      <c r="N264" s="1" t="s">
        <v>1230</v>
      </c>
      <c r="O264" s="1">
        <v>2871.54</v>
      </c>
      <c r="P264" s="1">
        <v>7</v>
      </c>
      <c r="Q264" s="1">
        <v>57.33</v>
      </c>
      <c r="R264" s="1">
        <v>227.14</v>
      </c>
      <c r="S264" s="1" t="s">
        <v>13</v>
      </c>
      <c r="T264" s="1">
        <v>612</v>
      </c>
      <c r="U264" s="1" t="s">
        <v>14</v>
      </c>
      <c r="V264" s="1" t="s">
        <v>35</v>
      </c>
      <c r="W264" s="2" t="s">
        <v>26</v>
      </c>
      <c r="X264" s="24">
        <v>45417</v>
      </c>
      <c r="Y264" s="29" t="str">
        <f t="shared" si="8"/>
        <v>May</v>
      </c>
      <c r="Z264" s="10">
        <f t="shared" si="9"/>
        <v>2024</v>
      </c>
      <c r="AA264" s="3">
        <v>45478</v>
      </c>
    </row>
    <row r="265" spans="1:27">
      <c r="A265" s="4">
        <v>264</v>
      </c>
      <c r="B265" s="4" t="s">
        <v>1231</v>
      </c>
      <c r="C265" s="4" t="s">
        <v>592</v>
      </c>
      <c r="D265" s="4" t="s">
        <v>1232</v>
      </c>
      <c r="E265" s="4" t="s">
        <v>1233</v>
      </c>
      <c r="F265" s="4" t="s">
        <v>395</v>
      </c>
      <c r="G265" s="4" t="s">
        <v>805</v>
      </c>
      <c r="H265" s="4" t="s">
        <v>806</v>
      </c>
      <c r="I265" s="4" t="s">
        <v>7</v>
      </c>
      <c r="J265" s="4" t="s">
        <v>22</v>
      </c>
      <c r="K265" s="4" t="s">
        <v>1234</v>
      </c>
      <c r="L265" s="4" t="s">
        <v>1141</v>
      </c>
      <c r="M265" s="4" t="s">
        <v>1229</v>
      </c>
      <c r="N265" s="4" t="s">
        <v>1235</v>
      </c>
      <c r="O265" s="4">
        <v>877.38</v>
      </c>
      <c r="P265" s="4">
        <v>7</v>
      </c>
      <c r="Q265" s="4">
        <v>394.8</v>
      </c>
      <c r="R265" s="4">
        <v>116.78</v>
      </c>
      <c r="S265" s="4" t="s">
        <v>13</v>
      </c>
      <c r="T265" s="4">
        <v>621</v>
      </c>
      <c r="U265" s="4" t="s">
        <v>14</v>
      </c>
      <c r="V265" s="4" t="s">
        <v>42</v>
      </c>
      <c r="W265" s="5" t="s">
        <v>16</v>
      </c>
      <c r="X265" s="25">
        <v>44910</v>
      </c>
      <c r="Y265" s="29" t="str">
        <f t="shared" si="8"/>
        <v>December</v>
      </c>
      <c r="Z265" s="10">
        <f t="shared" si="9"/>
        <v>2022</v>
      </c>
      <c r="AA265" s="6">
        <v>44914</v>
      </c>
    </row>
    <row r="266" spans="1:27">
      <c r="A266" s="1">
        <v>265</v>
      </c>
      <c r="B266" s="1" t="s">
        <v>1236</v>
      </c>
      <c r="C266" s="1" t="s">
        <v>602</v>
      </c>
      <c r="D266" s="1" t="s">
        <v>1237</v>
      </c>
      <c r="E266" s="1" t="s">
        <v>1238</v>
      </c>
      <c r="F266" s="1" t="s">
        <v>285</v>
      </c>
      <c r="G266" s="1" t="s">
        <v>686</v>
      </c>
      <c r="H266" s="1" t="s">
        <v>62</v>
      </c>
      <c r="I266" s="1" t="s">
        <v>7</v>
      </c>
      <c r="J266" s="1" t="s">
        <v>8</v>
      </c>
      <c r="K266" s="1" t="s">
        <v>1239</v>
      </c>
      <c r="L266" s="1" t="s">
        <v>1141</v>
      </c>
      <c r="M266" s="1" t="s">
        <v>1229</v>
      </c>
      <c r="N266" s="1" t="s">
        <v>1240</v>
      </c>
      <c r="O266" s="1">
        <v>2065.5</v>
      </c>
      <c r="P266" s="1">
        <v>5</v>
      </c>
      <c r="Q266" s="1">
        <v>41.25</v>
      </c>
      <c r="R266" s="1">
        <v>248.81</v>
      </c>
      <c r="S266" s="1" t="s">
        <v>462</v>
      </c>
      <c r="T266" s="1">
        <v>65</v>
      </c>
      <c r="U266" s="1" t="s">
        <v>14</v>
      </c>
      <c r="V266" s="1" t="s">
        <v>25</v>
      </c>
      <c r="W266" s="2" t="s">
        <v>16</v>
      </c>
      <c r="X266" s="24">
        <v>45461</v>
      </c>
      <c r="Y266" s="29" t="str">
        <f t="shared" si="8"/>
        <v>June</v>
      </c>
      <c r="Z266" s="10">
        <f t="shared" si="9"/>
        <v>2024</v>
      </c>
      <c r="AA266" s="3">
        <v>45466</v>
      </c>
    </row>
    <row r="267" spans="1:27">
      <c r="A267" s="4">
        <v>266</v>
      </c>
      <c r="B267" s="4" t="s">
        <v>1241</v>
      </c>
      <c r="C267" s="4" t="s">
        <v>602</v>
      </c>
      <c r="D267" s="4" t="s">
        <v>1242</v>
      </c>
      <c r="E267" s="4" t="s">
        <v>1243</v>
      </c>
      <c r="F267" s="4" t="s">
        <v>4</v>
      </c>
      <c r="G267" s="4" t="s">
        <v>518</v>
      </c>
      <c r="H267" s="4" t="s">
        <v>519</v>
      </c>
      <c r="I267" s="4" t="s">
        <v>7</v>
      </c>
      <c r="J267" s="4" t="s">
        <v>32</v>
      </c>
      <c r="K267" s="4" t="s">
        <v>1244</v>
      </c>
      <c r="L267" s="4" t="s">
        <v>1141</v>
      </c>
      <c r="M267" s="4" t="s">
        <v>1229</v>
      </c>
      <c r="N267" s="4" t="s">
        <v>1245</v>
      </c>
      <c r="O267" s="4">
        <v>868.95</v>
      </c>
      <c r="P267" s="4">
        <v>5</v>
      </c>
      <c r="Q267" s="4">
        <v>43.35</v>
      </c>
      <c r="R267" s="4">
        <v>186.83</v>
      </c>
      <c r="S267" s="4" t="s">
        <v>462</v>
      </c>
      <c r="T267" s="4">
        <v>89</v>
      </c>
      <c r="U267" s="4" t="s">
        <v>14</v>
      </c>
      <c r="V267" s="4" t="s">
        <v>35</v>
      </c>
      <c r="W267" s="5" t="s">
        <v>26</v>
      </c>
      <c r="X267" s="25">
        <v>45438</v>
      </c>
      <c r="Y267" s="29" t="str">
        <f t="shared" si="8"/>
        <v>May</v>
      </c>
      <c r="Z267" s="10">
        <f t="shared" si="9"/>
        <v>2024</v>
      </c>
      <c r="AA267" s="6">
        <v>45440</v>
      </c>
    </row>
    <row r="268" spans="1:27">
      <c r="A268" s="1">
        <v>267</v>
      </c>
      <c r="B268" s="1" t="s">
        <v>1246</v>
      </c>
      <c r="C268" s="1" t="s">
        <v>602</v>
      </c>
      <c r="D268" s="1" t="s">
        <v>1247</v>
      </c>
      <c r="E268" s="1" t="s">
        <v>1248</v>
      </c>
      <c r="F268" s="1" t="s">
        <v>285</v>
      </c>
      <c r="G268" s="1" t="s">
        <v>95</v>
      </c>
      <c r="H268" s="1" t="s">
        <v>218</v>
      </c>
      <c r="I268" s="1" t="s">
        <v>7</v>
      </c>
      <c r="J268" s="1" t="s">
        <v>77</v>
      </c>
      <c r="K268" s="1" t="s">
        <v>1249</v>
      </c>
      <c r="L268" s="1" t="s">
        <v>1141</v>
      </c>
      <c r="M268" s="1" t="s">
        <v>1229</v>
      </c>
      <c r="N268" s="1" t="s">
        <v>1250</v>
      </c>
      <c r="O268" s="1">
        <v>630.15</v>
      </c>
      <c r="P268" s="1">
        <v>5</v>
      </c>
      <c r="Q268" s="1">
        <v>31.5</v>
      </c>
      <c r="R268" s="1">
        <v>181.05</v>
      </c>
      <c r="S268" s="1" t="s">
        <v>636</v>
      </c>
      <c r="T268" s="1">
        <v>557</v>
      </c>
      <c r="U268" s="1" t="s">
        <v>14</v>
      </c>
      <c r="V268" s="1" t="s">
        <v>42</v>
      </c>
      <c r="W268" s="2" t="s">
        <v>26</v>
      </c>
      <c r="X268" s="24">
        <v>45410</v>
      </c>
      <c r="Y268" s="29" t="str">
        <f t="shared" si="8"/>
        <v>April</v>
      </c>
      <c r="Z268" s="10">
        <f t="shared" si="9"/>
        <v>2024</v>
      </c>
      <c r="AA268" s="3">
        <v>45296</v>
      </c>
    </row>
    <row r="269" spans="1:27">
      <c r="A269" s="4">
        <v>268</v>
      </c>
      <c r="B269" s="4" t="s">
        <v>948</v>
      </c>
      <c r="C269" s="4" t="s">
        <v>592</v>
      </c>
      <c r="D269" s="4" t="s">
        <v>949</v>
      </c>
      <c r="E269" s="4" t="s">
        <v>950</v>
      </c>
      <c r="F269" s="4" t="s">
        <v>4</v>
      </c>
      <c r="G269" s="4" t="s">
        <v>427</v>
      </c>
      <c r="H269" s="4" t="s">
        <v>62</v>
      </c>
      <c r="I269" s="4" t="s">
        <v>7</v>
      </c>
      <c r="J269" s="4" t="s">
        <v>8</v>
      </c>
      <c r="K269" s="4" t="s">
        <v>1251</v>
      </c>
      <c r="L269" s="4" t="s">
        <v>1141</v>
      </c>
      <c r="M269" s="4" t="s">
        <v>1229</v>
      </c>
      <c r="N269" s="4" t="s">
        <v>1252</v>
      </c>
      <c r="O269" s="4">
        <v>424.35</v>
      </c>
      <c r="P269" s="4">
        <v>3</v>
      </c>
      <c r="Q269" s="4">
        <v>25.38</v>
      </c>
      <c r="R269" s="4">
        <v>47.59</v>
      </c>
      <c r="S269" s="4" t="s">
        <v>462</v>
      </c>
      <c r="T269" s="4">
        <v>434</v>
      </c>
      <c r="U269" s="4" t="s">
        <v>14</v>
      </c>
      <c r="V269" s="4" t="s">
        <v>15</v>
      </c>
      <c r="W269" s="5" t="s">
        <v>16</v>
      </c>
      <c r="X269" s="25">
        <v>45536</v>
      </c>
      <c r="Y269" s="29" t="str">
        <f t="shared" si="8"/>
        <v>September</v>
      </c>
      <c r="Z269" s="10">
        <f t="shared" si="9"/>
        <v>2024</v>
      </c>
      <c r="AA269" s="6">
        <v>45627</v>
      </c>
    </row>
    <row r="270" spans="1:27">
      <c r="A270" s="1">
        <v>269</v>
      </c>
      <c r="B270" s="1" t="s">
        <v>1253</v>
      </c>
      <c r="C270" s="1" t="s">
        <v>654</v>
      </c>
      <c r="D270" s="1" t="s">
        <v>1254</v>
      </c>
      <c r="E270" s="1" t="s">
        <v>1255</v>
      </c>
      <c r="F270" s="1" t="s">
        <v>285</v>
      </c>
      <c r="G270" s="1" t="s">
        <v>84</v>
      </c>
      <c r="H270" s="1" t="s">
        <v>76</v>
      </c>
      <c r="I270" s="1" t="s">
        <v>7</v>
      </c>
      <c r="J270" s="1" t="s">
        <v>77</v>
      </c>
      <c r="K270" s="1" t="s">
        <v>1256</v>
      </c>
      <c r="L270" s="1" t="s">
        <v>1141</v>
      </c>
      <c r="M270" s="1" t="s">
        <v>1229</v>
      </c>
      <c r="N270" s="1" t="s">
        <v>1257</v>
      </c>
      <c r="O270" s="1">
        <v>725.7</v>
      </c>
      <c r="P270" s="1">
        <v>2</v>
      </c>
      <c r="Q270" s="1">
        <v>65.28</v>
      </c>
      <c r="R270" s="1">
        <v>37.39</v>
      </c>
      <c r="S270" s="1" t="s">
        <v>462</v>
      </c>
      <c r="T270" s="1">
        <v>250</v>
      </c>
      <c r="U270" s="1" t="s">
        <v>14</v>
      </c>
      <c r="V270" s="1" t="s">
        <v>25</v>
      </c>
      <c r="W270" s="2" t="s">
        <v>26</v>
      </c>
      <c r="X270" s="24">
        <v>44551</v>
      </c>
      <c r="Y270" s="29" t="str">
        <f t="shared" si="8"/>
        <v>December</v>
      </c>
      <c r="Z270" s="10">
        <f t="shared" si="9"/>
        <v>2021</v>
      </c>
      <c r="AA270" s="3">
        <v>44553</v>
      </c>
    </row>
    <row r="271" spans="1:27">
      <c r="A271" s="4">
        <v>270</v>
      </c>
      <c r="B271" s="4" t="s">
        <v>889</v>
      </c>
      <c r="C271" s="4" t="s">
        <v>592</v>
      </c>
      <c r="D271" s="4" t="s">
        <v>890</v>
      </c>
      <c r="E271" s="4" t="s">
        <v>891</v>
      </c>
      <c r="F271" s="4" t="s">
        <v>4</v>
      </c>
      <c r="G271" s="4" t="s">
        <v>892</v>
      </c>
      <c r="H271" s="4" t="s">
        <v>62</v>
      </c>
      <c r="I271" s="4" t="s">
        <v>7</v>
      </c>
      <c r="J271" s="4" t="s">
        <v>8</v>
      </c>
      <c r="K271" s="4" t="s">
        <v>1258</v>
      </c>
      <c r="L271" s="4" t="s">
        <v>1141</v>
      </c>
      <c r="M271" s="4" t="s">
        <v>1229</v>
      </c>
      <c r="N271" s="4" t="s">
        <v>1259</v>
      </c>
      <c r="O271" s="4">
        <v>826.56</v>
      </c>
      <c r="P271" s="4">
        <v>2</v>
      </c>
      <c r="Q271" s="4">
        <v>41.28</v>
      </c>
      <c r="R271" s="4">
        <v>72.14</v>
      </c>
      <c r="S271" s="4" t="s">
        <v>462</v>
      </c>
      <c r="T271" s="4">
        <v>191</v>
      </c>
      <c r="U271" s="4" t="s">
        <v>14</v>
      </c>
      <c r="V271" s="4" t="s">
        <v>35</v>
      </c>
      <c r="W271" s="5" t="s">
        <v>26</v>
      </c>
      <c r="X271" s="25">
        <v>44863</v>
      </c>
      <c r="Y271" s="29" t="str">
        <f t="shared" si="8"/>
        <v>October</v>
      </c>
      <c r="Z271" s="10">
        <f t="shared" si="9"/>
        <v>2022</v>
      </c>
      <c r="AA271" s="6">
        <v>44603</v>
      </c>
    </row>
    <row r="272" spans="1:27">
      <c r="A272" s="1">
        <v>271</v>
      </c>
      <c r="B272" s="1" t="s">
        <v>1260</v>
      </c>
      <c r="C272" s="1" t="s">
        <v>654</v>
      </c>
      <c r="D272" s="1" t="s">
        <v>1167</v>
      </c>
      <c r="E272" s="1" t="s">
        <v>1168</v>
      </c>
      <c r="F272" s="1" t="s">
        <v>4</v>
      </c>
      <c r="G272" s="1" t="s">
        <v>726</v>
      </c>
      <c r="H272" s="1" t="s">
        <v>76</v>
      </c>
      <c r="I272" s="1" t="s">
        <v>7</v>
      </c>
      <c r="J272" s="1" t="s">
        <v>77</v>
      </c>
      <c r="K272" s="1" t="s">
        <v>1261</v>
      </c>
      <c r="L272" s="1" t="s">
        <v>1141</v>
      </c>
      <c r="M272" s="1" t="s">
        <v>1229</v>
      </c>
      <c r="N272" s="1" t="s">
        <v>1262</v>
      </c>
      <c r="O272" s="1">
        <v>287.94</v>
      </c>
      <c r="P272" s="1">
        <v>2</v>
      </c>
      <c r="Q272" s="1">
        <v>0</v>
      </c>
      <c r="R272" s="1">
        <v>55.6</v>
      </c>
      <c r="S272" s="1" t="s">
        <v>462</v>
      </c>
      <c r="T272" s="1">
        <v>525</v>
      </c>
      <c r="U272" s="1" t="s">
        <v>14</v>
      </c>
      <c r="V272" s="1" t="s">
        <v>42</v>
      </c>
      <c r="W272" s="2" t="s">
        <v>26</v>
      </c>
      <c r="X272" s="24">
        <v>45561</v>
      </c>
      <c r="Y272" s="29" t="str">
        <f t="shared" si="8"/>
        <v>September</v>
      </c>
      <c r="Z272" s="10">
        <f t="shared" si="9"/>
        <v>2024</v>
      </c>
      <c r="AA272" s="3">
        <v>45563</v>
      </c>
    </row>
    <row r="273" spans="1:27">
      <c r="A273" s="4">
        <v>272</v>
      </c>
      <c r="B273" s="4" t="s">
        <v>1263</v>
      </c>
      <c r="C273" s="4" t="s">
        <v>602</v>
      </c>
      <c r="D273" s="4" t="s">
        <v>1264</v>
      </c>
      <c r="E273" s="4" t="s">
        <v>1265</v>
      </c>
      <c r="F273" s="4" t="s">
        <v>4</v>
      </c>
      <c r="G273" s="4" t="s">
        <v>805</v>
      </c>
      <c r="H273" s="4" t="s">
        <v>806</v>
      </c>
      <c r="I273" s="4" t="s">
        <v>7</v>
      </c>
      <c r="J273" s="4" t="s">
        <v>22</v>
      </c>
      <c r="K273" s="4" t="s">
        <v>1266</v>
      </c>
      <c r="L273" s="4" t="s">
        <v>1141</v>
      </c>
      <c r="M273" s="4" t="s">
        <v>1229</v>
      </c>
      <c r="N273" s="4" t="s">
        <v>1267</v>
      </c>
      <c r="O273" s="4">
        <v>247.86</v>
      </c>
      <c r="P273" s="4">
        <v>2</v>
      </c>
      <c r="Q273" s="4">
        <v>59.46</v>
      </c>
      <c r="R273" s="4">
        <v>24.84</v>
      </c>
      <c r="S273" s="4" t="s">
        <v>462</v>
      </c>
      <c r="T273" s="4">
        <v>217</v>
      </c>
      <c r="U273" s="4" t="s">
        <v>14</v>
      </c>
      <c r="V273" s="4" t="s">
        <v>15</v>
      </c>
      <c r="W273" s="5" t="s">
        <v>26</v>
      </c>
      <c r="X273" s="25">
        <v>45657</v>
      </c>
      <c r="Y273" s="29" t="str">
        <f t="shared" si="8"/>
        <v>December</v>
      </c>
      <c r="Z273" s="10">
        <f t="shared" si="9"/>
        <v>2024</v>
      </c>
      <c r="AA273" s="6">
        <v>45778</v>
      </c>
    </row>
    <row r="274" spans="1:27">
      <c r="A274" s="1">
        <v>273</v>
      </c>
      <c r="B274" s="1" t="s">
        <v>1268</v>
      </c>
      <c r="C274" s="1" t="s">
        <v>654</v>
      </c>
      <c r="D274" s="1" t="s">
        <v>1269</v>
      </c>
      <c r="E274" s="1" t="s">
        <v>1270</v>
      </c>
      <c r="F274" s="1" t="s">
        <v>395</v>
      </c>
      <c r="G274" s="1" t="s">
        <v>459</v>
      </c>
      <c r="H274" s="1" t="s">
        <v>62</v>
      </c>
      <c r="I274" s="1" t="s">
        <v>7</v>
      </c>
      <c r="J274" s="1" t="s">
        <v>8</v>
      </c>
      <c r="K274" s="1" t="s">
        <v>1271</v>
      </c>
      <c r="L274" s="1" t="s">
        <v>1141</v>
      </c>
      <c r="M274" s="1" t="s">
        <v>1272</v>
      </c>
      <c r="N274" s="1" t="s">
        <v>1273</v>
      </c>
      <c r="O274" s="1">
        <v>17.46</v>
      </c>
      <c r="P274" s="1">
        <v>1</v>
      </c>
      <c r="Q274" s="1">
        <v>0.51</v>
      </c>
      <c r="R274" s="1">
        <v>3.65</v>
      </c>
      <c r="S274" s="1" t="s">
        <v>13</v>
      </c>
      <c r="T274" s="1">
        <v>47</v>
      </c>
      <c r="U274" s="1" t="s">
        <v>14</v>
      </c>
      <c r="V274" s="1" t="s">
        <v>25</v>
      </c>
      <c r="W274" s="2" t="s">
        <v>26</v>
      </c>
      <c r="X274" s="24">
        <v>44538</v>
      </c>
      <c r="Y274" s="29" t="str">
        <f t="shared" si="8"/>
        <v>December</v>
      </c>
      <c r="Z274" s="10">
        <f t="shared" si="9"/>
        <v>2021</v>
      </c>
      <c r="AA274" s="3">
        <v>44422</v>
      </c>
    </row>
    <row r="275" spans="1:27">
      <c r="A275" s="4">
        <v>274</v>
      </c>
      <c r="B275" s="4" t="s">
        <v>1274</v>
      </c>
      <c r="C275" s="4" t="s">
        <v>654</v>
      </c>
      <c r="D275" s="4" t="s">
        <v>1275</v>
      </c>
      <c r="E275" s="4" t="s">
        <v>1276</v>
      </c>
      <c r="F275" s="4" t="s">
        <v>4</v>
      </c>
      <c r="G275" s="4" t="s">
        <v>940</v>
      </c>
      <c r="H275" s="4" t="s">
        <v>258</v>
      </c>
      <c r="I275" s="4" t="s">
        <v>7</v>
      </c>
      <c r="J275" s="4" t="s">
        <v>22</v>
      </c>
      <c r="K275" s="4" t="s">
        <v>1277</v>
      </c>
      <c r="L275" s="4" t="s">
        <v>1141</v>
      </c>
      <c r="M275" s="4" t="s">
        <v>1272</v>
      </c>
      <c r="N275" s="4" t="s">
        <v>1278</v>
      </c>
      <c r="O275" s="4">
        <v>113.46</v>
      </c>
      <c r="P275" s="4">
        <v>2</v>
      </c>
      <c r="Q275" s="4">
        <v>28.32</v>
      </c>
      <c r="R275" s="4">
        <v>8.15</v>
      </c>
      <c r="S275" s="4" t="s">
        <v>13</v>
      </c>
      <c r="T275" s="4">
        <v>206</v>
      </c>
      <c r="U275" s="4" t="s">
        <v>14</v>
      </c>
      <c r="V275" s="4" t="s">
        <v>35</v>
      </c>
      <c r="W275" s="5" t="s">
        <v>26</v>
      </c>
      <c r="X275" s="25">
        <v>44895</v>
      </c>
      <c r="Y275" s="29" t="str">
        <f t="shared" si="8"/>
        <v>November</v>
      </c>
      <c r="Z275" s="10">
        <f t="shared" si="9"/>
        <v>2022</v>
      </c>
      <c r="AA275" s="6">
        <v>44895</v>
      </c>
    </row>
    <row r="276" spans="1:27">
      <c r="A276" s="1">
        <v>275</v>
      </c>
      <c r="B276" s="1" t="s">
        <v>813</v>
      </c>
      <c r="C276" s="1" t="s">
        <v>654</v>
      </c>
      <c r="D276" s="1" t="s">
        <v>814</v>
      </c>
      <c r="E276" s="1" t="s">
        <v>815</v>
      </c>
      <c r="F276" s="1" t="s">
        <v>4</v>
      </c>
      <c r="G276" s="1" t="s">
        <v>203</v>
      </c>
      <c r="H276" s="1" t="s">
        <v>204</v>
      </c>
      <c r="I276" s="1" t="s">
        <v>7</v>
      </c>
      <c r="J276" s="1" t="s">
        <v>77</v>
      </c>
      <c r="K276" s="1" t="s">
        <v>1279</v>
      </c>
      <c r="L276" s="1" t="s">
        <v>1141</v>
      </c>
      <c r="M276" s="1" t="s">
        <v>1272</v>
      </c>
      <c r="N276" s="1" t="s">
        <v>1280</v>
      </c>
      <c r="O276" s="1">
        <v>142.02000000000001</v>
      </c>
      <c r="P276" s="1">
        <v>3</v>
      </c>
      <c r="Q276" s="1">
        <v>2.79</v>
      </c>
      <c r="R276" s="1">
        <v>3.54</v>
      </c>
      <c r="S276" s="1" t="s">
        <v>13</v>
      </c>
      <c r="T276" s="1">
        <v>791</v>
      </c>
      <c r="U276" s="1" t="s">
        <v>14</v>
      </c>
      <c r="V276" s="1" t="s">
        <v>42</v>
      </c>
      <c r="W276" s="2" t="s">
        <v>26</v>
      </c>
      <c r="X276" s="24">
        <v>44347</v>
      </c>
      <c r="Y276" s="29" t="str">
        <f t="shared" si="8"/>
        <v>May</v>
      </c>
      <c r="Z276" s="10">
        <f t="shared" si="9"/>
        <v>2021</v>
      </c>
      <c r="AA276" s="3">
        <v>44347</v>
      </c>
    </row>
    <row r="277" spans="1:27">
      <c r="A277" s="4">
        <v>276</v>
      </c>
      <c r="B277" s="4" t="s">
        <v>1027</v>
      </c>
      <c r="C277" s="4" t="s">
        <v>602</v>
      </c>
      <c r="D277" s="4" t="s">
        <v>1028</v>
      </c>
      <c r="E277" s="4" t="s">
        <v>1029</v>
      </c>
      <c r="F277" s="4" t="s">
        <v>285</v>
      </c>
      <c r="G277" s="4" t="s">
        <v>254</v>
      </c>
      <c r="H277" s="4" t="s">
        <v>254</v>
      </c>
      <c r="I277" s="4" t="s">
        <v>7</v>
      </c>
      <c r="J277" s="4" t="s">
        <v>77</v>
      </c>
      <c r="K277" s="4" t="s">
        <v>1281</v>
      </c>
      <c r="L277" s="4" t="s">
        <v>1141</v>
      </c>
      <c r="M277" s="4" t="s">
        <v>1272</v>
      </c>
      <c r="N277" s="4" t="s">
        <v>1282</v>
      </c>
      <c r="O277" s="4">
        <v>43.65</v>
      </c>
      <c r="P277" s="4">
        <v>1</v>
      </c>
      <c r="Q277" s="4">
        <v>3.9</v>
      </c>
      <c r="R277" s="4">
        <v>13.44</v>
      </c>
      <c r="S277" s="4" t="s">
        <v>636</v>
      </c>
      <c r="T277" s="4">
        <v>45</v>
      </c>
      <c r="U277" s="4" t="s">
        <v>14</v>
      </c>
      <c r="V277" s="4" t="s">
        <v>15</v>
      </c>
      <c r="W277" s="5" t="s">
        <v>16</v>
      </c>
      <c r="X277" s="25">
        <v>44558</v>
      </c>
      <c r="Y277" s="29" t="str">
        <f t="shared" si="8"/>
        <v>December</v>
      </c>
      <c r="Z277" s="10">
        <f t="shared" si="9"/>
        <v>2021</v>
      </c>
      <c r="AA277" s="6">
        <v>44559</v>
      </c>
    </row>
    <row r="278" spans="1:27">
      <c r="A278" s="1">
        <v>277</v>
      </c>
      <c r="B278" s="1" t="s">
        <v>1283</v>
      </c>
      <c r="C278" s="1" t="s">
        <v>602</v>
      </c>
      <c r="D278" s="1" t="s">
        <v>37</v>
      </c>
      <c r="E278" s="1" t="s">
        <v>38</v>
      </c>
      <c r="F278" s="1" t="s">
        <v>4</v>
      </c>
      <c r="G278" s="1" t="s">
        <v>913</v>
      </c>
      <c r="H278" s="1" t="s">
        <v>55</v>
      </c>
      <c r="I278" s="1" t="s">
        <v>7</v>
      </c>
      <c r="J278" s="1" t="s">
        <v>8</v>
      </c>
      <c r="K278" s="1" t="s">
        <v>1284</v>
      </c>
      <c r="L278" s="1" t="s">
        <v>1141</v>
      </c>
      <c r="M278" s="1" t="s">
        <v>1272</v>
      </c>
      <c r="N278" s="1" t="s">
        <v>1285</v>
      </c>
      <c r="O278" s="1">
        <v>90.18</v>
      </c>
      <c r="P278" s="1">
        <v>2</v>
      </c>
      <c r="Q278" s="1">
        <v>26.1</v>
      </c>
      <c r="R278" s="1">
        <v>25.11</v>
      </c>
      <c r="S278" s="1" t="s">
        <v>636</v>
      </c>
      <c r="T278" s="1">
        <v>352</v>
      </c>
      <c r="U278" s="1" t="s">
        <v>14</v>
      </c>
      <c r="V278" s="1" t="s">
        <v>25</v>
      </c>
      <c r="W278" s="2" t="s">
        <v>16</v>
      </c>
      <c r="X278" s="24">
        <v>45461</v>
      </c>
      <c r="Y278" s="29" t="str">
        <f t="shared" si="8"/>
        <v>June</v>
      </c>
      <c r="Z278" s="10">
        <f t="shared" si="9"/>
        <v>2024</v>
      </c>
      <c r="AA278" s="3">
        <v>45464</v>
      </c>
    </row>
    <row r="279" spans="1:27">
      <c r="A279" s="4">
        <v>278</v>
      </c>
      <c r="B279" s="4" t="s">
        <v>1286</v>
      </c>
      <c r="C279" s="4" t="s">
        <v>602</v>
      </c>
      <c r="D279" s="4" t="s">
        <v>1287</v>
      </c>
      <c r="E279" s="4" t="s">
        <v>1288</v>
      </c>
      <c r="F279" s="4" t="s">
        <v>285</v>
      </c>
      <c r="G279" s="4" t="s">
        <v>525</v>
      </c>
      <c r="H279" s="4" t="s">
        <v>55</v>
      </c>
      <c r="I279" s="4" t="s">
        <v>7</v>
      </c>
      <c r="J279" s="4" t="s">
        <v>8</v>
      </c>
      <c r="K279" s="4" t="s">
        <v>1289</v>
      </c>
      <c r="L279" s="4" t="s">
        <v>1141</v>
      </c>
      <c r="M279" s="4" t="s">
        <v>1272</v>
      </c>
      <c r="N279" s="4" t="s">
        <v>1290</v>
      </c>
      <c r="O279" s="4">
        <v>47.7</v>
      </c>
      <c r="P279" s="4">
        <v>2</v>
      </c>
      <c r="Q279" s="4">
        <v>19.98</v>
      </c>
      <c r="R279" s="4">
        <v>7.87</v>
      </c>
      <c r="S279" s="4" t="s">
        <v>636</v>
      </c>
      <c r="T279" s="4">
        <v>148</v>
      </c>
      <c r="U279" s="4" t="s">
        <v>14</v>
      </c>
      <c r="V279" s="4" t="s">
        <v>35</v>
      </c>
      <c r="W279" s="5" t="s">
        <v>26</v>
      </c>
      <c r="X279" s="25">
        <v>44630</v>
      </c>
      <c r="Y279" s="29" t="str">
        <f t="shared" si="8"/>
        <v>March</v>
      </c>
      <c r="Z279" s="10">
        <f t="shared" si="9"/>
        <v>2022</v>
      </c>
      <c r="AA279" s="6">
        <v>44783</v>
      </c>
    </row>
    <row r="280" spans="1:27">
      <c r="A280" s="1">
        <v>279</v>
      </c>
      <c r="B280" s="1" t="s">
        <v>1291</v>
      </c>
      <c r="C280" s="1" t="s">
        <v>602</v>
      </c>
      <c r="D280" s="1" t="s">
        <v>1292</v>
      </c>
      <c r="E280" s="1" t="s">
        <v>1293</v>
      </c>
      <c r="F280" s="1" t="s">
        <v>4</v>
      </c>
      <c r="G280" s="1" t="s">
        <v>1046</v>
      </c>
      <c r="H280" s="1" t="s">
        <v>31</v>
      </c>
      <c r="I280" s="1" t="s">
        <v>7</v>
      </c>
      <c r="J280" s="1" t="s">
        <v>32</v>
      </c>
      <c r="K280" s="1" t="s">
        <v>1294</v>
      </c>
      <c r="L280" s="1" t="s">
        <v>1141</v>
      </c>
      <c r="M280" s="1" t="s">
        <v>1272</v>
      </c>
      <c r="N280" s="1" t="s">
        <v>1295</v>
      </c>
      <c r="O280" s="1">
        <v>250.8</v>
      </c>
      <c r="P280" s="1">
        <v>5</v>
      </c>
      <c r="Q280" s="1">
        <v>85.2</v>
      </c>
      <c r="R280" s="1">
        <v>25.92</v>
      </c>
      <c r="S280" s="1" t="s">
        <v>462</v>
      </c>
      <c r="T280" s="1">
        <v>768</v>
      </c>
      <c r="U280" s="1" t="s">
        <v>14</v>
      </c>
      <c r="V280" s="1" t="s">
        <v>42</v>
      </c>
      <c r="W280" s="2" t="s">
        <v>26</v>
      </c>
      <c r="X280" s="24">
        <v>45378</v>
      </c>
      <c r="Y280" s="29" t="str">
        <f t="shared" si="8"/>
        <v>March</v>
      </c>
      <c r="Z280" s="10">
        <f t="shared" si="9"/>
        <v>2024</v>
      </c>
      <c r="AA280" s="3">
        <v>45381</v>
      </c>
    </row>
    <row r="281" spans="1:27">
      <c r="A281" s="4">
        <v>280</v>
      </c>
      <c r="B281" s="4" t="s">
        <v>983</v>
      </c>
      <c r="C281" s="4" t="s">
        <v>602</v>
      </c>
      <c r="D281" s="4" t="s">
        <v>984</v>
      </c>
      <c r="E281" s="4" t="s">
        <v>985</v>
      </c>
      <c r="F281" s="4" t="s">
        <v>285</v>
      </c>
      <c r="G281" s="4" t="s">
        <v>203</v>
      </c>
      <c r="H281" s="4" t="s">
        <v>204</v>
      </c>
      <c r="I281" s="4" t="s">
        <v>7</v>
      </c>
      <c r="J281" s="4" t="s">
        <v>77</v>
      </c>
      <c r="K281" s="4" t="s">
        <v>1281</v>
      </c>
      <c r="L281" s="4" t="s">
        <v>1141</v>
      </c>
      <c r="M281" s="4" t="s">
        <v>1272</v>
      </c>
      <c r="N281" s="4" t="s">
        <v>1282</v>
      </c>
      <c r="O281" s="4">
        <v>130.94999999999999</v>
      </c>
      <c r="P281" s="4">
        <v>3</v>
      </c>
      <c r="Q281" s="4">
        <v>11.7</v>
      </c>
      <c r="R281" s="4">
        <v>0.49</v>
      </c>
      <c r="S281" s="4" t="s">
        <v>13</v>
      </c>
      <c r="T281" s="4">
        <v>29</v>
      </c>
      <c r="U281" s="4" t="s">
        <v>14</v>
      </c>
      <c r="V281" s="4" t="s">
        <v>15</v>
      </c>
      <c r="W281" s="5" t="s">
        <v>26</v>
      </c>
      <c r="X281" s="25">
        <v>45371</v>
      </c>
      <c r="Y281" s="29" t="str">
        <f t="shared" si="8"/>
        <v>March</v>
      </c>
      <c r="Z281" s="10">
        <f t="shared" si="9"/>
        <v>2024</v>
      </c>
      <c r="AA281" s="6">
        <v>45374</v>
      </c>
    </row>
    <row r="282" spans="1:27">
      <c r="A282" s="1">
        <v>281</v>
      </c>
      <c r="B282" s="1" t="s">
        <v>1296</v>
      </c>
      <c r="C282" s="1" t="s">
        <v>592</v>
      </c>
      <c r="D282" s="1" t="s">
        <v>1297</v>
      </c>
      <c r="E282" s="1" t="s">
        <v>1298</v>
      </c>
      <c r="F282" s="1" t="s">
        <v>395</v>
      </c>
      <c r="G282" s="1" t="s">
        <v>531</v>
      </c>
      <c r="H282" s="1" t="s">
        <v>113</v>
      </c>
      <c r="I282" s="1" t="s">
        <v>7</v>
      </c>
      <c r="J282" s="1" t="s">
        <v>32</v>
      </c>
      <c r="K282" s="1" t="s">
        <v>1299</v>
      </c>
      <c r="L282" s="1" t="s">
        <v>1141</v>
      </c>
      <c r="M282" s="1" t="s">
        <v>1272</v>
      </c>
      <c r="N282" s="1" t="s">
        <v>1300</v>
      </c>
      <c r="O282" s="1">
        <v>536.58000000000004</v>
      </c>
      <c r="P282" s="1">
        <v>11</v>
      </c>
      <c r="Q282" s="1">
        <v>252.12</v>
      </c>
      <c r="R282" s="1">
        <v>43.17</v>
      </c>
      <c r="S282" s="1" t="s">
        <v>13</v>
      </c>
      <c r="T282" s="1">
        <v>541</v>
      </c>
      <c r="U282" s="1" t="s">
        <v>14</v>
      </c>
      <c r="V282" s="1" t="s">
        <v>35</v>
      </c>
      <c r="W282" s="2" t="s">
        <v>16</v>
      </c>
      <c r="X282" s="24">
        <v>45186</v>
      </c>
      <c r="Y282" s="29" t="str">
        <f t="shared" si="8"/>
        <v>September</v>
      </c>
      <c r="Z282" s="10">
        <f t="shared" si="9"/>
        <v>2023</v>
      </c>
      <c r="AA282" s="3">
        <v>45189</v>
      </c>
    </row>
    <row r="283" spans="1:27">
      <c r="A283" s="4">
        <v>282</v>
      </c>
      <c r="B283" s="4" t="s">
        <v>1301</v>
      </c>
      <c r="C283" s="4" t="s">
        <v>592</v>
      </c>
      <c r="D283" s="4" t="s">
        <v>648</v>
      </c>
      <c r="E283" s="4" t="s">
        <v>649</v>
      </c>
      <c r="F283" s="4" t="s">
        <v>395</v>
      </c>
      <c r="G283" s="4" t="s">
        <v>1302</v>
      </c>
      <c r="H283" s="4" t="s">
        <v>314</v>
      </c>
      <c r="I283" s="4" t="s">
        <v>7</v>
      </c>
      <c r="J283" s="4" t="s">
        <v>32</v>
      </c>
      <c r="K283" s="4" t="s">
        <v>1303</v>
      </c>
      <c r="L283" s="4" t="s">
        <v>1141</v>
      </c>
      <c r="M283" s="4" t="s">
        <v>1272</v>
      </c>
      <c r="N283" s="4" t="s">
        <v>1304</v>
      </c>
      <c r="O283" s="4">
        <v>150.47999999999999</v>
      </c>
      <c r="P283" s="4">
        <v>3</v>
      </c>
      <c r="Q283" s="4">
        <v>28.53</v>
      </c>
      <c r="R283" s="4">
        <v>17.940000000000001</v>
      </c>
      <c r="S283" s="4" t="s">
        <v>462</v>
      </c>
      <c r="T283" s="4">
        <v>715</v>
      </c>
      <c r="U283" s="4" t="s">
        <v>14</v>
      </c>
      <c r="V283" s="4" t="s">
        <v>42</v>
      </c>
      <c r="W283" s="5" t="s">
        <v>26</v>
      </c>
      <c r="X283" s="25">
        <v>44386</v>
      </c>
      <c r="Y283" s="29" t="str">
        <f t="shared" si="8"/>
        <v>July</v>
      </c>
      <c r="Z283" s="10">
        <f t="shared" si="9"/>
        <v>2021</v>
      </c>
      <c r="AA283" s="6">
        <v>44417</v>
      </c>
    </row>
    <row r="284" spans="1:27">
      <c r="A284" s="1">
        <v>283</v>
      </c>
      <c r="B284" s="1" t="s">
        <v>739</v>
      </c>
      <c r="C284" s="1" t="s">
        <v>592</v>
      </c>
      <c r="D284" s="1" t="s">
        <v>740</v>
      </c>
      <c r="E284" s="1" t="s">
        <v>741</v>
      </c>
      <c r="F284" s="1" t="s">
        <v>285</v>
      </c>
      <c r="G284" s="1" t="s">
        <v>742</v>
      </c>
      <c r="H284" s="1" t="s">
        <v>76</v>
      </c>
      <c r="I284" s="1" t="s">
        <v>7</v>
      </c>
      <c r="J284" s="1" t="s">
        <v>77</v>
      </c>
      <c r="K284" s="1" t="s">
        <v>1305</v>
      </c>
      <c r="L284" s="1" t="s">
        <v>1141</v>
      </c>
      <c r="M284" s="1" t="s">
        <v>1272</v>
      </c>
      <c r="N284" s="1" t="s">
        <v>1306</v>
      </c>
      <c r="O284" s="1">
        <v>120.48</v>
      </c>
      <c r="P284" s="1">
        <v>4</v>
      </c>
      <c r="Q284" s="1">
        <v>25.2</v>
      </c>
      <c r="R284" s="1">
        <v>6.06</v>
      </c>
      <c r="S284" s="1" t="s">
        <v>13</v>
      </c>
      <c r="T284" s="1">
        <v>716</v>
      </c>
      <c r="U284" s="1" t="s">
        <v>14</v>
      </c>
      <c r="V284" s="1" t="s">
        <v>15</v>
      </c>
      <c r="W284" s="2" t="s">
        <v>16</v>
      </c>
      <c r="X284" s="24">
        <v>45239</v>
      </c>
      <c r="Y284" s="29" t="str">
        <f t="shared" si="8"/>
        <v>November</v>
      </c>
      <c r="Z284" s="10">
        <f t="shared" si="9"/>
        <v>2023</v>
      </c>
      <c r="AA284" s="3">
        <v>45183</v>
      </c>
    </row>
    <row r="285" spans="1:27">
      <c r="A285" s="4">
        <v>284</v>
      </c>
      <c r="B285" s="4" t="s">
        <v>968</v>
      </c>
      <c r="C285" s="4" t="s">
        <v>592</v>
      </c>
      <c r="D285" s="4" t="s">
        <v>969</v>
      </c>
      <c r="E285" s="4" t="s">
        <v>970</v>
      </c>
      <c r="F285" s="4" t="s">
        <v>4</v>
      </c>
      <c r="G285" s="4" t="s">
        <v>483</v>
      </c>
      <c r="H285" s="4" t="s">
        <v>484</v>
      </c>
      <c r="I285" s="4" t="s">
        <v>7</v>
      </c>
      <c r="J285" s="4" t="s">
        <v>22</v>
      </c>
      <c r="K285" s="4" t="s">
        <v>1284</v>
      </c>
      <c r="L285" s="4" t="s">
        <v>1141</v>
      </c>
      <c r="M285" s="4" t="s">
        <v>1272</v>
      </c>
      <c r="N285" s="4" t="s">
        <v>1285</v>
      </c>
      <c r="O285" s="4">
        <v>180.36</v>
      </c>
      <c r="P285" s="4">
        <v>4</v>
      </c>
      <c r="Q285" s="4">
        <v>52.2</v>
      </c>
      <c r="R285" s="4">
        <v>35.53</v>
      </c>
      <c r="S285" s="4" t="s">
        <v>462</v>
      </c>
      <c r="T285" s="4">
        <v>759</v>
      </c>
      <c r="U285" s="4" t="s">
        <v>14</v>
      </c>
      <c r="V285" s="4" t="s">
        <v>25</v>
      </c>
      <c r="W285" s="5" t="s">
        <v>26</v>
      </c>
      <c r="X285" s="25">
        <v>44672</v>
      </c>
      <c r="Y285" s="29" t="str">
        <f t="shared" si="8"/>
        <v>April</v>
      </c>
      <c r="Z285" s="10">
        <f t="shared" si="9"/>
        <v>2022</v>
      </c>
      <c r="AA285" s="6">
        <v>44675</v>
      </c>
    </row>
    <row r="286" spans="1:27">
      <c r="A286" s="1">
        <v>285</v>
      </c>
      <c r="B286" s="1" t="s">
        <v>1246</v>
      </c>
      <c r="C286" s="1" t="s">
        <v>602</v>
      </c>
      <c r="D286" s="1" t="s">
        <v>1247</v>
      </c>
      <c r="E286" s="1" t="s">
        <v>1248</v>
      </c>
      <c r="F286" s="1" t="s">
        <v>285</v>
      </c>
      <c r="G286" s="1" t="s">
        <v>95</v>
      </c>
      <c r="H286" s="1" t="s">
        <v>218</v>
      </c>
      <c r="I286" s="1" t="s">
        <v>7</v>
      </c>
      <c r="J286" s="1" t="s">
        <v>77</v>
      </c>
      <c r="K286" s="1" t="s">
        <v>1307</v>
      </c>
      <c r="L286" s="1" t="s">
        <v>1141</v>
      </c>
      <c r="M286" s="1" t="s">
        <v>1308</v>
      </c>
      <c r="N286" s="1" t="s">
        <v>1309</v>
      </c>
      <c r="O286" s="1">
        <v>1920.36</v>
      </c>
      <c r="P286" s="1">
        <v>4</v>
      </c>
      <c r="Q286" s="1">
        <v>652.91999999999996</v>
      </c>
      <c r="R286" s="1">
        <v>592.77</v>
      </c>
      <c r="S286" s="1" t="s">
        <v>636</v>
      </c>
      <c r="T286" s="1">
        <v>200</v>
      </c>
      <c r="U286" s="1" t="s">
        <v>14</v>
      </c>
      <c r="V286" s="1" t="s">
        <v>35</v>
      </c>
      <c r="W286" s="2" t="s">
        <v>26</v>
      </c>
      <c r="X286" s="24">
        <v>45101</v>
      </c>
      <c r="Y286" s="29" t="str">
        <f t="shared" si="8"/>
        <v>June</v>
      </c>
      <c r="Z286" s="10">
        <f t="shared" si="9"/>
        <v>2023</v>
      </c>
      <c r="AA286" s="3">
        <v>45103</v>
      </c>
    </row>
    <row r="287" spans="1:27">
      <c r="A287" s="4">
        <v>286</v>
      </c>
      <c r="B287" s="4" t="s">
        <v>1310</v>
      </c>
      <c r="C287" s="4" t="s">
        <v>592</v>
      </c>
      <c r="D287" s="4" t="s">
        <v>1311</v>
      </c>
      <c r="E287" s="4" t="s">
        <v>1312</v>
      </c>
      <c r="F287" s="4" t="s">
        <v>4</v>
      </c>
      <c r="G287" s="4" t="s">
        <v>1313</v>
      </c>
      <c r="H287" s="4" t="s">
        <v>55</v>
      </c>
      <c r="I287" s="4" t="s">
        <v>7</v>
      </c>
      <c r="J287" s="4" t="s">
        <v>8</v>
      </c>
      <c r="K287" s="4" t="s">
        <v>1314</v>
      </c>
      <c r="L287" s="4" t="s">
        <v>1141</v>
      </c>
      <c r="M287" s="4" t="s">
        <v>1308</v>
      </c>
      <c r="N287" s="4" t="s">
        <v>1315</v>
      </c>
      <c r="O287" s="4">
        <v>1850.46</v>
      </c>
      <c r="P287" s="4">
        <v>2</v>
      </c>
      <c r="Q287" s="4">
        <v>259.02</v>
      </c>
      <c r="R287" s="4">
        <v>228.37</v>
      </c>
      <c r="S287" s="4" t="s">
        <v>462</v>
      </c>
      <c r="T287" s="4">
        <v>634</v>
      </c>
      <c r="U287" s="4" t="s">
        <v>14</v>
      </c>
      <c r="V287" s="4" t="s">
        <v>42</v>
      </c>
      <c r="W287" s="5" t="s">
        <v>16</v>
      </c>
      <c r="X287" s="25">
        <v>44647</v>
      </c>
      <c r="Y287" s="29" t="str">
        <f t="shared" si="8"/>
        <v>March</v>
      </c>
      <c r="Z287" s="10">
        <f t="shared" si="9"/>
        <v>2022</v>
      </c>
      <c r="AA287" s="6">
        <v>44650</v>
      </c>
    </row>
    <row r="288" spans="1:27">
      <c r="A288" s="1">
        <v>287</v>
      </c>
      <c r="B288" s="1" t="s">
        <v>608</v>
      </c>
      <c r="C288" s="1" t="s">
        <v>592</v>
      </c>
      <c r="D288" s="1" t="s">
        <v>609</v>
      </c>
      <c r="E288" s="1" t="s">
        <v>610</v>
      </c>
      <c r="F288" s="1" t="s">
        <v>395</v>
      </c>
      <c r="G288" s="1" t="s">
        <v>427</v>
      </c>
      <c r="H288" s="1" t="s">
        <v>62</v>
      </c>
      <c r="I288" s="1" t="s">
        <v>7</v>
      </c>
      <c r="J288" s="1" t="s">
        <v>8</v>
      </c>
      <c r="K288" s="1" t="s">
        <v>1316</v>
      </c>
      <c r="L288" s="1" t="s">
        <v>1141</v>
      </c>
      <c r="M288" s="1" t="s">
        <v>1308</v>
      </c>
      <c r="N288" s="1" t="s">
        <v>1317</v>
      </c>
      <c r="O288" s="1">
        <v>851.67</v>
      </c>
      <c r="P288" s="1">
        <v>3</v>
      </c>
      <c r="Q288" s="1">
        <v>76.59</v>
      </c>
      <c r="R288" s="1">
        <v>3.78</v>
      </c>
      <c r="S288" s="1" t="s">
        <v>13</v>
      </c>
      <c r="T288" s="1">
        <v>344</v>
      </c>
      <c r="U288" s="1" t="s">
        <v>14</v>
      </c>
      <c r="V288" s="1" t="s">
        <v>15</v>
      </c>
      <c r="W288" s="2" t="s">
        <v>26</v>
      </c>
      <c r="X288" s="24">
        <v>45381</v>
      </c>
      <c r="Y288" s="29" t="str">
        <f t="shared" si="8"/>
        <v>March</v>
      </c>
      <c r="Z288" s="10">
        <f t="shared" si="9"/>
        <v>2024</v>
      </c>
      <c r="AA288" s="3">
        <v>45382</v>
      </c>
    </row>
    <row r="289" spans="1:27">
      <c r="A289" s="4">
        <v>288</v>
      </c>
      <c r="B289" s="4" t="s">
        <v>580</v>
      </c>
      <c r="C289" s="4" t="s">
        <v>1</v>
      </c>
      <c r="D289" s="4" t="s">
        <v>581</v>
      </c>
      <c r="E289" s="4" t="s">
        <v>582</v>
      </c>
      <c r="F289" s="4" t="s">
        <v>395</v>
      </c>
      <c r="G289" s="4" t="s">
        <v>583</v>
      </c>
      <c r="H289" s="4" t="s">
        <v>55</v>
      </c>
      <c r="I289" s="4" t="s">
        <v>7</v>
      </c>
      <c r="J289" s="4" t="s">
        <v>8</v>
      </c>
      <c r="K289" s="4" t="s">
        <v>1318</v>
      </c>
      <c r="L289" s="4" t="s">
        <v>976</v>
      </c>
      <c r="M289" s="4" t="s">
        <v>1078</v>
      </c>
      <c r="N289" s="4" t="s">
        <v>1319</v>
      </c>
      <c r="O289" s="4">
        <v>439.56</v>
      </c>
      <c r="P289" s="4">
        <v>6</v>
      </c>
      <c r="Q289" s="4">
        <v>61.38</v>
      </c>
      <c r="R289" s="4">
        <v>59.64</v>
      </c>
      <c r="S289" s="4" t="s">
        <v>571</v>
      </c>
      <c r="T289" s="4">
        <v>438</v>
      </c>
      <c r="U289" s="4" t="s">
        <v>14</v>
      </c>
      <c r="V289" s="4" t="s">
        <v>42</v>
      </c>
      <c r="W289" s="5" t="s">
        <v>16</v>
      </c>
      <c r="X289" s="25">
        <v>45595</v>
      </c>
      <c r="Y289" s="29" t="str">
        <f t="shared" si="8"/>
        <v>October</v>
      </c>
      <c r="Z289" s="10">
        <f t="shared" si="9"/>
        <v>2024</v>
      </c>
      <c r="AA289" s="6">
        <v>45595</v>
      </c>
    </row>
    <row r="290" spans="1:27">
      <c r="A290" s="1">
        <v>289</v>
      </c>
      <c r="B290" s="1" t="s">
        <v>1320</v>
      </c>
      <c r="C290" s="1" t="s">
        <v>1</v>
      </c>
      <c r="D290" s="1" t="s">
        <v>1321</v>
      </c>
      <c r="E290" s="1" t="s">
        <v>1322</v>
      </c>
      <c r="F290" s="1" t="s">
        <v>285</v>
      </c>
      <c r="G290" s="1" t="s">
        <v>605</v>
      </c>
      <c r="H290" s="1" t="s">
        <v>76</v>
      </c>
      <c r="I290" s="1" t="s">
        <v>7</v>
      </c>
      <c r="J290" s="1" t="s">
        <v>77</v>
      </c>
      <c r="K290" s="1" t="s">
        <v>1323</v>
      </c>
      <c r="L290" s="1" t="s">
        <v>976</v>
      </c>
      <c r="M290" s="1" t="s">
        <v>977</v>
      </c>
      <c r="N290" s="1" t="s">
        <v>1324</v>
      </c>
      <c r="O290" s="1">
        <v>869.1</v>
      </c>
      <c r="P290" s="1">
        <v>5</v>
      </c>
      <c r="Q290" s="1">
        <v>252</v>
      </c>
      <c r="R290" s="1">
        <v>123.84</v>
      </c>
      <c r="S290" s="1" t="s">
        <v>571</v>
      </c>
      <c r="T290" s="1">
        <v>204</v>
      </c>
      <c r="U290" s="1" t="s">
        <v>14</v>
      </c>
      <c r="V290" s="1" t="s">
        <v>15</v>
      </c>
      <c r="W290" s="2" t="s">
        <v>26</v>
      </c>
      <c r="X290" s="24">
        <v>44712</v>
      </c>
      <c r="Y290" s="29" t="str">
        <f t="shared" si="8"/>
        <v>May</v>
      </c>
      <c r="Z290" s="10">
        <f t="shared" si="9"/>
        <v>2022</v>
      </c>
      <c r="AA290" s="3">
        <v>44712</v>
      </c>
    </row>
    <row r="291" spans="1:27">
      <c r="A291" s="4">
        <v>290</v>
      </c>
      <c r="B291" s="4" t="s">
        <v>1325</v>
      </c>
      <c r="C291" s="4" t="s">
        <v>1</v>
      </c>
      <c r="D291" s="4" t="s">
        <v>143</v>
      </c>
      <c r="E291" s="4" t="s">
        <v>144</v>
      </c>
      <c r="F291" s="4" t="s">
        <v>4</v>
      </c>
      <c r="G291" s="4" t="s">
        <v>1326</v>
      </c>
      <c r="H291" s="4" t="s">
        <v>754</v>
      </c>
      <c r="I291" s="4" t="s">
        <v>7</v>
      </c>
      <c r="J291" s="4" t="s">
        <v>22</v>
      </c>
      <c r="K291" s="4" t="s">
        <v>1327</v>
      </c>
      <c r="L291" s="4" t="s">
        <v>1141</v>
      </c>
      <c r="M291" s="4" t="s">
        <v>1229</v>
      </c>
      <c r="N291" s="4" t="s">
        <v>1328</v>
      </c>
      <c r="O291" s="4">
        <v>296.33999999999997</v>
      </c>
      <c r="P291" s="4">
        <v>2</v>
      </c>
      <c r="Q291" s="4">
        <v>142.19999999999999</v>
      </c>
      <c r="R291" s="4">
        <v>34.81</v>
      </c>
      <c r="S291" s="4" t="s">
        <v>571</v>
      </c>
      <c r="T291" s="4">
        <v>639</v>
      </c>
      <c r="U291" s="4" t="s">
        <v>14</v>
      </c>
      <c r="V291" s="4" t="s">
        <v>35</v>
      </c>
      <c r="W291" s="5" t="s">
        <v>26</v>
      </c>
      <c r="X291" s="25">
        <v>45214</v>
      </c>
      <c r="Y291" s="29" t="str">
        <f t="shared" si="8"/>
        <v>October</v>
      </c>
      <c r="Z291" s="10">
        <f t="shared" si="9"/>
        <v>2023</v>
      </c>
      <c r="AA291" s="6">
        <v>45216</v>
      </c>
    </row>
    <row r="292" spans="1:27">
      <c r="A292" s="1">
        <v>291</v>
      </c>
      <c r="B292" s="1" t="s">
        <v>1329</v>
      </c>
      <c r="C292" s="1" t="s">
        <v>1</v>
      </c>
      <c r="D292" s="1" t="s">
        <v>1330</v>
      </c>
      <c r="E292" s="1" t="s">
        <v>1331</v>
      </c>
      <c r="F292" s="1" t="s">
        <v>395</v>
      </c>
      <c r="G292" s="1" t="s">
        <v>1332</v>
      </c>
      <c r="H292" s="1" t="s">
        <v>1333</v>
      </c>
      <c r="I292" s="1" t="s">
        <v>7</v>
      </c>
      <c r="J292" s="1" t="s">
        <v>22</v>
      </c>
      <c r="K292" s="1" t="s">
        <v>1261</v>
      </c>
      <c r="L292" s="1" t="s">
        <v>1141</v>
      </c>
      <c r="M292" s="1" t="s">
        <v>1229</v>
      </c>
      <c r="N292" s="1" t="s">
        <v>1262</v>
      </c>
      <c r="O292" s="1">
        <v>863.82</v>
      </c>
      <c r="P292" s="1">
        <v>6</v>
      </c>
      <c r="Q292" s="1">
        <v>0</v>
      </c>
      <c r="R292" s="1">
        <v>76.989999999999995</v>
      </c>
      <c r="S292" s="1" t="s">
        <v>462</v>
      </c>
      <c r="T292" s="1">
        <v>634</v>
      </c>
      <c r="U292" s="1" t="s">
        <v>14</v>
      </c>
      <c r="V292" s="1" t="s">
        <v>42</v>
      </c>
      <c r="W292" s="2" t="s">
        <v>16</v>
      </c>
      <c r="X292" s="24">
        <v>45525</v>
      </c>
      <c r="Y292" s="29" t="str">
        <f t="shared" si="8"/>
        <v>August</v>
      </c>
      <c r="Z292" s="10">
        <f t="shared" si="9"/>
        <v>2024</v>
      </c>
      <c r="AA292" s="3">
        <v>45527</v>
      </c>
    </row>
    <row r="293" spans="1:27">
      <c r="A293" s="4">
        <v>292</v>
      </c>
      <c r="B293" s="4" t="s">
        <v>1334</v>
      </c>
      <c r="C293" s="4" t="s">
        <v>1</v>
      </c>
      <c r="D293" s="4" t="s">
        <v>1335</v>
      </c>
      <c r="E293" s="4" t="s">
        <v>1336</v>
      </c>
      <c r="F293" s="4" t="s">
        <v>395</v>
      </c>
      <c r="G293" s="4" t="s">
        <v>402</v>
      </c>
      <c r="H293" s="4" t="s">
        <v>55</v>
      </c>
      <c r="I293" s="4" t="s">
        <v>7</v>
      </c>
      <c r="J293" s="4" t="s">
        <v>8</v>
      </c>
      <c r="K293" s="4" t="s">
        <v>1337</v>
      </c>
      <c r="L293" s="4" t="s">
        <v>1141</v>
      </c>
      <c r="M293" s="4" t="s">
        <v>1229</v>
      </c>
      <c r="N293" s="4" t="s">
        <v>1338</v>
      </c>
      <c r="O293" s="4">
        <v>589.20000000000005</v>
      </c>
      <c r="P293" s="4">
        <v>4</v>
      </c>
      <c r="Q293" s="4">
        <v>212.04</v>
      </c>
      <c r="R293" s="4">
        <v>58.21</v>
      </c>
      <c r="S293" s="4" t="s">
        <v>462</v>
      </c>
      <c r="T293" s="4">
        <v>473</v>
      </c>
      <c r="U293" s="4" t="s">
        <v>14</v>
      </c>
      <c r="V293" s="4" t="s">
        <v>15</v>
      </c>
      <c r="W293" s="5" t="s">
        <v>16</v>
      </c>
      <c r="X293" s="25">
        <v>44706</v>
      </c>
      <c r="Y293" s="29" t="str">
        <f t="shared" si="8"/>
        <v>May</v>
      </c>
      <c r="Z293" s="10">
        <f t="shared" si="9"/>
        <v>2022</v>
      </c>
      <c r="AA293" s="6">
        <v>44709</v>
      </c>
    </row>
    <row r="294" spans="1:27">
      <c r="A294" s="1">
        <v>293</v>
      </c>
      <c r="B294" s="1" t="s">
        <v>1339</v>
      </c>
      <c r="C294" s="1" t="s">
        <v>1</v>
      </c>
      <c r="D294" s="1" t="s">
        <v>1340</v>
      </c>
      <c r="E294" s="1" t="s">
        <v>1341</v>
      </c>
      <c r="F294" s="1" t="s">
        <v>395</v>
      </c>
      <c r="G294" s="1" t="s">
        <v>583</v>
      </c>
      <c r="H294" s="1" t="s">
        <v>55</v>
      </c>
      <c r="I294" s="1" t="s">
        <v>7</v>
      </c>
      <c r="J294" s="1" t="s">
        <v>8</v>
      </c>
      <c r="K294" s="1" t="s">
        <v>1342</v>
      </c>
      <c r="L294" s="1" t="s">
        <v>1141</v>
      </c>
      <c r="M294" s="1" t="s">
        <v>1272</v>
      </c>
      <c r="N294" s="1" t="s">
        <v>1343</v>
      </c>
      <c r="O294" s="1">
        <v>66.69</v>
      </c>
      <c r="P294" s="1">
        <v>3</v>
      </c>
      <c r="Q294" s="1">
        <v>29.97</v>
      </c>
      <c r="R294" s="1">
        <v>3.71</v>
      </c>
      <c r="S294" s="1" t="s">
        <v>462</v>
      </c>
      <c r="T294" s="1">
        <v>379</v>
      </c>
      <c r="U294" s="1" t="s">
        <v>14</v>
      </c>
      <c r="V294" s="1" t="s">
        <v>25</v>
      </c>
      <c r="W294" s="2" t="s">
        <v>26</v>
      </c>
      <c r="X294" s="24">
        <v>44853</v>
      </c>
      <c r="Y294" s="29" t="str">
        <f t="shared" si="8"/>
        <v>October</v>
      </c>
      <c r="Z294" s="10">
        <f t="shared" si="9"/>
        <v>2022</v>
      </c>
      <c r="AA294" s="3">
        <v>44855</v>
      </c>
    </row>
    <row r="295" spans="1:27">
      <c r="A295" s="4">
        <v>294</v>
      </c>
      <c r="B295" s="4" t="s">
        <v>487</v>
      </c>
      <c r="C295" s="4" t="s">
        <v>1</v>
      </c>
      <c r="D295" s="4" t="s">
        <v>488</v>
      </c>
      <c r="E295" s="4" t="s">
        <v>489</v>
      </c>
      <c r="F295" s="4" t="s">
        <v>395</v>
      </c>
      <c r="G295" s="4" t="s">
        <v>490</v>
      </c>
      <c r="H295" s="4" t="s">
        <v>62</v>
      </c>
      <c r="I295" s="4" t="s">
        <v>7</v>
      </c>
      <c r="J295" s="4" t="s">
        <v>8</v>
      </c>
      <c r="K295" s="4" t="s">
        <v>1327</v>
      </c>
      <c r="L295" s="4" t="s">
        <v>1141</v>
      </c>
      <c r="M295" s="4" t="s">
        <v>1229</v>
      </c>
      <c r="N295" s="4" t="s">
        <v>1328</v>
      </c>
      <c r="O295" s="4">
        <v>148.16999999999999</v>
      </c>
      <c r="P295" s="4">
        <v>2</v>
      </c>
      <c r="Q295" s="4">
        <v>-5.97</v>
      </c>
      <c r="R295" s="4">
        <v>7.92</v>
      </c>
      <c r="S295" s="4" t="s">
        <v>462</v>
      </c>
      <c r="T295" s="4">
        <v>605</v>
      </c>
      <c r="U295" s="4" t="s">
        <v>14</v>
      </c>
      <c r="V295" s="4" t="s">
        <v>35</v>
      </c>
      <c r="W295" s="5" t="s">
        <v>26</v>
      </c>
      <c r="X295" s="25">
        <v>45042</v>
      </c>
      <c r="Y295" s="29" t="str">
        <f t="shared" si="8"/>
        <v>April</v>
      </c>
      <c r="Z295" s="10">
        <f t="shared" si="9"/>
        <v>2023</v>
      </c>
      <c r="AA295" s="6">
        <v>45044</v>
      </c>
    </row>
    <row r="296" spans="1:27">
      <c r="A296" s="1">
        <v>295</v>
      </c>
      <c r="B296" s="1" t="s">
        <v>1344</v>
      </c>
      <c r="C296" s="1" t="s">
        <v>1</v>
      </c>
      <c r="D296" s="1" t="s">
        <v>1345</v>
      </c>
      <c r="E296" s="1" t="s">
        <v>1346</v>
      </c>
      <c r="F296" s="1" t="s">
        <v>395</v>
      </c>
      <c r="G296" s="1" t="s">
        <v>103</v>
      </c>
      <c r="H296" s="1" t="s">
        <v>55</v>
      </c>
      <c r="I296" s="1" t="s">
        <v>7</v>
      </c>
      <c r="J296" s="1" t="s">
        <v>8</v>
      </c>
      <c r="K296" s="1" t="s">
        <v>1192</v>
      </c>
      <c r="L296" s="1" t="s">
        <v>1141</v>
      </c>
      <c r="M296" s="1" t="s">
        <v>1142</v>
      </c>
      <c r="N296" s="1" t="s">
        <v>1193</v>
      </c>
      <c r="O296" s="1">
        <v>529.91999999999996</v>
      </c>
      <c r="P296" s="1">
        <v>4</v>
      </c>
      <c r="Q296" s="1">
        <v>21.12</v>
      </c>
      <c r="R296" s="1">
        <v>64.92</v>
      </c>
      <c r="S296" s="1" t="s">
        <v>462</v>
      </c>
      <c r="T296" s="1">
        <v>20</v>
      </c>
      <c r="U296" s="1" t="s">
        <v>14</v>
      </c>
      <c r="V296" s="1" t="s">
        <v>42</v>
      </c>
      <c r="W296" s="2" t="s">
        <v>16</v>
      </c>
      <c r="X296" s="24">
        <v>44461</v>
      </c>
      <c r="Y296" s="29" t="str">
        <f t="shared" si="8"/>
        <v>September</v>
      </c>
      <c r="Z296" s="10">
        <f t="shared" si="9"/>
        <v>2021</v>
      </c>
      <c r="AA296" s="3">
        <v>44466</v>
      </c>
    </row>
    <row r="297" spans="1:27">
      <c r="A297" s="4">
        <v>296</v>
      </c>
      <c r="B297" s="4" t="s">
        <v>1347</v>
      </c>
      <c r="C297" s="4" t="s">
        <v>1</v>
      </c>
      <c r="D297" s="4" t="s">
        <v>603</v>
      </c>
      <c r="E297" s="4" t="s">
        <v>604</v>
      </c>
      <c r="F297" s="4" t="s">
        <v>395</v>
      </c>
      <c r="G297" s="4" t="s">
        <v>379</v>
      </c>
      <c r="H297" s="4" t="s">
        <v>196</v>
      </c>
      <c r="I297" s="4" t="s">
        <v>7</v>
      </c>
      <c r="J297" s="4" t="s">
        <v>77</v>
      </c>
      <c r="K297" s="4" t="s">
        <v>1348</v>
      </c>
      <c r="L297" s="4" t="s">
        <v>1141</v>
      </c>
      <c r="M297" s="4" t="s">
        <v>1142</v>
      </c>
      <c r="N297" s="4" t="s">
        <v>1349</v>
      </c>
      <c r="O297" s="4">
        <v>364.74</v>
      </c>
      <c r="P297" s="4">
        <v>2</v>
      </c>
      <c r="Q297" s="4">
        <v>123.96</v>
      </c>
      <c r="R297" s="4">
        <v>40.950000000000003</v>
      </c>
      <c r="S297" s="4" t="s">
        <v>462</v>
      </c>
      <c r="T297" s="4">
        <v>9</v>
      </c>
      <c r="U297" s="4" t="s">
        <v>14</v>
      </c>
      <c r="V297" s="4" t="s">
        <v>15</v>
      </c>
      <c r="W297" s="5" t="s">
        <v>16</v>
      </c>
      <c r="X297" s="25">
        <v>44880</v>
      </c>
      <c r="Y297" s="29" t="str">
        <f t="shared" si="8"/>
        <v>November</v>
      </c>
      <c r="Z297" s="10">
        <f t="shared" si="9"/>
        <v>2022</v>
      </c>
      <c r="AA297" s="6">
        <v>44885</v>
      </c>
    </row>
    <row r="298" spans="1:27">
      <c r="A298" s="1">
        <v>297</v>
      </c>
      <c r="B298" s="1" t="s">
        <v>1339</v>
      </c>
      <c r="C298" s="1" t="s">
        <v>1</v>
      </c>
      <c r="D298" s="1" t="s">
        <v>1340</v>
      </c>
      <c r="E298" s="1" t="s">
        <v>1341</v>
      </c>
      <c r="F298" s="1" t="s">
        <v>395</v>
      </c>
      <c r="G298" s="1" t="s">
        <v>583</v>
      </c>
      <c r="H298" s="1" t="s">
        <v>55</v>
      </c>
      <c r="I298" s="1" t="s">
        <v>7</v>
      </c>
      <c r="J298" s="1" t="s">
        <v>8</v>
      </c>
      <c r="K298" s="1" t="s">
        <v>1350</v>
      </c>
      <c r="L298" s="1" t="s">
        <v>976</v>
      </c>
      <c r="M298" s="1" t="s">
        <v>1078</v>
      </c>
      <c r="N298" s="1" t="s">
        <v>1351</v>
      </c>
      <c r="O298" s="1">
        <v>2582.16</v>
      </c>
      <c r="P298" s="1">
        <v>4</v>
      </c>
      <c r="Q298" s="1">
        <v>361.44</v>
      </c>
      <c r="R298" s="1">
        <v>404.08</v>
      </c>
      <c r="S298" s="1" t="s">
        <v>462</v>
      </c>
      <c r="T298" s="1">
        <v>115</v>
      </c>
      <c r="U298" s="1" t="s">
        <v>14</v>
      </c>
      <c r="V298" s="1" t="s">
        <v>25</v>
      </c>
      <c r="W298" s="2" t="s">
        <v>16</v>
      </c>
      <c r="X298" s="24">
        <v>44617</v>
      </c>
      <c r="Y298" s="29" t="str">
        <f t="shared" si="8"/>
        <v>February</v>
      </c>
      <c r="Z298" s="10">
        <f t="shared" si="9"/>
        <v>2022</v>
      </c>
      <c r="AA298" s="3">
        <v>44617</v>
      </c>
    </row>
    <row r="299" spans="1:27">
      <c r="A299" s="4">
        <v>298</v>
      </c>
      <c r="B299" s="4" t="s">
        <v>1347</v>
      </c>
      <c r="C299" s="4" t="s">
        <v>1</v>
      </c>
      <c r="D299" s="4" t="s">
        <v>603</v>
      </c>
      <c r="E299" s="4" t="s">
        <v>604</v>
      </c>
      <c r="F299" s="4" t="s">
        <v>395</v>
      </c>
      <c r="G299" s="4" t="s">
        <v>379</v>
      </c>
      <c r="H299" s="4" t="s">
        <v>196</v>
      </c>
      <c r="I299" s="4" t="s">
        <v>7</v>
      </c>
      <c r="J299" s="4" t="s">
        <v>77</v>
      </c>
      <c r="K299" s="4" t="s">
        <v>1352</v>
      </c>
      <c r="L299" s="4" t="s">
        <v>976</v>
      </c>
      <c r="M299" s="4" t="s">
        <v>1078</v>
      </c>
      <c r="N299" s="4" t="s">
        <v>1353</v>
      </c>
      <c r="O299" s="4">
        <v>706.65</v>
      </c>
      <c r="P299" s="4">
        <v>5</v>
      </c>
      <c r="Q299" s="4">
        <v>204.9</v>
      </c>
      <c r="R299" s="4">
        <v>91.65</v>
      </c>
      <c r="S299" s="4" t="s">
        <v>462</v>
      </c>
      <c r="T299" s="4">
        <v>506</v>
      </c>
      <c r="U299" s="4" t="s">
        <v>14</v>
      </c>
      <c r="V299" s="4" t="s">
        <v>35</v>
      </c>
      <c r="W299" s="5" t="s">
        <v>16</v>
      </c>
      <c r="X299" s="25">
        <v>44450</v>
      </c>
      <c r="Y299" s="29" t="str">
        <f t="shared" si="8"/>
        <v>September</v>
      </c>
      <c r="Z299" s="10">
        <f t="shared" si="9"/>
        <v>2021</v>
      </c>
      <c r="AA299" s="6">
        <v>44511</v>
      </c>
    </row>
    <row r="300" spans="1:27">
      <c r="A300" s="1">
        <v>299</v>
      </c>
      <c r="B300" s="1" t="s">
        <v>1354</v>
      </c>
      <c r="C300" s="1" t="s">
        <v>1</v>
      </c>
      <c r="D300" s="1" t="s">
        <v>1355</v>
      </c>
      <c r="E300" s="1" t="s">
        <v>1356</v>
      </c>
      <c r="F300" s="1" t="s">
        <v>395</v>
      </c>
      <c r="G300" s="1" t="s">
        <v>1357</v>
      </c>
      <c r="H300" s="1" t="s">
        <v>31</v>
      </c>
      <c r="I300" s="1" t="s">
        <v>7</v>
      </c>
      <c r="J300" s="1" t="s">
        <v>32</v>
      </c>
      <c r="K300" s="1" t="s">
        <v>1358</v>
      </c>
      <c r="L300" s="1" t="s">
        <v>976</v>
      </c>
      <c r="M300" s="1" t="s">
        <v>1031</v>
      </c>
      <c r="N300" s="1" t="s">
        <v>1359</v>
      </c>
      <c r="O300" s="1">
        <v>244.89</v>
      </c>
      <c r="P300" s="1">
        <v>9</v>
      </c>
      <c r="Q300" s="1">
        <v>65.88</v>
      </c>
      <c r="R300" s="1">
        <v>24.56</v>
      </c>
      <c r="S300" s="1" t="s">
        <v>462</v>
      </c>
      <c r="T300" s="1">
        <v>768</v>
      </c>
      <c r="U300" s="1" t="s">
        <v>14</v>
      </c>
      <c r="V300" s="1" t="s">
        <v>25</v>
      </c>
      <c r="W300" s="2" t="s">
        <v>26</v>
      </c>
      <c r="X300" s="24">
        <v>44931</v>
      </c>
      <c r="Y300" s="29" t="str">
        <f t="shared" si="8"/>
        <v>January</v>
      </c>
      <c r="Z300" s="10">
        <f t="shared" si="9"/>
        <v>2023</v>
      </c>
      <c r="AA300" s="3">
        <v>45021</v>
      </c>
    </row>
    <row r="301" spans="1:27">
      <c r="A301" s="4">
        <v>300</v>
      </c>
      <c r="B301" s="4" t="s">
        <v>1360</v>
      </c>
      <c r="C301" s="4" t="s">
        <v>1</v>
      </c>
      <c r="D301" s="4" t="s">
        <v>1361</v>
      </c>
      <c r="E301" s="4" t="s">
        <v>1362</v>
      </c>
      <c r="F301" s="4" t="s">
        <v>285</v>
      </c>
      <c r="G301" s="4" t="s">
        <v>75</v>
      </c>
      <c r="H301" s="4" t="s">
        <v>76</v>
      </c>
      <c r="I301" s="4" t="s">
        <v>7</v>
      </c>
      <c r="J301" s="4" t="s">
        <v>77</v>
      </c>
      <c r="K301" s="4" t="s">
        <v>1363</v>
      </c>
      <c r="L301" s="4" t="s">
        <v>976</v>
      </c>
      <c r="M301" s="4" t="s">
        <v>1031</v>
      </c>
      <c r="N301" s="4" t="s">
        <v>1364</v>
      </c>
      <c r="O301" s="4">
        <v>225.24</v>
      </c>
      <c r="P301" s="4">
        <v>2</v>
      </c>
      <c r="Q301" s="4">
        <v>110.34</v>
      </c>
      <c r="R301" s="4">
        <v>41.68</v>
      </c>
      <c r="S301" s="4" t="s">
        <v>462</v>
      </c>
      <c r="T301" s="4">
        <v>451</v>
      </c>
      <c r="U301" s="4" t="s">
        <v>14</v>
      </c>
      <c r="V301" s="4" t="s">
        <v>15</v>
      </c>
      <c r="W301" s="5" t="s">
        <v>16</v>
      </c>
      <c r="X301" s="25">
        <v>45378</v>
      </c>
      <c r="Y301" s="29" t="str">
        <f t="shared" si="8"/>
        <v>March</v>
      </c>
      <c r="Z301" s="10">
        <f t="shared" si="9"/>
        <v>2024</v>
      </c>
      <c r="AA301" s="6">
        <v>45381</v>
      </c>
    </row>
    <row r="302" spans="1:27">
      <c r="A302" s="1">
        <v>301</v>
      </c>
      <c r="B302" s="1" t="s">
        <v>1365</v>
      </c>
      <c r="C302" s="1" t="s">
        <v>1</v>
      </c>
      <c r="D302" s="1" t="s">
        <v>1366</v>
      </c>
      <c r="E302" s="1" t="s">
        <v>1367</v>
      </c>
      <c r="F302" s="1" t="s">
        <v>4</v>
      </c>
      <c r="G302" s="1" t="s">
        <v>210</v>
      </c>
      <c r="H302" s="1" t="s">
        <v>21</v>
      </c>
      <c r="I302" s="1" t="s">
        <v>7</v>
      </c>
      <c r="J302" s="1" t="s">
        <v>22</v>
      </c>
      <c r="K302" s="1" t="s">
        <v>1368</v>
      </c>
      <c r="L302" s="1" t="s">
        <v>1141</v>
      </c>
      <c r="M302" s="1" t="s">
        <v>1229</v>
      </c>
      <c r="N302" s="1" t="s">
        <v>1369</v>
      </c>
      <c r="O302" s="1">
        <v>1236.33</v>
      </c>
      <c r="P302" s="1">
        <v>3</v>
      </c>
      <c r="Q302" s="1">
        <v>519.21</v>
      </c>
      <c r="R302" s="1">
        <v>207.44</v>
      </c>
      <c r="S302" s="1" t="s">
        <v>462</v>
      </c>
      <c r="T302" s="1">
        <v>410</v>
      </c>
      <c r="U302" s="1" t="s">
        <v>14</v>
      </c>
      <c r="V302" s="1" t="s">
        <v>25</v>
      </c>
      <c r="W302" s="2" t="s">
        <v>26</v>
      </c>
      <c r="X302" s="24">
        <v>45060</v>
      </c>
      <c r="Y302" s="29" t="str">
        <f t="shared" si="8"/>
        <v>May</v>
      </c>
      <c r="Z302" s="10">
        <f t="shared" si="9"/>
        <v>2023</v>
      </c>
      <c r="AA302" s="3">
        <v>45063</v>
      </c>
    </row>
    <row r="303" spans="1:27">
      <c r="A303" s="4">
        <v>302</v>
      </c>
      <c r="B303" s="4" t="s">
        <v>1370</v>
      </c>
      <c r="C303" s="4" t="s">
        <v>1</v>
      </c>
      <c r="D303" s="4" t="s">
        <v>1371</v>
      </c>
      <c r="E303" s="4" t="s">
        <v>1372</v>
      </c>
      <c r="F303" s="4" t="s">
        <v>4</v>
      </c>
      <c r="G303" s="4" t="s">
        <v>540</v>
      </c>
      <c r="H303" s="4" t="s">
        <v>314</v>
      </c>
      <c r="I303" s="4" t="s">
        <v>7</v>
      </c>
      <c r="J303" s="4" t="s">
        <v>32</v>
      </c>
      <c r="K303" s="4" t="s">
        <v>1373</v>
      </c>
      <c r="L303" s="4" t="s">
        <v>1141</v>
      </c>
      <c r="M303" s="4" t="s">
        <v>1229</v>
      </c>
      <c r="N303" s="4" t="s">
        <v>1374</v>
      </c>
      <c r="O303" s="4">
        <v>438.84</v>
      </c>
      <c r="P303" s="4">
        <v>3</v>
      </c>
      <c r="Q303" s="4">
        <v>65.790000000000006</v>
      </c>
      <c r="R303" s="4">
        <v>50.45</v>
      </c>
      <c r="S303" s="4" t="s">
        <v>462</v>
      </c>
      <c r="T303" s="4">
        <v>721</v>
      </c>
      <c r="U303" s="4" t="s">
        <v>14</v>
      </c>
      <c r="V303" s="4" t="s">
        <v>35</v>
      </c>
      <c r="W303" s="5" t="s">
        <v>16</v>
      </c>
      <c r="X303" s="25">
        <v>44838</v>
      </c>
      <c r="Y303" s="29" t="str">
        <f t="shared" si="8"/>
        <v>October</v>
      </c>
      <c r="Z303" s="10">
        <f t="shared" si="9"/>
        <v>2022</v>
      </c>
      <c r="AA303" s="6">
        <v>44899</v>
      </c>
    </row>
    <row r="304" spans="1:27">
      <c r="A304" s="1">
        <v>303</v>
      </c>
      <c r="B304" s="1" t="s">
        <v>1375</v>
      </c>
      <c r="C304" s="1" t="s">
        <v>1</v>
      </c>
      <c r="D304" s="1" t="s">
        <v>1376</v>
      </c>
      <c r="E304" s="1" t="s">
        <v>1377</v>
      </c>
      <c r="F304" s="1" t="s">
        <v>4</v>
      </c>
      <c r="G304" s="1" t="s">
        <v>726</v>
      </c>
      <c r="H304" s="1" t="s">
        <v>76</v>
      </c>
      <c r="I304" s="1" t="s">
        <v>7</v>
      </c>
      <c r="J304" s="1" t="s">
        <v>77</v>
      </c>
      <c r="K304" s="1" t="s">
        <v>1378</v>
      </c>
      <c r="L304" s="1" t="s">
        <v>1141</v>
      </c>
      <c r="M304" s="1" t="s">
        <v>1142</v>
      </c>
      <c r="N304" s="1" t="s">
        <v>1379</v>
      </c>
      <c r="O304" s="1">
        <v>2756.34</v>
      </c>
      <c r="P304" s="1">
        <v>6</v>
      </c>
      <c r="Q304" s="1">
        <v>413.28</v>
      </c>
      <c r="R304" s="1">
        <v>369.4</v>
      </c>
      <c r="S304" s="1" t="s">
        <v>462</v>
      </c>
      <c r="T304" s="1">
        <v>795</v>
      </c>
      <c r="U304" s="1" t="s">
        <v>14</v>
      </c>
      <c r="V304" s="1" t="s">
        <v>15</v>
      </c>
      <c r="W304" s="2" t="s">
        <v>26</v>
      </c>
      <c r="X304" s="24">
        <v>45561</v>
      </c>
      <c r="Y304" s="29" t="str">
        <f t="shared" si="8"/>
        <v>September</v>
      </c>
      <c r="Z304" s="10">
        <f t="shared" si="9"/>
        <v>2024</v>
      </c>
      <c r="AA304" s="3">
        <v>45563</v>
      </c>
    </row>
    <row r="305" spans="1:27">
      <c r="A305" s="4">
        <v>304</v>
      </c>
      <c r="B305" s="4" t="s">
        <v>1380</v>
      </c>
      <c r="C305" s="4" t="s">
        <v>1</v>
      </c>
      <c r="D305" s="4" t="s">
        <v>1381</v>
      </c>
      <c r="E305" s="4" t="s">
        <v>1382</v>
      </c>
      <c r="F305" s="4" t="s">
        <v>4</v>
      </c>
      <c r="G305" s="4" t="s">
        <v>203</v>
      </c>
      <c r="H305" s="4" t="s">
        <v>204</v>
      </c>
      <c r="I305" s="4" t="s">
        <v>7</v>
      </c>
      <c r="J305" s="4" t="s">
        <v>77</v>
      </c>
      <c r="K305" s="4" t="s">
        <v>1383</v>
      </c>
      <c r="L305" s="4" t="s">
        <v>1141</v>
      </c>
      <c r="M305" s="4" t="s">
        <v>1142</v>
      </c>
      <c r="N305" s="4" t="s">
        <v>1384</v>
      </c>
      <c r="O305" s="4">
        <v>323.45999999999998</v>
      </c>
      <c r="P305" s="4">
        <v>6</v>
      </c>
      <c r="Q305" s="4">
        <v>138.96</v>
      </c>
      <c r="R305" s="4">
        <v>22.45</v>
      </c>
      <c r="S305" s="4" t="s">
        <v>462</v>
      </c>
      <c r="T305" s="4">
        <v>619</v>
      </c>
      <c r="U305" s="4" t="s">
        <v>14</v>
      </c>
      <c r="V305" s="4" t="s">
        <v>25</v>
      </c>
      <c r="W305" s="5" t="s">
        <v>16</v>
      </c>
      <c r="X305" s="25">
        <v>45621</v>
      </c>
      <c r="Y305" s="29" t="str">
        <f t="shared" si="8"/>
        <v>November</v>
      </c>
      <c r="Z305" s="10">
        <f t="shared" si="9"/>
        <v>2024</v>
      </c>
      <c r="AA305" s="6">
        <v>45626</v>
      </c>
    </row>
    <row r="306" spans="1:27">
      <c r="A306" s="1">
        <v>305</v>
      </c>
      <c r="B306" s="1" t="s">
        <v>557</v>
      </c>
      <c r="C306" s="1" t="s">
        <v>1</v>
      </c>
      <c r="D306" s="1" t="s">
        <v>544</v>
      </c>
      <c r="E306" s="1" t="s">
        <v>545</v>
      </c>
      <c r="F306" s="1" t="s">
        <v>4</v>
      </c>
      <c r="G306" s="1" t="s">
        <v>490</v>
      </c>
      <c r="H306" s="1" t="s">
        <v>62</v>
      </c>
      <c r="I306" s="1" t="s">
        <v>7</v>
      </c>
      <c r="J306" s="1" t="s">
        <v>8</v>
      </c>
      <c r="K306" s="1" t="s">
        <v>1385</v>
      </c>
      <c r="L306" s="1" t="s">
        <v>1141</v>
      </c>
      <c r="M306" s="1" t="s">
        <v>1142</v>
      </c>
      <c r="N306" s="1" t="s">
        <v>1386</v>
      </c>
      <c r="O306" s="1">
        <v>951.72</v>
      </c>
      <c r="P306" s="1">
        <v>4</v>
      </c>
      <c r="Q306" s="1">
        <v>-495</v>
      </c>
      <c r="R306" s="1">
        <v>106.93</v>
      </c>
      <c r="S306" s="1" t="s">
        <v>462</v>
      </c>
      <c r="T306" s="1">
        <v>770</v>
      </c>
      <c r="U306" s="1" t="s">
        <v>14</v>
      </c>
      <c r="V306" s="1" t="s">
        <v>35</v>
      </c>
      <c r="W306" s="2" t="s">
        <v>26</v>
      </c>
      <c r="X306" s="24">
        <v>45014</v>
      </c>
      <c r="Y306" s="29" t="str">
        <f t="shared" si="8"/>
        <v>March</v>
      </c>
      <c r="Z306" s="10">
        <f t="shared" si="9"/>
        <v>2023</v>
      </c>
      <c r="AA306" s="3">
        <v>44989</v>
      </c>
    </row>
    <row r="307" spans="1:27">
      <c r="A307" s="4">
        <v>306</v>
      </c>
      <c r="B307" s="4" t="s">
        <v>1387</v>
      </c>
      <c r="C307" s="4" t="s">
        <v>1</v>
      </c>
      <c r="D307" s="4" t="s">
        <v>1183</v>
      </c>
      <c r="E307" s="4" t="s">
        <v>1184</v>
      </c>
      <c r="F307" s="4" t="s">
        <v>4</v>
      </c>
      <c r="G307" s="4" t="s">
        <v>427</v>
      </c>
      <c r="H307" s="4" t="s">
        <v>62</v>
      </c>
      <c r="I307" s="4" t="s">
        <v>7</v>
      </c>
      <c r="J307" s="4" t="s">
        <v>8</v>
      </c>
      <c r="K307" s="4" t="s">
        <v>1388</v>
      </c>
      <c r="L307" s="4" t="s">
        <v>1141</v>
      </c>
      <c r="M307" s="4" t="s">
        <v>1272</v>
      </c>
      <c r="N307" s="4" t="s">
        <v>1389</v>
      </c>
      <c r="O307" s="4">
        <v>207.36</v>
      </c>
      <c r="P307" s="4">
        <v>4</v>
      </c>
      <c r="Q307" s="4">
        <v>78.72</v>
      </c>
      <c r="R307" s="4">
        <v>29.41</v>
      </c>
      <c r="S307" s="4" t="s">
        <v>462</v>
      </c>
      <c r="T307" s="4">
        <v>677</v>
      </c>
      <c r="U307" s="4" t="s">
        <v>14</v>
      </c>
      <c r="V307" s="4" t="s">
        <v>42</v>
      </c>
      <c r="W307" s="5" t="s">
        <v>16</v>
      </c>
      <c r="X307" s="25">
        <v>45438</v>
      </c>
      <c r="Y307" s="29" t="str">
        <f t="shared" si="8"/>
        <v>May</v>
      </c>
      <c r="Z307" s="10">
        <f t="shared" si="9"/>
        <v>2024</v>
      </c>
      <c r="AA307" s="6">
        <v>45440</v>
      </c>
    </row>
    <row r="308" spans="1:27">
      <c r="A308" s="1">
        <v>307</v>
      </c>
      <c r="B308" s="1" t="s">
        <v>1390</v>
      </c>
      <c r="C308" s="1" t="s">
        <v>1</v>
      </c>
      <c r="D308" s="1" t="s">
        <v>1391</v>
      </c>
      <c r="E308" s="1" t="s">
        <v>1392</v>
      </c>
      <c r="F308" s="1" t="s">
        <v>4</v>
      </c>
      <c r="G308" s="1" t="s">
        <v>575</v>
      </c>
      <c r="H308" s="1" t="s">
        <v>96</v>
      </c>
      <c r="I308" s="1" t="s">
        <v>7</v>
      </c>
      <c r="J308" s="1" t="s">
        <v>8</v>
      </c>
      <c r="K308" s="1" t="s">
        <v>1289</v>
      </c>
      <c r="L308" s="1" t="s">
        <v>1141</v>
      </c>
      <c r="M308" s="1" t="s">
        <v>1272</v>
      </c>
      <c r="N308" s="1" t="s">
        <v>1290</v>
      </c>
      <c r="O308" s="1">
        <v>47.7</v>
      </c>
      <c r="P308" s="1">
        <v>2</v>
      </c>
      <c r="Q308" s="1">
        <v>19.98</v>
      </c>
      <c r="R308" s="1">
        <v>5.51</v>
      </c>
      <c r="S308" s="1" t="s">
        <v>462</v>
      </c>
      <c r="T308" s="1">
        <v>302</v>
      </c>
      <c r="U308" s="1" t="s">
        <v>14</v>
      </c>
      <c r="V308" s="1" t="s">
        <v>15</v>
      </c>
      <c r="W308" s="2" t="s">
        <v>16</v>
      </c>
      <c r="X308" s="24">
        <v>44551</v>
      </c>
      <c r="Y308" s="29" t="str">
        <f t="shared" si="8"/>
        <v>December</v>
      </c>
      <c r="Z308" s="10">
        <f t="shared" si="9"/>
        <v>2021</v>
      </c>
      <c r="AA308" s="3">
        <v>44553</v>
      </c>
    </row>
    <row r="309" spans="1:27">
      <c r="A309" s="4">
        <v>308</v>
      </c>
      <c r="B309" s="4" t="s">
        <v>1393</v>
      </c>
      <c r="C309" s="4" t="s">
        <v>1</v>
      </c>
      <c r="D309" s="4" t="s">
        <v>1394</v>
      </c>
      <c r="E309" s="4" t="s">
        <v>1395</v>
      </c>
      <c r="F309" s="4" t="s">
        <v>4</v>
      </c>
      <c r="G309" s="4" t="s">
        <v>151</v>
      </c>
      <c r="H309" s="4" t="s">
        <v>113</v>
      </c>
      <c r="I309" s="4" t="s">
        <v>7</v>
      </c>
      <c r="J309" s="4" t="s">
        <v>32</v>
      </c>
      <c r="K309" s="4" t="s">
        <v>1396</v>
      </c>
      <c r="L309" s="4" t="s">
        <v>976</v>
      </c>
      <c r="M309" s="4" t="s">
        <v>993</v>
      </c>
      <c r="N309" s="4" t="s">
        <v>1397</v>
      </c>
      <c r="O309" s="4">
        <v>621.45000000000005</v>
      </c>
      <c r="P309" s="4">
        <v>5</v>
      </c>
      <c r="Q309" s="4">
        <v>192.6</v>
      </c>
      <c r="R309" s="4">
        <v>112.46</v>
      </c>
      <c r="S309" s="4" t="s">
        <v>462</v>
      </c>
      <c r="T309" s="4">
        <v>211</v>
      </c>
      <c r="U309" s="4" t="s">
        <v>14</v>
      </c>
      <c r="V309" s="4" t="s">
        <v>42</v>
      </c>
      <c r="W309" s="5" t="s">
        <v>16</v>
      </c>
      <c r="X309" s="25">
        <v>44632</v>
      </c>
      <c r="Y309" s="29" t="str">
        <f t="shared" si="8"/>
        <v>March</v>
      </c>
      <c r="Z309" s="10">
        <f t="shared" si="9"/>
        <v>2022</v>
      </c>
      <c r="AA309" s="6">
        <v>44693</v>
      </c>
    </row>
    <row r="310" spans="1:27">
      <c r="A310" s="1">
        <v>309</v>
      </c>
      <c r="B310" s="1" t="s">
        <v>1398</v>
      </c>
      <c r="C310" s="1" t="s">
        <v>1</v>
      </c>
      <c r="D310" s="1" t="s">
        <v>1399</v>
      </c>
      <c r="E310" s="1" t="s">
        <v>1400</v>
      </c>
      <c r="F310" s="1" t="s">
        <v>4</v>
      </c>
      <c r="G310" s="1" t="s">
        <v>459</v>
      </c>
      <c r="H310" s="1" t="s">
        <v>62</v>
      </c>
      <c r="I310" s="1" t="s">
        <v>7</v>
      </c>
      <c r="J310" s="1" t="s">
        <v>8</v>
      </c>
      <c r="K310" s="1" t="s">
        <v>1401</v>
      </c>
      <c r="L310" s="1" t="s">
        <v>976</v>
      </c>
      <c r="M310" s="1" t="s">
        <v>993</v>
      </c>
      <c r="N310" s="1" t="s">
        <v>1402</v>
      </c>
      <c r="O310" s="1">
        <v>781.47</v>
      </c>
      <c r="P310" s="1">
        <v>3</v>
      </c>
      <c r="Q310" s="1">
        <v>281.25</v>
      </c>
      <c r="R310" s="1">
        <v>108.2</v>
      </c>
      <c r="S310" s="1" t="s">
        <v>462</v>
      </c>
      <c r="T310" s="1">
        <v>197</v>
      </c>
      <c r="U310" s="1" t="s">
        <v>14</v>
      </c>
      <c r="V310" s="1" t="s">
        <v>15</v>
      </c>
      <c r="W310" s="2" t="s">
        <v>26</v>
      </c>
      <c r="X310" s="24">
        <v>45394</v>
      </c>
      <c r="Y310" s="29" t="str">
        <f t="shared" si="8"/>
        <v>April</v>
      </c>
      <c r="Z310" s="10">
        <f t="shared" si="9"/>
        <v>2024</v>
      </c>
      <c r="AA310" s="3">
        <v>45455</v>
      </c>
    </row>
    <row r="311" spans="1:27">
      <c r="A311" s="4">
        <v>310</v>
      </c>
      <c r="B311" s="4" t="s">
        <v>1390</v>
      </c>
      <c r="C311" s="4" t="s">
        <v>1</v>
      </c>
      <c r="D311" s="4" t="s">
        <v>1391</v>
      </c>
      <c r="E311" s="4" t="s">
        <v>1392</v>
      </c>
      <c r="F311" s="4" t="s">
        <v>4</v>
      </c>
      <c r="G311" s="4" t="s">
        <v>575</v>
      </c>
      <c r="H311" s="4" t="s">
        <v>96</v>
      </c>
      <c r="I311" s="4" t="s">
        <v>7</v>
      </c>
      <c r="J311" s="4" t="s">
        <v>8</v>
      </c>
      <c r="K311" s="4" t="s">
        <v>1403</v>
      </c>
      <c r="L311" s="4" t="s">
        <v>976</v>
      </c>
      <c r="M311" s="4" t="s">
        <v>993</v>
      </c>
      <c r="N311" s="4" t="s">
        <v>1404</v>
      </c>
      <c r="O311" s="4">
        <v>382.14</v>
      </c>
      <c r="P311" s="4">
        <v>2</v>
      </c>
      <c r="Q311" s="4">
        <v>145.19999999999999</v>
      </c>
      <c r="R311" s="4">
        <v>45.47</v>
      </c>
      <c r="S311" s="4" t="s">
        <v>462</v>
      </c>
      <c r="T311" s="4">
        <v>216</v>
      </c>
      <c r="U311" s="4" t="s">
        <v>14</v>
      </c>
      <c r="V311" s="4" t="s">
        <v>25</v>
      </c>
      <c r="W311" s="5" t="s">
        <v>26</v>
      </c>
      <c r="X311" s="25">
        <v>45613</v>
      </c>
      <c r="Y311" s="29" t="str">
        <f t="shared" si="8"/>
        <v>November</v>
      </c>
      <c r="Z311" s="10">
        <f t="shared" si="9"/>
        <v>2024</v>
      </c>
      <c r="AA311" s="6">
        <v>45618</v>
      </c>
    </row>
    <row r="312" spans="1:27">
      <c r="A312" s="1">
        <v>311</v>
      </c>
      <c r="B312" s="1" t="s">
        <v>1405</v>
      </c>
      <c r="C312" s="1" t="s">
        <v>1</v>
      </c>
      <c r="D312" s="1" t="s">
        <v>1406</v>
      </c>
      <c r="E312" s="1" t="s">
        <v>1407</v>
      </c>
      <c r="F312" s="1" t="s">
        <v>4</v>
      </c>
      <c r="G312" s="1" t="s">
        <v>686</v>
      </c>
      <c r="H312" s="1" t="s">
        <v>62</v>
      </c>
      <c r="I312" s="1" t="s">
        <v>7</v>
      </c>
      <c r="J312" s="1" t="s">
        <v>8</v>
      </c>
      <c r="K312" s="1" t="s">
        <v>1408</v>
      </c>
      <c r="L312" s="1" t="s">
        <v>976</v>
      </c>
      <c r="M312" s="1" t="s">
        <v>993</v>
      </c>
      <c r="N312" s="1" t="s">
        <v>1409</v>
      </c>
      <c r="O312" s="1">
        <v>140.94</v>
      </c>
      <c r="P312" s="1">
        <v>1</v>
      </c>
      <c r="Q312" s="1">
        <v>4.2</v>
      </c>
      <c r="R312" s="1">
        <v>29.06</v>
      </c>
      <c r="S312" s="1" t="s">
        <v>462</v>
      </c>
      <c r="T312" s="1">
        <v>376</v>
      </c>
      <c r="U312" s="1" t="s">
        <v>14</v>
      </c>
      <c r="V312" s="1" t="s">
        <v>35</v>
      </c>
      <c r="W312" s="2" t="s">
        <v>16</v>
      </c>
      <c r="X312" s="24">
        <v>45255</v>
      </c>
      <c r="Y312" s="29" t="str">
        <f t="shared" si="8"/>
        <v>November</v>
      </c>
      <c r="Z312" s="10">
        <f t="shared" si="9"/>
        <v>2023</v>
      </c>
      <c r="AA312" s="3">
        <v>45257</v>
      </c>
    </row>
    <row r="313" spans="1:27">
      <c r="A313" s="4">
        <v>312</v>
      </c>
      <c r="B313" s="4" t="s">
        <v>1410</v>
      </c>
      <c r="C313" s="4" t="s">
        <v>1</v>
      </c>
      <c r="D313" s="4" t="s">
        <v>533</v>
      </c>
      <c r="E313" s="4" t="s">
        <v>534</v>
      </c>
      <c r="F313" s="4" t="s">
        <v>4</v>
      </c>
      <c r="G313" s="4" t="s">
        <v>718</v>
      </c>
      <c r="H313" s="4" t="s">
        <v>314</v>
      </c>
      <c r="I313" s="4" t="s">
        <v>7</v>
      </c>
      <c r="J313" s="4" t="s">
        <v>32</v>
      </c>
      <c r="K313" s="4" t="s">
        <v>1411</v>
      </c>
      <c r="L313" s="4" t="s">
        <v>976</v>
      </c>
      <c r="M313" s="4" t="s">
        <v>1078</v>
      </c>
      <c r="N313" s="4" t="s">
        <v>1412</v>
      </c>
      <c r="O313" s="4">
        <v>1302.96</v>
      </c>
      <c r="P313" s="4">
        <v>2</v>
      </c>
      <c r="Q313" s="4">
        <v>182.4</v>
      </c>
      <c r="R313" s="4">
        <v>234.15</v>
      </c>
      <c r="S313" s="4" t="s">
        <v>462</v>
      </c>
      <c r="T313" s="4">
        <v>736</v>
      </c>
      <c r="U313" s="4" t="s">
        <v>14</v>
      </c>
      <c r="V313" s="4" t="s">
        <v>42</v>
      </c>
      <c r="W313" s="5" t="s">
        <v>26</v>
      </c>
      <c r="X313" s="25">
        <v>45581</v>
      </c>
      <c r="Y313" s="29" t="str">
        <f t="shared" si="8"/>
        <v>October</v>
      </c>
      <c r="Z313" s="10">
        <f t="shared" si="9"/>
        <v>2024</v>
      </c>
      <c r="AA313" s="6">
        <v>45584</v>
      </c>
    </row>
    <row r="314" spans="1:27">
      <c r="A314" s="1">
        <v>313</v>
      </c>
      <c r="B314" s="1" t="s">
        <v>1387</v>
      </c>
      <c r="C314" s="1" t="s">
        <v>1</v>
      </c>
      <c r="D314" s="1" t="s">
        <v>1183</v>
      </c>
      <c r="E314" s="1" t="s">
        <v>1184</v>
      </c>
      <c r="F314" s="1" t="s">
        <v>4</v>
      </c>
      <c r="G314" s="1" t="s">
        <v>427</v>
      </c>
      <c r="H314" s="1" t="s">
        <v>62</v>
      </c>
      <c r="I314" s="1" t="s">
        <v>7</v>
      </c>
      <c r="J314" s="1" t="s">
        <v>8</v>
      </c>
      <c r="K314" s="1" t="s">
        <v>1413</v>
      </c>
      <c r="L314" s="1" t="s">
        <v>976</v>
      </c>
      <c r="M314" s="1" t="s">
        <v>1078</v>
      </c>
      <c r="N314" s="1" t="s">
        <v>1414</v>
      </c>
      <c r="O314" s="1">
        <v>965.58</v>
      </c>
      <c r="P314" s="1">
        <v>7</v>
      </c>
      <c r="Q314" s="1">
        <v>376.53</v>
      </c>
      <c r="R314" s="1">
        <v>107.06</v>
      </c>
      <c r="S314" s="1" t="s">
        <v>462</v>
      </c>
      <c r="T314" s="1">
        <v>46</v>
      </c>
      <c r="U314" s="1" t="s">
        <v>14</v>
      </c>
      <c r="V314" s="1" t="s">
        <v>15</v>
      </c>
      <c r="W314" s="2" t="s">
        <v>26</v>
      </c>
      <c r="X314" s="24">
        <v>45633</v>
      </c>
      <c r="Y314" s="29" t="str">
        <f t="shared" si="8"/>
        <v>December</v>
      </c>
      <c r="Z314" s="10">
        <f t="shared" si="9"/>
        <v>2024</v>
      </c>
      <c r="AA314" s="3">
        <v>45486</v>
      </c>
    </row>
    <row r="315" spans="1:27">
      <c r="A315" s="4">
        <v>314</v>
      </c>
      <c r="B315" s="4" t="s">
        <v>1387</v>
      </c>
      <c r="C315" s="4" t="s">
        <v>1</v>
      </c>
      <c r="D315" s="4" t="s">
        <v>1183</v>
      </c>
      <c r="E315" s="4" t="s">
        <v>1184</v>
      </c>
      <c r="F315" s="4" t="s">
        <v>4</v>
      </c>
      <c r="G315" s="4" t="s">
        <v>427</v>
      </c>
      <c r="H315" s="4" t="s">
        <v>62</v>
      </c>
      <c r="I315" s="4" t="s">
        <v>7</v>
      </c>
      <c r="J315" s="4" t="s">
        <v>8</v>
      </c>
      <c r="K315" s="4" t="s">
        <v>1415</v>
      </c>
      <c r="L315" s="4" t="s">
        <v>976</v>
      </c>
      <c r="M315" s="4" t="s">
        <v>1078</v>
      </c>
      <c r="N315" s="4" t="s">
        <v>1416</v>
      </c>
      <c r="O315" s="4">
        <v>667.92</v>
      </c>
      <c r="P315" s="4">
        <v>4</v>
      </c>
      <c r="Q315" s="4">
        <v>153.6</v>
      </c>
      <c r="R315" s="4">
        <v>88.22</v>
      </c>
      <c r="S315" s="4" t="s">
        <v>462</v>
      </c>
      <c r="T315" s="4">
        <v>147</v>
      </c>
      <c r="U315" s="4" t="s">
        <v>14</v>
      </c>
      <c r="V315" s="4" t="s">
        <v>25</v>
      </c>
      <c r="W315" s="5" t="s">
        <v>26</v>
      </c>
      <c r="X315" s="25">
        <v>45552</v>
      </c>
      <c r="Y315" s="29" t="str">
        <f t="shared" si="8"/>
        <v>September</v>
      </c>
      <c r="Z315" s="10">
        <f t="shared" si="9"/>
        <v>2024</v>
      </c>
      <c r="AA315" s="6">
        <v>45554</v>
      </c>
    </row>
    <row r="316" spans="1:27">
      <c r="A316" s="1">
        <v>315</v>
      </c>
      <c r="B316" s="1" t="s">
        <v>1417</v>
      </c>
      <c r="C316" s="1" t="s">
        <v>1</v>
      </c>
      <c r="D316" s="1" t="s">
        <v>1418</v>
      </c>
      <c r="E316" s="1" t="s">
        <v>1419</v>
      </c>
      <c r="F316" s="1" t="s">
        <v>395</v>
      </c>
      <c r="G316" s="1" t="s">
        <v>427</v>
      </c>
      <c r="H316" s="1" t="s">
        <v>62</v>
      </c>
      <c r="I316" s="1" t="s">
        <v>7</v>
      </c>
      <c r="J316" s="1" t="s">
        <v>8</v>
      </c>
      <c r="K316" s="1" t="s">
        <v>1420</v>
      </c>
      <c r="L316" s="1" t="s">
        <v>1141</v>
      </c>
      <c r="M316" s="1" t="s">
        <v>1142</v>
      </c>
      <c r="N316" s="1" t="s">
        <v>1421</v>
      </c>
      <c r="O316" s="1">
        <v>417.42</v>
      </c>
      <c r="P316" s="1">
        <v>6</v>
      </c>
      <c r="Q316" s="1">
        <v>45.9</v>
      </c>
      <c r="R316" s="1">
        <v>40.409999999999997</v>
      </c>
      <c r="S316" s="1" t="s">
        <v>13</v>
      </c>
      <c r="T316" s="1">
        <v>560</v>
      </c>
      <c r="U316" s="1" t="s">
        <v>14</v>
      </c>
      <c r="V316" s="1" t="s">
        <v>15</v>
      </c>
      <c r="W316" s="2" t="s">
        <v>26</v>
      </c>
      <c r="X316" s="24">
        <v>45182</v>
      </c>
      <c r="Y316" s="29" t="str">
        <f t="shared" si="8"/>
        <v>September</v>
      </c>
      <c r="Z316" s="10">
        <f t="shared" si="9"/>
        <v>2023</v>
      </c>
      <c r="AA316" s="3">
        <v>45182</v>
      </c>
    </row>
    <row r="317" spans="1:27">
      <c r="A317" s="4">
        <v>316</v>
      </c>
      <c r="B317" s="4" t="s">
        <v>1422</v>
      </c>
      <c r="C317" s="4" t="s">
        <v>1</v>
      </c>
      <c r="D317" s="4" t="s">
        <v>1423</v>
      </c>
      <c r="E317" s="4" t="s">
        <v>1424</v>
      </c>
      <c r="F317" s="4" t="s">
        <v>395</v>
      </c>
      <c r="G317" s="4" t="s">
        <v>705</v>
      </c>
      <c r="H317" s="4" t="s">
        <v>76</v>
      </c>
      <c r="I317" s="4" t="s">
        <v>7</v>
      </c>
      <c r="J317" s="4" t="s">
        <v>77</v>
      </c>
      <c r="K317" s="4" t="s">
        <v>1425</v>
      </c>
      <c r="L317" s="4" t="s">
        <v>1141</v>
      </c>
      <c r="M317" s="4" t="s">
        <v>1142</v>
      </c>
      <c r="N317" s="4" t="s">
        <v>1426</v>
      </c>
      <c r="O317" s="4">
        <v>235.32</v>
      </c>
      <c r="P317" s="4">
        <v>4</v>
      </c>
      <c r="Q317" s="4">
        <v>0</v>
      </c>
      <c r="R317" s="4">
        <v>10.61</v>
      </c>
      <c r="S317" s="4" t="s">
        <v>13</v>
      </c>
      <c r="T317" s="4">
        <v>126</v>
      </c>
      <c r="U317" s="4" t="s">
        <v>14</v>
      </c>
      <c r="V317" s="4" t="s">
        <v>25</v>
      </c>
      <c r="W317" s="5" t="s">
        <v>16</v>
      </c>
      <c r="X317" s="25">
        <v>45010</v>
      </c>
      <c r="Y317" s="29" t="str">
        <f t="shared" si="8"/>
        <v>March</v>
      </c>
      <c r="Z317" s="10">
        <f t="shared" si="9"/>
        <v>2023</v>
      </c>
      <c r="AA317" s="6">
        <v>45014</v>
      </c>
    </row>
    <row r="318" spans="1:27">
      <c r="A318" s="1">
        <v>317</v>
      </c>
      <c r="B318" s="1" t="s">
        <v>1427</v>
      </c>
      <c r="C318" s="1" t="s">
        <v>1</v>
      </c>
      <c r="D318" s="1" t="s">
        <v>1204</v>
      </c>
      <c r="E318" s="1" t="s">
        <v>1205</v>
      </c>
      <c r="F318" s="1" t="s">
        <v>395</v>
      </c>
      <c r="G318" s="1" t="s">
        <v>1428</v>
      </c>
      <c r="H318" s="1" t="s">
        <v>62</v>
      </c>
      <c r="I318" s="1" t="s">
        <v>7</v>
      </c>
      <c r="J318" s="1" t="s">
        <v>8</v>
      </c>
      <c r="K318" s="1" t="s">
        <v>1171</v>
      </c>
      <c r="L318" s="1" t="s">
        <v>1141</v>
      </c>
      <c r="M318" s="1" t="s">
        <v>1142</v>
      </c>
      <c r="N318" s="1" t="s">
        <v>1172</v>
      </c>
      <c r="O318" s="1">
        <v>137.88</v>
      </c>
      <c r="P318" s="1">
        <v>3</v>
      </c>
      <c r="Q318" s="1">
        <v>10.98</v>
      </c>
      <c r="R318" s="1">
        <v>6.59</v>
      </c>
      <c r="S318" s="1" t="s">
        <v>13</v>
      </c>
      <c r="T318" s="1">
        <v>745</v>
      </c>
      <c r="U318" s="1" t="s">
        <v>14</v>
      </c>
      <c r="V318" s="1" t="s">
        <v>35</v>
      </c>
      <c r="W318" s="2" t="s">
        <v>26</v>
      </c>
      <c r="X318" s="24">
        <v>45592</v>
      </c>
      <c r="Y318" s="29" t="str">
        <f t="shared" si="8"/>
        <v>October</v>
      </c>
      <c r="Z318" s="10">
        <f t="shared" si="9"/>
        <v>2024</v>
      </c>
      <c r="AA318" s="3">
        <v>45595</v>
      </c>
    </row>
    <row r="319" spans="1:27">
      <c r="A319" s="4">
        <v>318</v>
      </c>
      <c r="B319" s="4" t="s">
        <v>419</v>
      </c>
      <c r="C319" s="4" t="s">
        <v>1</v>
      </c>
      <c r="D319" s="4" t="s">
        <v>420</v>
      </c>
      <c r="E319" s="4" t="s">
        <v>421</v>
      </c>
      <c r="F319" s="4" t="s">
        <v>395</v>
      </c>
      <c r="G319" s="4" t="s">
        <v>75</v>
      </c>
      <c r="H319" s="4" t="s">
        <v>76</v>
      </c>
      <c r="I319" s="4" t="s">
        <v>7</v>
      </c>
      <c r="J319" s="4" t="s">
        <v>77</v>
      </c>
      <c r="K319" s="4" t="s">
        <v>1429</v>
      </c>
      <c r="L319" s="4" t="s">
        <v>1141</v>
      </c>
      <c r="M319" s="4" t="s">
        <v>1272</v>
      </c>
      <c r="N319" s="4" t="s">
        <v>1430</v>
      </c>
      <c r="O319" s="4">
        <v>150.03</v>
      </c>
      <c r="P319" s="4">
        <v>3</v>
      </c>
      <c r="Q319" s="4">
        <v>58.5</v>
      </c>
      <c r="R319" s="4">
        <v>8.48</v>
      </c>
      <c r="S319" s="4" t="s">
        <v>13</v>
      </c>
      <c r="T319" s="4">
        <v>418</v>
      </c>
      <c r="U319" s="4" t="s">
        <v>14</v>
      </c>
      <c r="V319" s="4" t="s">
        <v>42</v>
      </c>
      <c r="W319" s="5" t="s">
        <v>26</v>
      </c>
      <c r="X319" s="25">
        <v>44990</v>
      </c>
      <c r="Y319" s="29" t="str">
        <f t="shared" si="8"/>
        <v>March</v>
      </c>
      <c r="Z319" s="10">
        <f t="shared" si="9"/>
        <v>2023</v>
      </c>
      <c r="AA319" s="6">
        <v>45112</v>
      </c>
    </row>
    <row r="320" spans="1:27">
      <c r="A320" s="1">
        <v>319</v>
      </c>
      <c r="B320" s="1" t="s">
        <v>1431</v>
      </c>
      <c r="C320" s="1" t="s">
        <v>1</v>
      </c>
      <c r="D320" s="1" t="s">
        <v>1432</v>
      </c>
      <c r="E320" s="1" t="s">
        <v>1433</v>
      </c>
      <c r="F320" s="1" t="s">
        <v>395</v>
      </c>
      <c r="G320" s="1" t="s">
        <v>577</v>
      </c>
      <c r="H320" s="1" t="s">
        <v>113</v>
      </c>
      <c r="I320" s="1" t="s">
        <v>7</v>
      </c>
      <c r="J320" s="1" t="s">
        <v>32</v>
      </c>
      <c r="K320" s="1" t="s">
        <v>1434</v>
      </c>
      <c r="L320" s="1" t="s">
        <v>1141</v>
      </c>
      <c r="M320" s="1" t="s">
        <v>1229</v>
      </c>
      <c r="N320" s="1" t="s">
        <v>1435</v>
      </c>
      <c r="O320" s="1">
        <v>860.79</v>
      </c>
      <c r="P320" s="1">
        <v>7</v>
      </c>
      <c r="Q320" s="1">
        <v>68.67</v>
      </c>
      <c r="R320" s="1">
        <v>35.01</v>
      </c>
      <c r="S320" s="1" t="s">
        <v>13</v>
      </c>
      <c r="T320" s="1">
        <v>686</v>
      </c>
      <c r="U320" s="1" t="s">
        <v>14</v>
      </c>
      <c r="V320" s="1" t="s">
        <v>15</v>
      </c>
      <c r="W320" s="2" t="s">
        <v>16</v>
      </c>
      <c r="X320" s="24">
        <v>45394</v>
      </c>
      <c r="Y320" s="29" t="str">
        <f t="shared" si="8"/>
        <v>April</v>
      </c>
      <c r="Z320" s="10">
        <f t="shared" si="9"/>
        <v>2024</v>
      </c>
      <c r="AA320" s="3">
        <v>45455</v>
      </c>
    </row>
    <row r="321" spans="1:27">
      <c r="A321" s="4">
        <v>320</v>
      </c>
      <c r="B321" s="4" t="s">
        <v>419</v>
      </c>
      <c r="C321" s="4" t="s">
        <v>1</v>
      </c>
      <c r="D321" s="4" t="s">
        <v>420</v>
      </c>
      <c r="E321" s="4" t="s">
        <v>421</v>
      </c>
      <c r="F321" s="4" t="s">
        <v>395</v>
      </c>
      <c r="G321" s="4" t="s">
        <v>75</v>
      </c>
      <c r="H321" s="4" t="s">
        <v>76</v>
      </c>
      <c r="I321" s="4" t="s">
        <v>7</v>
      </c>
      <c r="J321" s="4" t="s">
        <v>77</v>
      </c>
      <c r="K321" s="4" t="s">
        <v>1436</v>
      </c>
      <c r="L321" s="4" t="s">
        <v>1141</v>
      </c>
      <c r="M321" s="4" t="s">
        <v>1229</v>
      </c>
      <c r="N321" s="4" t="s">
        <v>1437</v>
      </c>
      <c r="O321" s="4">
        <v>123.45</v>
      </c>
      <c r="P321" s="4">
        <v>1</v>
      </c>
      <c r="Q321" s="4">
        <v>50.61</v>
      </c>
      <c r="R321" s="4">
        <v>1.34</v>
      </c>
      <c r="S321" s="4" t="s">
        <v>13</v>
      </c>
      <c r="T321" s="4">
        <v>689</v>
      </c>
      <c r="U321" s="4" t="s">
        <v>14</v>
      </c>
      <c r="V321" s="4" t="s">
        <v>25</v>
      </c>
      <c r="W321" s="5" t="s">
        <v>26</v>
      </c>
      <c r="X321" s="25">
        <v>45417</v>
      </c>
      <c r="Y321" s="29" t="str">
        <f t="shared" si="8"/>
        <v>May</v>
      </c>
      <c r="Z321" s="10">
        <f t="shared" si="9"/>
        <v>2024</v>
      </c>
      <c r="AA321" s="6">
        <v>45478</v>
      </c>
    </row>
    <row r="322" spans="1:27">
      <c r="A322" s="1">
        <v>321</v>
      </c>
      <c r="B322" s="1" t="s">
        <v>419</v>
      </c>
      <c r="C322" s="1" t="s">
        <v>1</v>
      </c>
      <c r="D322" s="1" t="s">
        <v>420</v>
      </c>
      <c r="E322" s="1" t="s">
        <v>421</v>
      </c>
      <c r="F322" s="1" t="s">
        <v>395</v>
      </c>
      <c r="G322" s="1" t="s">
        <v>75</v>
      </c>
      <c r="H322" s="1" t="s">
        <v>76</v>
      </c>
      <c r="I322" s="1" t="s">
        <v>7</v>
      </c>
      <c r="J322" s="1" t="s">
        <v>77</v>
      </c>
      <c r="K322" s="1" t="s">
        <v>1438</v>
      </c>
      <c r="L322" s="1" t="s">
        <v>976</v>
      </c>
      <c r="M322" s="1" t="s">
        <v>977</v>
      </c>
      <c r="N322" s="1" t="s">
        <v>1439</v>
      </c>
      <c r="O322" s="1">
        <v>1210.8599999999999</v>
      </c>
      <c r="P322" s="1">
        <v>7</v>
      </c>
      <c r="Q322" s="1">
        <v>423.78</v>
      </c>
      <c r="R322" s="1">
        <v>113.03</v>
      </c>
      <c r="S322" s="1" t="s">
        <v>13</v>
      </c>
      <c r="T322" s="1">
        <v>143</v>
      </c>
      <c r="U322" s="1" t="s">
        <v>14</v>
      </c>
      <c r="V322" s="1" t="s">
        <v>42</v>
      </c>
      <c r="W322" s="2" t="s">
        <v>16</v>
      </c>
      <c r="X322" s="24">
        <v>45552</v>
      </c>
      <c r="Y322" s="29" t="str">
        <f t="shared" si="8"/>
        <v>September</v>
      </c>
      <c r="Z322" s="10">
        <f t="shared" si="9"/>
        <v>2024</v>
      </c>
      <c r="AA322" s="3">
        <v>45554</v>
      </c>
    </row>
    <row r="323" spans="1:27">
      <c r="A323" s="4">
        <v>322</v>
      </c>
      <c r="B323" s="4" t="s">
        <v>1422</v>
      </c>
      <c r="C323" s="4" t="s">
        <v>1</v>
      </c>
      <c r="D323" s="4" t="s">
        <v>1423</v>
      </c>
      <c r="E323" s="4" t="s">
        <v>1424</v>
      </c>
      <c r="F323" s="4" t="s">
        <v>395</v>
      </c>
      <c r="G323" s="4" t="s">
        <v>705</v>
      </c>
      <c r="H323" s="4" t="s">
        <v>76</v>
      </c>
      <c r="I323" s="4" t="s">
        <v>7</v>
      </c>
      <c r="J323" s="4" t="s">
        <v>77</v>
      </c>
      <c r="K323" s="4" t="s">
        <v>1440</v>
      </c>
      <c r="L323" s="4" t="s">
        <v>976</v>
      </c>
      <c r="M323" s="4" t="s">
        <v>977</v>
      </c>
      <c r="N323" s="4" t="s">
        <v>1441</v>
      </c>
      <c r="O323" s="4">
        <v>348.48</v>
      </c>
      <c r="P323" s="4">
        <v>2</v>
      </c>
      <c r="Q323" s="4">
        <v>142.86000000000001</v>
      </c>
      <c r="R323" s="4">
        <v>30.85</v>
      </c>
      <c r="S323" s="4" t="s">
        <v>13</v>
      </c>
      <c r="T323" s="4">
        <v>297</v>
      </c>
      <c r="U323" s="4" t="s">
        <v>14</v>
      </c>
      <c r="V323" s="4" t="s">
        <v>15</v>
      </c>
      <c r="W323" s="5" t="s">
        <v>26</v>
      </c>
      <c r="X323" s="25">
        <v>45117</v>
      </c>
      <c r="Y323" s="29" t="str">
        <f t="shared" ref="Y323:Y386" si="10">TEXT(X323,"mmmm")</f>
        <v>July</v>
      </c>
      <c r="Z323" s="10">
        <f t="shared" ref="Z323:Z386" si="11">YEAR(X323)</f>
        <v>2023</v>
      </c>
      <c r="AA323" s="6">
        <v>45270</v>
      </c>
    </row>
    <row r="324" spans="1:27">
      <c r="A324" s="1">
        <v>323</v>
      </c>
      <c r="B324" s="1" t="s">
        <v>1442</v>
      </c>
      <c r="C324" s="1" t="s">
        <v>1</v>
      </c>
      <c r="D324" s="1" t="s">
        <v>1443</v>
      </c>
      <c r="E324" s="1" t="s">
        <v>1444</v>
      </c>
      <c r="F324" s="1" t="s">
        <v>395</v>
      </c>
      <c r="G324" s="1" t="s">
        <v>892</v>
      </c>
      <c r="H324" s="1" t="s">
        <v>62</v>
      </c>
      <c r="I324" s="1" t="s">
        <v>7</v>
      </c>
      <c r="J324" s="1" t="s">
        <v>8</v>
      </c>
      <c r="K324" s="1" t="s">
        <v>1445</v>
      </c>
      <c r="L324" s="1" t="s">
        <v>976</v>
      </c>
      <c r="M324" s="1" t="s">
        <v>977</v>
      </c>
      <c r="N324" s="1" t="s">
        <v>1446</v>
      </c>
      <c r="O324" s="1">
        <v>313.56</v>
      </c>
      <c r="P324" s="1">
        <v>1</v>
      </c>
      <c r="Q324" s="1">
        <v>147.36000000000001</v>
      </c>
      <c r="R324" s="1">
        <v>10.75</v>
      </c>
      <c r="S324" s="1" t="s">
        <v>13</v>
      </c>
      <c r="T324" s="1">
        <v>256</v>
      </c>
      <c r="U324" s="1" t="s">
        <v>14</v>
      </c>
      <c r="V324" s="1" t="s">
        <v>25</v>
      </c>
      <c r="W324" s="2" t="s">
        <v>16</v>
      </c>
      <c r="X324" s="24">
        <v>44773</v>
      </c>
      <c r="Y324" s="29" t="str">
        <f t="shared" si="10"/>
        <v>July</v>
      </c>
      <c r="Z324" s="10">
        <f t="shared" si="11"/>
        <v>2022</v>
      </c>
      <c r="AA324" s="3">
        <v>44659</v>
      </c>
    </row>
    <row r="325" spans="1:27">
      <c r="A325" s="4">
        <v>324</v>
      </c>
      <c r="B325" s="4" t="s">
        <v>1447</v>
      </c>
      <c r="C325" s="4" t="s">
        <v>1</v>
      </c>
      <c r="D325" s="4" t="s">
        <v>1448</v>
      </c>
      <c r="E325" s="4" t="s">
        <v>1449</v>
      </c>
      <c r="F325" s="4" t="s">
        <v>395</v>
      </c>
      <c r="G325" s="4" t="s">
        <v>379</v>
      </c>
      <c r="H325" s="4" t="s">
        <v>196</v>
      </c>
      <c r="I325" s="4" t="s">
        <v>7</v>
      </c>
      <c r="J325" s="4" t="s">
        <v>77</v>
      </c>
      <c r="K325" s="4" t="s">
        <v>1450</v>
      </c>
      <c r="L325" s="4" t="s">
        <v>976</v>
      </c>
      <c r="M325" s="4" t="s">
        <v>993</v>
      </c>
      <c r="N325" s="4" t="s">
        <v>1451</v>
      </c>
      <c r="O325" s="4">
        <v>342.18</v>
      </c>
      <c r="P325" s="4">
        <v>2</v>
      </c>
      <c r="Q325" s="4">
        <v>82.08</v>
      </c>
      <c r="R325" s="4">
        <v>29.93</v>
      </c>
      <c r="S325" s="4" t="s">
        <v>13</v>
      </c>
      <c r="T325" s="4">
        <v>706</v>
      </c>
      <c r="U325" s="4" t="s">
        <v>14</v>
      </c>
      <c r="V325" s="4" t="s">
        <v>35</v>
      </c>
      <c r="W325" s="5" t="s">
        <v>26</v>
      </c>
      <c r="X325" s="25">
        <v>45028</v>
      </c>
      <c r="Y325" s="29" t="str">
        <f t="shared" si="10"/>
        <v>April</v>
      </c>
      <c r="Z325" s="10">
        <f t="shared" si="11"/>
        <v>2023</v>
      </c>
      <c r="AA325" s="6">
        <v>45028</v>
      </c>
    </row>
    <row r="326" spans="1:27">
      <c r="A326" s="1">
        <v>325</v>
      </c>
      <c r="B326" s="1" t="s">
        <v>1452</v>
      </c>
      <c r="C326" s="1" t="s">
        <v>1</v>
      </c>
      <c r="D326" s="1" t="s">
        <v>1453</v>
      </c>
      <c r="E326" s="1" t="s">
        <v>1454</v>
      </c>
      <c r="F326" s="1" t="s">
        <v>395</v>
      </c>
      <c r="G326" s="1" t="s">
        <v>490</v>
      </c>
      <c r="H326" s="1" t="s">
        <v>62</v>
      </c>
      <c r="I326" s="1" t="s">
        <v>7</v>
      </c>
      <c r="J326" s="1" t="s">
        <v>8</v>
      </c>
      <c r="K326" s="1" t="s">
        <v>1455</v>
      </c>
      <c r="L326" s="1" t="s">
        <v>976</v>
      </c>
      <c r="M326" s="1" t="s">
        <v>993</v>
      </c>
      <c r="N326" s="1" t="s">
        <v>1456</v>
      </c>
      <c r="O326" s="1">
        <v>567.45000000000005</v>
      </c>
      <c r="P326" s="1">
        <v>3</v>
      </c>
      <c r="Q326" s="1">
        <v>-522.09</v>
      </c>
      <c r="R326" s="1">
        <v>24.98</v>
      </c>
      <c r="S326" s="1" t="s">
        <v>13</v>
      </c>
      <c r="T326" s="1">
        <v>104</v>
      </c>
      <c r="U326" s="1" t="s">
        <v>14</v>
      </c>
      <c r="V326" s="1" t="s">
        <v>42</v>
      </c>
      <c r="W326" s="2" t="s">
        <v>26</v>
      </c>
      <c r="X326" s="24">
        <v>45596</v>
      </c>
      <c r="Y326" s="29" t="str">
        <f t="shared" si="10"/>
        <v>October</v>
      </c>
      <c r="Z326" s="10">
        <f t="shared" si="11"/>
        <v>2024</v>
      </c>
      <c r="AA326" s="3">
        <v>45333</v>
      </c>
    </row>
    <row r="327" spans="1:27">
      <c r="A327" s="4">
        <v>326</v>
      </c>
      <c r="B327" s="4" t="s">
        <v>413</v>
      </c>
      <c r="C327" s="4" t="s">
        <v>1</v>
      </c>
      <c r="D327" s="4" t="s">
        <v>414</v>
      </c>
      <c r="E327" s="4" t="s">
        <v>415</v>
      </c>
      <c r="F327" s="4" t="s">
        <v>395</v>
      </c>
      <c r="G327" s="4" t="s">
        <v>416</v>
      </c>
      <c r="H327" s="4" t="s">
        <v>258</v>
      </c>
      <c r="I327" s="4" t="s">
        <v>7</v>
      </c>
      <c r="J327" s="4" t="s">
        <v>22</v>
      </c>
      <c r="K327" s="4" t="s">
        <v>1457</v>
      </c>
      <c r="L327" s="4" t="s">
        <v>976</v>
      </c>
      <c r="M327" s="4" t="s">
        <v>1031</v>
      </c>
      <c r="N327" s="4" t="s">
        <v>1458</v>
      </c>
      <c r="O327" s="4">
        <v>84.96</v>
      </c>
      <c r="P327" s="4">
        <v>1</v>
      </c>
      <c r="Q327" s="4">
        <v>25.47</v>
      </c>
      <c r="R327" s="4">
        <v>7.69</v>
      </c>
      <c r="S327" s="4" t="s">
        <v>13</v>
      </c>
      <c r="T327" s="4">
        <v>66</v>
      </c>
      <c r="U327" s="4" t="s">
        <v>14</v>
      </c>
      <c r="V327" s="4" t="s">
        <v>15</v>
      </c>
      <c r="W327" s="5" t="s">
        <v>16</v>
      </c>
      <c r="X327" s="25">
        <v>44906</v>
      </c>
      <c r="Y327" s="29" t="str">
        <f t="shared" si="10"/>
        <v>December</v>
      </c>
      <c r="Z327" s="10">
        <f t="shared" si="11"/>
        <v>2022</v>
      </c>
      <c r="AA327" s="6">
        <v>44882</v>
      </c>
    </row>
    <row r="328" spans="1:27">
      <c r="A328" s="1">
        <v>327</v>
      </c>
      <c r="B328" s="1" t="s">
        <v>1459</v>
      </c>
      <c r="C328" s="1" t="s">
        <v>1</v>
      </c>
      <c r="D328" s="1" t="s">
        <v>1460</v>
      </c>
      <c r="E328" s="1" t="s">
        <v>1461</v>
      </c>
      <c r="F328" s="1" t="s">
        <v>395</v>
      </c>
      <c r="G328" s="1" t="s">
        <v>120</v>
      </c>
      <c r="H328" s="1" t="s">
        <v>96</v>
      </c>
      <c r="I328" s="1" t="s">
        <v>7</v>
      </c>
      <c r="J328" s="1" t="s">
        <v>8</v>
      </c>
      <c r="K328" s="1" t="s">
        <v>1462</v>
      </c>
      <c r="L328" s="1" t="s">
        <v>976</v>
      </c>
      <c r="M328" s="1" t="s">
        <v>1031</v>
      </c>
      <c r="N328" s="1" t="s">
        <v>1463</v>
      </c>
      <c r="O328" s="1">
        <v>207.18</v>
      </c>
      <c r="P328" s="1">
        <v>2</v>
      </c>
      <c r="Q328" s="1">
        <v>43.5</v>
      </c>
      <c r="R328" s="1">
        <v>5.99</v>
      </c>
      <c r="S328" s="1" t="s">
        <v>13</v>
      </c>
      <c r="T328" s="1">
        <v>253</v>
      </c>
      <c r="U328" s="1" t="s">
        <v>14</v>
      </c>
      <c r="V328" s="1" t="s">
        <v>25</v>
      </c>
      <c r="W328" s="2" t="s">
        <v>16</v>
      </c>
      <c r="X328" s="24">
        <v>45561</v>
      </c>
      <c r="Y328" s="29" t="str">
        <f t="shared" si="10"/>
        <v>September</v>
      </c>
      <c r="Z328" s="10">
        <f t="shared" si="11"/>
        <v>2024</v>
      </c>
      <c r="AA328" s="3">
        <v>45563</v>
      </c>
    </row>
    <row r="329" spans="1:27">
      <c r="A329" s="4">
        <v>328</v>
      </c>
      <c r="B329" s="4" t="s">
        <v>447</v>
      </c>
      <c r="C329" s="4" t="s">
        <v>1</v>
      </c>
      <c r="D329" s="4" t="s">
        <v>448</v>
      </c>
      <c r="E329" s="4" t="s">
        <v>449</v>
      </c>
      <c r="F329" s="4" t="s">
        <v>395</v>
      </c>
      <c r="G329" s="4" t="s">
        <v>155</v>
      </c>
      <c r="H329" s="4" t="s">
        <v>96</v>
      </c>
      <c r="I329" s="4" t="s">
        <v>7</v>
      </c>
      <c r="J329" s="4" t="s">
        <v>8</v>
      </c>
      <c r="K329" s="4" t="s">
        <v>1464</v>
      </c>
      <c r="L329" s="4" t="s">
        <v>976</v>
      </c>
      <c r="M329" s="4" t="s">
        <v>1031</v>
      </c>
      <c r="N329" s="4" t="s">
        <v>1465</v>
      </c>
      <c r="O329" s="4">
        <v>59.34</v>
      </c>
      <c r="P329" s="4">
        <v>2</v>
      </c>
      <c r="Q329" s="4">
        <v>14.22</v>
      </c>
      <c r="R329" s="4">
        <v>3.92</v>
      </c>
      <c r="S329" s="4" t="s">
        <v>13</v>
      </c>
      <c r="T329" s="4">
        <v>168</v>
      </c>
      <c r="U329" s="4" t="s">
        <v>14</v>
      </c>
      <c r="V329" s="4" t="s">
        <v>35</v>
      </c>
      <c r="W329" s="5" t="s">
        <v>16</v>
      </c>
      <c r="X329" s="25">
        <v>45561</v>
      </c>
      <c r="Y329" s="29" t="str">
        <f t="shared" si="10"/>
        <v>September</v>
      </c>
      <c r="Z329" s="10">
        <f t="shared" si="11"/>
        <v>2024</v>
      </c>
      <c r="AA329" s="6">
        <v>45565</v>
      </c>
    </row>
    <row r="330" spans="1:27">
      <c r="A330" s="1">
        <v>329</v>
      </c>
      <c r="B330" s="1" t="s">
        <v>1466</v>
      </c>
      <c r="C330" s="1" t="s">
        <v>1</v>
      </c>
      <c r="D330" s="1" t="s">
        <v>1467</v>
      </c>
      <c r="E330" s="1" t="s">
        <v>1468</v>
      </c>
      <c r="F330" s="1" t="s">
        <v>395</v>
      </c>
      <c r="G330" s="1" t="s">
        <v>531</v>
      </c>
      <c r="H330" s="1" t="s">
        <v>113</v>
      </c>
      <c r="I330" s="1" t="s">
        <v>7</v>
      </c>
      <c r="J330" s="1" t="s">
        <v>32</v>
      </c>
      <c r="K330" s="1" t="s">
        <v>1469</v>
      </c>
      <c r="L330" s="1" t="s">
        <v>976</v>
      </c>
      <c r="M330" s="1" t="s">
        <v>1078</v>
      </c>
      <c r="N330" s="1" t="s">
        <v>1470</v>
      </c>
      <c r="O330" s="1">
        <v>1813.5</v>
      </c>
      <c r="P330" s="1">
        <v>13</v>
      </c>
      <c r="Q330" s="1">
        <v>145.08000000000001</v>
      </c>
      <c r="R330" s="1">
        <v>109.95</v>
      </c>
      <c r="S330" s="1" t="s">
        <v>13</v>
      </c>
      <c r="T330" s="1">
        <v>669</v>
      </c>
      <c r="U330" s="1" t="s">
        <v>14</v>
      </c>
      <c r="V330" s="1" t="s">
        <v>42</v>
      </c>
      <c r="W330" s="2" t="s">
        <v>26</v>
      </c>
      <c r="X330" s="24">
        <v>45633</v>
      </c>
      <c r="Y330" s="29" t="str">
        <f t="shared" si="10"/>
        <v>December</v>
      </c>
      <c r="Z330" s="10">
        <f t="shared" si="11"/>
        <v>2024</v>
      </c>
      <c r="AA330" s="3">
        <v>45486</v>
      </c>
    </row>
    <row r="331" spans="1:27">
      <c r="A331" s="4">
        <v>330</v>
      </c>
      <c r="B331" s="4" t="s">
        <v>1427</v>
      </c>
      <c r="C331" s="4" t="s">
        <v>1</v>
      </c>
      <c r="D331" s="4" t="s">
        <v>1204</v>
      </c>
      <c r="E331" s="4" t="s">
        <v>1205</v>
      </c>
      <c r="F331" s="4" t="s">
        <v>395</v>
      </c>
      <c r="G331" s="4" t="s">
        <v>1428</v>
      </c>
      <c r="H331" s="4" t="s">
        <v>62</v>
      </c>
      <c r="I331" s="4" t="s">
        <v>7</v>
      </c>
      <c r="J331" s="4" t="s">
        <v>8</v>
      </c>
      <c r="K331" s="4" t="s">
        <v>1471</v>
      </c>
      <c r="L331" s="4" t="s">
        <v>976</v>
      </c>
      <c r="M331" s="4" t="s">
        <v>1078</v>
      </c>
      <c r="N331" s="4" t="s">
        <v>1472</v>
      </c>
      <c r="O331" s="4">
        <v>863.31</v>
      </c>
      <c r="P331" s="4">
        <v>7</v>
      </c>
      <c r="Q331" s="4">
        <v>301.98</v>
      </c>
      <c r="R331" s="4">
        <v>95.58</v>
      </c>
      <c r="S331" s="4" t="s">
        <v>13</v>
      </c>
      <c r="T331" s="4">
        <v>43</v>
      </c>
      <c r="U331" s="4" t="s">
        <v>14</v>
      </c>
      <c r="V331" s="4" t="s">
        <v>15</v>
      </c>
      <c r="W331" s="5" t="s">
        <v>16</v>
      </c>
      <c r="X331" s="25">
        <v>44250</v>
      </c>
      <c r="Y331" s="29" t="str">
        <f t="shared" si="10"/>
        <v>February</v>
      </c>
      <c r="Z331" s="10">
        <f t="shared" si="11"/>
        <v>2021</v>
      </c>
      <c r="AA331" s="6">
        <v>44253</v>
      </c>
    </row>
    <row r="332" spans="1:27">
      <c r="A332" s="1">
        <v>331</v>
      </c>
      <c r="B332" s="1" t="s">
        <v>1442</v>
      </c>
      <c r="C332" s="1" t="s">
        <v>1</v>
      </c>
      <c r="D332" s="1" t="s">
        <v>1443</v>
      </c>
      <c r="E332" s="1" t="s">
        <v>1444</v>
      </c>
      <c r="F332" s="1" t="s">
        <v>395</v>
      </c>
      <c r="G332" s="1" t="s">
        <v>892</v>
      </c>
      <c r="H332" s="1" t="s">
        <v>62</v>
      </c>
      <c r="I332" s="1" t="s">
        <v>7</v>
      </c>
      <c r="J332" s="1" t="s">
        <v>8</v>
      </c>
      <c r="K332" s="1" t="s">
        <v>1473</v>
      </c>
      <c r="L332" s="1" t="s">
        <v>976</v>
      </c>
      <c r="M332" s="1" t="s">
        <v>1078</v>
      </c>
      <c r="N332" s="1" t="s">
        <v>1474</v>
      </c>
      <c r="O332" s="1">
        <v>504.36</v>
      </c>
      <c r="P332" s="1">
        <v>3</v>
      </c>
      <c r="Q332" s="1">
        <v>191.61</v>
      </c>
      <c r="R332" s="1">
        <v>9.49</v>
      </c>
      <c r="S332" s="1" t="s">
        <v>13</v>
      </c>
      <c r="T332" s="1">
        <v>590</v>
      </c>
      <c r="U332" s="1" t="s">
        <v>14</v>
      </c>
      <c r="V332" s="1" t="s">
        <v>25</v>
      </c>
      <c r="W332" s="2" t="s">
        <v>16</v>
      </c>
      <c r="X332" s="24">
        <v>45162</v>
      </c>
      <c r="Y332" s="29" t="str">
        <f t="shared" si="10"/>
        <v>August</v>
      </c>
      <c r="Z332" s="10">
        <f t="shared" si="11"/>
        <v>2023</v>
      </c>
      <c r="AA332" s="3">
        <v>45163</v>
      </c>
    </row>
    <row r="333" spans="1:27">
      <c r="A333" s="4">
        <v>332</v>
      </c>
      <c r="B333" s="4" t="s">
        <v>371</v>
      </c>
      <c r="C333" s="4" t="s">
        <v>1</v>
      </c>
      <c r="D333" s="4" t="s">
        <v>372</v>
      </c>
      <c r="E333" s="4" t="s">
        <v>373</v>
      </c>
      <c r="F333" s="4" t="s">
        <v>285</v>
      </c>
      <c r="G333" s="4" t="s">
        <v>307</v>
      </c>
      <c r="H333" s="4" t="s">
        <v>31</v>
      </c>
      <c r="I333" s="4" t="s">
        <v>7</v>
      </c>
      <c r="J333" s="4" t="s">
        <v>32</v>
      </c>
      <c r="K333" s="4" t="s">
        <v>1475</v>
      </c>
      <c r="L333" s="4" t="s">
        <v>1141</v>
      </c>
      <c r="M333" s="4" t="s">
        <v>1272</v>
      </c>
      <c r="N333" s="4" t="s">
        <v>1476</v>
      </c>
      <c r="O333" s="4">
        <v>155.69999999999999</v>
      </c>
      <c r="P333" s="4">
        <v>3</v>
      </c>
      <c r="Q333" s="4">
        <v>55.98</v>
      </c>
      <c r="R333" s="4">
        <v>9.98</v>
      </c>
      <c r="S333" s="4" t="s">
        <v>13</v>
      </c>
      <c r="T333" s="4">
        <v>606</v>
      </c>
      <c r="U333" s="4" t="s">
        <v>14</v>
      </c>
      <c r="V333" s="4" t="s">
        <v>35</v>
      </c>
      <c r="W333" s="5" t="s">
        <v>26</v>
      </c>
      <c r="X333" s="25">
        <v>45642</v>
      </c>
      <c r="Y333" s="29" t="str">
        <f t="shared" si="10"/>
        <v>December</v>
      </c>
      <c r="Z333" s="10">
        <f t="shared" si="11"/>
        <v>2024</v>
      </c>
      <c r="AA333" s="6">
        <v>45645</v>
      </c>
    </row>
    <row r="334" spans="1:27">
      <c r="A334" s="1">
        <v>333</v>
      </c>
      <c r="B334" s="1" t="s">
        <v>1477</v>
      </c>
      <c r="C334" s="1" t="s">
        <v>1</v>
      </c>
      <c r="D334" s="1" t="s">
        <v>1478</v>
      </c>
      <c r="E334" s="1" t="s">
        <v>1479</v>
      </c>
      <c r="F334" s="1" t="s">
        <v>285</v>
      </c>
      <c r="G334" s="1" t="s">
        <v>718</v>
      </c>
      <c r="H334" s="1" t="s">
        <v>314</v>
      </c>
      <c r="I334" s="1" t="s">
        <v>7</v>
      </c>
      <c r="J334" s="1" t="s">
        <v>32</v>
      </c>
      <c r="K334" s="1" t="s">
        <v>1480</v>
      </c>
      <c r="L334" s="1" t="s">
        <v>1141</v>
      </c>
      <c r="M334" s="1" t="s">
        <v>1272</v>
      </c>
      <c r="N334" s="1" t="s">
        <v>1481</v>
      </c>
      <c r="O334" s="1">
        <v>56.79</v>
      </c>
      <c r="P334" s="1">
        <v>3</v>
      </c>
      <c r="Q334" s="1">
        <v>8.4600000000000009</v>
      </c>
      <c r="R334" s="1">
        <v>3.15</v>
      </c>
      <c r="S334" s="1" t="s">
        <v>13</v>
      </c>
      <c r="T334" s="1">
        <v>330</v>
      </c>
      <c r="U334" s="1" t="s">
        <v>14</v>
      </c>
      <c r="V334" s="1" t="s">
        <v>42</v>
      </c>
      <c r="W334" s="2" t="s">
        <v>16</v>
      </c>
      <c r="X334" s="24">
        <v>44948</v>
      </c>
      <c r="Y334" s="29" t="str">
        <f t="shared" si="10"/>
        <v>January</v>
      </c>
      <c r="Z334" s="10">
        <f t="shared" si="11"/>
        <v>2023</v>
      </c>
      <c r="AA334" s="3">
        <v>44950</v>
      </c>
    </row>
    <row r="335" spans="1:27">
      <c r="A335" s="4">
        <v>334</v>
      </c>
      <c r="B335" s="4" t="s">
        <v>1482</v>
      </c>
      <c r="C335" s="4" t="s">
        <v>1</v>
      </c>
      <c r="D335" s="4" t="s">
        <v>355</v>
      </c>
      <c r="E335" s="4" t="s">
        <v>356</v>
      </c>
      <c r="F335" s="4" t="s">
        <v>285</v>
      </c>
      <c r="G335" s="4" t="s">
        <v>1483</v>
      </c>
      <c r="H335" s="4" t="s">
        <v>62</v>
      </c>
      <c r="I335" s="4" t="s">
        <v>7</v>
      </c>
      <c r="J335" s="4" t="s">
        <v>8</v>
      </c>
      <c r="K335" s="4" t="s">
        <v>1484</v>
      </c>
      <c r="L335" s="4" t="s">
        <v>1141</v>
      </c>
      <c r="M335" s="4" t="s">
        <v>1229</v>
      </c>
      <c r="N335" s="4" t="s">
        <v>1485</v>
      </c>
      <c r="O335" s="4">
        <v>2186.6999999999998</v>
      </c>
      <c r="P335" s="4">
        <v>5</v>
      </c>
      <c r="Q335" s="4">
        <v>481.05</v>
      </c>
      <c r="R335" s="4">
        <v>178.04</v>
      </c>
      <c r="S335" s="4" t="s">
        <v>13</v>
      </c>
      <c r="T335" s="4">
        <v>145</v>
      </c>
      <c r="U335" s="4" t="s">
        <v>14</v>
      </c>
      <c r="V335" s="4" t="s">
        <v>15</v>
      </c>
      <c r="W335" s="5" t="s">
        <v>26</v>
      </c>
      <c r="X335" s="25">
        <v>44740</v>
      </c>
      <c r="Y335" s="29" t="str">
        <f t="shared" si="10"/>
        <v>June</v>
      </c>
      <c r="Z335" s="10">
        <f t="shared" si="11"/>
        <v>2022</v>
      </c>
      <c r="AA335" s="6">
        <v>44740</v>
      </c>
    </row>
    <row r="336" spans="1:27">
      <c r="A336" s="1">
        <v>335</v>
      </c>
      <c r="B336" s="1" t="s">
        <v>1486</v>
      </c>
      <c r="C336" s="1" t="s">
        <v>1</v>
      </c>
      <c r="D336" s="1" t="s">
        <v>1487</v>
      </c>
      <c r="E336" s="1" t="s">
        <v>1488</v>
      </c>
      <c r="F336" s="1" t="s">
        <v>285</v>
      </c>
      <c r="G336" s="1" t="s">
        <v>1428</v>
      </c>
      <c r="H336" s="1" t="s">
        <v>62</v>
      </c>
      <c r="I336" s="1" t="s">
        <v>7</v>
      </c>
      <c r="J336" s="1" t="s">
        <v>8</v>
      </c>
      <c r="K336" s="1" t="s">
        <v>1489</v>
      </c>
      <c r="L336" s="1" t="s">
        <v>1141</v>
      </c>
      <c r="M336" s="1" t="s">
        <v>1229</v>
      </c>
      <c r="N336" s="1" t="s">
        <v>1490</v>
      </c>
      <c r="O336" s="1">
        <v>1106.46</v>
      </c>
      <c r="P336" s="1">
        <v>9</v>
      </c>
      <c r="Q336" s="1">
        <v>187.92</v>
      </c>
      <c r="R336" s="1">
        <v>83.06</v>
      </c>
      <c r="S336" s="1" t="s">
        <v>13</v>
      </c>
      <c r="T336" s="1">
        <v>509</v>
      </c>
      <c r="U336" s="1" t="s">
        <v>14</v>
      </c>
      <c r="V336" s="1" t="s">
        <v>25</v>
      </c>
      <c r="W336" s="2" t="s">
        <v>26</v>
      </c>
      <c r="X336" s="24">
        <v>44657</v>
      </c>
      <c r="Y336" s="29" t="str">
        <f t="shared" si="10"/>
        <v>April</v>
      </c>
      <c r="Z336" s="10">
        <f t="shared" si="11"/>
        <v>2022</v>
      </c>
      <c r="AA336" s="3">
        <v>44718</v>
      </c>
    </row>
    <row r="337" spans="1:27">
      <c r="A337" s="4">
        <v>336</v>
      </c>
      <c r="B337" s="4" t="s">
        <v>1491</v>
      </c>
      <c r="C337" s="4" t="s">
        <v>1</v>
      </c>
      <c r="D337" s="4" t="s">
        <v>1492</v>
      </c>
      <c r="E337" s="4" t="s">
        <v>1493</v>
      </c>
      <c r="F337" s="4" t="s">
        <v>285</v>
      </c>
      <c r="G337" s="4" t="s">
        <v>892</v>
      </c>
      <c r="H337" s="4" t="s">
        <v>62</v>
      </c>
      <c r="I337" s="4" t="s">
        <v>7</v>
      </c>
      <c r="J337" s="4" t="s">
        <v>8</v>
      </c>
      <c r="K337" s="4" t="s">
        <v>1494</v>
      </c>
      <c r="L337" s="4" t="s">
        <v>1141</v>
      </c>
      <c r="M337" s="4" t="s">
        <v>1229</v>
      </c>
      <c r="N337" s="4" t="s">
        <v>1495</v>
      </c>
      <c r="O337" s="4">
        <v>434.16</v>
      </c>
      <c r="P337" s="4">
        <v>3</v>
      </c>
      <c r="Q337" s="4">
        <v>73.8</v>
      </c>
      <c r="R337" s="4">
        <v>35.81</v>
      </c>
      <c r="S337" s="4" t="s">
        <v>13</v>
      </c>
      <c r="T337" s="4">
        <v>419</v>
      </c>
      <c r="U337" s="4" t="s">
        <v>14</v>
      </c>
      <c r="V337" s="4" t="s">
        <v>35</v>
      </c>
      <c r="W337" s="5" t="s">
        <v>26</v>
      </c>
      <c r="X337" s="25">
        <v>45512</v>
      </c>
      <c r="Y337" s="29" t="str">
        <f t="shared" si="10"/>
        <v>August</v>
      </c>
      <c r="Z337" s="10">
        <f t="shared" si="11"/>
        <v>2024</v>
      </c>
      <c r="AA337" s="6">
        <v>45512</v>
      </c>
    </row>
    <row r="338" spans="1:27">
      <c r="A338" s="1">
        <v>337</v>
      </c>
      <c r="B338" s="1" t="s">
        <v>1496</v>
      </c>
      <c r="C338" s="1" t="s">
        <v>1</v>
      </c>
      <c r="D338" s="1" t="s">
        <v>1497</v>
      </c>
      <c r="E338" s="1" t="s">
        <v>1498</v>
      </c>
      <c r="F338" s="1" t="s">
        <v>285</v>
      </c>
      <c r="G338" s="1" t="s">
        <v>490</v>
      </c>
      <c r="H338" s="1" t="s">
        <v>62</v>
      </c>
      <c r="I338" s="1" t="s">
        <v>7</v>
      </c>
      <c r="J338" s="1" t="s">
        <v>8</v>
      </c>
      <c r="K338" s="1" t="s">
        <v>1249</v>
      </c>
      <c r="L338" s="1" t="s">
        <v>1141</v>
      </c>
      <c r="M338" s="1" t="s">
        <v>1229</v>
      </c>
      <c r="N338" s="1" t="s">
        <v>1250</v>
      </c>
      <c r="O338" s="1">
        <v>567.13499999999999</v>
      </c>
      <c r="P338" s="1">
        <v>9</v>
      </c>
      <c r="Q338" s="1">
        <v>-510.435</v>
      </c>
      <c r="R338" s="1">
        <v>51.6</v>
      </c>
      <c r="S338" s="1" t="s">
        <v>13</v>
      </c>
      <c r="T338" s="1">
        <v>48</v>
      </c>
      <c r="U338" s="1" t="s">
        <v>14</v>
      </c>
      <c r="V338" s="1" t="s">
        <v>42</v>
      </c>
      <c r="W338" s="2" t="s">
        <v>16</v>
      </c>
      <c r="X338" s="24">
        <v>45514</v>
      </c>
      <c r="Y338" s="29" t="str">
        <f t="shared" si="10"/>
        <v>August</v>
      </c>
      <c r="Z338" s="10">
        <f t="shared" si="11"/>
        <v>2024</v>
      </c>
      <c r="AA338" s="3">
        <v>45575</v>
      </c>
    </row>
    <row r="339" spans="1:27">
      <c r="A339" s="4">
        <v>338</v>
      </c>
      <c r="B339" s="4" t="s">
        <v>1499</v>
      </c>
      <c r="C339" s="4" t="s">
        <v>1</v>
      </c>
      <c r="D339" s="4" t="s">
        <v>1500</v>
      </c>
      <c r="E339" s="4" t="s">
        <v>1501</v>
      </c>
      <c r="F339" s="4" t="s">
        <v>285</v>
      </c>
      <c r="G339" s="4" t="s">
        <v>138</v>
      </c>
      <c r="H339" s="4" t="s">
        <v>6</v>
      </c>
      <c r="I339" s="4" t="s">
        <v>7</v>
      </c>
      <c r="J339" s="4" t="s">
        <v>8</v>
      </c>
      <c r="K339" s="4" t="s">
        <v>1502</v>
      </c>
      <c r="L339" s="4" t="s">
        <v>1141</v>
      </c>
      <c r="M339" s="4" t="s">
        <v>1142</v>
      </c>
      <c r="N339" s="4" t="s">
        <v>1503</v>
      </c>
      <c r="O339" s="4">
        <v>732.78</v>
      </c>
      <c r="P339" s="4">
        <v>9</v>
      </c>
      <c r="Q339" s="4">
        <v>278.37</v>
      </c>
      <c r="R339" s="4">
        <v>53.53</v>
      </c>
      <c r="S339" s="4" t="s">
        <v>13</v>
      </c>
      <c r="T339" s="4">
        <v>230</v>
      </c>
      <c r="U339" s="4" t="s">
        <v>14</v>
      </c>
      <c r="V339" s="4" t="s">
        <v>35</v>
      </c>
      <c r="W339" s="5" t="s">
        <v>26</v>
      </c>
      <c r="X339" s="25">
        <v>45077</v>
      </c>
      <c r="Y339" s="29" t="str">
        <f t="shared" si="10"/>
        <v>May</v>
      </c>
      <c r="Z339" s="10">
        <f t="shared" si="11"/>
        <v>2023</v>
      </c>
      <c r="AA339" s="6">
        <v>45077</v>
      </c>
    </row>
    <row r="340" spans="1:27">
      <c r="A340" s="1">
        <v>339</v>
      </c>
      <c r="B340" s="1" t="s">
        <v>1504</v>
      </c>
      <c r="C340" s="1" t="s">
        <v>1</v>
      </c>
      <c r="D340" s="1" t="s">
        <v>1505</v>
      </c>
      <c r="E340" s="1" t="s">
        <v>1506</v>
      </c>
      <c r="F340" s="1" t="s">
        <v>285</v>
      </c>
      <c r="G340" s="1" t="s">
        <v>718</v>
      </c>
      <c r="H340" s="1" t="s">
        <v>314</v>
      </c>
      <c r="I340" s="1" t="s">
        <v>7</v>
      </c>
      <c r="J340" s="1" t="s">
        <v>32</v>
      </c>
      <c r="K340" s="1" t="s">
        <v>1507</v>
      </c>
      <c r="L340" s="1" t="s">
        <v>1141</v>
      </c>
      <c r="M340" s="1" t="s">
        <v>1142</v>
      </c>
      <c r="N340" s="1" t="s">
        <v>1508</v>
      </c>
      <c r="O340" s="1">
        <v>869.7</v>
      </c>
      <c r="P340" s="1">
        <v>5</v>
      </c>
      <c r="Q340" s="1">
        <v>191.25</v>
      </c>
      <c r="R340" s="1">
        <v>43.04</v>
      </c>
      <c r="S340" s="1" t="s">
        <v>13</v>
      </c>
      <c r="T340" s="1">
        <v>141</v>
      </c>
      <c r="U340" s="1" t="s">
        <v>14</v>
      </c>
      <c r="V340" s="1" t="s">
        <v>15</v>
      </c>
      <c r="W340" s="2" t="s">
        <v>26</v>
      </c>
      <c r="X340" s="24">
        <v>45403</v>
      </c>
      <c r="Y340" s="29" t="str">
        <f t="shared" si="10"/>
        <v>April</v>
      </c>
      <c r="Z340" s="10">
        <f t="shared" si="11"/>
        <v>2024</v>
      </c>
      <c r="AA340" s="3">
        <v>45403</v>
      </c>
    </row>
    <row r="341" spans="1:27">
      <c r="A341" s="4">
        <v>340</v>
      </c>
      <c r="B341" s="4" t="s">
        <v>1509</v>
      </c>
      <c r="C341" s="4" t="s">
        <v>1</v>
      </c>
      <c r="D341" s="4" t="s">
        <v>1005</v>
      </c>
      <c r="E341" s="4" t="s">
        <v>1006</v>
      </c>
      <c r="F341" s="4" t="s">
        <v>285</v>
      </c>
      <c r="G341" s="4" t="s">
        <v>605</v>
      </c>
      <c r="H341" s="4" t="s">
        <v>76</v>
      </c>
      <c r="I341" s="4" t="s">
        <v>7</v>
      </c>
      <c r="J341" s="4" t="s">
        <v>77</v>
      </c>
      <c r="K341" s="4" t="s">
        <v>1201</v>
      </c>
      <c r="L341" s="4" t="s">
        <v>1141</v>
      </c>
      <c r="M341" s="4" t="s">
        <v>1142</v>
      </c>
      <c r="N341" s="4" t="s">
        <v>1202</v>
      </c>
      <c r="O341" s="4">
        <v>180.12</v>
      </c>
      <c r="P341" s="4">
        <v>1</v>
      </c>
      <c r="Q341" s="4">
        <v>5.4</v>
      </c>
      <c r="R341" s="4">
        <v>15.88</v>
      </c>
      <c r="S341" s="4" t="s">
        <v>13</v>
      </c>
      <c r="T341" s="4">
        <v>492</v>
      </c>
      <c r="U341" s="4" t="s">
        <v>14</v>
      </c>
      <c r="V341" s="4" t="s">
        <v>25</v>
      </c>
      <c r="W341" s="5" t="s">
        <v>16</v>
      </c>
      <c r="X341" s="25">
        <v>45280</v>
      </c>
      <c r="Y341" s="29" t="str">
        <f t="shared" si="10"/>
        <v>December</v>
      </c>
      <c r="Z341" s="10">
        <f t="shared" si="11"/>
        <v>2023</v>
      </c>
      <c r="AA341" s="6">
        <v>45280</v>
      </c>
    </row>
    <row r="342" spans="1:27">
      <c r="A342" s="1">
        <v>341</v>
      </c>
      <c r="B342" s="1" t="s">
        <v>1510</v>
      </c>
      <c r="C342" s="1" t="s">
        <v>1</v>
      </c>
      <c r="D342" s="1" t="s">
        <v>1511</v>
      </c>
      <c r="E342" s="1" t="s">
        <v>1512</v>
      </c>
      <c r="F342" s="1" t="s">
        <v>285</v>
      </c>
      <c r="G342" s="1" t="s">
        <v>246</v>
      </c>
      <c r="H342" s="1" t="s">
        <v>31</v>
      </c>
      <c r="I342" s="1" t="s">
        <v>7</v>
      </c>
      <c r="J342" s="1" t="s">
        <v>32</v>
      </c>
      <c r="K342" s="1" t="s">
        <v>1513</v>
      </c>
      <c r="L342" s="1" t="s">
        <v>1141</v>
      </c>
      <c r="M342" s="1" t="s">
        <v>1142</v>
      </c>
      <c r="N342" s="1" t="s">
        <v>1514</v>
      </c>
      <c r="O342" s="1">
        <v>163.65</v>
      </c>
      <c r="P342" s="1">
        <v>1</v>
      </c>
      <c r="Q342" s="1">
        <v>75.27</v>
      </c>
      <c r="R342" s="1">
        <v>12.05</v>
      </c>
      <c r="S342" s="1" t="s">
        <v>13</v>
      </c>
      <c r="T342" s="1">
        <v>128</v>
      </c>
      <c r="U342" s="1" t="s">
        <v>14</v>
      </c>
      <c r="V342" s="1" t="s">
        <v>35</v>
      </c>
      <c r="W342" s="2" t="s">
        <v>26</v>
      </c>
      <c r="X342" s="24">
        <v>44551</v>
      </c>
      <c r="Y342" s="29" t="str">
        <f t="shared" si="10"/>
        <v>December</v>
      </c>
      <c r="Z342" s="10">
        <f t="shared" si="11"/>
        <v>2021</v>
      </c>
      <c r="AA342" s="3">
        <v>44553</v>
      </c>
    </row>
    <row r="343" spans="1:27">
      <c r="A343" s="4">
        <v>342</v>
      </c>
      <c r="B343" s="4" t="s">
        <v>1515</v>
      </c>
      <c r="C343" s="4" t="s">
        <v>1</v>
      </c>
      <c r="D343" s="4" t="s">
        <v>1516</v>
      </c>
      <c r="E343" s="4" t="s">
        <v>1517</v>
      </c>
      <c r="F343" s="4" t="s">
        <v>285</v>
      </c>
      <c r="G343" s="4" t="s">
        <v>30</v>
      </c>
      <c r="H343" s="4" t="s">
        <v>31</v>
      </c>
      <c r="I343" s="4" t="s">
        <v>7</v>
      </c>
      <c r="J343" s="4" t="s">
        <v>32</v>
      </c>
      <c r="K343" s="4" t="s">
        <v>1518</v>
      </c>
      <c r="L343" s="4" t="s">
        <v>1141</v>
      </c>
      <c r="M343" s="4" t="s">
        <v>1142</v>
      </c>
      <c r="N343" s="4" t="s">
        <v>1519</v>
      </c>
      <c r="O343" s="4">
        <v>129</v>
      </c>
      <c r="P343" s="4">
        <v>1</v>
      </c>
      <c r="Q343" s="4">
        <v>20.64</v>
      </c>
      <c r="R343" s="4">
        <v>7.77</v>
      </c>
      <c r="S343" s="4" t="s">
        <v>13</v>
      </c>
      <c r="T343" s="4">
        <v>100</v>
      </c>
      <c r="U343" s="4" t="s">
        <v>14</v>
      </c>
      <c r="V343" s="4" t="s">
        <v>42</v>
      </c>
      <c r="W343" s="5" t="s">
        <v>26</v>
      </c>
      <c r="X343" s="25">
        <v>45613</v>
      </c>
      <c r="Y343" s="29" t="str">
        <f t="shared" si="10"/>
        <v>November</v>
      </c>
      <c r="Z343" s="10">
        <f t="shared" si="11"/>
        <v>2024</v>
      </c>
      <c r="AA343" s="6">
        <v>45616</v>
      </c>
    </row>
    <row r="344" spans="1:27">
      <c r="A344" s="1">
        <v>343</v>
      </c>
      <c r="B344" s="1" t="s">
        <v>1520</v>
      </c>
      <c r="C344" s="1" t="s">
        <v>1</v>
      </c>
      <c r="D344" s="1" t="s">
        <v>1521</v>
      </c>
      <c r="E344" s="1" t="s">
        <v>1522</v>
      </c>
      <c r="F344" s="1" t="s">
        <v>285</v>
      </c>
      <c r="G344" s="1" t="s">
        <v>151</v>
      </c>
      <c r="H344" s="1" t="s">
        <v>113</v>
      </c>
      <c r="I344" s="1" t="s">
        <v>7</v>
      </c>
      <c r="J344" s="1" t="s">
        <v>32</v>
      </c>
      <c r="K344" s="1" t="s">
        <v>1523</v>
      </c>
      <c r="L344" s="1" t="s">
        <v>1141</v>
      </c>
      <c r="M344" s="1" t="s">
        <v>1142</v>
      </c>
      <c r="N344" s="1" t="s">
        <v>1524</v>
      </c>
      <c r="O344" s="1">
        <v>58.02</v>
      </c>
      <c r="P344" s="1">
        <v>1</v>
      </c>
      <c r="Q344" s="1">
        <v>29.01</v>
      </c>
      <c r="R344" s="1">
        <v>1.93</v>
      </c>
      <c r="S344" s="1" t="s">
        <v>13</v>
      </c>
      <c r="T344" s="1">
        <v>210</v>
      </c>
      <c r="U344" s="1" t="s">
        <v>14</v>
      </c>
      <c r="V344" s="1" t="s">
        <v>15</v>
      </c>
      <c r="W344" s="2" t="s">
        <v>16</v>
      </c>
      <c r="X344" s="24">
        <v>44756</v>
      </c>
      <c r="Y344" s="29" t="str">
        <f t="shared" si="10"/>
        <v>July</v>
      </c>
      <c r="Z344" s="10">
        <f t="shared" si="11"/>
        <v>2022</v>
      </c>
      <c r="AA344" s="3">
        <v>44758</v>
      </c>
    </row>
    <row r="345" spans="1:27">
      <c r="A345" s="4">
        <v>344</v>
      </c>
      <c r="B345" s="4" t="s">
        <v>354</v>
      </c>
      <c r="C345" s="4" t="s">
        <v>1</v>
      </c>
      <c r="D345" s="4" t="s">
        <v>355</v>
      </c>
      <c r="E345" s="4" t="s">
        <v>356</v>
      </c>
      <c r="F345" s="4" t="s">
        <v>285</v>
      </c>
      <c r="G345" s="4" t="s">
        <v>357</v>
      </c>
      <c r="H345" s="4" t="s">
        <v>113</v>
      </c>
      <c r="I345" s="4" t="s">
        <v>7</v>
      </c>
      <c r="J345" s="4" t="s">
        <v>32</v>
      </c>
      <c r="K345" s="4" t="s">
        <v>1525</v>
      </c>
      <c r="L345" s="4" t="s">
        <v>976</v>
      </c>
      <c r="M345" s="4" t="s">
        <v>1031</v>
      </c>
      <c r="N345" s="4" t="s">
        <v>1526</v>
      </c>
      <c r="O345" s="4">
        <v>769.68</v>
      </c>
      <c r="P345" s="4">
        <v>3</v>
      </c>
      <c r="Q345" s="4">
        <v>130.77000000000001</v>
      </c>
      <c r="R345" s="4">
        <v>27.67</v>
      </c>
      <c r="S345" s="4" t="s">
        <v>13</v>
      </c>
      <c r="T345" s="4">
        <v>664</v>
      </c>
      <c r="U345" s="4" t="s">
        <v>14</v>
      </c>
      <c r="V345" s="4" t="s">
        <v>25</v>
      </c>
      <c r="W345" s="5" t="s">
        <v>26</v>
      </c>
      <c r="X345" s="25">
        <v>45189</v>
      </c>
      <c r="Y345" s="29" t="str">
        <f t="shared" si="10"/>
        <v>September</v>
      </c>
      <c r="Z345" s="10">
        <f t="shared" si="11"/>
        <v>2023</v>
      </c>
      <c r="AA345" s="6">
        <v>45191</v>
      </c>
    </row>
    <row r="346" spans="1:27">
      <c r="A346" s="1">
        <v>345</v>
      </c>
      <c r="B346" s="1" t="s">
        <v>288</v>
      </c>
      <c r="C346" s="1" t="s">
        <v>1</v>
      </c>
      <c r="D346" s="1" t="s">
        <v>289</v>
      </c>
      <c r="E346" s="1" t="s">
        <v>290</v>
      </c>
      <c r="F346" s="1" t="s">
        <v>285</v>
      </c>
      <c r="G346" s="1" t="s">
        <v>254</v>
      </c>
      <c r="H346" s="1" t="s">
        <v>254</v>
      </c>
      <c r="I346" s="1" t="s">
        <v>7</v>
      </c>
      <c r="J346" s="1" t="s">
        <v>77</v>
      </c>
      <c r="K346" s="1" t="s">
        <v>1527</v>
      </c>
      <c r="L346" s="1" t="s">
        <v>976</v>
      </c>
      <c r="M346" s="1" t="s">
        <v>993</v>
      </c>
      <c r="N346" s="1" t="s">
        <v>1528</v>
      </c>
      <c r="O346" s="1">
        <v>192.78</v>
      </c>
      <c r="P346" s="1">
        <v>1</v>
      </c>
      <c r="Q346" s="1">
        <v>92.52</v>
      </c>
      <c r="R346" s="1">
        <v>13.49</v>
      </c>
      <c r="S346" s="1" t="s">
        <v>13</v>
      </c>
      <c r="T346" s="1">
        <v>61</v>
      </c>
      <c r="U346" s="1" t="s">
        <v>14</v>
      </c>
      <c r="V346" s="1" t="s">
        <v>42</v>
      </c>
      <c r="W346" s="2" t="s">
        <v>16</v>
      </c>
      <c r="X346" s="24">
        <v>44688</v>
      </c>
      <c r="Y346" s="29" t="str">
        <f t="shared" si="10"/>
        <v>May</v>
      </c>
      <c r="Z346" s="10">
        <f t="shared" si="11"/>
        <v>2022</v>
      </c>
      <c r="AA346" s="3">
        <v>44749</v>
      </c>
    </row>
    <row r="347" spans="1:27">
      <c r="A347" s="4">
        <v>346</v>
      </c>
      <c r="B347" s="4" t="s">
        <v>1529</v>
      </c>
      <c r="C347" s="4" t="s">
        <v>1</v>
      </c>
      <c r="D347" s="4" t="s">
        <v>299</v>
      </c>
      <c r="E347" s="4" t="s">
        <v>300</v>
      </c>
      <c r="F347" s="4" t="s">
        <v>285</v>
      </c>
      <c r="G347" s="4" t="s">
        <v>155</v>
      </c>
      <c r="H347" s="4" t="s">
        <v>96</v>
      </c>
      <c r="I347" s="4" t="s">
        <v>7</v>
      </c>
      <c r="J347" s="4" t="s">
        <v>8</v>
      </c>
      <c r="K347" s="4" t="s">
        <v>1471</v>
      </c>
      <c r="L347" s="4" t="s">
        <v>976</v>
      </c>
      <c r="M347" s="4" t="s">
        <v>1078</v>
      </c>
      <c r="N347" s="4" t="s">
        <v>1472</v>
      </c>
      <c r="O347" s="4">
        <v>493.32</v>
      </c>
      <c r="P347" s="4">
        <v>4</v>
      </c>
      <c r="Q347" s="4">
        <v>172.56</v>
      </c>
      <c r="R347" s="4">
        <v>46.01</v>
      </c>
      <c r="S347" s="4" t="s">
        <v>13</v>
      </c>
      <c r="T347" s="4">
        <v>338</v>
      </c>
      <c r="U347" s="4" t="s">
        <v>14</v>
      </c>
      <c r="V347" s="4" t="s">
        <v>42</v>
      </c>
      <c r="W347" s="5" t="s">
        <v>26</v>
      </c>
      <c r="X347" s="25">
        <v>45320</v>
      </c>
      <c r="Y347" s="29" t="str">
        <f t="shared" si="10"/>
        <v>January</v>
      </c>
      <c r="Z347" s="10">
        <f t="shared" si="11"/>
        <v>2024</v>
      </c>
      <c r="AA347" s="6">
        <v>45293</v>
      </c>
    </row>
    <row r="348" spans="1:27">
      <c r="A348" s="1">
        <v>347</v>
      </c>
      <c r="B348" s="1" t="s">
        <v>288</v>
      </c>
      <c r="C348" s="1" t="s">
        <v>1</v>
      </c>
      <c r="D348" s="1" t="s">
        <v>289</v>
      </c>
      <c r="E348" s="1" t="s">
        <v>290</v>
      </c>
      <c r="F348" s="1" t="s">
        <v>285</v>
      </c>
      <c r="G348" s="1" t="s">
        <v>254</v>
      </c>
      <c r="H348" s="1" t="s">
        <v>254</v>
      </c>
      <c r="I348" s="1" t="s">
        <v>7</v>
      </c>
      <c r="J348" s="1" t="s">
        <v>77</v>
      </c>
      <c r="K348" s="1" t="s">
        <v>1530</v>
      </c>
      <c r="L348" s="1" t="s">
        <v>976</v>
      </c>
      <c r="M348" s="1" t="s">
        <v>1078</v>
      </c>
      <c r="N348" s="1" t="s">
        <v>1531</v>
      </c>
      <c r="O348" s="1">
        <v>637.44000000000005</v>
      </c>
      <c r="P348" s="1">
        <v>1</v>
      </c>
      <c r="Q348" s="1">
        <v>108.36</v>
      </c>
      <c r="R348" s="1">
        <v>3.32</v>
      </c>
      <c r="S348" s="1" t="s">
        <v>13</v>
      </c>
      <c r="T348" s="1">
        <v>311</v>
      </c>
      <c r="U348" s="1" t="s">
        <v>14</v>
      </c>
      <c r="V348" s="1" t="s">
        <v>15</v>
      </c>
      <c r="W348" s="2" t="s">
        <v>26</v>
      </c>
      <c r="X348" s="24">
        <v>45243</v>
      </c>
      <c r="Y348" s="29" t="str">
        <f t="shared" si="10"/>
        <v>November</v>
      </c>
      <c r="Z348" s="10">
        <f t="shared" si="11"/>
        <v>2023</v>
      </c>
      <c r="AA348" s="3">
        <v>45245</v>
      </c>
    </row>
    <row r="349" spans="1:27">
      <c r="A349" s="4">
        <v>348</v>
      </c>
      <c r="B349" s="4" t="s">
        <v>1532</v>
      </c>
      <c r="C349" s="4" t="s">
        <v>1</v>
      </c>
      <c r="D349" s="4" t="s">
        <v>1533</v>
      </c>
      <c r="E349" s="4" t="s">
        <v>1534</v>
      </c>
      <c r="F349" s="4" t="s">
        <v>285</v>
      </c>
      <c r="G349" s="4" t="s">
        <v>1535</v>
      </c>
      <c r="H349" s="4" t="s">
        <v>31</v>
      </c>
      <c r="I349" s="4" t="s">
        <v>7</v>
      </c>
      <c r="J349" s="4" t="s">
        <v>32</v>
      </c>
      <c r="K349" s="4" t="s">
        <v>1536</v>
      </c>
      <c r="L349" s="4" t="s">
        <v>976</v>
      </c>
      <c r="M349" s="4" t="s">
        <v>1031</v>
      </c>
      <c r="N349" s="4" t="s">
        <v>1537</v>
      </c>
      <c r="O349" s="4">
        <v>145.32</v>
      </c>
      <c r="P349" s="4">
        <v>2</v>
      </c>
      <c r="Q349" s="4">
        <v>45</v>
      </c>
      <c r="R349" s="4">
        <v>11</v>
      </c>
      <c r="S349" s="4" t="s">
        <v>13</v>
      </c>
      <c r="T349" s="4">
        <v>195</v>
      </c>
      <c r="U349" s="4" t="s">
        <v>14</v>
      </c>
      <c r="V349" s="4" t="s">
        <v>25</v>
      </c>
      <c r="W349" s="5" t="s">
        <v>16</v>
      </c>
      <c r="X349" s="25">
        <v>44433</v>
      </c>
      <c r="Y349" s="29" t="str">
        <f t="shared" si="10"/>
        <v>August</v>
      </c>
      <c r="Z349" s="10">
        <f t="shared" si="11"/>
        <v>2021</v>
      </c>
      <c r="AA349" s="6">
        <v>44435</v>
      </c>
    </row>
    <row r="350" spans="1:27">
      <c r="A350" s="1">
        <v>349</v>
      </c>
      <c r="B350" s="1" t="s">
        <v>1538</v>
      </c>
      <c r="C350" s="1" t="s">
        <v>1</v>
      </c>
      <c r="D350" s="1" t="s">
        <v>1539</v>
      </c>
      <c r="E350" s="1" t="s">
        <v>1540</v>
      </c>
      <c r="F350" s="1" t="s">
        <v>285</v>
      </c>
      <c r="G350" s="1" t="s">
        <v>726</v>
      </c>
      <c r="H350" s="1" t="s">
        <v>76</v>
      </c>
      <c r="I350" s="1" t="s">
        <v>7</v>
      </c>
      <c r="J350" s="1" t="s">
        <v>77</v>
      </c>
      <c r="K350" s="1" t="s">
        <v>1541</v>
      </c>
      <c r="L350" s="1" t="s">
        <v>976</v>
      </c>
      <c r="M350" s="1" t="s">
        <v>1031</v>
      </c>
      <c r="N350" s="1" t="s">
        <v>1542</v>
      </c>
      <c r="O350" s="1">
        <v>81.42</v>
      </c>
      <c r="P350" s="1">
        <v>2</v>
      </c>
      <c r="Q350" s="1">
        <v>11.34</v>
      </c>
      <c r="R350" s="1">
        <v>4.78</v>
      </c>
      <c r="S350" s="1" t="s">
        <v>13</v>
      </c>
      <c r="T350" s="1">
        <v>5</v>
      </c>
      <c r="U350" s="1" t="s">
        <v>14</v>
      </c>
      <c r="V350" s="1" t="s">
        <v>42</v>
      </c>
      <c r="W350" s="2" t="s">
        <v>26</v>
      </c>
      <c r="X350" s="24">
        <v>44912</v>
      </c>
      <c r="Y350" s="29" t="str">
        <f t="shared" si="10"/>
        <v>December</v>
      </c>
      <c r="Z350" s="10">
        <f t="shared" si="11"/>
        <v>2022</v>
      </c>
      <c r="AA350" s="3">
        <v>44915</v>
      </c>
    </row>
    <row r="351" spans="1:27">
      <c r="A351" s="4">
        <v>350</v>
      </c>
      <c r="B351" s="4" t="s">
        <v>1520</v>
      </c>
      <c r="C351" s="4" t="s">
        <v>1</v>
      </c>
      <c r="D351" s="4" t="s">
        <v>1521</v>
      </c>
      <c r="E351" s="4" t="s">
        <v>1522</v>
      </c>
      <c r="F351" s="4" t="s">
        <v>285</v>
      </c>
      <c r="G351" s="4" t="s">
        <v>151</v>
      </c>
      <c r="H351" s="4" t="s">
        <v>113</v>
      </c>
      <c r="I351" s="4" t="s">
        <v>7</v>
      </c>
      <c r="J351" s="4" t="s">
        <v>32</v>
      </c>
      <c r="K351" s="4" t="s">
        <v>1543</v>
      </c>
      <c r="L351" s="4" t="s">
        <v>976</v>
      </c>
      <c r="M351" s="4" t="s">
        <v>1078</v>
      </c>
      <c r="N351" s="4" t="s">
        <v>1544</v>
      </c>
      <c r="O351" s="4">
        <v>279.54000000000002</v>
      </c>
      <c r="P351" s="4">
        <v>2</v>
      </c>
      <c r="Q351" s="4">
        <v>58.68</v>
      </c>
      <c r="R351" s="4">
        <v>22.04</v>
      </c>
      <c r="S351" s="4" t="s">
        <v>13</v>
      </c>
      <c r="T351" s="4">
        <v>426</v>
      </c>
      <c r="U351" s="4" t="s">
        <v>14</v>
      </c>
      <c r="V351" s="4" t="s">
        <v>15</v>
      </c>
      <c r="W351" s="5" t="s">
        <v>16</v>
      </c>
      <c r="X351" s="25">
        <v>45255</v>
      </c>
      <c r="Y351" s="29" t="str">
        <f t="shared" si="10"/>
        <v>November</v>
      </c>
      <c r="Z351" s="10">
        <f t="shared" si="11"/>
        <v>2023</v>
      </c>
      <c r="AA351" s="6">
        <v>45259</v>
      </c>
    </row>
    <row r="352" spans="1:27">
      <c r="A352" s="1">
        <v>351</v>
      </c>
      <c r="B352" s="1" t="s">
        <v>1545</v>
      </c>
      <c r="C352" s="1" t="s">
        <v>1</v>
      </c>
      <c r="D352" s="1" t="s">
        <v>1361</v>
      </c>
      <c r="E352" s="1" t="s">
        <v>1362</v>
      </c>
      <c r="F352" s="1" t="s">
        <v>285</v>
      </c>
      <c r="G352" s="1" t="s">
        <v>138</v>
      </c>
      <c r="H352" s="1" t="s">
        <v>6</v>
      </c>
      <c r="I352" s="1" t="s">
        <v>7</v>
      </c>
      <c r="J352" s="1" t="s">
        <v>8</v>
      </c>
      <c r="K352" s="1" t="s">
        <v>1546</v>
      </c>
      <c r="L352" s="1" t="s">
        <v>976</v>
      </c>
      <c r="M352" s="1" t="s">
        <v>1078</v>
      </c>
      <c r="N352" s="1" t="s">
        <v>1547</v>
      </c>
      <c r="O352" s="1">
        <v>161.1</v>
      </c>
      <c r="P352" s="1">
        <v>2</v>
      </c>
      <c r="Q352" s="1">
        <v>14.46</v>
      </c>
      <c r="R352" s="1">
        <v>4.26</v>
      </c>
      <c r="S352" s="1" t="s">
        <v>13</v>
      </c>
      <c r="T352" s="1">
        <v>373</v>
      </c>
      <c r="U352" s="1" t="s">
        <v>14</v>
      </c>
      <c r="V352" s="1" t="s">
        <v>35</v>
      </c>
      <c r="W352" s="2" t="s">
        <v>16</v>
      </c>
      <c r="X352" s="24">
        <v>45642</v>
      </c>
      <c r="Y352" s="29" t="str">
        <f t="shared" si="10"/>
        <v>December</v>
      </c>
      <c r="Z352" s="10">
        <f t="shared" si="11"/>
        <v>2024</v>
      </c>
      <c r="AA352" s="3">
        <v>45645</v>
      </c>
    </row>
    <row r="353" spans="1:27">
      <c r="A353" s="4">
        <v>352</v>
      </c>
      <c r="B353" s="4" t="s">
        <v>1548</v>
      </c>
      <c r="C353" s="4" t="s">
        <v>1</v>
      </c>
      <c r="D353" s="4" t="s">
        <v>1549</v>
      </c>
      <c r="E353" s="4" t="s">
        <v>1550</v>
      </c>
      <c r="F353" s="4" t="s">
        <v>285</v>
      </c>
      <c r="G353" s="4" t="s">
        <v>120</v>
      </c>
      <c r="H353" s="4" t="s">
        <v>21</v>
      </c>
      <c r="I353" s="4" t="s">
        <v>7</v>
      </c>
      <c r="J353" s="4" t="s">
        <v>22</v>
      </c>
      <c r="K353" s="4" t="s">
        <v>1551</v>
      </c>
      <c r="L353" s="4" t="s">
        <v>976</v>
      </c>
      <c r="M353" s="4" t="s">
        <v>977</v>
      </c>
      <c r="N353" s="4" t="s">
        <v>1552</v>
      </c>
      <c r="O353" s="4">
        <v>628.44000000000005</v>
      </c>
      <c r="P353" s="4">
        <v>2</v>
      </c>
      <c r="Q353" s="4">
        <v>276.48</v>
      </c>
      <c r="R353" s="4">
        <v>81.27</v>
      </c>
      <c r="S353" s="4" t="s">
        <v>13</v>
      </c>
      <c r="T353" s="4">
        <v>739</v>
      </c>
      <c r="U353" s="4" t="s">
        <v>14</v>
      </c>
      <c r="V353" s="4" t="s">
        <v>42</v>
      </c>
      <c r="W353" s="5" t="s">
        <v>16</v>
      </c>
      <c r="X353" s="25">
        <v>45258</v>
      </c>
      <c r="Y353" s="29" t="str">
        <f t="shared" si="10"/>
        <v>November</v>
      </c>
      <c r="Z353" s="10">
        <f t="shared" si="11"/>
        <v>2023</v>
      </c>
      <c r="AA353" s="6">
        <v>45260</v>
      </c>
    </row>
    <row r="354" spans="1:27">
      <c r="A354" s="1">
        <v>353</v>
      </c>
      <c r="B354" s="1" t="s">
        <v>1529</v>
      </c>
      <c r="C354" s="1" t="s">
        <v>1</v>
      </c>
      <c r="D354" s="1" t="s">
        <v>299</v>
      </c>
      <c r="E354" s="1" t="s">
        <v>300</v>
      </c>
      <c r="F354" s="1" t="s">
        <v>285</v>
      </c>
      <c r="G354" s="1" t="s">
        <v>155</v>
      </c>
      <c r="H354" s="1" t="s">
        <v>96</v>
      </c>
      <c r="I354" s="1" t="s">
        <v>7</v>
      </c>
      <c r="J354" s="1" t="s">
        <v>8</v>
      </c>
      <c r="K354" s="1" t="s">
        <v>1553</v>
      </c>
      <c r="L354" s="1" t="s">
        <v>976</v>
      </c>
      <c r="M354" s="1" t="s">
        <v>977</v>
      </c>
      <c r="N354" s="1" t="s">
        <v>1554</v>
      </c>
      <c r="O354" s="1">
        <v>347.16</v>
      </c>
      <c r="P354" s="1">
        <v>2</v>
      </c>
      <c r="Q354" s="1">
        <v>138.84</v>
      </c>
      <c r="R354" s="1">
        <v>28.68</v>
      </c>
      <c r="S354" s="1" t="s">
        <v>13</v>
      </c>
      <c r="T354" s="1">
        <v>162</v>
      </c>
      <c r="U354" s="1" t="s">
        <v>14</v>
      </c>
      <c r="V354" s="1" t="s">
        <v>15</v>
      </c>
      <c r="W354" s="2" t="s">
        <v>26</v>
      </c>
      <c r="X354" s="24">
        <v>44595</v>
      </c>
      <c r="Y354" s="29" t="str">
        <f t="shared" si="10"/>
        <v>February</v>
      </c>
      <c r="Z354" s="10">
        <f t="shared" si="11"/>
        <v>2022</v>
      </c>
      <c r="AA354" s="3">
        <v>44654</v>
      </c>
    </row>
    <row r="355" spans="1:27">
      <c r="A355" s="4">
        <v>354</v>
      </c>
      <c r="B355" s="4" t="s">
        <v>366</v>
      </c>
      <c r="C355" s="4" t="s">
        <v>1</v>
      </c>
      <c r="D355" s="4" t="s">
        <v>367</v>
      </c>
      <c r="E355" s="4" t="s">
        <v>368</v>
      </c>
      <c r="F355" s="4" t="s">
        <v>285</v>
      </c>
      <c r="G355" s="4" t="s">
        <v>246</v>
      </c>
      <c r="H355" s="4" t="s">
        <v>31</v>
      </c>
      <c r="I355" s="4" t="s">
        <v>7</v>
      </c>
      <c r="J355" s="4" t="s">
        <v>32</v>
      </c>
      <c r="K355" s="4" t="s">
        <v>1555</v>
      </c>
      <c r="L355" s="4" t="s">
        <v>976</v>
      </c>
      <c r="M355" s="4" t="s">
        <v>977</v>
      </c>
      <c r="N355" s="4" t="s">
        <v>1556</v>
      </c>
      <c r="O355" s="4">
        <v>347.88</v>
      </c>
      <c r="P355" s="4">
        <v>2</v>
      </c>
      <c r="Q355" s="4">
        <v>163.5</v>
      </c>
      <c r="R355" s="4">
        <v>16.53</v>
      </c>
      <c r="S355" s="4" t="s">
        <v>13</v>
      </c>
      <c r="T355" s="4">
        <v>542</v>
      </c>
      <c r="U355" s="4" t="s">
        <v>14</v>
      </c>
      <c r="V355" s="4" t="s">
        <v>25</v>
      </c>
      <c r="W355" s="5" t="s">
        <v>16</v>
      </c>
      <c r="X355" s="25">
        <v>45541</v>
      </c>
      <c r="Y355" s="29" t="str">
        <f t="shared" si="10"/>
        <v>September</v>
      </c>
      <c r="Z355" s="10">
        <f t="shared" si="11"/>
        <v>2024</v>
      </c>
      <c r="AA355" s="6">
        <v>45459</v>
      </c>
    </row>
    <row r="356" spans="1:27">
      <c r="A356" s="1">
        <v>355</v>
      </c>
      <c r="B356" s="1" t="s">
        <v>1477</v>
      </c>
      <c r="C356" s="1" t="s">
        <v>1</v>
      </c>
      <c r="D356" s="1" t="s">
        <v>1478</v>
      </c>
      <c r="E356" s="1" t="s">
        <v>1479</v>
      </c>
      <c r="F356" s="1" t="s">
        <v>285</v>
      </c>
      <c r="G356" s="1" t="s">
        <v>718</v>
      </c>
      <c r="H356" s="1" t="s">
        <v>314</v>
      </c>
      <c r="I356" s="1" t="s">
        <v>7</v>
      </c>
      <c r="J356" s="1" t="s">
        <v>32</v>
      </c>
      <c r="K356" s="1" t="s">
        <v>1557</v>
      </c>
      <c r="L356" s="1" t="s">
        <v>1141</v>
      </c>
      <c r="M356" s="1" t="s">
        <v>1308</v>
      </c>
      <c r="N356" s="1" t="s">
        <v>1558</v>
      </c>
      <c r="O356" s="1">
        <v>665.1</v>
      </c>
      <c r="P356" s="1">
        <v>2</v>
      </c>
      <c r="Q356" s="1">
        <v>212.82</v>
      </c>
      <c r="R356" s="1">
        <v>31.56</v>
      </c>
      <c r="S356" s="1" t="s">
        <v>13</v>
      </c>
      <c r="T356" s="1">
        <v>156</v>
      </c>
      <c r="U356" s="1" t="s">
        <v>14</v>
      </c>
      <c r="V356" s="1" t="s">
        <v>42</v>
      </c>
      <c r="W356" s="2" t="s">
        <v>16</v>
      </c>
      <c r="X356" s="24">
        <v>45540</v>
      </c>
      <c r="Y356" s="29" t="str">
        <f t="shared" si="10"/>
        <v>September</v>
      </c>
      <c r="Z356" s="10">
        <f t="shared" si="11"/>
        <v>2024</v>
      </c>
      <c r="AA356" s="3">
        <v>45427</v>
      </c>
    </row>
    <row r="357" spans="1:27">
      <c r="A357" s="4">
        <v>356</v>
      </c>
      <c r="B357" s="4" t="s">
        <v>1559</v>
      </c>
      <c r="C357" s="4" t="s">
        <v>1</v>
      </c>
      <c r="D357" s="4" t="s">
        <v>1560</v>
      </c>
      <c r="E357" s="4" t="s">
        <v>1561</v>
      </c>
      <c r="F357" s="4" t="s">
        <v>285</v>
      </c>
      <c r="G357" s="4" t="s">
        <v>84</v>
      </c>
      <c r="H357" s="4" t="s">
        <v>76</v>
      </c>
      <c r="I357" s="4" t="s">
        <v>7</v>
      </c>
      <c r="J357" s="4" t="s">
        <v>77</v>
      </c>
      <c r="K357" s="4" t="s">
        <v>1281</v>
      </c>
      <c r="L357" s="4" t="s">
        <v>1141</v>
      </c>
      <c r="M357" s="4" t="s">
        <v>1272</v>
      </c>
      <c r="N357" s="4" t="s">
        <v>1282</v>
      </c>
      <c r="O357" s="4">
        <v>87.3</v>
      </c>
      <c r="P357" s="4">
        <v>2</v>
      </c>
      <c r="Q357" s="4">
        <v>7.8</v>
      </c>
      <c r="R357" s="4">
        <v>7.62</v>
      </c>
      <c r="S357" s="4" t="s">
        <v>13</v>
      </c>
      <c r="T357" s="4">
        <v>303</v>
      </c>
      <c r="U357" s="4" t="s">
        <v>14</v>
      </c>
      <c r="V357" s="4" t="s">
        <v>25</v>
      </c>
      <c r="W357" s="5" t="s">
        <v>16</v>
      </c>
      <c r="X357" s="25">
        <v>44796</v>
      </c>
      <c r="Y357" s="29" t="str">
        <f t="shared" si="10"/>
        <v>August</v>
      </c>
      <c r="Z357" s="10">
        <f t="shared" si="11"/>
        <v>2022</v>
      </c>
      <c r="AA357" s="6">
        <v>44802</v>
      </c>
    </row>
    <row r="358" spans="1:27">
      <c r="A358" s="1">
        <v>357</v>
      </c>
      <c r="B358" s="1" t="s">
        <v>87</v>
      </c>
      <c r="C358" s="1" t="s">
        <v>1</v>
      </c>
      <c r="D358" s="1" t="s">
        <v>88</v>
      </c>
      <c r="E358" s="1" t="s">
        <v>89</v>
      </c>
      <c r="F358" s="1" t="s">
        <v>4</v>
      </c>
      <c r="G358" s="1" t="s">
        <v>30</v>
      </c>
      <c r="H358" s="1" t="s">
        <v>31</v>
      </c>
      <c r="I358" s="1" t="s">
        <v>7</v>
      </c>
      <c r="J358" s="1" t="s">
        <v>32</v>
      </c>
      <c r="K358" s="1" t="s">
        <v>1562</v>
      </c>
      <c r="L358" s="1" t="s">
        <v>1141</v>
      </c>
      <c r="M358" s="1" t="s">
        <v>1229</v>
      </c>
      <c r="N358" s="1" t="s">
        <v>1563</v>
      </c>
      <c r="O358" s="1">
        <v>1162.8900000000001</v>
      </c>
      <c r="P358" s="1">
        <v>3</v>
      </c>
      <c r="Q358" s="1">
        <v>81.36</v>
      </c>
      <c r="R358" s="1">
        <v>83.9</v>
      </c>
      <c r="S358" s="1" t="s">
        <v>13</v>
      </c>
      <c r="T358" s="1">
        <v>753</v>
      </c>
      <c r="U358" s="1" t="s">
        <v>14</v>
      </c>
      <c r="V358" s="1" t="s">
        <v>35</v>
      </c>
      <c r="W358" s="2" t="s">
        <v>16</v>
      </c>
      <c r="X358" s="24">
        <v>45115</v>
      </c>
      <c r="Y358" s="29" t="str">
        <f t="shared" si="10"/>
        <v>July</v>
      </c>
      <c r="Z358" s="10">
        <f t="shared" si="11"/>
        <v>2023</v>
      </c>
      <c r="AA358" s="3">
        <v>45152</v>
      </c>
    </row>
    <row r="359" spans="1:27">
      <c r="A359" s="4">
        <v>358</v>
      </c>
      <c r="B359" s="4" t="s">
        <v>1564</v>
      </c>
      <c r="C359" s="4" t="s">
        <v>1</v>
      </c>
      <c r="D359" s="4" t="s">
        <v>193</v>
      </c>
      <c r="E359" s="4" t="s">
        <v>194</v>
      </c>
      <c r="F359" s="4" t="s">
        <v>4</v>
      </c>
      <c r="G359" s="4" t="s">
        <v>155</v>
      </c>
      <c r="H359" s="4" t="s">
        <v>96</v>
      </c>
      <c r="I359" s="4" t="s">
        <v>7</v>
      </c>
      <c r="J359" s="4" t="s">
        <v>8</v>
      </c>
      <c r="K359" s="4" t="s">
        <v>1565</v>
      </c>
      <c r="L359" s="4" t="s">
        <v>1141</v>
      </c>
      <c r="M359" s="4" t="s">
        <v>1308</v>
      </c>
      <c r="N359" s="4" t="s">
        <v>1566</v>
      </c>
      <c r="O359" s="4">
        <v>1402.29</v>
      </c>
      <c r="P359" s="4">
        <v>3</v>
      </c>
      <c r="Q359" s="4">
        <v>0</v>
      </c>
      <c r="R359" s="4">
        <v>96.6</v>
      </c>
      <c r="S359" s="4" t="s">
        <v>13</v>
      </c>
      <c r="T359" s="4">
        <v>795</v>
      </c>
      <c r="U359" s="4" t="s">
        <v>14</v>
      </c>
      <c r="V359" s="4" t="s">
        <v>25</v>
      </c>
      <c r="W359" s="5" t="s">
        <v>26</v>
      </c>
      <c r="X359" s="25">
        <v>44537</v>
      </c>
      <c r="Y359" s="29" t="str">
        <f t="shared" si="10"/>
        <v>December</v>
      </c>
      <c r="Z359" s="10">
        <f t="shared" si="11"/>
        <v>2021</v>
      </c>
      <c r="AA359" s="6">
        <v>44396</v>
      </c>
    </row>
    <row r="360" spans="1:27">
      <c r="A360" s="1">
        <v>359</v>
      </c>
      <c r="B360" s="1" t="s">
        <v>221</v>
      </c>
      <c r="C360" s="1" t="s">
        <v>1</v>
      </c>
      <c r="D360" s="1" t="s">
        <v>222</v>
      </c>
      <c r="E360" s="1" t="s">
        <v>223</v>
      </c>
      <c r="F360" s="1" t="s">
        <v>4</v>
      </c>
      <c r="G360" s="1" t="s">
        <v>224</v>
      </c>
      <c r="H360" s="1" t="s">
        <v>225</v>
      </c>
      <c r="I360" s="1" t="s">
        <v>7</v>
      </c>
      <c r="J360" s="1" t="s">
        <v>22</v>
      </c>
      <c r="K360" s="1" t="s">
        <v>1567</v>
      </c>
      <c r="L360" s="1" t="s">
        <v>1141</v>
      </c>
      <c r="M360" s="1" t="s">
        <v>1308</v>
      </c>
      <c r="N360" s="1" t="s">
        <v>1568</v>
      </c>
      <c r="O360" s="1">
        <v>807.84</v>
      </c>
      <c r="P360" s="1">
        <v>3</v>
      </c>
      <c r="Q360" s="1">
        <v>250.38</v>
      </c>
      <c r="R360" s="1">
        <v>31.63</v>
      </c>
      <c r="S360" s="1" t="s">
        <v>13</v>
      </c>
      <c r="T360" s="1">
        <v>538</v>
      </c>
      <c r="U360" s="1" t="s">
        <v>14</v>
      </c>
      <c r="V360" s="1" t="s">
        <v>35</v>
      </c>
      <c r="W360" s="2" t="s">
        <v>26</v>
      </c>
      <c r="X360" s="24">
        <v>45315</v>
      </c>
      <c r="Y360" s="29" t="str">
        <f t="shared" si="10"/>
        <v>January</v>
      </c>
      <c r="Z360" s="10">
        <f t="shared" si="11"/>
        <v>2024</v>
      </c>
      <c r="AA360" s="3">
        <v>45322</v>
      </c>
    </row>
    <row r="361" spans="1:27">
      <c r="A361" s="4">
        <v>360</v>
      </c>
      <c r="B361" s="4" t="s">
        <v>221</v>
      </c>
      <c r="C361" s="4" t="s">
        <v>1</v>
      </c>
      <c r="D361" s="4" t="s">
        <v>222</v>
      </c>
      <c r="E361" s="4" t="s">
        <v>223</v>
      </c>
      <c r="F361" s="4" t="s">
        <v>4</v>
      </c>
      <c r="G361" s="4" t="s">
        <v>224</v>
      </c>
      <c r="H361" s="4" t="s">
        <v>225</v>
      </c>
      <c r="I361" s="4" t="s">
        <v>7</v>
      </c>
      <c r="J361" s="4" t="s">
        <v>22</v>
      </c>
      <c r="K361" s="4" t="s">
        <v>1569</v>
      </c>
      <c r="L361" s="4" t="s">
        <v>1141</v>
      </c>
      <c r="M361" s="4" t="s">
        <v>1142</v>
      </c>
      <c r="N361" s="4" t="s">
        <v>1570</v>
      </c>
      <c r="O361" s="4">
        <v>448.74</v>
      </c>
      <c r="P361" s="4">
        <v>3</v>
      </c>
      <c r="Q361" s="4">
        <v>44.82</v>
      </c>
      <c r="R361" s="4">
        <v>56.78</v>
      </c>
      <c r="S361" s="4" t="s">
        <v>13</v>
      </c>
      <c r="T361" s="4">
        <v>382</v>
      </c>
      <c r="U361" s="4" t="s">
        <v>14</v>
      </c>
      <c r="V361" s="4" t="s">
        <v>42</v>
      </c>
      <c r="W361" s="5" t="s">
        <v>26</v>
      </c>
      <c r="X361" s="25">
        <v>45461</v>
      </c>
      <c r="Y361" s="29" t="str">
        <f t="shared" si="10"/>
        <v>June</v>
      </c>
      <c r="Z361" s="10">
        <f t="shared" si="11"/>
        <v>2024</v>
      </c>
      <c r="AA361" s="6">
        <v>45465</v>
      </c>
    </row>
    <row r="362" spans="1:27">
      <c r="A362" s="1">
        <v>361</v>
      </c>
      <c r="B362" s="1" t="s">
        <v>1571</v>
      </c>
      <c r="C362" s="1" t="s">
        <v>1</v>
      </c>
      <c r="D362" s="1" t="s">
        <v>1572</v>
      </c>
      <c r="E362" s="1" t="s">
        <v>1573</v>
      </c>
      <c r="F362" s="1" t="s">
        <v>4</v>
      </c>
      <c r="G362" s="1" t="s">
        <v>1574</v>
      </c>
      <c r="H362" s="1" t="s">
        <v>484</v>
      </c>
      <c r="I362" s="1" t="s">
        <v>7</v>
      </c>
      <c r="J362" s="1" t="s">
        <v>22</v>
      </c>
      <c r="K362" s="1" t="s">
        <v>1575</v>
      </c>
      <c r="L362" s="1" t="s">
        <v>1141</v>
      </c>
      <c r="M362" s="1" t="s">
        <v>1142</v>
      </c>
      <c r="N362" s="1" t="s">
        <v>1576</v>
      </c>
      <c r="O362" s="1">
        <v>514.53</v>
      </c>
      <c r="P362" s="1">
        <v>3</v>
      </c>
      <c r="Q362" s="1">
        <v>210.87</v>
      </c>
      <c r="R362" s="1">
        <v>27.87</v>
      </c>
      <c r="S362" s="1" t="s">
        <v>13</v>
      </c>
      <c r="T362" s="1">
        <v>519</v>
      </c>
      <c r="U362" s="1" t="s">
        <v>14</v>
      </c>
      <c r="V362" s="1" t="s">
        <v>15</v>
      </c>
      <c r="W362" s="2" t="s">
        <v>26</v>
      </c>
      <c r="X362" s="24">
        <v>45276</v>
      </c>
      <c r="Y362" s="29" t="str">
        <f t="shared" si="10"/>
        <v>December</v>
      </c>
      <c r="Z362" s="10">
        <f t="shared" si="11"/>
        <v>2023</v>
      </c>
      <c r="AA362" s="3">
        <v>45280</v>
      </c>
    </row>
    <row r="363" spans="1:27">
      <c r="A363" s="4">
        <v>362</v>
      </c>
      <c r="B363" s="4" t="s">
        <v>0</v>
      </c>
      <c r="C363" s="4" t="s">
        <v>1</v>
      </c>
      <c r="D363" s="4" t="s">
        <v>2</v>
      </c>
      <c r="E363" s="4" t="s">
        <v>3</v>
      </c>
      <c r="F363" s="4" t="s">
        <v>4</v>
      </c>
      <c r="G363" s="4" t="s">
        <v>5</v>
      </c>
      <c r="H363" s="4" t="s">
        <v>6</v>
      </c>
      <c r="I363" s="4" t="s">
        <v>7</v>
      </c>
      <c r="J363" s="4" t="s">
        <v>8</v>
      </c>
      <c r="K363" s="4" t="s">
        <v>1119</v>
      </c>
      <c r="L363" s="4" t="s">
        <v>976</v>
      </c>
      <c r="M363" s="4" t="s">
        <v>1078</v>
      </c>
      <c r="N363" s="4" t="s">
        <v>1120</v>
      </c>
      <c r="O363" s="4">
        <v>500.22</v>
      </c>
      <c r="P363" s="4">
        <v>3</v>
      </c>
      <c r="Q363" s="4">
        <v>190.08</v>
      </c>
      <c r="R363" s="4">
        <v>19.28</v>
      </c>
      <c r="S363" s="4" t="s">
        <v>13</v>
      </c>
      <c r="T363" s="4">
        <v>707</v>
      </c>
      <c r="U363" s="4" t="s">
        <v>14</v>
      </c>
      <c r="V363" s="4" t="s">
        <v>15</v>
      </c>
      <c r="W363" s="5" t="s">
        <v>26</v>
      </c>
      <c r="X363" s="25">
        <v>45483</v>
      </c>
      <c r="Y363" s="29" t="str">
        <f t="shared" si="10"/>
        <v>July</v>
      </c>
      <c r="Z363" s="10">
        <f t="shared" si="11"/>
        <v>2024</v>
      </c>
      <c r="AA363" s="6">
        <v>45606</v>
      </c>
    </row>
    <row r="364" spans="1:27">
      <c r="A364" s="1">
        <v>363</v>
      </c>
      <c r="B364" s="1" t="s">
        <v>167</v>
      </c>
      <c r="C364" s="1" t="s">
        <v>1</v>
      </c>
      <c r="D364" s="1" t="s">
        <v>168</v>
      </c>
      <c r="E364" s="1" t="s">
        <v>169</v>
      </c>
      <c r="F364" s="1" t="s">
        <v>4</v>
      </c>
      <c r="G364" s="1" t="s">
        <v>170</v>
      </c>
      <c r="H364" s="1" t="s">
        <v>62</v>
      </c>
      <c r="I364" s="1" t="s">
        <v>7</v>
      </c>
      <c r="J364" s="1" t="s">
        <v>8</v>
      </c>
      <c r="K364" s="1" t="s">
        <v>1577</v>
      </c>
      <c r="L364" s="1" t="s">
        <v>976</v>
      </c>
      <c r="M364" s="1" t="s">
        <v>1031</v>
      </c>
      <c r="N364" s="1" t="s">
        <v>1578</v>
      </c>
      <c r="O364" s="1">
        <v>171.99</v>
      </c>
      <c r="P364" s="1">
        <v>3</v>
      </c>
      <c r="Q364" s="1">
        <v>6.84</v>
      </c>
      <c r="R364" s="1">
        <v>7.3</v>
      </c>
      <c r="S364" s="1" t="s">
        <v>13</v>
      </c>
      <c r="T364" s="1">
        <v>405</v>
      </c>
      <c r="U364" s="1" t="s">
        <v>14</v>
      </c>
      <c r="V364" s="1" t="s">
        <v>35</v>
      </c>
      <c r="W364" s="2" t="s">
        <v>16</v>
      </c>
      <c r="X364" s="24">
        <v>45451</v>
      </c>
      <c r="Y364" s="29" t="str">
        <f t="shared" si="10"/>
        <v>June</v>
      </c>
      <c r="Z364" s="10">
        <f t="shared" si="11"/>
        <v>2024</v>
      </c>
      <c r="AA364" s="3">
        <v>45573</v>
      </c>
    </row>
    <row r="365" spans="1:27">
      <c r="A365" s="4">
        <v>364</v>
      </c>
      <c r="B365" s="4" t="s">
        <v>1579</v>
      </c>
      <c r="C365" s="4" t="s">
        <v>1</v>
      </c>
      <c r="D365" s="4" t="s">
        <v>1580</v>
      </c>
      <c r="E365" s="4" t="s">
        <v>1581</v>
      </c>
      <c r="F365" s="4" t="s">
        <v>4</v>
      </c>
      <c r="G365" s="4" t="s">
        <v>1582</v>
      </c>
      <c r="H365" s="4" t="s">
        <v>113</v>
      </c>
      <c r="I365" s="4" t="s">
        <v>7</v>
      </c>
      <c r="J365" s="4" t="s">
        <v>32</v>
      </c>
      <c r="K365" s="4" t="s">
        <v>1583</v>
      </c>
      <c r="L365" s="4" t="s">
        <v>1141</v>
      </c>
      <c r="M365" s="4" t="s">
        <v>1229</v>
      </c>
      <c r="N365" s="4" t="s">
        <v>1584</v>
      </c>
      <c r="O365" s="4">
        <v>1455.12</v>
      </c>
      <c r="P365" s="4">
        <v>4</v>
      </c>
      <c r="Q365" s="4">
        <v>116.4</v>
      </c>
      <c r="R365" s="4">
        <v>179.62</v>
      </c>
      <c r="S365" s="4" t="s">
        <v>13</v>
      </c>
      <c r="T365" s="4">
        <v>229</v>
      </c>
      <c r="U365" s="4" t="s">
        <v>14</v>
      </c>
      <c r="V365" s="4" t="s">
        <v>42</v>
      </c>
      <c r="W365" s="5" t="s">
        <v>26</v>
      </c>
      <c r="X365" s="25">
        <v>44731</v>
      </c>
      <c r="Y365" s="29" t="str">
        <f t="shared" si="10"/>
        <v>June</v>
      </c>
      <c r="Z365" s="10">
        <f t="shared" si="11"/>
        <v>2022</v>
      </c>
      <c r="AA365" s="6">
        <v>44735</v>
      </c>
    </row>
    <row r="366" spans="1:27">
      <c r="A366" s="1">
        <v>365</v>
      </c>
      <c r="B366" s="1" t="s">
        <v>81</v>
      </c>
      <c r="C366" s="1" t="s">
        <v>1</v>
      </c>
      <c r="D366" s="1" t="s">
        <v>82</v>
      </c>
      <c r="E366" s="1" t="s">
        <v>83</v>
      </c>
      <c r="F366" s="1" t="s">
        <v>4</v>
      </c>
      <c r="G366" s="1" t="s">
        <v>84</v>
      </c>
      <c r="H366" s="1" t="s">
        <v>76</v>
      </c>
      <c r="I366" s="1" t="s">
        <v>7</v>
      </c>
      <c r="J366" s="1" t="s">
        <v>77</v>
      </c>
      <c r="K366" s="1" t="s">
        <v>1585</v>
      </c>
      <c r="L366" s="1" t="s">
        <v>1141</v>
      </c>
      <c r="M366" s="1" t="s">
        <v>1229</v>
      </c>
      <c r="N366" s="1" t="s">
        <v>1586</v>
      </c>
      <c r="O366" s="1">
        <v>595.67999999999995</v>
      </c>
      <c r="P366" s="1">
        <v>4</v>
      </c>
      <c r="Q366" s="1">
        <v>0</v>
      </c>
      <c r="R366" s="1">
        <v>29.23</v>
      </c>
      <c r="S366" s="1" t="s">
        <v>13</v>
      </c>
      <c r="T366" s="1">
        <v>167</v>
      </c>
      <c r="U366" s="1" t="s">
        <v>14</v>
      </c>
      <c r="V366" s="1" t="s">
        <v>15</v>
      </c>
      <c r="W366" s="2" t="s">
        <v>26</v>
      </c>
      <c r="X366" s="24">
        <v>45373</v>
      </c>
      <c r="Y366" s="29" t="str">
        <f t="shared" si="10"/>
        <v>March</v>
      </c>
      <c r="Z366" s="10">
        <f t="shared" si="11"/>
        <v>2024</v>
      </c>
      <c r="AA366" s="3">
        <v>45377</v>
      </c>
    </row>
    <row r="367" spans="1:27">
      <c r="A367" s="4">
        <v>366</v>
      </c>
      <c r="B367" s="4" t="s">
        <v>1587</v>
      </c>
      <c r="C367" s="4" t="s">
        <v>1</v>
      </c>
      <c r="D367" s="4" t="s">
        <v>1588</v>
      </c>
      <c r="E367" s="4" t="s">
        <v>1589</v>
      </c>
      <c r="F367" s="4" t="s">
        <v>4</v>
      </c>
      <c r="G367" s="4" t="s">
        <v>408</v>
      </c>
      <c r="H367" s="4" t="s">
        <v>96</v>
      </c>
      <c r="I367" s="4" t="s">
        <v>7</v>
      </c>
      <c r="J367" s="4" t="s">
        <v>8</v>
      </c>
      <c r="K367" s="4" t="s">
        <v>1590</v>
      </c>
      <c r="L367" s="4" t="s">
        <v>1141</v>
      </c>
      <c r="M367" s="4" t="s">
        <v>1142</v>
      </c>
      <c r="N367" s="4" t="s">
        <v>1591</v>
      </c>
      <c r="O367" s="4">
        <v>1845.72</v>
      </c>
      <c r="P367" s="4">
        <v>4</v>
      </c>
      <c r="Q367" s="4">
        <v>535.20000000000005</v>
      </c>
      <c r="R367" s="4">
        <v>109.52</v>
      </c>
      <c r="S367" s="4" t="s">
        <v>13</v>
      </c>
      <c r="T367" s="4">
        <v>32</v>
      </c>
      <c r="U367" s="4" t="s">
        <v>14</v>
      </c>
      <c r="V367" s="4" t="s">
        <v>25</v>
      </c>
      <c r="W367" s="5" t="s">
        <v>26</v>
      </c>
      <c r="X367" s="25">
        <v>45483</v>
      </c>
      <c r="Y367" s="29" t="str">
        <f t="shared" si="10"/>
        <v>July</v>
      </c>
      <c r="Z367" s="10">
        <f t="shared" si="11"/>
        <v>2024</v>
      </c>
      <c r="AA367" s="6">
        <v>45606</v>
      </c>
    </row>
    <row r="368" spans="1:27">
      <c r="A368" s="1">
        <v>367</v>
      </c>
      <c r="B368" s="1" t="s">
        <v>1592</v>
      </c>
      <c r="C368" s="1" t="s">
        <v>1</v>
      </c>
      <c r="D368" s="1" t="s">
        <v>797</v>
      </c>
      <c r="E368" s="1" t="s">
        <v>798</v>
      </c>
      <c r="F368" s="1" t="s">
        <v>4</v>
      </c>
      <c r="G368" s="1" t="s">
        <v>784</v>
      </c>
      <c r="H368" s="1" t="s">
        <v>62</v>
      </c>
      <c r="I368" s="1" t="s">
        <v>7</v>
      </c>
      <c r="J368" s="1" t="s">
        <v>8</v>
      </c>
      <c r="K368" s="1" t="s">
        <v>1180</v>
      </c>
      <c r="L368" s="1" t="s">
        <v>1141</v>
      </c>
      <c r="M368" s="1" t="s">
        <v>1142</v>
      </c>
      <c r="N368" s="1" t="s">
        <v>1181</v>
      </c>
      <c r="O368" s="1">
        <v>531.48</v>
      </c>
      <c r="P368" s="1">
        <v>4</v>
      </c>
      <c r="Q368" s="1">
        <v>21.24</v>
      </c>
      <c r="R368" s="1">
        <v>53.55</v>
      </c>
      <c r="S368" s="1" t="s">
        <v>13</v>
      </c>
      <c r="T368" s="1">
        <v>693</v>
      </c>
      <c r="U368" s="1" t="s">
        <v>14</v>
      </c>
      <c r="V368" s="1" t="s">
        <v>35</v>
      </c>
      <c r="W368" s="2" t="s">
        <v>16</v>
      </c>
      <c r="X368" s="24">
        <v>45373</v>
      </c>
      <c r="Y368" s="29" t="str">
        <f t="shared" si="10"/>
        <v>March</v>
      </c>
      <c r="Z368" s="10">
        <f t="shared" si="11"/>
        <v>2024</v>
      </c>
      <c r="AA368" s="3">
        <v>45377</v>
      </c>
    </row>
    <row r="369" spans="1:27">
      <c r="A369" s="4">
        <v>368</v>
      </c>
      <c r="B369" s="4" t="s">
        <v>1593</v>
      </c>
      <c r="C369" s="4" t="s">
        <v>1</v>
      </c>
      <c r="D369" s="4" t="s">
        <v>949</v>
      </c>
      <c r="E369" s="4" t="s">
        <v>950</v>
      </c>
      <c r="F369" s="4" t="s">
        <v>4</v>
      </c>
      <c r="G369" s="4" t="s">
        <v>605</v>
      </c>
      <c r="H369" s="4" t="s">
        <v>76</v>
      </c>
      <c r="I369" s="4" t="s">
        <v>7</v>
      </c>
      <c r="J369" s="4" t="s">
        <v>77</v>
      </c>
      <c r="K369" s="4" t="s">
        <v>1594</v>
      </c>
      <c r="L369" s="4" t="s">
        <v>976</v>
      </c>
      <c r="M369" s="4" t="s">
        <v>1031</v>
      </c>
      <c r="N369" s="4" t="s">
        <v>1595</v>
      </c>
      <c r="O369" s="4">
        <v>460.08</v>
      </c>
      <c r="P369" s="4">
        <v>4</v>
      </c>
      <c r="Q369" s="4">
        <v>13.8</v>
      </c>
      <c r="R369" s="4">
        <v>19.05</v>
      </c>
      <c r="S369" s="4" t="s">
        <v>13</v>
      </c>
      <c r="T369" s="4">
        <v>199</v>
      </c>
      <c r="U369" s="4" t="s">
        <v>14</v>
      </c>
      <c r="V369" s="4" t="s">
        <v>42</v>
      </c>
      <c r="W369" s="5" t="s">
        <v>16</v>
      </c>
      <c r="X369" s="25">
        <v>45634</v>
      </c>
      <c r="Y369" s="29" t="str">
        <f t="shared" si="10"/>
        <v>December</v>
      </c>
      <c r="Z369" s="10">
        <f t="shared" si="11"/>
        <v>2024</v>
      </c>
      <c r="AA369" s="6">
        <v>45521</v>
      </c>
    </row>
    <row r="370" spans="1:27">
      <c r="A370" s="1">
        <v>369</v>
      </c>
      <c r="B370" s="1" t="s">
        <v>1596</v>
      </c>
      <c r="C370" s="1" t="s">
        <v>1</v>
      </c>
      <c r="D370" s="1" t="s">
        <v>1264</v>
      </c>
      <c r="E370" s="1" t="s">
        <v>1265</v>
      </c>
      <c r="F370" s="1" t="s">
        <v>4</v>
      </c>
      <c r="G370" s="1" t="s">
        <v>1597</v>
      </c>
      <c r="H370" s="1" t="s">
        <v>519</v>
      </c>
      <c r="I370" s="1" t="s">
        <v>7</v>
      </c>
      <c r="J370" s="1" t="s">
        <v>32</v>
      </c>
      <c r="K370" s="1" t="s">
        <v>1030</v>
      </c>
      <c r="L370" s="1" t="s">
        <v>976</v>
      </c>
      <c r="M370" s="1" t="s">
        <v>1031</v>
      </c>
      <c r="N370" s="1" t="s">
        <v>1032</v>
      </c>
      <c r="O370" s="1">
        <v>154.08000000000001</v>
      </c>
      <c r="P370" s="1">
        <v>4</v>
      </c>
      <c r="Q370" s="1">
        <v>0</v>
      </c>
      <c r="R370" s="1">
        <v>5.86</v>
      </c>
      <c r="S370" s="1" t="s">
        <v>13</v>
      </c>
      <c r="T370" s="1">
        <v>134</v>
      </c>
      <c r="U370" s="1" t="s">
        <v>14</v>
      </c>
      <c r="V370" s="1" t="s">
        <v>15</v>
      </c>
      <c r="W370" s="2" t="s">
        <v>26</v>
      </c>
      <c r="X370" s="24">
        <v>45261</v>
      </c>
      <c r="Y370" s="29" t="str">
        <f t="shared" si="10"/>
        <v>December</v>
      </c>
      <c r="Z370" s="10">
        <f t="shared" si="11"/>
        <v>2023</v>
      </c>
      <c r="AA370" s="3">
        <v>44942</v>
      </c>
    </row>
    <row r="371" spans="1:27">
      <c r="A371" s="4">
        <v>370</v>
      </c>
      <c r="B371" s="4" t="s">
        <v>123</v>
      </c>
      <c r="C371" s="4" t="s">
        <v>1</v>
      </c>
      <c r="D371" s="4" t="s">
        <v>124</v>
      </c>
      <c r="E371" s="4" t="s">
        <v>125</v>
      </c>
      <c r="F371" s="4" t="s">
        <v>4</v>
      </c>
      <c r="G371" s="4" t="s">
        <v>126</v>
      </c>
      <c r="H371" s="4" t="s">
        <v>62</v>
      </c>
      <c r="I371" s="4" t="s">
        <v>7</v>
      </c>
      <c r="J371" s="4" t="s">
        <v>8</v>
      </c>
      <c r="K371" s="4" t="s">
        <v>1598</v>
      </c>
      <c r="L371" s="4" t="s">
        <v>976</v>
      </c>
      <c r="M371" s="4" t="s">
        <v>1078</v>
      </c>
      <c r="N371" s="4" t="s">
        <v>1599</v>
      </c>
      <c r="O371" s="4">
        <v>333.24</v>
      </c>
      <c r="P371" s="4">
        <v>4</v>
      </c>
      <c r="Q371" s="4">
        <v>79.92</v>
      </c>
      <c r="R371" s="4">
        <v>35.700000000000003</v>
      </c>
      <c r="S371" s="4" t="s">
        <v>13</v>
      </c>
      <c r="T371" s="4">
        <v>591</v>
      </c>
      <c r="U371" s="4" t="s">
        <v>14</v>
      </c>
      <c r="V371" s="4" t="s">
        <v>25</v>
      </c>
      <c r="W371" s="5" t="s">
        <v>16</v>
      </c>
      <c r="X371" s="25">
        <v>44593</v>
      </c>
      <c r="Y371" s="29" t="str">
        <f t="shared" si="10"/>
        <v>February</v>
      </c>
      <c r="Z371" s="10">
        <f t="shared" si="11"/>
        <v>2022</v>
      </c>
      <c r="AA371" s="6">
        <v>44743</v>
      </c>
    </row>
    <row r="372" spans="1:27">
      <c r="A372" s="1">
        <v>371</v>
      </c>
      <c r="B372" s="1" t="s">
        <v>1600</v>
      </c>
      <c r="C372" s="1" t="s">
        <v>1</v>
      </c>
      <c r="D372" s="1" t="s">
        <v>1601</v>
      </c>
      <c r="E372" s="1" t="s">
        <v>1602</v>
      </c>
      <c r="F372" s="1" t="s">
        <v>4</v>
      </c>
      <c r="G372" s="1" t="s">
        <v>577</v>
      </c>
      <c r="H372" s="1" t="s">
        <v>113</v>
      </c>
      <c r="I372" s="1" t="s">
        <v>7</v>
      </c>
      <c r="J372" s="1" t="s">
        <v>32</v>
      </c>
      <c r="K372" s="1" t="s">
        <v>1603</v>
      </c>
      <c r="L372" s="1" t="s">
        <v>1141</v>
      </c>
      <c r="M372" s="1" t="s">
        <v>1142</v>
      </c>
      <c r="N372" s="1" t="s">
        <v>1604</v>
      </c>
      <c r="O372" s="1">
        <v>288.89999999999998</v>
      </c>
      <c r="P372" s="1">
        <v>5</v>
      </c>
      <c r="Q372" s="1">
        <v>127.05</v>
      </c>
      <c r="R372" s="1">
        <v>30.69</v>
      </c>
      <c r="S372" s="1" t="s">
        <v>13</v>
      </c>
      <c r="T372" s="1">
        <v>512</v>
      </c>
      <c r="U372" s="1" t="s">
        <v>14</v>
      </c>
      <c r="V372" s="1" t="s">
        <v>35</v>
      </c>
      <c r="W372" s="2" t="s">
        <v>16</v>
      </c>
      <c r="X372" s="24">
        <v>44894</v>
      </c>
      <c r="Y372" s="29" t="str">
        <f t="shared" si="10"/>
        <v>November</v>
      </c>
      <c r="Z372" s="10">
        <f t="shared" si="11"/>
        <v>2022</v>
      </c>
      <c r="AA372" s="3">
        <v>44632</v>
      </c>
    </row>
    <row r="373" spans="1:27">
      <c r="A373" s="4">
        <v>372</v>
      </c>
      <c r="B373" s="4" t="s">
        <v>1605</v>
      </c>
      <c r="C373" s="4" t="s">
        <v>1</v>
      </c>
      <c r="D373" s="4" t="s">
        <v>1606</v>
      </c>
      <c r="E373" s="4" t="s">
        <v>1607</v>
      </c>
      <c r="F373" s="4" t="s">
        <v>4</v>
      </c>
      <c r="G373" s="4" t="s">
        <v>459</v>
      </c>
      <c r="H373" s="4" t="s">
        <v>62</v>
      </c>
      <c r="I373" s="4" t="s">
        <v>7</v>
      </c>
      <c r="J373" s="4" t="s">
        <v>8</v>
      </c>
      <c r="K373" s="4" t="s">
        <v>1530</v>
      </c>
      <c r="L373" s="4" t="s">
        <v>976</v>
      </c>
      <c r="M373" s="4" t="s">
        <v>1078</v>
      </c>
      <c r="N373" s="4" t="s">
        <v>1531</v>
      </c>
      <c r="O373" s="4">
        <v>3187.2</v>
      </c>
      <c r="P373" s="4">
        <v>5</v>
      </c>
      <c r="Q373" s="4">
        <v>541.79999999999995</v>
      </c>
      <c r="R373" s="4">
        <v>289.17</v>
      </c>
      <c r="S373" s="4" t="s">
        <v>13</v>
      </c>
      <c r="T373" s="4">
        <v>115</v>
      </c>
      <c r="U373" s="4" t="s">
        <v>14</v>
      </c>
      <c r="V373" s="4" t="s">
        <v>42</v>
      </c>
      <c r="W373" s="5" t="s">
        <v>16</v>
      </c>
      <c r="X373" s="25">
        <v>44437</v>
      </c>
      <c r="Y373" s="29" t="str">
        <f t="shared" si="10"/>
        <v>August</v>
      </c>
      <c r="Z373" s="10">
        <f t="shared" si="11"/>
        <v>2021</v>
      </c>
      <c r="AA373" s="6">
        <v>44236</v>
      </c>
    </row>
    <row r="374" spans="1:27">
      <c r="A374" s="1">
        <v>373</v>
      </c>
      <c r="B374" s="1" t="s">
        <v>1608</v>
      </c>
      <c r="C374" s="1" t="s">
        <v>1</v>
      </c>
      <c r="D374" s="1" t="s">
        <v>1609</v>
      </c>
      <c r="E374" s="1" t="s">
        <v>1610</v>
      </c>
      <c r="F374" s="1" t="s">
        <v>4</v>
      </c>
      <c r="G374" s="1" t="s">
        <v>686</v>
      </c>
      <c r="H374" s="1" t="s">
        <v>62</v>
      </c>
      <c r="I374" s="1" t="s">
        <v>7</v>
      </c>
      <c r="J374" s="1" t="s">
        <v>8</v>
      </c>
      <c r="K374" s="1" t="s">
        <v>1546</v>
      </c>
      <c r="L374" s="1" t="s">
        <v>976</v>
      </c>
      <c r="M374" s="1" t="s">
        <v>1078</v>
      </c>
      <c r="N374" s="1" t="s">
        <v>1547</v>
      </c>
      <c r="O374" s="1">
        <v>402.75</v>
      </c>
      <c r="P374" s="1">
        <v>5</v>
      </c>
      <c r="Q374" s="1">
        <v>36.15</v>
      </c>
      <c r="R374" s="1">
        <v>30.2</v>
      </c>
      <c r="S374" s="1" t="s">
        <v>13</v>
      </c>
      <c r="T374" s="1">
        <v>399</v>
      </c>
      <c r="U374" s="1" t="s">
        <v>14</v>
      </c>
      <c r="V374" s="1" t="s">
        <v>25</v>
      </c>
      <c r="W374" s="2" t="s">
        <v>26</v>
      </c>
      <c r="X374" s="24">
        <v>44819</v>
      </c>
      <c r="Y374" s="29" t="str">
        <f t="shared" si="10"/>
        <v>September</v>
      </c>
      <c r="Z374" s="10">
        <f t="shared" si="11"/>
        <v>2022</v>
      </c>
      <c r="AA374" s="3">
        <v>44823</v>
      </c>
    </row>
    <row r="375" spans="1:27">
      <c r="A375" s="4">
        <v>374</v>
      </c>
      <c r="B375" s="4" t="s">
        <v>87</v>
      </c>
      <c r="C375" s="4" t="s">
        <v>1</v>
      </c>
      <c r="D375" s="4" t="s">
        <v>88</v>
      </c>
      <c r="E375" s="4" t="s">
        <v>89</v>
      </c>
      <c r="F375" s="4" t="s">
        <v>4</v>
      </c>
      <c r="G375" s="4" t="s">
        <v>30</v>
      </c>
      <c r="H375" s="4" t="s">
        <v>31</v>
      </c>
      <c r="I375" s="4" t="s">
        <v>7</v>
      </c>
      <c r="J375" s="4" t="s">
        <v>32</v>
      </c>
      <c r="K375" s="4" t="s">
        <v>1611</v>
      </c>
      <c r="L375" s="4" t="s">
        <v>976</v>
      </c>
      <c r="M375" s="4" t="s">
        <v>993</v>
      </c>
      <c r="N375" s="4" t="s">
        <v>1612</v>
      </c>
      <c r="O375" s="4">
        <v>1892.25</v>
      </c>
      <c r="P375" s="4">
        <v>5</v>
      </c>
      <c r="Q375" s="4">
        <v>927.15</v>
      </c>
      <c r="R375" s="4">
        <v>66.3</v>
      </c>
      <c r="S375" s="4" t="s">
        <v>13</v>
      </c>
      <c r="T375" s="4">
        <v>730</v>
      </c>
      <c r="U375" s="4" t="s">
        <v>14</v>
      </c>
      <c r="V375" s="4" t="s">
        <v>35</v>
      </c>
      <c r="W375" s="5" t="s">
        <v>26</v>
      </c>
      <c r="X375" s="25">
        <v>44714</v>
      </c>
      <c r="Y375" s="29" t="str">
        <f t="shared" si="10"/>
        <v>June</v>
      </c>
      <c r="Z375" s="10">
        <f t="shared" si="11"/>
        <v>2022</v>
      </c>
      <c r="AA375" s="6">
        <v>44867</v>
      </c>
    </row>
    <row r="376" spans="1:27">
      <c r="A376" s="1">
        <v>375</v>
      </c>
      <c r="B376" s="1" t="s">
        <v>1613</v>
      </c>
      <c r="C376" s="1" t="s">
        <v>1</v>
      </c>
      <c r="D376" s="1" t="s">
        <v>1614</v>
      </c>
      <c r="E376" s="1" t="s">
        <v>1615</v>
      </c>
      <c r="F376" s="1" t="s">
        <v>4</v>
      </c>
      <c r="G376" s="1" t="s">
        <v>126</v>
      </c>
      <c r="H376" s="1" t="s">
        <v>62</v>
      </c>
      <c r="I376" s="1" t="s">
        <v>7</v>
      </c>
      <c r="J376" s="1" t="s">
        <v>8</v>
      </c>
      <c r="K376" s="1" t="s">
        <v>1616</v>
      </c>
      <c r="L376" s="1" t="s">
        <v>976</v>
      </c>
      <c r="M376" s="1" t="s">
        <v>977</v>
      </c>
      <c r="N376" s="1" t="s">
        <v>1617</v>
      </c>
      <c r="O376" s="1">
        <v>879.15</v>
      </c>
      <c r="P376" s="1">
        <v>5</v>
      </c>
      <c r="Q376" s="1">
        <v>35.1</v>
      </c>
      <c r="R376" s="1">
        <v>38.01</v>
      </c>
      <c r="S376" s="1" t="s">
        <v>13</v>
      </c>
      <c r="T376" s="1">
        <v>748</v>
      </c>
      <c r="U376" s="1" t="s">
        <v>14</v>
      </c>
      <c r="V376" s="1" t="s">
        <v>42</v>
      </c>
      <c r="W376" s="2" t="s">
        <v>26</v>
      </c>
      <c r="X376" s="24">
        <v>44748</v>
      </c>
      <c r="Y376" s="29" t="str">
        <f t="shared" si="10"/>
        <v>July</v>
      </c>
      <c r="Z376" s="10">
        <f t="shared" si="11"/>
        <v>2022</v>
      </c>
      <c r="AA376" s="3">
        <v>44871</v>
      </c>
    </row>
    <row r="377" spans="1:27">
      <c r="A377" s="4">
        <v>376</v>
      </c>
      <c r="B377" s="4" t="s">
        <v>1618</v>
      </c>
      <c r="C377" s="4" t="s">
        <v>1</v>
      </c>
      <c r="D377" s="4" t="s">
        <v>1619</v>
      </c>
      <c r="E377" s="4" t="s">
        <v>1620</v>
      </c>
      <c r="F377" s="4" t="s">
        <v>4</v>
      </c>
      <c r="G377" s="4" t="s">
        <v>1621</v>
      </c>
      <c r="H377" s="4" t="s">
        <v>76</v>
      </c>
      <c r="I377" s="4" t="s">
        <v>7</v>
      </c>
      <c r="J377" s="4" t="s">
        <v>77</v>
      </c>
      <c r="K377" s="4" t="s">
        <v>1622</v>
      </c>
      <c r="L377" s="4" t="s">
        <v>976</v>
      </c>
      <c r="M377" s="4" t="s">
        <v>1031</v>
      </c>
      <c r="N377" s="4" t="s">
        <v>1623</v>
      </c>
      <c r="O377" s="4">
        <v>1232.0999999999999</v>
      </c>
      <c r="P377" s="4">
        <v>5</v>
      </c>
      <c r="Q377" s="4">
        <v>431.1</v>
      </c>
      <c r="R377" s="4">
        <v>108.16</v>
      </c>
      <c r="S377" s="4" t="s">
        <v>13</v>
      </c>
      <c r="T377" s="4">
        <v>593</v>
      </c>
      <c r="U377" s="4" t="s">
        <v>14</v>
      </c>
      <c r="V377" s="4" t="s">
        <v>15</v>
      </c>
      <c r="W377" s="5" t="s">
        <v>26</v>
      </c>
      <c r="X377" s="25">
        <v>44739</v>
      </c>
      <c r="Y377" s="29" t="str">
        <f t="shared" si="10"/>
        <v>June</v>
      </c>
      <c r="Z377" s="10">
        <f t="shared" si="11"/>
        <v>2022</v>
      </c>
      <c r="AA377" s="6">
        <v>44599</v>
      </c>
    </row>
    <row r="378" spans="1:27">
      <c r="A378" s="1">
        <v>377</v>
      </c>
      <c r="B378" s="1" t="s">
        <v>1579</v>
      </c>
      <c r="C378" s="1" t="s">
        <v>1</v>
      </c>
      <c r="D378" s="1" t="s">
        <v>1580</v>
      </c>
      <c r="E378" s="1" t="s">
        <v>1581</v>
      </c>
      <c r="F378" s="1" t="s">
        <v>4</v>
      </c>
      <c r="G378" s="1" t="s">
        <v>1582</v>
      </c>
      <c r="H378" s="1" t="s">
        <v>113</v>
      </c>
      <c r="I378" s="1" t="s">
        <v>7</v>
      </c>
      <c r="J378" s="1" t="s">
        <v>32</v>
      </c>
      <c r="K378" s="1" t="s">
        <v>1624</v>
      </c>
      <c r="L378" s="1" t="s">
        <v>976</v>
      </c>
      <c r="M378" s="1" t="s">
        <v>1031</v>
      </c>
      <c r="N378" s="1" t="s">
        <v>1625</v>
      </c>
      <c r="O378" s="1">
        <v>351.3</v>
      </c>
      <c r="P378" s="1">
        <v>5</v>
      </c>
      <c r="Q378" s="1">
        <v>144</v>
      </c>
      <c r="R378" s="1">
        <v>31.2</v>
      </c>
      <c r="S378" s="1" t="s">
        <v>13</v>
      </c>
      <c r="T378" s="1">
        <v>428</v>
      </c>
      <c r="U378" s="1" t="s">
        <v>14</v>
      </c>
      <c r="V378" s="1" t="s">
        <v>25</v>
      </c>
      <c r="W378" s="2" t="s">
        <v>26</v>
      </c>
      <c r="X378" s="24">
        <v>44661</v>
      </c>
      <c r="Y378" s="29" t="str">
        <f t="shared" si="10"/>
        <v>April</v>
      </c>
      <c r="Z378" s="10">
        <f t="shared" si="11"/>
        <v>2022</v>
      </c>
      <c r="AA378" s="3">
        <v>44814</v>
      </c>
    </row>
    <row r="379" spans="1:27">
      <c r="A379" s="4">
        <v>378</v>
      </c>
      <c r="B379" s="4" t="s">
        <v>243</v>
      </c>
      <c r="C379" s="4" t="s">
        <v>1</v>
      </c>
      <c r="D379" s="4" t="s">
        <v>244</v>
      </c>
      <c r="E379" s="4" t="s">
        <v>245</v>
      </c>
      <c r="F379" s="4" t="s">
        <v>4</v>
      </c>
      <c r="G379" s="4" t="s">
        <v>246</v>
      </c>
      <c r="H379" s="4" t="s">
        <v>31</v>
      </c>
      <c r="I379" s="4" t="s">
        <v>7</v>
      </c>
      <c r="J379" s="4" t="s">
        <v>32</v>
      </c>
      <c r="K379" s="4" t="s">
        <v>1626</v>
      </c>
      <c r="L379" s="4" t="s">
        <v>976</v>
      </c>
      <c r="M379" s="4" t="s">
        <v>1031</v>
      </c>
      <c r="N379" s="4" t="s">
        <v>1627</v>
      </c>
      <c r="O379" s="4">
        <v>196.65</v>
      </c>
      <c r="P379" s="4">
        <v>5</v>
      </c>
      <c r="Q379" s="4">
        <v>82.5</v>
      </c>
      <c r="R379" s="4">
        <v>16.11</v>
      </c>
      <c r="S379" s="4" t="s">
        <v>13</v>
      </c>
      <c r="T379" s="4">
        <v>155</v>
      </c>
      <c r="U379" s="4" t="s">
        <v>14</v>
      </c>
      <c r="V379" s="4" t="s">
        <v>35</v>
      </c>
      <c r="W379" s="5" t="s">
        <v>16</v>
      </c>
      <c r="X379" s="25">
        <v>44207</v>
      </c>
      <c r="Y379" s="29" t="str">
        <f t="shared" si="10"/>
        <v>January</v>
      </c>
      <c r="Z379" s="10">
        <f t="shared" si="11"/>
        <v>2021</v>
      </c>
      <c r="AA379" s="6">
        <v>44358</v>
      </c>
    </row>
    <row r="380" spans="1:27">
      <c r="A380" s="1">
        <v>379</v>
      </c>
      <c r="B380" s="1" t="s">
        <v>1628</v>
      </c>
      <c r="C380" s="1" t="s">
        <v>1</v>
      </c>
      <c r="D380" s="1" t="s">
        <v>1629</v>
      </c>
      <c r="E380" s="1" t="s">
        <v>1630</v>
      </c>
      <c r="F380" s="1" t="s">
        <v>4</v>
      </c>
      <c r="G380" s="1" t="s">
        <v>112</v>
      </c>
      <c r="H380" s="1" t="s">
        <v>113</v>
      </c>
      <c r="I380" s="1" t="s">
        <v>7</v>
      </c>
      <c r="J380" s="1" t="s">
        <v>32</v>
      </c>
      <c r="K380" s="1" t="s">
        <v>1631</v>
      </c>
      <c r="L380" s="1" t="s">
        <v>976</v>
      </c>
      <c r="M380" s="1" t="s">
        <v>1078</v>
      </c>
      <c r="N380" s="1" t="s">
        <v>1632</v>
      </c>
      <c r="O380" s="1">
        <v>911.52</v>
      </c>
      <c r="P380" s="1">
        <v>6</v>
      </c>
      <c r="Q380" s="1">
        <v>309.77999999999997</v>
      </c>
      <c r="R380" s="1">
        <v>70.92</v>
      </c>
      <c r="S380" s="1" t="s">
        <v>13</v>
      </c>
      <c r="T380" s="1">
        <v>171</v>
      </c>
      <c r="U380" s="1" t="s">
        <v>14</v>
      </c>
      <c r="V380" s="1" t="s">
        <v>42</v>
      </c>
      <c r="W380" s="2" t="s">
        <v>26</v>
      </c>
      <c r="X380" s="24">
        <v>44878</v>
      </c>
      <c r="Y380" s="29" t="str">
        <f t="shared" si="10"/>
        <v>November</v>
      </c>
      <c r="Z380" s="10">
        <f t="shared" si="11"/>
        <v>2022</v>
      </c>
      <c r="AA380" s="3">
        <v>44883</v>
      </c>
    </row>
    <row r="381" spans="1:27">
      <c r="A381" s="4">
        <v>380</v>
      </c>
      <c r="B381" s="4" t="s">
        <v>1633</v>
      </c>
      <c r="C381" s="4" t="s">
        <v>1</v>
      </c>
      <c r="D381" s="4" t="s">
        <v>1634</v>
      </c>
      <c r="E381" s="4" t="s">
        <v>1635</v>
      </c>
      <c r="F381" s="4" t="s">
        <v>4</v>
      </c>
      <c r="G381" s="4" t="s">
        <v>1636</v>
      </c>
      <c r="H381" s="4" t="s">
        <v>314</v>
      </c>
      <c r="I381" s="4" t="s">
        <v>7</v>
      </c>
      <c r="J381" s="4" t="s">
        <v>32</v>
      </c>
      <c r="K381" s="4" t="s">
        <v>1637</v>
      </c>
      <c r="L381" s="4" t="s">
        <v>1141</v>
      </c>
      <c r="M381" s="4" t="s">
        <v>1272</v>
      </c>
      <c r="N381" s="4" t="s">
        <v>1638</v>
      </c>
      <c r="O381" s="4">
        <v>311.76</v>
      </c>
      <c r="P381" s="4">
        <v>6</v>
      </c>
      <c r="Q381" s="4">
        <v>105.84</v>
      </c>
      <c r="R381" s="4">
        <v>20.14</v>
      </c>
      <c r="S381" s="4" t="s">
        <v>13</v>
      </c>
      <c r="T381" s="4">
        <v>749</v>
      </c>
      <c r="U381" s="4" t="s">
        <v>14</v>
      </c>
      <c r="V381" s="4" t="s">
        <v>15</v>
      </c>
      <c r="W381" s="5" t="s">
        <v>26</v>
      </c>
      <c r="X381" s="25">
        <v>44357</v>
      </c>
      <c r="Y381" s="29" t="str">
        <f t="shared" si="10"/>
        <v>June</v>
      </c>
      <c r="Z381" s="10">
        <f t="shared" si="11"/>
        <v>2021</v>
      </c>
      <c r="AA381" s="6">
        <v>44479</v>
      </c>
    </row>
    <row r="382" spans="1:27">
      <c r="A382" s="1">
        <v>381</v>
      </c>
      <c r="B382" s="1" t="s">
        <v>1639</v>
      </c>
      <c r="C382" s="1" t="s">
        <v>1</v>
      </c>
      <c r="D382" s="1" t="s">
        <v>1640</v>
      </c>
      <c r="E382" s="1" t="s">
        <v>1641</v>
      </c>
      <c r="F382" s="1" t="s">
        <v>4</v>
      </c>
      <c r="G382" s="1" t="s">
        <v>254</v>
      </c>
      <c r="H382" s="1" t="s">
        <v>254</v>
      </c>
      <c r="I382" s="1" t="s">
        <v>7</v>
      </c>
      <c r="J382" s="1" t="s">
        <v>77</v>
      </c>
      <c r="K382" s="1" t="s">
        <v>1642</v>
      </c>
      <c r="L382" s="1" t="s">
        <v>1141</v>
      </c>
      <c r="M382" s="1" t="s">
        <v>1272</v>
      </c>
      <c r="N382" s="1" t="s">
        <v>1643</v>
      </c>
      <c r="O382" s="1">
        <v>151.19999999999999</v>
      </c>
      <c r="P382" s="1">
        <v>6</v>
      </c>
      <c r="Q382" s="1">
        <v>33.119999999999997</v>
      </c>
      <c r="R382" s="1">
        <v>8.4700000000000006</v>
      </c>
      <c r="S382" s="1" t="s">
        <v>13</v>
      </c>
      <c r="T382" s="1">
        <v>696</v>
      </c>
      <c r="U382" s="1" t="s">
        <v>14</v>
      </c>
      <c r="V382" s="1" t="s">
        <v>25</v>
      </c>
      <c r="W382" s="2" t="s">
        <v>16</v>
      </c>
      <c r="X382" s="24">
        <v>45382</v>
      </c>
      <c r="Y382" s="29" t="str">
        <f t="shared" si="10"/>
        <v>March</v>
      </c>
      <c r="Z382" s="10">
        <f t="shared" si="11"/>
        <v>2024</v>
      </c>
      <c r="AA382" s="3">
        <v>45386</v>
      </c>
    </row>
    <row r="383" spans="1:27">
      <c r="A383" s="4">
        <v>382</v>
      </c>
      <c r="B383" s="4" t="s">
        <v>109</v>
      </c>
      <c r="C383" s="4" t="s">
        <v>1</v>
      </c>
      <c r="D383" s="4" t="s">
        <v>110</v>
      </c>
      <c r="E383" s="4" t="s">
        <v>111</v>
      </c>
      <c r="F383" s="4" t="s">
        <v>4</v>
      </c>
      <c r="G383" s="4" t="s">
        <v>112</v>
      </c>
      <c r="H383" s="4" t="s">
        <v>113</v>
      </c>
      <c r="I383" s="4" t="s">
        <v>7</v>
      </c>
      <c r="J383" s="4" t="s">
        <v>32</v>
      </c>
      <c r="K383" s="4" t="s">
        <v>1644</v>
      </c>
      <c r="L383" s="4" t="s">
        <v>976</v>
      </c>
      <c r="M383" s="4" t="s">
        <v>993</v>
      </c>
      <c r="N383" s="4" t="s">
        <v>1645</v>
      </c>
      <c r="O383" s="4">
        <v>3040.8</v>
      </c>
      <c r="P383" s="4">
        <v>8</v>
      </c>
      <c r="Q383" s="4">
        <v>1155.3599999999999</v>
      </c>
      <c r="R383" s="4">
        <v>219.74</v>
      </c>
      <c r="S383" s="4" t="s">
        <v>13</v>
      </c>
      <c r="T383" s="4">
        <v>120</v>
      </c>
      <c r="U383" s="4" t="s">
        <v>14</v>
      </c>
      <c r="V383" s="4" t="s">
        <v>25</v>
      </c>
      <c r="W383" s="5" t="s">
        <v>26</v>
      </c>
      <c r="X383" s="25">
        <v>44804</v>
      </c>
      <c r="Y383" s="29" t="str">
        <f t="shared" si="10"/>
        <v>August</v>
      </c>
      <c r="Z383" s="10">
        <f t="shared" si="11"/>
        <v>2022</v>
      </c>
      <c r="AA383" s="6">
        <v>44660</v>
      </c>
    </row>
    <row r="384" spans="1:27">
      <c r="A384" s="1">
        <v>383</v>
      </c>
      <c r="B384" s="1" t="s">
        <v>1646</v>
      </c>
      <c r="C384" s="1" t="s">
        <v>1</v>
      </c>
      <c r="D384" s="1" t="s">
        <v>1647</v>
      </c>
      <c r="E384" s="1" t="s">
        <v>1648</v>
      </c>
      <c r="F384" s="1" t="s">
        <v>4</v>
      </c>
      <c r="G384" s="1" t="s">
        <v>483</v>
      </c>
      <c r="H384" s="1" t="s">
        <v>484</v>
      </c>
      <c r="I384" s="1" t="s">
        <v>7</v>
      </c>
      <c r="J384" s="1" t="s">
        <v>22</v>
      </c>
      <c r="K384" s="1" t="s">
        <v>1064</v>
      </c>
      <c r="L384" s="1" t="s">
        <v>976</v>
      </c>
      <c r="M384" s="1" t="s">
        <v>1031</v>
      </c>
      <c r="N384" s="1" t="s">
        <v>1065</v>
      </c>
      <c r="O384" s="1">
        <v>344.16</v>
      </c>
      <c r="P384" s="1">
        <v>8</v>
      </c>
      <c r="Q384" s="1">
        <v>13.68</v>
      </c>
      <c r="R384" s="1">
        <v>20.41</v>
      </c>
      <c r="S384" s="1" t="s">
        <v>13</v>
      </c>
      <c r="T384" s="1">
        <v>261</v>
      </c>
      <c r="U384" s="1" t="s">
        <v>14</v>
      </c>
      <c r="V384" s="1" t="s">
        <v>35</v>
      </c>
      <c r="W384" s="2" t="s">
        <v>26</v>
      </c>
      <c r="X384" s="24">
        <v>45268</v>
      </c>
      <c r="Y384" s="29" t="str">
        <f t="shared" si="10"/>
        <v>December</v>
      </c>
      <c r="Z384" s="10">
        <f t="shared" si="11"/>
        <v>2023</v>
      </c>
      <c r="AA384" s="3">
        <v>45154</v>
      </c>
    </row>
    <row r="385" spans="1:27">
      <c r="A385" s="4">
        <v>384</v>
      </c>
      <c r="B385" s="4" t="s">
        <v>1649</v>
      </c>
      <c r="C385" s="4" t="s">
        <v>1</v>
      </c>
      <c r="D385" s="4" t="s">
        <v>933</v>
      </c>
      <c r="E385" s="4" t="s">
        <v>934</v>
      </c>
      <c r="F385" s="4" t="s">
        <v>4</v>
      </c>
      <c r="G385" s="4" t="s">
        <v>490</v>
      </c>
      <c r="H385" s="4" t="s">
        <v>62</v>
      </c>
      <c r="I385" s="4" t="s">
        <v>7</v>
      </c>
      <c r="J385" s="4" t="s">
        <v>8</v>
      </c>
      <c r="K385" s="4" t="s">
        <v>1650</v>
      </c>
      <c r="L385" s="4" t="s">
        <v>1141</v>
      </c>
      <c r="M385" s="4" t="s">
        <v>1229</v>
      </c>
      <c r="N385" s="4" t="s">
        <v>1651</v>
      </c>
      <c r="O385" s="4">
        <v>486.12</v>
      </c>
      <c r="P385" s="4">
        <v>8</v>
      </c>
      <c r="Q385" s="4">
        <v>-77.88</v>
      </c>
      <c r="R385" s="4">
        <v>36.46</v>
      </c>
      <c r="S385" s="4" t="s">
        <v>13</v>
      </c>
      <c r="T385" s="4">
        <v>28</v>
      </c>
      <c r="U385" s="4" t="s">
        <v>14</v>
      </c>
      <c r="V385" s="4" t="s">
        <v>42</v>
      </c>
      <c r="W385" s="5" t="s">
        <v>26</v>
      </c>
      <c r="X385" s="25">
        <v>45066</v>
      </c>
      <c r="Y385" s="29" t="str">
        <f t="shared" si="10"/>
        <v>May</v>
      </c>
      <c r="Z385" s="10">
        <f t="shared" si="11"/>
        <v>2023</v>
      </c>
      <c r="AA385" s="6">
        <v>45070</v>
      </c>
    </row>
    <row r="386" spans="1:27">
      <c r="A386" s="1">
        <v>385</v>
      </c>
      <c r="B386" s="1" t="s">
        <v>1652</v>
      </c>
      <c r="C386" s="1" t="s">
        <v>1</v>
      </c>
      <c r="D386" s="1" t="s">
        <v>1653</v>
      </c>
      <c r="E386" s="1" t="s">
        <v>1654</v>
      </c>
      <c r="F386" s="1" t="s">
        <v>4</v>
      </c>
      <c r="G386" s="1" t="s">
        <v>195</v>
      </c>
      <c r="H386" s="1" t="s">
        <v>196</v>
      </c>
      <c r="I386" s="1" t="s">
        <v>7</v>
      </c>
      <c r="J386" s="1" t="s">
        <v>77</v>
      </c>
      <c r="K386" s="1" t="s">
        <v>1655</v>
      </c>
      <c r="L386" s="1" t="s">
        <v>1141</v>
      </c>
      <c r="M386" s="1" t="s">
        <v>1229</v>
      </c>
      <c r="N386" s="1" t="s">
        <v>1656</v>
      </c>
      <c r="O386" s="1">
        <v>1285.47</v>
      </c>
      <c r="P386" s="1">
        <v>9</v>
      </c>
      <c r="Q386" s="1">
        <v>565.38</v>
      </c>
      <c r="R386" s="1">
        <v>71.790000000000006</v>
      </c>
      <c r="S386" s="1" t="s">
        <v>13</v>
      </c>
      <c r="T386" s="1">
        <v>450</v>
      </c>
      <c r="U386" s="1" t="s">
        <v>14</v>
      </c>
      <c r="V386" s="1" t="s">
        <v>15</v>
      </c>
      <c r="W386" s="2" t="s">
        <v>26</v>
      </c>
      <c r="X386" s="24">
        <v>45188</v>
      </c>
      <c r="Y386" s="29" t="str">
        <f t="shared" si="10"/>
        <v>September</v>
      </c>
      <c r="Z386" s="10">
        <f t="shared" si="11"/>
        <v>2023</v>
      </c>
      <c r="AA386" s="3">
        <v>45192</v>
      </c>
    </row>
    <row r="387" spans="1:27">
      <c r="A387" s="4">
        <v>386</v>
      </c>
      <c r="B387" s="4" t="s">
        <v>1657</v>
      </c>
      <c r="C387" s="4" t="s">
        <v>1</v>
      </c>
      <c r="D387" s="4" t="s">
        <v>1634</v>
      </c>
      <c r="E387" s="4" t="s">
        <v>1635</v>
      </c>
      <c r="F387" s="4" t="s">
        <v>4</v>
      </c>
      <c r="G387" s="4" t="s">
        <v>1658</v>
      </c>
      <c r="H387" s="4" t="s">
        <v>21</v>
      </c>
      <c r="I387" s="4" t="s">
        <v>7</v>
      </c>
      <c r="J387" s="4" t="s">
        <v>22</v>
      </c>
      <c r="K387" s="4" t="s">
        <v>1659</v>
      </c>
      <c r="L387" s="4" t="s">
        <v>1141</v>
      </c>
      <c r="M387" s="4" t="s">
        <v>1142</v>
      </c>
      <c r="N387" s="4" t="s">
        <v>1660</v>
      </c>
      <c r="O387" s="4">
        <v>45.15</v>
      </c>
      <c r="P387" s="4">
        <v>1</v>
      </c>
      <c r="Q387" s="4">
        <v>19.41</v>
      </c>
      <c r="R387" s="4">
        <v>2.06</v>
      </c>
      <c r="S387" s="4" t="s">
        <v>13</v>
      </c>
      <c r="T387" s="4">
        <v>11</v>
      </c>
      <c r="U387" s="4" t="s">
        <v>14</v>
      </c>
      <c r="V387" s="4" t="s">
        <v>35</v>
      </c>
      <c r="W387" s="5" t="s">
        <v>26</v>
      </c>
      <c r="X387" s="25">
        <v>45382</v>
      </c>
      <c r="Y387" s="29" t="str">
        <f t="shared" ref="Y387:Y450" si="12">TEXT(X387,"mmmm")</f>
        <v>March</v>
      </c>
      <c r="Z387" s="10">
        <f t="shared" ref="Z387:Z450" si="13">YEAR(X387)</f>
        <v>2024</v>
      </c>
      <c r="AA387" s="6">
        <v>45386</v>
      </c>
    </row>
    <row r="388" spans="1:27">
      <c r="A388" s="1">
        <v>387</v>
      </c>
      <c r="B388" s="1" t="s">
        <v>0</v>
      </c>
      <c r="C388" s="1" t="s">
        <v>1</v>
      </c>
      <c r="D388" s="1" t="s">
        <v>2</v>
      </c>
      <c r="E388" s="1" t="s">
        <v>3</v>
      </c>
      <c r="F388" s="1" t="s">
        <v>4</v>
      </c>
      <c r="G388" s="1" t="s">
        <v>5</v>
      </c>
      <c r="H388" s="1" t="s">
        <v>6</v>
      </c>
      <c r="I388" s="1" t="s">
        <v>7</v>
      </c>
      <c r="J388" s="1" t="s">
        <v>8</v>
      </c>
      <c r="K388" s="1" t="s">
        <v>1661</v>
      </c>
      <c r="L388" s="1" t="s">
        <v>1141</v>
      </c>
      <c r="M388" s="1" t="s">
        <v>1272</v>
      </c>
      <c r="N388" s="1" t="s">
        <v>1662</v>
      </c>
      <c r="O388" s="1">
        <v>43.95</v>
      </c>
      <c r="P388" s="1">
        <v>1</v>
      </c>
      <c r="Q388" s="1">
        <v>10.98</v>
      </c>
      <c r="R388" s="1">
        <v>3.63</v>
      </c>
      <c r="S388" s="1" t="s">
        <v>13</v>
      </c>
      <c r="T388" s="1">
        <v>429</v>
      </c>
      <c r="U388" s="1" t="s">
        <v>14</v>
      </c>
      <c r="V388" s="1" t="s">
        <v>42</v>
      </c>
      <c r="W388" s="2" t="s">
        <v>16</v>
      </c>
      <c r="X388" s="24">
        <v>45589</v>
      </c>
      <c r="Y388" s="29" t="str">
        <f t="shared" si="12"/>
        <v>October</v>
      </c>
      <c r="Z388" s="10">
        <f t="shared" si="13"/>
        <v>2024</v>
      </c>
      <c r="AA388" s="3">
        <v>45593</v>
      </c>
    </row>
    <row r="389" spans="1:27">
      <c r="A389" s="4">
        <v>388</v>
      </c>
      <c r="B389" s="4" t="s">
        <v>268</v>
      </c>
      <c r="C389" s="4" t="s">
        <v>1</v>
      </c>
      <c r="D389" s="4" t="s">
        <v>233</v>
      </c>
      <c r="E389" s="4" t="s">
        <v>234</v>
      </c>
      <c r="F389" s="4" t="s">
        <v>4</v>
      </c>
      <c r="G389" s="4" t="s">
        <v>151</v>
      </c>
      <c r="H389" s="4" t="s">
        <v>113</v>
      </c>
      <c r="I389" s="4" t="s">
        <v>7</v>
      </c>
      <c r="J389" s="4" t="s">
        <v>32</v>
      </c>
      <c r="K389" s="4" t="s">
        <v>1637</v>
      </c>
      <c r="L389" s="4" t="s">
        <v>1141</v>
      </c>
      <c r="M389" s="4" t="s">
        <v>1272</v>
      </c>
      <c r="N389" s="4" t="s">
        <v>1638</v>
      </c>
      <c r="O389" s="4">
        <v>51.96</v>
      </c>
      <c r="P389" s="4">
        <v>1</v>
      </c>
      <c r="Q389" s="4">
        <v>17.64</v>
      </c>
      <c r="R389" s="4">
        <v>2.3199999999999998</v>
      </c>
      <c r="S389" s="4" t="s">
        <v>13</v>
      </c>
      <c r="T389" s="4">
        <v>154</v>
      </c>
      <c r="U389" s="4" t="s">
        <v>14</v>
      </c>
      <c r="V389" s="4" t="s">
        <v>15</v>
      </c>
      <c r="W389" s="5" t="s">
        <v>16</v>
      </c>
      <c r="X389" s="25">
        <v>44877</v>
      </c>
      <c r="Y389" s="29" t="str">
        <f t="shared" si="12"/>
        <v>November</v>
      </c>
      <c r="Z389" s="10">
        <f t="shared" si="13"/>
        <v>2022</v>
      </c>
      <c r="AA389" s="6">
        <v>44910</v>
      </c>
    </row>
    <row r="390" spans="1:27">
      <c r="A390" s="1">
        <v>389</v>
      </c>
      <c r="B390" s="1" t="s">
        <v>243</v>
      </c>
      <c r="C390" s="1" t="s">
        <v>1</v>
      </c>
      <c r="D390" s="1" t="s">
        <v>244</v>
      </c>
      <c r="E390" s="1" t="s">
        <v>245</v>
      </c>
      <c r="F390" s="1" t="s">
        <v>4</v>
      </c>
      <c r="G390" s="1" t="s">
        <v>246</v>
      </c>
      <c r="H390" s="1" t="s">
        <v>31</v>
      </c>
      <c r="I390" s="1" t="s">
        <v>7</v>
      </c>
      <c r="J390" s="1" t="s">
        <v>32</v>
      </c>
      <c r="K390" s="1" t="s">
        <v>1663</v>
      </c>
      <c r="L390" s="1" t="s">
        <v>976</v>
      </c>
      <c r="M390" s="1" t="s">
        <v>1078</v>
      </c>
      <c r="N390" s="1" t="s">
        <v>1664</v>
      </c>
      <c r="O390" s="1">
        <v>654.24</v>
      </c>
      <c r="P390" s="1">
        <v>1</v>
      </c>
      <c r="Q390" s="1">
        <v>268.23</v>
      </c>
      <c r="R390" s="1">
        <v>60.28</v>
      </c>
      <c r="S390" s="1" t="s">
        <v>13</v>
      </c>
      <c r="T390" s="1">
        <v>303</v>
      </c>
      <c r="U390" s="1" t="s">
        <v>14</v>
      </c>
      <c r="V390" s="1" t="s">
        <v>25</v>
      </c>
      <c r="W390" s="2" t="s">
        <v>16</v>
      </c>
      <c r="X390" s="24">
        <v>44357</v>
      </c>
      <c r="Y390" s="29" t="str">
        <f t="shared" si="12"/>
        <v>June</v>
      </c>
      <c r="Z390" s="10">
        <f t="shared" si="13"/>
        <v>2021</v>
      </c>
      <c r="AA390" s="3">
        <v>44479</v>
      </c>
    </row>
    <row r="391" spans="1:27">
      <c r="A391" s="4">
        <v>390</v>
      </c>
      <c r="B391" s="4" t="s">
        <v>1665</v>
      </c>
      <c r="C391" s="4" t="s">
        <v>1</v>
      </c>
      <c r="D391" s="4" t="s">
        <v>1666</v>
      </c>
      <c r="E391" s="4" t="s">
        <v>1667</v>
      </c>
      <c r="F391" s="4" t="s">
        <v>4</v>
      </c>
      <c r="G391" s="4" t="s">
        <v>195</v>
      </c>
      <c r="H391" s="4" t="s">
        <v>76</v>
      </c>
      <c r="I391" s="4" t="s">
        <v>7</v>
      </c>
      <c r="J391" s="4" t="s">
        <v>77</v>
      </c>
      <c r="K391" s="4" t="s">
        <v>1668</v>
      </c>
      <c r="L391" s="4" t="s">
        <v>976</v>
      </c>
      <c r="M391" s="4" t="s">
        <v>977</v>
      </c>
      <c r="N391" s="4" t="s">
        <v>1669</v>
      </c>
      <c r="O391" s="4">
        <v>301.89</v>
      </c>
      <c r="P391" s="4">
        <v>1</v>
      </c>
      <c r="Q391" s="4">
        <v>3</v>
      </c>
      <c r="R391" s="4">
        <v>20.149999999999999</v>
      </c>
      <c r="S391" s="4" t="s">
        <v>13</v>
      </c>
      <c r="T391" s="4">
        <v>430</v>
      </c>
      <c r="U391" s="4" t="s">
        <v>14</v>
      </c>
      <c r="V391" s="4" t="s">
        <v>35</v>
      </c>
      <c r="W391" s="5" t="s">
        <v>16</v>
      </c>
      <c r="X391" s="25">
        <v>44357</v>
      </c>
      <c r="Y391" s="29" t="str">
        <f t="shared" si="12"/>
        <v>June</v>
      </c>
      <c r="Z391" s="10">
        <f t="shared" si="13"/>
        <v>2021</v>
      </c>
      <c r="AA391" s="6">
        <v>44479</v>
      </c>
    </row>
    <row r="392" spans="1:27">
      <c r="A392" s="1">
        <v>391</v>
      </c>
      <c r="B392" s="1" t="s">
        <v>36</v>
      </c>
      <c r="C392" s="1" t="s">
        <v>1</v>
      </c>
      <c r="D392" s="1" t="s">
        <v>37</v>
      </c>
      <c r="E392" s="1" t="s">
        <v>38</v>
      </c>
      <c r="F392" s="1" t="s">
        <v>4</v>
      </c>
      <c r="G392" s="1" t="s">
        <v>39</v>
      </c>
      <c r="H392" s="1" t="s">
        <v>31</v>
      </c>
      <c r="I392" s="1" t="s">
        <v>7</v>
      </c>
      <c r="J392" s="1" t="s">
        <v>32</v>
      </c>
      <c r="K392" s="1" t="s">
        <v>1670</v>
      </c>
      <c r="L392" s="1" t="s">
        <v>1141</v>
      </c>
      <c r="M392" s="1" t="s">
        <v>1229</v>
      </c>
      <c r="N392" s="1" t="s">
        <v>1671</v>
      </c>
      <c r="O392" s="1">
        <v>281.82</v>
      </c>
      <c r="P392" s="1">
        <v>2</v>
      </c>
      <c r="Q392" s="1">
        <v>98.58</v>
      </c>
      <c r="R392" s="1">
        <v>28.54</v>
      </c>
      <c r="S392" s="1" t="s">
        <v>13</v>
      </c>
      <c r="T392" s="1">
        <v>127</v>
      </c>
      <c r="U392" s="1" t="s">
        <v>14</v>
      </c>
      <c r="V392" s="1" t="s">
        <v>15</v>
      </c>
      <c r="W392" s="2" t="s">
        <v>26</v>
      </c>
      <c r="X392" s="24">
        <v>45637</v>
      </c>
      <c r="Y392" s="29" t="str">
        <f t="shared" si="12"/>
        <v>December</v>
      </c>
      <c r="Z392" s="10">
        <f t="shared" si="13"/>
        <v>2024</v>
      </c>
      <c r="AA392" s="3">
        <v>45612</v>
      </c>
    </row>
    <row r="393" spans="1:27">
      <c r="A393" s="4">
        <v>392</v>
      </c>
      <c r="B393" s="4" t="s">
        <v>1672</v>
      </c>
      <c r="C393" s="4" t="s">
        <v>1</v>
      </c>
      <c r="D393" s="4" t="s">
        <v>1653</v>
      </c>
      <c r="E393" s="4" t="s">
        <v>1654</v>
      </c>
      <c r="F393" s="4" t="s">
        <v>4</v>
      </c>
      <c r="G393" s="4" t="s">
        <v>531</v>
      </c>
      <c r="H393" s="4" t="s">
        <v>113</v>
      </c>
      <c r="I393" s="4" t="s">
        <v>7</v>
      </c>
      <c r="J393" s="4" t="s">
        <v>32</v>
      </c>
      <c r="K393" s="4" t="s">
        <v>1673</v>
      </c>
      <c r="L393" s="4" t="s">
        <v>1141</v>
      </c>
      <c r="M393" s="4" t="s">
        <v>1229</v>
      </c>
      <c r="N393" s="4" t="s">
        <v>1674</v>
      </c>
      <c r="O393" s="4">
        <v>340.68</v>
      </c>
      <c r="P393" s="4">
        <v>2</v>
      </c>
      <c r="Q393" s="4">
        <v>13.62</v>
      </c>
      <c r="R393" s="4">
        <v>28.18</v>
      </c>
      <c r="S393" s="4" t="s">
        <v>13</v>
      </c>
      <c r="T393" s="4">
        <v>536</v>
      </c>
      <c r="U393" s="4" t="s">
        <v>14</v>
      </c>
      <c r="V393" s="4" t="s">
        <v>25</v>
      </c>
      <c r="W393" s="5" t="s">
        <v>26</v>
      </c>
      <c r="X393" s="25">
        <v>44478</v>
      </c>
      <c r="Y393" s="29" t="str">
        <f t="shared" si="12"/>
        <v>October</v>
      </c>
      <c r="Z393" s="10">
        <f t="shared" si="13"/>
        <v>2021</v>
      </c>
      <c r="AA393" s="6">
        <v>44453</v>
      </c>
    </row>
    <row r="394" spans="1:27">
      <c r="A394" s="1">
        <v>393</v>
      </c>
      <c r="B394" s="1" t="s">
        <v>1587</v>
      </c>
      <c r="C394" s="1" t="s">
        <v>1</v>
      </c>
      <c r="D394" s="1" t="s">
        <v>1588</v>
      </c>
      <c r="E394" s="1" t="s">
        <v>1589</v>
      </c>
      <c r="F394" s="1" t="s">
        <v>4</v>
      </c>
      <c r="G394" s="1" t="s">
        <v>408</v>
      </c>
      <c r="H394" s="1" t="s">
        <v>96</v>
      </c>
      <c r="I394" s="1" t="s">
        <v>7</v>
      </c>
      <c r="J394" s="1" t="s">
        <v>8</v>
      </c>
      <c r="K394" s="1" t="s">
        <v>1675</v>
      </c>
      <c r="L394" s="1" t="s">
        <v>1141</v>
      </c>
      <c r="M394" s="1" t="s">
        <v>1229</v>
      </c>
      <c r="N394" s="1" t="s">
        <v>1676</v>
      </c>
      <c r="O394" s="1">
        <v>291.77999999999997</v>
      </c>
      <c r="P394" s="1">
        <v>2</v>
      </c>
      <c r="Q394" s="1">
        <v>37.92</v>
      </c>
      <c r="R394" s="1">
        <v>10.82</v>
      </c>
      <c r="S394" s="1" t="s">
        <v>13</v>
      </c>
      <c r="T394" s="1">
        <v>794</v>
      </c>
      <c r="U394" s="1" t="s">
        <v>14</v>
      </c>
      <c r="V394" s="1" t="s">
        <v>35</v>
      </c>
      <c r="W394" s="2" t="s">
        <v>16</v>
      </c>
      <c r="X394" s="24">
        <v>45094</v>
      </c>
      <c r="Y394" s="29" t="str">
        <f t="shared" si="12"/>
        <v>June</v>
      </c>
      <c r="Z394" s="10">
        <f t="shared" si="13"/>
        <v>2023</v>
      </c>
      <c r="AA394" s="3">
        <v>45101</v>
      </c>
    </row>
    <row r="395" spans="1:27">
      <c r="A395" s="4">
        <v>394</v>
      </c>
      <c r="B395" s="4" t="s">
        <v>1677</v>
      </c>
      <c r="C395" s="4" t="s">
        <v>1</v>
      </c>
      <c r="D395" s="4" t="s">
        <v>1678</v>
      </c>
      <c r="E395" s="4" t="s">
        <v>1679</v>
      </c>
      <c r="F395" s="4" t="s">
        <v>4</v>
      </c>
      <c r="G395" s="4" t="s">
        <v>195</v>
      </c>
      <c r="H395" s="4" t="s">
        <v>196</v>
      </c>
      <c r="I395" s="4" t="s">
        <v>7</v>
      </c>
      <c r="J395" s="4" t="s">
        <v>77</v>
      </c>
      <c r="K395" s="4" t="s">
        <v>1680</v>
      </c>
      <c r="L395" s="4" t="s">
        <v>1141</v>
      </c>
      <c r="M395" s="4" t="s">
        <v>1272</v>
      </c>
      <c r="N395" s="4" t="s">
        <v>1681</v>
      </c>
      <c r="O395" s="4">
        <v>103.2</v>
      </c>
      <c r="P395" s="4">
        <v>2</v>
      </c>
      <c r="Q395" s="4">
        <v>44.34</v>
      </c>
      <c r="R395" s="4">
        <v>8.3000000000000007</v>
      </c>
      <c r="S395" s="4" t="s">
        <v>13</v>
      </c>
      <c r="T395" s="4">
        <v>532</v>
      </c>
      <c r="U395" s="4" t="s">
        <v>14</v>
      </c>
      <c r="V395" s="4" t="s">
        <v>42</v>
      </c>
      <c r="W395" s="5" t="s">
        <v>26</v>
      </c>
      <c r="X395" s="25">
        <v>45454</v>
      </c>
      <c r="Y395" s="29" t="str">
        <f t="shared" si="12"/>
        <v>June</v>
      </c>
      <c r="Z395" s="10">
        <f t="shared" si="13"/>
        <v>2024</v>
      </c>
      <c r="AA395" s="6">
        <v>45607</v>
      </c>
    </row>
    <row r="396" spans="1:27">
      <c r="A396" s="1">
        <v>395</v>
      </c>
      <c r="B396" s="1" t="s">
        <v>109</v>
      </c>
      <c r="C396" s="1" t="s">
        <v>1</v>
      </c>
      <c r="D396" s="1" t="s">
        <v>110</v>
      </c>
      <c r="E396" s="1" t="s">
        <v>111</v>
      </c>
      <c r="F396" s="1" t="s">
        <v>4</v>
      </c>
      <c r="G396" s="1" t="s">
        <v>112</v>
      </c>
      <c r="H396" s="1" t="s">
        <v>113</v>
      </c>
      <c r="I396" s="1" t="s">
        <v>7</v>
      </c>
      <c r="J396" s="1" t="s">
        <v>32</v>
      </c>
      <c r="K396" s="1" t="s">
        <v>1682</v>
      </c>
      <c r="L396" s="1" t="s">
        <v>1141</v>
      </c>
      <c r="M396" s="1" t="s">
        <v>1272</v>
      </c>
      <c r="N396" s="1" t="s">
        <v>1683</v>
      </c>
      <c r="O396" s="1">
        <v>87.72</v>
      </c>
      <c r="P396" s="1">
        <v>2</v>
      </c>
      <c r="Q396" s="1">
        <v>10.5</v>
      </c>
      <c r="R396" s="1">
        <v>5.26</v>
      </c>
      <c r="S396" s="1" t="s">
        <v>13</v>
      </c>
      <c r="T396" s="1">
        <v>237</v>
      </c>
      <c r="U396" s="1" t="s">
        <v>14</v>
      </c>
      <c r="V396" s="1" t="s">
        <v>15</v>
      </c>
      <c r="W396" s="2" t="s">
        <v>16</v>
      </c>
      <c r="X396" s="24">
        <v>44934</v>
      </c>
      <c r="Y396" s="29" t="str">
        <f t="shared" si="12"/>
        <v>January</v>
      </c>
      <c r="Z396" s="10">
        <f t="shared" si="13"/>
        <v>2023</v>
      </c>
      <c r="AA396" s="3">
        <v>45054</v>
      </c>
    </row>
    <row r="397" spans="1:27">
      <c r="A397" s="4">
        <v>396</v>
      </c>
      <c r="B397" s="4" t="s">
        <v>1684</v>
      </c>
      <c r="C397" s="4" t="s">
        <v>1</v>
      </c>
      <c r="D397" s="4" t="s">
        <v>1685</v>
      </c>
      <c r="E397" s="4" t="s">
        <v>1686</v>
      </c>
      <c r="F397" s="4" t="s">
        <v>4</v>
      </c>
      <c r="G397" s="4" t="s">
        <v>826</v>
      </c>
      <c r="H397" s="4" t="s">
        <v>6</v>
      </c>
      <c r="I397" s="4" t="s">
        <v>7</v>
      </c>
      <c r="J397" s="4" t="s">
        <v>8</v>
      </c>
      <c r="K397" s="4" t="s">
        <v>1687</v>
      </c>
      <c r="L397" s="4" t="s">
        <v>1141</v>
      </c>
      <c r="M397" s="4" t="s">
        <v>1142</v>
      </c>
      <c r="N397" s="4" t="s">
        <v>1688</v>
      </c>
      <c r="O397" s="4">
        <v>934.86</v>
      </c>
      <c r="P397" s="4">
        <v>2</v>
      </c>
      <c r="Q397" s="4">
        <v>439.38</v>
      </c>
      <c r="R397" s="4">
        <v>67.17</v>
      </c>
      <c r="S397" s="4" t="s">
        <v>13</v>
      </c>
      <c r="T397" s="4">
        <v>446</v>
      </c>
      <c r="U397" s="4" t="s">
        <v>14</v>
      </c>
      <c r="V397" s="4" t="s">
        <v>25</v>
      </c>
      <c r="W397" s="5" t="s">
        <v>26</v>
      </c>
      <c r="X397" s="25">
        <v>44243</v>
      </c>
      <c r="Y397" s="29" t="str">
        <f t="shared" si="12"/>
        <v>February</v>
      </c>
      <c r="Z397" s="10">
        <f t="shared" si="13"/>
        <v>2021</v>
      </c>
      <c r="AA397" s="6">
        <v>44248</v>
      </c>
    </row>
    <row r="398" spans="1:27">
      <c r="A398" s="1">
        <v>397</v>
      </c>
      <c r="B398" s="1" t="s">
        <v>1689</v>
      </c>
      <c r="C398" s="1" t="s">
        <v>1</v>
      </c>
      <c r="D398" s="1" t="s">
        <v>1690</v>
      </c>
      <c r="E398" s="1" t="s">
        <v>1691</v>
      </c>
      <c r="F398" s="1" t="s">
        <v>4</v>
      </c>
      <c r="G398" s="1" t="s">
        <v>155</v>
      </c>
      <c r="H398" s="1" t="s">
        <v>96</v>
      </c>
      <c r="I398" s="1" t="s">
        <v>7</v>
      </c>
      <c r="J398" s="1" t="s">
        <v>8</v>
      </c>
      <c r="K398" s="1" t="s">
        <v>1692</v>
      </c>
      <c r="L398" s="1" t="s">
        <v>1141</v>
      </c>
      <c r="M398" s="1" t="s">
        <v>1142</v>
      </c>
      <c r="N398" s="1" t="s">
        <v>1693</v>
      </c>
      <c r="O398" s="1">
        <v>128.22</v>
      </c>
      <c r="P398" s="1">
        <v>2</v>
      </c>
      <c r="Q398" s="1">
        <v>48.72</v>
      </c>
      <c r="R398" s="1">
        <v>11.49</v>
      </c>
      <c r="S398" s="1" t="s">
        <v>13</v>
      </c>
      <c r="T398" s="1">
        <v>635</v>
      </c>
      <c r="U398" s="1" t="s">
        <v>14</v>
      </c>
      <c r="V398" s="1" t="s">
        <v>35</v>
      </c>
      <c r="W398" s="2" t="s">
        <v>26</v>
      </c>
      <c r="X398" s="24">
        <v>45406</v>
      </c>
      <c r="Y398" s="29" t="str">
        <f t="shared" si="12"/>
        <v>April</v>
      </c>
      <c r="Z398" s="10">
        <f t="shared" si="13"/>
        <v>2024</v>
      </c>
      <c r="AA398" s="3">
        <v>45410</v>
      </c>
    </row>
    <row r="399" spans="1:27">
      <c r="A399" s="4">
        <v>398</v>
      </c>
      <c r="B399" s="4" t="s">
        <v>1694</v>
      </c>
      <c r="C399" s="4" t="s">
        <v>1</v>
      </c>
      <c r="D399" s="4" t="s">
        <v>972</v>
      </c>
      <c r="E399" s="4" t="s">
        <v>973</v>
      </c>
      <c r="F399" s="4" t="s">
        <v>4</v>
      </c>
      <c r="G399" s="4" t="s">
        <v>254</v>
      </c>
      <c r="H399" s="4" t="s">
        <v>254</v>
      </c>
      <c r="I399" s="4" t="s">
        <v>7</v>
      </c>
      <c r="J399" s="4" t="s">
        <v>77</v>
      </c>
      <c r="K399" s="4" t="s">
        <v>1695</v>
      </c>
      <c r="L399" s="4" t="s">
        <v>976</v>
      </c>
      <c r="M399" s="4" t="s">
        <v>1031</v>
      </c>
      <c r="N399" s="4" t="s">
        <v>1696</v>
      </c>
      <c r="O399" s="4">
        <v>113.7</v>
      </c>
      <c r="P399" s="4">
        <v>2</v>
      </c>
      <c r="Q399" s="4">
        <v>11.34</v>
      </c>
      <c r="R399" s="4">
        <v>8.42</v>
      </c>
      <c r="S399" s="4" t="s">
        <v>13</v>
      </c>
      <c r="T399" s="4">
        <v>386</v>
      </c>
      <c r="U399" s="4" t="s">
        <v>14</v>
      </c>
      <c r="V399" s="4" t="s">
        <v>25</v>
      </c>
      <c r="W399" s="5" t="s">
        <v>26</v>
      </c>
      <c r="X399" s="25">
        <v>44243</v>
      </c>
      <c r="Y399" s="29" t="str">
        <f t="shared" si="12"/>
        <v>February</v>
      </c>
      <c r="Z399" s="10">
        <f t="shared" si="13"/>
        <v>2021</v>
      </c>
      <c r="AA399" s="6">
        <v>44248</v>
      </c>
    </row>
    <row r="400" spans="1:27">
      <c r="A400" s="1">
        <v>399</v>
      </c>
      <c r="B400" s="1" t="s">
        <v>1697</v>
      </c>
      <c r="C400" s="1" t="s">
        <v>1</v>
      </c>
      <c r="D400" s="1" t="s">
        <v>1067</v>
      </c>
      <c r="E400" s="1" t="s">
        <v>1068</v>
      </c>
      <c r="F400" s="1" t="s">
        <v>4</v>
      </c>
      <c r="G400" s="1" t="s">
        <v>742</v>
      </c>
      <c r="H400" s="1" t="s">
        <v>76</v>
      </c>
      <c r="I400" s="1" t="s">
        <v>7</v>
      </c>
      <c r="J400" s="1" t="s">
        <v>77</v>
      </c>
      <c r="K400" s="1" t="s">
        <v>1698</v>
      </c>
      <c r="L400" s="1" t="s">
        <v>976</v>
      </c>
      <c r="M400" s="1" t="s">
        <v>1031</v>
      </c>
      <c r="N400" s="1" t="s">
        <v>1699</v>
      </c>
      <c r="O400" s="1">
        <v>61.8</v>
      </c>
      <c r="P400" s="1">
        <v>2</v>
      </c>
      <c r="Q400" s="1">
        <v>14.82</v>
      </c>
      <c r="R400" s="1">
        <v>5.53</v>
      </c>
      <c r="S400" s="1" t="s">
        <v>13</v>
      </c>
      <c r="T400" s="1">
        <v>191</v>
      </c>
      <c r="U400" s="1" t="s">
        <v>14</v>
      </c>
      <c r="V400" s="1" t="s">
        <v>35</v>
      </c>
      <c r="W400" s="2" t="s">
        <v>26</v>
      </c>
      <c r="X400" s="24">
        <v>45104</v>
      </c>
      <c r="Y400" s="29" t="str">
        <f t="shared" si="12"/>
        <v>June</v>
      </c>
      <c r="Z400" s="10">
        <f t="shared" si="13"/>
        <v>2023</v>
      </c>
      <c r="AA400" s="3">
        <v>44992</v>
      </c>
    </row>
    <row r="401" spans="1:27">
      <c r="A401" s="4">
        <v>400</v>
      </c>
      <c r="B401" s="4" t="s">
        <v>200</v>
      </c>
      <c r="C401" s="4" t="s">
        <v>1</v>
      </c>
      <c r="D401" s="4" t="s">
        <v>201</v>
      </c>
      <c r="E401" s="4" t="s">
        <v>202</v>
      </c>
      <c r="F401" s="4" t="s">
        <v>4</v>
      </c>
      <c r="G401" s="4" t="s">
        <v>203</v>
      </c>
      <c r="H401" s="4" t="s">
        <v>204</v>
      </c>
      <c r="I401" s="4" t="s">
        <v>7</v>
      </c>
      <c r="J401" s="4" t="s">
        <v>77</v>
      </c>
      <c r="K401" s="4" t="s">
        <v>1041</v>
      </c>
      <c r="L401" s="4" t="s">
        <v>976</v>
      </c>
      <c r="M401" s="4" t="s">
        <v>1031</v>
      </c>
      <c r="N401" s="4" t="s">
        <v>1042</v>
      </c>
      <c r="O401" s="4">
        <v>93.42</v>
      </c>
      <c r="P401" s="4">
        <v>2</v>
      </c>
      <c r="Q401" s="4">
        <v>42.96</v>
      </c>
      <c r="R401" s="4">
        <v>2.1800000000000002</v>
      </c>
      <c r="S401" s="4" t="s">
        <v>13</v>
      </c>
      <c r="T401" s="4">
        <v>381</v>
      </c>
      <c r="U401" s="4" t="s">
        <v>14</v>
      </c>
      <c r="V401" s="4" t="s">
        <v>42</v>
      </c>
      <c r="W401" s="5" t="s">
        <v>26</v>
      </c>
      <c r="X401" s="25">
        <v>44243</v>
      </c>
      <c r="Y401" s="29" t="str">
        <f t="shared" si="12"/>
        <v>February</v>
      </c>
      <c r="Z401" s="10">
        <f t="shared" si="13"/>
        <v>2021</v>
      </c>
      <c r="AA401" s="6">
        <v>44248</v>
      </c>
    </row>
    <row r="402" spans="1:27">
      <c r="A402" s="1">
        <v>401</v>
      </c>
      <c r="B402" s="1" t="s">
        <v>1605</v>
      </c>
      <c r="C402" s="1" t="s">
        <v>1</v>
      </c>
      <c r="D402" s="1" t="s">
        <v>1606</v>
      </c>
      <c r="E402" s="1" t="s">
        <v>1607</v>
      </c>
      <c r="F402" s="1" t="s">
        <v>4</v>
      </c>
      <c r="G402" s="1" t="s">
        <v>459</v>
      </c>
      <c r="H402" s="1" t="s">
        <v>62</v>
      </c>
      <c r="I402" s="1" t="s">
        <v>7</v>
      </c>
      <c r="J402" s="1" t="s">
        <v>8</v>
      </c>
      <c r="K402" s="1" t="s">
        <v>1700</v>
      </c>
      <c r="L402" s="1" t="s">
        <v>976</v>
      </c>
      <c r="M402" s="1" t="s">
        <v>1078</v>
      </c>
      <c r="N402" s="1" t="s">
        <v>1701</v>
      </c>
      <c r="O402" s="1">
        <v>162.06</v>
      </c>
      <c r="P402" s="1">
        <v>2</v>
      </c>
      <c r="Q402" s="1">
        <v>66.42</v>
      </c>
      <c r="R402" s="1">
        <v>7.7</v>
      </c>
      <c r="S402" s="1" t="s">
        <v>13</v>
      </c>
      <c r="T402" s="1">
        <v>90</v>
      </c>
      <c r="U402" s="1" t="s">
        <v>14</v>
      </c>
      <c r="V402" s="1" t="s">
        <v>15</v>
      </c>
      <c r="W402" s="2" t="s">
        <v>16</v>
      </c>
      <c r="X402" s="24">
        <v>45454</v>
      </c>
      <c r="Y402" s="29" t="str">
        <f t="shared" si="12"/>
        <v>June</v>
      </c>
      <c r="Z402" s="10">
        <f t="shared" si="13"/>
        <v>2024</v>
      </c>
      <c r="AA402" s="3">
        <v>45607</v>
      </c>
    </row>
    <row r="403" spans="1:27">
      <c r="A403" s="4">
        <v>402</v>
      </c>
      <c r="B403" s="4" t="s">
        <v>1702</v>
      </c>
      <c r="C403" s="4" t="s">
        <v>1</v>
      </c>
      <c r="D403" s="4" t="s">
        <v>44</v>
      </c>
      <c r="E403" s="4" t="s">
        <v>45</v>
      </c>
      <c r="F403" s="4" t="s">
        <v>4</v>
      </c>
      <c r="G403" s="4" t="s">
        <v>577</v>
      </c>
      <c r="H403" s="4" t="s">
        <v>113</v>
      </c>
      <c r="I403" s="4" t="s">
        <v>7</v>
      </c>
      <c r="J403" s="4" t="s">
        <v>32</v>
      </c>
      <c r="K403" s="4" t="s">
        <v>1703</v>
      </c>
      <c r="L403" s="4" t="s">
        <v>976</v>
      </c>
      <c r="M403" s="4" t="s">
        <v>993</v>
      </c>
      <c r="N403" s="4" t="s">
        <v>1704</v>
      </c>
      <c r="O403" s="4">
        <v>340.08</v>
      </c>
      <c r="P403" s="4">
        <v>2</v>
      </c>
      <c r="Q403" s="4">
        <v>33.96</v>
      </c>
      <c r="R403" s="4">
        <v>12.68</v>
      </c>
      <c r="S403" s="4" t="s">
        <v>13</v>
      </c>
      <c r="T403" s="4">
        <v>138</v>
      </c>
      <c r="U403" s="4" t="s">
        <v>14</v>
      </c>
      <c r="V403" s="4" t="s">
        <v>25</v>
      </c>
      <c r="W403" s="5" t="s">
        <v>26</v>
      </c>
      <c r="X403" s="25">
        <v>44852</v>
      </c>
      <c r="Y403" s="29" t="str">
        <f t="shared" si="12"/>
        <v>October</v>
      </c>
      <c r="Z403" s="10">
        <f t="shared" si="13"/>
        <v>2022</v>
      </c>
      <c r="AA403" s="6">
        <v>44858</v>
      </c>
    </row>
    <row r="404" spans="1:27">
      <c r="A404" s="1">
        <v>403</v>
      </c>
      <c r="B404" s="1" t="s">
        <v>1596</v>
      </c>
      <c r="C404" s="1" t="s">
        <v>1</v>
      </c>
      <c r="D404" s="1" t="s">
        <v>1264</v>
      </c>
      <c r="E404" s="1" t="s">
        <v>1265</v>
      </c>
      <c r="F404" s="1" t="s">
        <v>4</v>
      </c>
      <c r="G404" s="1" t="s">
        <v>1597</v>
      </c>
      <c r="H404" s="1" t="s">
        <v>519</v>
      </c>
      <c r="I404" s="1" t="s">
        <v>7</v>
      </c>
      <c r="J404" s="1" t="s">
        <v>32</v>
      </c>
      <c r="K404" s="1" t="s">
        <v>1705</v>
      </c>
      <c r="L404" s="1" t="s">
        <v>976</v>
      </c>
      <c r="M404" s="1" t="s">
        <v>993</v>
      </c>
      <c r="N404" s="1" t="s">
        <v>1706</v>
      </c>
      <c r="O404" s="1">
        <v>385.86</v>
      </c>
      <c r="P404" s="1">
        <v>2</v>
      </c>
      <c r="Q404" s="1">
        <v>84.84</v>
      </c>
      <c r="R404" s="1">
        <v>1.77</v>
      </c>
      <c r="S404" s="1" t="s">
        <v>13</v>
      </c>
      <c r="T404" s="1">
        <v>542</v>
      </c>
      <c r="U404" s="1" t="s">
        <v>14</v>
      </c>
      <c r="V404" s="1" t="s">
        <v>35</v>
      </c>
      <c r="W404" s="2" t="s">
        <v>16</v>
      </c>
      <c r="X404" s="24">
        <v>45517</v>
      </c>
      <c r="Y404" s="29" t="str">
        <f t="shared" si="12"/>
        <v>August</v>
      </c>
      <c r="Z404" s="10">
        <f t="shared" si="13"/>
        <v>2024</v>
      </c>
      <c r="AA404" s="3">
        <v>45522</v>
      </c>
    </row>
    <row r="405" spans="1:27">
      <c r="A405" s="4">
        <v>404</v>
      </c>
      <c r="B405" s="4" t="s">
        <v>1707</v>
      </c>
      <c r="C405" s="4" t="s">
        <v>1</v>
      </c>
      <c r="D405" s="4" t="s">
        <v>972</v>
      </c>
      <c r="E405" s="4" t="s">
        <v>973</v>
      </c>
      <c r="F405" s="4" t="s">
        <v>4</v>
      </c>
      <c r="G405" s="4" t="s">
        <v>892</v>
      </c>
      <c r="H405" s="4" t="s">
        <v>62</v>
      </c>
      <c r="I405" s="4" t="s">
        <v>7</v>
      </c>
      <c r="J405" s="4" t="s">
        <v>8</v>
      </c>
      <c r="K405" s="4" t="s">
        <v>211</v>
      </c>
      <c r="L405" s="4" t="s">
        <v>10</v>
      </c>
      <c r="M405" s="4" t="s">
        <v>11</v>
      </c>
      <c r="N405" s="4" t="s">
        <v>212</v>
      </c>
      <c r="O405" s="4">
        <v>98.46</v>
      </c>
      <c r="P405" s="4">
        <v>2</v>
      </c>
      <c r="Q405" s="4">
        <v>45.24</v>
      </c>
      <c r="R405" s="4">
        <v>6.02</v>
      </c>
      <c r="S405" s="4" t="s">
        <v>13</v>
      </c>
      <c r="T405" s="4">
        <v>777</v>
      </c>
      <c r="U405" s="4" t="s">
        <v>1708</v>
      </c>
      <c r="V405" s="4" t="s">
        <v>1709</v>
      </c>
      <c r="W405" s="5" t="s">
        <v>16</v>
      </c>
      <c r="X405" s="25">
        <v>44853</v>
      </c>
      <c r="Y405" s="29" t="str">
        <f t="shared" si="12"/>
        <v>October</v>
      </c>
      <c r="Z405" s="10">
        <f t="shared" si="13"/>
        <v>2022</v>
      </c>
      <c r="AA405" s="6">
        <v>44859</v>
      </c>
    </row>
    <row r="406" spans="1:27">
      <c r="A406" s="1">
        <v>405</v>
      </c>
      <c r="B406" s="1" t="s">
        <v>181</v>
      </c>
      <c r="C406" s="1" t="s">
        <v>1</v>
      </c>
      <c r="D406" s="1" t="s">
        <v>182</v>
      </c>
      <c r="E406" s="1" t="s">
        <v>183</v>
      </c>
      <c r="F406" s="1" t="s">
        <v>4</v>
      </c>
      <c r="G406" s="1" t="s">
        <v>75</v>
      </c>
      <c r="H406" s="1" t="s">
        <v>76</v>
      </c>
      <c r="I406" s="1" t="s">
        <v>7</v>
      </c>
      <c r="J406" s="1" t="s">
        <v>77</v>
      </c>
      <c r="K406" s="1" t="s">
        <v>1710</v>
      </c>
      <c r="L406" s="1" t="s">
        <v>10</v>
      </c>
      <c r="M406" s="1" t="s">
        <v>11</v>
      </c>
      <c r="N406" s="1" t="s">
        <v>1711</v>
      </c>
      <c r="O406" s="1">
        <v>60.96</v>
      </c>
      <c r="P406" s="1">
        <v>2</v>
      </c>
      <c r="Q406" s="1">
        <v>17.04</v>
      </c>
      <c r="R406" s="1">
        <v>5.5</v>
      </c>
      <c r="S406" s="1" t="s">
        <v>13</v>
      </c>
      <c r="T406" s="1">
        <v>391</v>
      </c>
      <c r="U406" s="1" t="s">
        <v>1708</v>
      </c>
      <c r="V406" s="1" t="s">
        <v>1712</v>
      </c>
      <c r="W406" s="2" t="s">
        <v>26</v>
      </c>
      <c r="X406" s="24">
        <v>44514</v>
      </c>
      <c r="Y406" s="29" t="str">
        <f t="shared" si="12"/>
        <v>November</v>
      </c>
      <c r="Z406" s="10">
        <f t="shared" si="13"/>
        <v>2021</v>
      </c>
      <c r="AA406" s="3">
        <v>44520</v>
      </c>
    </row>
    <row r="407" spans="1:27">
      <c r="A407" s="4">
        <v>406</v>
      </c>
      <c r="B407" s="4" t="s">
        <v>1713</v>
      </c>
      <c r="C407" s="4" t="s">
        <v>1</v>
      </c>
      <c r="D407" s="4" t="s">
        <v>1714</v>
      </c>
      <c r="E407" s="4" t="s">
        <v>1715</v>
      </c>
      <c r="F407" s="4" t="s">
        <v>4</v>
      </c>
      <c r="G407" s="4" t="s">
        <v>575</v>
      </c>
      <c r="H407" s="4" t="s">
        <v>96</v>
      </c>
      <c r="I407" s="4" t="s">
        <v>7</v>
      </c>
      <c r="J407" s="4" t="s">
        <v>8</v>
      </c>
      <c r="K407" s="4" t="s">
        <v>1716</v>
      </c>
      <c r="L407" s="4" t="s">
        <v>10</v>
      </c>
      <c r="M407" s="4" t="s">
        <v>11</v>
      </c>
      <c r="N407" s="4" t="s">
        <v>1717</v>
      </c>
      <c r="O407" s="4">
        <v>99.54</v>
      </c>
      <c r="P407" s="4">
        <v>2</v>
      </c>
      <c r="Q407" s="4">
        <v>33.840000000000003</v>
      </c>
      <c r="R407" s="4">
        <v>3.69</v>
      </c>
      <c r="S407" s="4" t="s">
        <v>13</v>
      </c>
      <c r="T407" s="4">
        <v>50</v>
      </c>
      <c r="U407" s="4" t="s">
        <v>1708</v>
      </c>
      <c r="V407" s="4" t="s">
        <v>1718</v>
      </c>
      <c r="W407" s="5" t="s">
        <v>26</v>
      </c>
      <c r="X407" s="25">
        <v>44249</v>
      </c>
      <c r="Y407" s="29" t="str">
        <f t="shared" si="12"/>
        <v>February</v>
      </c>
      <c r="Z407" s="10">
        <f t="shared" si="13"/>
        <v>2021</v>
      </c>
      <c r="AA407" s="6">
        <v>44253</v>
      </c>
    </row>
    <row r="408" spans="1:27">
      <c r="A408" s="1">
        <v>407</v>
      </c>
      <c r="B408" s="1" t="s">
        <v>1719</v>
      </c>
      <c r="C408" s="1" t="s">
        <v>1</v>
      </c>
      <c r="D408" s="1" t="s">
        <v>1056</v>
      </c>
      <c r="E408" s="1" t="s">
        <v>1057</v>
      </c>
      <c r="F408" s="1" t="s">
        <v>4</v>
      </c>
      <c r="G408" s="1" t="s">
        <v>459</v>
      </c>
      <c r="H408" s="1" t="s">
        <v>62</v>
      </c>
      <c r="I408" s="1" t="s">
        <v>7</v>
      </c>
      <c r="J408" s="1" t="s">
        <v>8</v>
      </c>
      <c r="K408" s="1" t="s">
        <v>1720</v>
      </c>
      <c r="L408" s="1" t="s">
        <v>10</v>
      </c>
      <c r="M408" s="1" t="s">
        <v>11</v>
      </c>
      <c r="N408" s="1" t="s">
        <v>1721</v>
      </c>
      <c r="O408" s="1">
        <v>23.1</v>
      </c>
      <c r="P408" s="1">
        <v>2</v>
      </c>
      <c r="Q408" s="1">
        <v>7.14</v>
      </c>
      <c r="R408" s="1">
        <v>2.46</v>
      </c>
      <c r="S408" s="1" t="s">
        <v>13</v>
      </c>
      <c r="T408" s="1">
        <v>86</v>
      </c>
      <c r="U408" s="1" t="s">
        <v>1708</v>
      </c>
      <c r="V408" s="1" t="s">
        <v>1722</v>
      </c>
      <c r="W408" s="2" t="s">
        <v>26</v>
      </c>
      <c r="X408" s="24">
        <v>45091</v>
      </c>
      <c r="Y408" s="29" t="str">
        <f t="shared" si="12"/>
        <v>June</v>
      </c>
      <c r="Z408" s="10">
        <f t="shared" si="13"/>
        <v>2023</v>
      </c>
      <c r="AA408" s="3">
        <v>45095</v>
      </c>
    </row>
    <row r="409" spans="1:27">
      <c r="A409" s="4">
        <v>408</v>
      </c>
      <c r="B409" s="4" t="s">
        <v>1723</v>
      </c>
      <c r="C409" s="4" t="s">
        <v>1</v>
      </c>
      <c r="D409" s="4" t="s">
        <v>1724</v>
      </c>
      <c r="E409" s="4" t="s">
        <v>1725</v>
      </c>
      <c r="F409" s="4" t="s">
        <v>4</v>
      </c>
      <c r="G409" s="4" t="s">
        <v>254</v>
      </c>
      <c r="H409" s="4" t="s">
        <v>254</v>
      </c>
      <c r="I409" s="4" t="s">
        <v>7</v>
      </c>
      <c r="J409" s="4" t="s">
        <v>77</v>
      </c>
      <c r="K409" s="4" t="s">
        <v>1726</v>
      </c>
      <c r="L409" s="4" t="s">
        <v>10</v>
      </c>
      <c r="M409" s="4" t="s">
        <v>11</v>
      </c>
      <c r="N409" s="4" t="s">
        <v>1727</v>
      </c>
      <c r="O409" s="4">
        <v>30.3</v>
      </c>
      <c r="P409" s="4">
        <v>2</v>
      </c>
      <c r="Q409" s="4">
        <v>10.56</v>
      </c>
      <c r="R409" s="4">
        <v>2.27</v>
      </c>
      <c r="S409" s="4" t="s">
        <v>13</v>
      </c>
      <c r="T409" s="4">
        <v>209</v>
      </c>
      <c r="U409" s="4" t="s">
        <v>1708</v>
      </c>
      <c r="V409" s="4" t="s">
        <v>1709</v>
      </c>
      <c r="W409" s="5" t="s">
        <v>16</v>
      </c>
      <c r="X409" s="25">
        <v>45643</v>
      </c>
      <c r="Y409" s="29" t="str">
        <f t="shared" si="12"/>
        <v>December</v>
      </c>
      <c r="Z409" s="10">
        <f t="shared" si="13"/>
        <v>2024</v>
      </c>
      <c r="AA409" s="6">
        <v>45649</v>
      </c>
    </row>
    <row r="410" spans="1:27">
      <c r="A410" s="1">
        <v>409</v>
      </c>
      <c r="B410" s="1" t="s">
        <v>1728</v>
      </c>
      <c r="C410" s="1" t="s">
        <v>1</v>
      </c>
      <c r="D410" s="1" t="s">
        <v>1729</v>
      </c>
      <c r="E410" s="1" t="s">
        <v>1730</v>
      </c>
      <c r="F410" s="1" t="s">
        <v>4</v>
      </c>
      <c r="G410" s="1" t="s">
        <v>518</v>
      </c>
      <c r="H410" s="1" t="s">
        <v>519</v>
      </c>
      <c r="I410" s="1" t="s">
        <v>7</v>
      </c>
      <c r="J410" s="1" t="s">
        <v>32</v>
      </c>
      <c r="K410" s="1" t="s">
        <v>1731</v>
      </c>
      <c r="L410" s="1" t="s">
        <v>10</v>
      </c>
      <c r="M410" s="1" t="s">
        <v>11</v>
      </c>
      <c r="N410" s="1" t="s">
        <v>1732</v>
      </c>
      <c r="O410" s="1">
        <v>9.06</v>
      </c>
      <c r="P410" s="1">
        <v>2</v>
      </c>
      <c r="Q410" s="1">
        <v>3.84</v>
      </c>
      <c r="R410" s="1">
        <v>0.79</v>
      </c>
      <c r="S410" s="1" t="s">
        <v>13</v>
      </c>
      <c r="T410" s="1">
        <v>347</v>
      </c>
      <c r="U410" s="1" t="s">
        <v>1708</v>
      </c>
      <c r="V410" s="1" t="s">
        <v>1712</v>
      </c>
      <c r="W410" s="2" t="s">
        <v>26</v>
      </c>
      <c r="X410" s="24">
        <v>44934</v>
      </c>
      <c r="Y410" s="29" t="str">
        <f t="shared" si="12"/>
        <v>January</v>
      </c>
      <c r="Z410" s="10">
        <f t="shared" si="13"/>
        <v>2023</v>
      </c>
      <c r="AA410" s="3">
        <v>45054</v>
      </c>
    </row>
    <row r="411" spans="1:27">
      <c r="A411" s="4">
        <v>410</v>
      </c>
      <c r="B411" s="4" t="s">
        <v>66</v>
      </c>
      <c r="C411" s="4" t="s">
        <v>1</v>
      </c>
      <c r="D411" s="4" t="s">
        <v>67</v>
      </c>
      <c r="E411" s="4" t="s">
        <v>68</v>
      </c>
      <c r="F411" s="4" t="s">
        <v>4</v>
      </c>
      <c r="G411" s="4" t="s">
        <v>69</v>
      </c>
      <c r="H411" s="4" t="s">
        <v>69</v>
      </c>
      <c r="I411" s="4" t="s">
        <v>7</v>
      </c>
      <c r="J411" s="4" t="s">
        <v>32</v>
      </c>
      <c r="K411" s="4" t="s">
        <v>1733</v>
      </c>
      <c r="L411" s="4" t="s">
        <v>10</v>
      </c>
      <c r="M411" s="4" t="s">
        <v>198</v>
      </c>
      <c r="N411" s="4" t="s">
        <v>1734</v>
      </c>
      <c r="O411" s="4">
        <v>31.08</v>
      </c>
      <c r="P411" s="4">
        <v>2</v>
      </c>
      <c r="Q411" s="4">
        <v>9</v>
      </c>
      <c r="R411" s="4">
        <v>1.83</v>
      </c>
      <c r="S411" s="4" t="s">
        <v>13</v>
      </c>
      <c r="T411" s="4">
        <v>590</v>
      </c>
      <c r="U411" s="4" t="s">
        <v>1708</v>
      </c>
      <c r="V411" s="4" t="s">
        <v>1718</v>
      </c>
      <c r="W411" s="5" t="s">
        <v>16</v>
      </c>
      <c r="X411" s="25">
        <v>44852</v>
      </c>
      <c r="Y411" s="29" t="str">
        <f t="shared" si="12"/>
        <v>October</v>
      </c>
      <c r="Z411" s="10">
        <f t="shared" si="13"/>
        <v>2022</v>
      </c>
      <c r="AA411" s="6">
        <v>44858</v>
      </c>
    </row>
    <row r="412" spans="1:27">
      <c r="A412" s="1">
        <v>411</v>
      </c>
      <c r="B412" s="1" t="s">
        <v>51</v>
      </c>
      <c r="C412" s="1" t="s">
        <v>1</v>
      </c>
      <c r="D412" s="1" t="s">
        <v>52</v>
      </c>
      <c r="E412" s="1" t="s">
        <v>53</v>
      </c>
      <c r="F412" s="1" t="s">
        <v>4</v>
      </c>
      <c r="G412" s="1" t="s">
        <v>54</v>
      </c>
      <c r="H412" s="1" t="s">
        <v>55</v>
      </c>
      <c r="I412" s="1" t="s">
        <v>7</v>
      </c>
      <c r="J412" s="1" t="s">
        <v>8</v>
      </c>
      <c r="K412" s="1" t="s">
        <v>1735</v>
      </c>
      <c r="L412" s="1" t="s">
        <v>10</v>
      </c>
      <c r="M412" s="1" t="s">
        <v>49</v>
      </c>
      <c r="N412" s="1" t="s">
        <v>1736</v>
      </c>
      <c r="O412" s="1">
        <v>109.38</v>
      </c>
      <c r="P412" s="1">
        <v>2</v>
      </c>
      <c r="Q412" s="1">
        <v>3.24</v>
      </c>
      <c r="R412" s="1">
        <v>4.72</v>
      </c>
      <c r="S412" s="1" t="s">
        <v>13</v>
      </c>
      <c r="T412" s="1">
        <v>756</v>
      </c>
      <c r="U412" s="1" t="s">
        <v>1708</v>
      </c>
      <c r="V412" s="1" t="s">
        <v>1722</v>
      </c>
      <c r="W412" s="2" t="s">
        <v>26</v>
      </c>
      <c r="X412" s="24">
        <v>45544</v>
      </c>
      <c r="Y412" s="29" t="str">
        <f t="shared" si="12"/>
        <v>September</v>
      </c>
      <c r="Z412" s="10">
        <f t="shared" si="13"/>
        <v>2024</v>
      </c>
      <c r="AA412" s="3">
        <v>45549</v>
      </c>
    </row>
    <row r="413" spans="1:27">
      <c r="A413" s="4">
        <v>412</v>
      </c>
      <c r="B413" s="4" t="s">
        <v>207</v>
      </c>
      <c r="C413" s="4" t="s">
        <v>1</v>
      </c>
      <c r="D413" s="4" t="s">
        <v>208</v>
      </c>
      <c r="E413" s="4" t="s">
        <v>209</v>
      </c>
      <c r="F413" s="4" t="s">
        <v>4</v>
      </c>
      <c r="G413" s="4" t="s">
        <v>210</v>
      </c>
      <c r="H413" s="4" t="s">
        <v>21</v>
      </c>
      <c r="I413" s="4" t="s">
        <v>7</v>
      </c>
      <c r="J413" s="4" t="s">
        <v>22</v>
      </c>
      <c r="K413" s="4" t="s">
        <v>1737</v>
      </c>
      <c r="L413" s="4" t="s">
        <v>10</v>
      </c>
      <c r="M413" s="4" t="s">
        <v>64</v>
      </c>
      <c r="N413" s="4" t="s">
        <v>1738</v>
      </c>
      <c r="O413" s="4">
        <v>77.099999999999994</v>
      </c>
      <c r="P413" s="4">
        <v>2</v>
      </c>
      <c r="Q413" s="4">
        <v>33.119999999999997</v>
      </c>
      <c r="R413" s="4">
        <v>6.46</v>
      </c>
      <c r="S413" s="4" t="s">
        <v>13</v>
      </c>
      <c r="T413" s="4">
        <v>389</v>
      </c>
      <c r="U413" s="4" t="s">
        <v>1708</v>
      </c>
      <c r="V413" s="4" t="s">
        <v>1712</v>
      </c>
      <c r="W413" s="5" t="s">
        <v>26</v>
      </c>
      <c r="X413" s="25">
        <v>45095</v>
      </c>
      <c r="Y413" s="29" t="str">
        <f t="shared" si="12"/>
        <v>June</v>
      </c>
      <c r="Z413" s="10">
        <f t="shared" si="13"/>
        <v>2023</v>
      </c>
      <c r="AA413" s="6">
        <v>45101</v>
      </c>
    </row>
    <row r="414" spans="1:27">
      <c r="A414" s="1">
        <v>413</v>
      </c>
      <c r="B414" s="1" t="s">
        <v>1608</v>
      </c>
      <c r="C414" s="1" t="s">
        <v>1</v>
      </c>
      <c r="D414" s="1" t="s">
        <v>1609</v>
      </c>
      <c r="E414" s="1" t="s">
        <v>1610</v>
      </c>
      <c r="F414" s="1" t="s">
        <v>4</v>
      </c>
      <c r="G414" s="1" t="s">
        <v>686</v>
      </c>
      <c r="H414" s="1" t="s">
        <v>62</v>
      </c>
      <c r="I414" s="1" t="s">
        <v>7</v>
      </c>
      <c r="J414" s="1" t="s">
        <v>8</v>
      </c>
      <c r="K414" s="1" t="s">
        <v>1739</v>
      </c>
      <c r="L414" s="1" t="s">
        <v>10</v>
      </c>
      <c r="M414" s="1" t="s">
        <v>64</v>
      </c>
      <c r="N414" s="1" t="s">
        <v>1740</v>
      </c>
      <c r="O414" s="1">
        <v>32.880000000000003</v>
      </c>
      <c r="P414" s="1">
        <v>2</v>
      </c>
      <c r="Q414" s="1">
        <v>4.26</v>
      </c>
      <c r="R414" s="1">
        <v>1.71</v>
      </c>
      <c r="S414" s="1" t="s">
        <v>13</v>
      </c>
      <c r="T414" s="1">
        <v>670</v>
      </c>
      <c r="U414" s="1" t="s">
        <v>1708</v>
      </c>
      <c r="V414" s="1" t="s">
        <v>1718</v>
      </c>
      <c r="W414" s="2" t="s">
        <v>26</v>
      </c>
      <c r="X414" s="24">
        <v>44859</v>
      </c>
      <c r="Y414" s="29" t="str">
        <f t="shared" si="12"/>
        <v>October</v>
      </c>
      <c r="Z414" s="10">
        <f t="shared" si="13"/>
        <v>2022</v>
      </c>
      <c r="AA414" s="3">
        <v>44863</v>
      </c>
    </row>
    <row r="415" spans="1:27">
      <c r="A415" s="4">
        <v>414</v>
      </c>
      <c r="B415" s="4" t="s">
        <v>1697</v>
      </c>
      <c r="C415" s="4" t="s">
        <v>1</v>
      </c>
      <c r="D415" s="4" t="s">
        <v>1067</v>
      </c>
      <c r="E415" s="4" t="s">
        <v>1068</v>
      </c>
      <c r="F415" s="4" t="s">
        <v>4</v>
      </c>
      <c r="G415" s="4" t="s">
        <v>742</v>
      </c>
      <c r="H415" s="4" t="s">
        <v>76</v>
      </c>
      <c r="I415" s="4" t="s">
        <v>7</v>
      </c>
      <c r="J415" s="4" t="s">
        <v>77</v>
      </c>
      <c r="K415" s="4" t="s">
        <v>1741</v>
      </c>
      <c r="L415" s="4" t="s">
        <v>10</v>
      </c>
      <c r="M415" s="4" t="s">
        <v>79</v>
      </c>
      <c r="N415" s="4" t="s">
        <v>1742</v>
      </c>
      <c r="O415" s="4">
        <v>17.46</v>
      </c>
      <c r="P415" s="4">
        <v>2</v>
      </c>
      <c r="Q415" s="4">
        <v>6.06</v>
      </c>
      <c r="R415" s="4">
        <v>1.06</v>
      </c>
      <c r="S415" s="4" t="s">
        <v>13</v>
      </c>
      <c r="T415" s="4">
        <v>507</v>
      </c>
      <c r="U415" s="4" t="s">
        <v>1708</v>
      </c>
      <c r="V415" s="4" t="s">
        <v>1722</v>
      </c>
      <c r="W415" s="5" t="s">
        <v>26</v>
      </c>
      <c r="X415" s="25">
        <v>44600</v>
      </c>
      <c r="Y415" s="29" t="str">
        <f t="shared" si="12"/>
        <v>February</v>
      </c>
      <c r="Z415" s="10">
        <f t="shared" si="13"/>
        <v>2022</v>
      </c>
      <c r="AA415" s="6">
        <v>44781</v>
      </c>
    </row>
    <row r="416" spans="1:27">
      <c r="A416" s="1">
        <v>415</v>
      </c>
      <c r="B416" s="1" t="s">
        <v>186</v>
      </c>
      <c r="C416" s="1" t="s">
        <v>1</v>
      </c>
      <c r="D416" s="1" t="s">
        <v>187</v>
      </c>
      <c r="E416" s="1" t="s">
        <v>188</v>
      </c>
      <c r="F416" s="1" t="s">
        <v>4</v>
      </c>
      <c r="G416" s="1" t="s">
        <v>189</v>
      </c>
      <c r="H416" s="1" t="s">
        <v>96</v>
      </c>
      <c r="I416" s="1" t="s">
        <v>7</v>
      </c>
      <c r="J416" s="1" t="s">
        <v>8</v>
      </c>
      <c r="K416" s="1" t="s">
        <v>1743</v>
      </c>
      <c r="L416" s="1" t="s">
        <v>10</v>
      </c>
      <c r="M416" s="1" t="s">
        <v>79</v>
      </c>
      <c r="N416" s="1" t="s">
        <v>1744</v>
      </c>
      <c r="O416" s="1">
        <v>10.08</v>
      </c>
      <c r="P416" s="1">
        <v>2</v>
      </c>
      <c r="Q416" s="1">
        <v>0.48</v>
      </c>
      <c r="R416" s="1">
        <v>0.48</v>
      </c>
      <c r="S416" s="1" t="s">
        <v>13</v>
      </c>
      <c r="T416" s="1">
        <v>203</v>
      </c>
      <c r="U416" s="1" t="s">
        <v>1708</v>
      </c>
      <c r="V416" s="1" t="s">
        <v>1709</v>
      </c>
      <c r="W416" s="2" t="s">
        <v>26</v>
      </c>
      <c r="X416" s="24">
        <v>44598</v>
      </c>
      <c r="Y416" s="29" t="str">
        <f t="shared" si="12"/>
        <v>February</v>
      </c>
      <c r="Z416" s="10">
        <f t="shared" si="13"/>
        <v>2022</v>
      </c>
      <c r="AA416" s="3">
        <v>44748</v>
      </c>
    </row>
    <row r="417" spans="1:27">
      <c r="A417" s="4">
        <v>416</v>
      </c>
      <c r="B417" s="4" t="s">
        <v>1745</v>
      </c>
      <c r="C417" s="4" t="s">
        <v>1</v>
      </c>
      <c r="D417" s="4" t="s">
        <v>1746</v>
      </c>
      <c r="E417" s="4" t="s">
        <v>1747</v>
      </c>
      <c r="F417" s="4" t="s">
        <v>4</v>
      </c>
      <c r="G417" s="4" t="s">
        <v>363</v>
      </c>
      <c r="H417" s="4" t="s">
        <v>47</v>
      </c>
      <c r="I417" s="4" t="s">
        <v>7</v>
      </c>
      <c r="J417" s="4" t="s">
        <v>32</v>
      </c>
      <c r="K417" s="4" t="s">
        <v>1748</v>
      </c>
      <c r="L417" s="4" t="s">
        <v>10</v>
      </c>
      <c r="M417" s="4" t="s">
        <v>115</v>
      </c>
      <c r="N417" s="4" t="s">
        <v>1749</v>
      </c>
      <c r="O417" s="4">
        <v>59.4</v>
      </c>
      <c r="P417" s="4">
        <v>2</v>
      </c>
      <c r="Q417" s="4">
        <v>26.1</v>
      </c>
      <c r="R417" s="4">
        <v>5.17</v>
      </c>
      <c r="S417" s="4" t="s">
        <v>13</v>
      </c>
      <c r="T417" s="4">
        <v>240</v>
      </c>
      <c r="U417" s="4" t="s">
        <v>1708</v>
      </c>
      <c r="V417" s="4" t="s">
        <v>1712</v>
      </c>
      <c r="W417" s="5" t="s">
        <v>16</v>
      </c>
      <c r="X417" s="25">
        <v>45157</v>
      </c>
      <c r="Y417" s="29" t="str">
        <f t="shared" si="12"/>
        <v>August</v>
      </c>
      <c r="Z417" s="10">
        <f t="shared" si="13"/>
        <v>2023</v>
      </c>
      <c r="AA417" s="6">
        <v>45162</v>
      </c>
    </row>
    <row r="418" spans="1:27">
      <c r="A418" s="1">
        <v>417</v>
      </c>
      <c r="B418" s="1" t="s">
        <v>1750</v>
      </c>
      <c r="C418" s="1" t="s">
        <v>1</v>
      </c>
      <c r="D418" s="1" t="s">
        <v>1751</v>
      </c>
      <c r="E418" s="1" t="s">
        <v>1752</v>
      </c>
      <c r="F418" s="1" t="s">
        <v>4</v>
      </c>
      <c r="G418" s="1" t="s">
        <v>427</v>
      </c>
      <c r="H418" s="1" t="s">
        <v>62</v>
      </c>
      <c r="I418" s="1" t="s">
        <v>7</v>
      </c>
      <c r="J418" s="1" t="s">
        <v>8</v>
      </c>
      <c r="K418" s="1" t="s">
        <v>1753</v>
      </c>
      <c r="L418" s="1" t="s">
        <v>10</v>
      </c>
      <c r="M418" s="1" t="s">
        <v>115</v>
      </c>
      <c r="N418" s="1" t="s">
        <v>1754</v>
      </c>
      <c r="O418" s="1">
        <v>90.36</v>
      </c>
      <c r="P418" s="1">
        <v>2</v>
      </c>
      <c r="Q418" s="1">
        <v>19.86</v>
      </c>
      <c r="R418" s="1">
        <v>4.13</v>
      </c>
      <c r="S418" s="1" t="s">
        <v>13</v>
      </c>
      <c r="T418" s="1">
        <v>537</v>
      </c>
      <c r="U418" s="1" t="s">
        <v>1708</v>
      </c>
      <c r="V418" s="1" t="s">
        <v>1718</v>
      </c>
      <c r="W418" s="2" t="s">
        <v>26</v>
      </c>
      <c r="X418" s="24">
        <v>45207</v>
      </c>
      <c r="Y418" s="29" t="str">
        <f t="shared" si="12"/>
        <v>October</v>
      </c>
      <c r="Z418" s="10">
        <f t="shared" si="13"/>
        <v>2023</v>
      </c>
      <c r="AA418" s="3">
        <v>45154</v>
      </c>
    </row>
    <row r="419" spans="1:27">
      <c r="A419" s="4">
        <v>418</v>
      </c>
      <c r="B419" s="4" t="s">
        <v>1755</v>
      </c>
      <c r="C419" s="4" t="s">
        <v>1</v>
      </c>
      <c r="D419" s="4" t="s">
        <v>1756</v>
      </c>
      <c r="E419" s="4" t="s">
        <v>1757</v>
      </c>
      <c r="F419" s="4" t="s">
        <v>4</v>
      </c>
      <c r="G419" s="4" t="s">
        <v>1758</v>
      </c>
      <c r="H419" s="4" t="s">
        <v>1759</v>
      </c>
      <c r="I419" s="4" t="s">
        <v>7</v>
      </c>
      <c r="J419" s="4" t="s">
        <v>22</v>
      </c>
      <c r="K419" s="4" t="s">
        <v>1760</v>
      </c>
      <c r="L419" s="4" t="s">
        <v>10</v>
      </c>
      <c r="M419" s="4" t="s">
        <v>115</v>
      </c>
      <c r="N419" s="4" t="s">
        <v>1761</v>
      </c>
      <c r="O419" s="4">
        <v>36.18</v>
      </c>
      <c r="P419" s="4">
        <v>2</v>
      </c>
      <c r="Q419" s="4">
        <v>11.52</v>
      </c>
      <c r="R419" s="4">
        <v>3.25</v>
      </c>
      <c r="S419" s="4" t="s">
        <v>13</v>
      </c>
      <c r="T419" s="4">
        <v>534</v>
      </c>
      <c r="U419" s="4" t="s">
        <v>1708</v>
      </c>
      <c r="V419" s="4" t="s">
        <v>1712</v>
      </c>
      <c r="W419" s="5" t="s">
        <v>16</v>
      </c>
      <c r="X419" s="25">
        <v>45635</v>
      </c>
      <c r="Y419" s="29" t="str">
        <f t="shared" si="12"/>
        <v>December</v>
      </c>
      <c r="Z419" s="10">
        <f t="shared" si="13"/>
        <v>2024</v>
      </c>
      <c r="AA419" s="6">
        <v>45551</v>
      </c>
    </row>
    <row r="420" spans="1:27">
      <c r="A420" s="1">
        <v>419</v>
      </c>
      <c r="B420" s="1" t="s">
        <v>135</v>
      </c>
      <c r="C420" s="1" t="s">
        <v>1</v>
      </c>
      <c r="D420" s="1" t="s">
        <v>136</v>
      </c>
      <c r="E420" s="1" t="s">
        <v>137</v>
      </c>
      <c r="F420" s="1" t="s">
        <v>4</v>
      </c>
      <c r="G420" s="1" t="s">
        <v>138</v>
      </c>
      <c r="H420" s="1" t="s">
        <v>6</v>
      </c>
      <c r="I420" s="1" t="s">
        <v>7</v>
      </c>
      <c r="J420" s="1" t="s">
        <v>8</v>
      </c>
      <c r="K420" s="1" t="s">
        <v>1762</v>
      </c>
      <c r="L420" s="1" t="s">
        <v>10</v>
      </c>
      <c r="M420" s="1" t="s">
        <v>11</v>
      </c>
      <c r="N420" s="1" t="s">
        <v>1763</v>
      </c>
      <c r="O420" s="1">
        <v>28.8</v>
      </c>
      <c r="P420" s="1">
        <v>1</v>
      </c>
      <c r="Q420" s="1">
        <v>4.32</v>
      </c>
      <c r="R420" s="1">
        <v>2.95</v>
      </c>
      <c r="S420" s="1" t="s">
        <v>13</v>
      </c>
      <c r="T420" s="1">
        <v>536</v>
      </c>
      <c r="U420" s="1" t="s">
        <v>1708</v>
      </c>
      <c r="V420" s="1" t="s">
        <v>1722</v>
      </c>
      <c r="W420" s="2" t="s">
        <v>16</v>
      </c>
      <c r="X420" s="24">
        <v>45290</v>
      </c>
      <c r="Y420" s="29" t="str">
        <f t="shared" si="12"/>
        <v>December</v>
      </c>
      <c r="Z420" s="10">
        <f t="shared" si="13"/>
        <v>2023</v>
      </c>
      <c r="AA420" s="3">
        <v>45383</v>
      </c>
    </row>
    <row r="421" spans="1:27">
      <c r="A421" s="4">
        <v>420</v>
      </c>
      <c r="B421" s="4" t="s">
        <v>1764</v>
      </c>
      <c r="C421" s="4" t="s">
        <v>1</v>
      </c>
      <c r="D421" s="4" t="s">
        <v>201</v>
      </c>
      <c r="E421" s="4" t="s">
        <v>202</v>
      </c>
      <c r="F421" s="4" t="s">
        <v>4</v>
      </c>
      <c r="G421" s="4" t="s">
        <v>402</v>
      </c>
      <c r="H421" s="4" t="s">
        <v>55</v>
      </c>
      <c r="I421" s="4" t="s">
        <v>7</v>
      </c>
      <c r="J421" s="4" t="s">
        <v>8</v>
      </c>
      <c r="K421" s="4" t="s">
        <v>1733</v>
      </c>
      <c r="L421" s="4" t="s">
        <v>10</v>
      </c>
      <c r="M421" s="4" t="s">
        <v>198</v>
      </c>
      <c r="N421" s="4" t="s">
        <v>1734</v>
      </c>
      <c r="O421" s="4">
        <v>15.54</v>
      </c>
      <c r="P421" s="4">
        <v>1</v>
      </c>
      <c r="Q421" s="4">
        <v>4.5</v>
      </c>
      <c r="R421" s="4">
        <v>1.56</v>
      </c>
      <c r="S421" s="4" t="s">
        <v>13</v>
      </c>
      <c r="T421" s="4">
        <v>55</v>
      </c>
      <c r="U421" s="4" t="s">
        <v>1708</v>
      </c>
      <c r="V421" s="4" t="s">
        <v>1709</v>
      </c>
      <c r="W421" s="5" t="s">
        <v>16</v>
      </c>
      <c r="X421" s="25">
        <v>45204</v>
      </c>
      <c r="Y421" s="29" t="str">
        <f t="shared" si="12"/>
        <v>October</v>
      </c>
      <c r="Z421" s="10">
        <f t="shared" si="13"/>
        <v>2023</v>
      </c>
      <c r="AA421" s="6">
        <v>45062</v>
      </c>
    </row>
    <row r="422" spans="1:27">
      <c r="A422" s="1">
        <v>421</v>
      </c>
      <c r="B422" s="1" t="s">
        <v>200</v>
      </c>
      <c r="C422" s="1" t="s">
        <v>1</v>
      </c>
      <c r="D422" s="1" t="s">
        <v>201</v>
      </c>
      <c r="E422" s="1" t="s">
        <v>202</v>
      </c>
      <c r="F422" s="1" t="s">
        <v>4</v>
      </c>
      <c r="G422" s="1" t="s">
        <v>203</v>
      </c>
      <c r="H422" s="1" t="s">
        <v>204</v>
      </c>
      <c r="I422" s="1" t="s">
        <v>7</v>
      </c>
      <c r="J422" s="1" t="s">
        <v>77</v>
      </c>
      <c r="K422" s="1" t="s">
        <v>1765</v>
      </c>
      <c r="L422" s="1" t="s">
        <v>10</v>
      </c>
      <c r="M422" s="1" t="s">
        <v>49</v>
      </c>
      <c r="N422" s="1" t="s">
        <v>1766</v>
      </c>
      <c r="O422" s="1">
        <v>136.38</v>
      </c>
      <c r="P422" s="1">
        <v>1</v>
      </c>
      <c r="Q422" s="1">
        <v>55.89</v>
      </c>
      <c r="R422" s="1">
        <v>7.8</v>
      </c>
      <c r="S422" s="1" t="s">
        <v>13</v>
      </c>
      <c r="T422" s="1">
        <v>365</v>
      </c>
      <c r="U422" s="1" t="s">
        <v>1708</v>
      </c>
      <c r="V422" s="1" t="s">
        <v>1712</v>
      </c>
      <c r="W422" s="2" t="s">
        <v>16</v>
      </c>
      <c r="X422" s="24">
        <v>44545</v>
      </c>
      <c r="Y422" s="29" t="str">
        <f t="shared" si="12"/>
        <v>December</v>
      </c>
      <c r="Z422" s="10">
        <f t="shared" si="13"/>
        <v>2021</v>
      </c>
      <c r="AA422" s="3">
        <v>44550</v>
      </c>
    </row>
    <row r="423" spans="1:27">
      <c r="A423" s="4">
        <v>422</v>
      </c>
      <c r="B423" s="4" t="s">
        <v>1767</v>
      </c>
      <c r="C423" s="4" t="s">
        <v>1</v>
      </c>
      <c r="D423" s="4" t="s">
        <v>216</v>
      </c>
      <c r="E423" s="4" t="s">
        <v>217</v>
      </c>
      <c r="F423" s="4" t="s">
        <v>4</v>
      </c>
      <c r="G423" s="4" t="s">
        <v>490</v>
      </c>
      <c r="H423" s="4" t="s">
        <v>62</v>
      </c>
      <c r="I423" s="4" t="s">
        <v>7</v>
      </c>
      <c r="J423" s="4" t="s">
        <v>8</v>
      </c>
      <c r="K423" s="4" t="s">
        <v>352</v>
      </c>
      <c r="L423" s="4" t="s">
        <v>10</v>
      </c>
      <c r="M423" s="4" t="s">
        <v>49</v>
      </c>
      <c r="N423" s="4" t="s">
        <v>353</v>
      </c>
      <c r="O423" s="4">
        <v>12.734999999999999</v>
      </c>
      <c r="P423" s="4">
        <v>1</v>
      </c>
      <c r="Q423" s="4">
        <v>-11.744999999999999</v>
      </c>
      <c r="R423" s="4">
        <v>0.85</v>
      </c>
      <c r="S423" s="4" t="s">
        <v>13</v>
      </c>
      <c r="T423" s="4">
        <v>203</v>
      </c>
      <c r="U423" s="4" t="s">
        <v>1708</v>
      </c>
      <c r="V423" s="4" t="s">
        <v>1718</v>
      </c>
      <c r="W423" s="5" t="s">
        <v>26</v>
      </c>
      <c r="X423" s="25">
        <v>44424</v>
      </c>
      <c r="Y423" s="29" t="str">
        <f t="shared" si="12"/>
        <v>August</v>
      </c>
      <c r="Z423" s="10">
        <f t="shared" si="13"/>
        <v>2021</v>
      </c>
      <c r="AA423" s="6">
        <v>44428</v>
      </c>
    </row>
    <row r="424" spans="1:27">
      <c r="A424" s="1">
        <v>423</v>
      </c>
      <c r="B424" s="1" t="s">
        <v>1768</v>
      </c>
      <c r="C424" s="1" t="s">
        <v>1</v>
      </c>
      <c r="D424" s="1" t="s">
        <v>1381</v>
      </c>
      <c r="E424" s="1" t="s">
        <v>1382</v>
      </c>
      <c r="F424" s="1" t="s">
        <v>4</v>
      </c>
      <c r="G424" s="1" t="s">
        <v>575</v>
      </c>
      <c r="H424" s="1" t="s">
        <v>96</v>
      </c>
      <c r="I424" s="1" t="s">
        <v>7</v>
      </c>
      <c r="J424" s="1" t="s">
        <v>8</v>
      </c>
      <c r="K424" s="1" t="s">
        <v>1769</v>
      </c>
      <c r="L424" s="1" t="s">
        <v>10</v>
      </c>
      <c r="M424" s="1" t="s">
        <v>11</v>
      </c>
      <c r="N424" s="1" t="s">
        <v>1770</v>
      </c>
      <c r="O424" s="1">
        <v>40.14</v>
      </c>
      <c r="P424" s="1">
        <v>3</v>
      </c>
      <c r="Q424" s="1">
        <v>17.64</v>
      </c>
      <c r="R424" s="1">
        <v>1.82</v>
      </c>
      <c r="S424" s="1" t="s">
        <v>13</v>
      </c>
      <c r="T424" s="1">
        <v>714</v>
      </c>
      <c r="U424" s="1" t="s">
        <v>1708</v>
      </c>
      <c r="V424" s="1" t="s">
        <v>1722</v>
      </c>
      <c r="W424" s="2" t="s">
        <v>26</v>
      </c>
      <c r="X424" s="24">
        <v>45583</v>
      </c>
      <c r="Y424" s="29" t="str">
        <f t="shared" si="12"/>
        <v>October</v>
      </c>
      <c r="Z424" s="10">
        <f t="shared" si="13"/>
        <v>2024</v>
      </c>
      <c r="AA424" s="3">
        <v>45588</v>
      </c>
    </row>
    <row r="425" spans="1:27">
      <c r="A425" s="4">
        <v>424</v>
      </c>
      <c r="B425" s="4" t="s">
        <v>1771</v>
      </c>
      <c r="C425" s="4" t="s">
        <v>1</v>
      </c>
      <c r="D425" s="4" t="s">
        <v>1772</v>
      </c>
      <c r="E425" s="4" t="s">
        <v>1773</v>
      </c>
      <c r="F425" s="4" t="s">
        <v>4</v>
      </c>
      <c r="G425" s="4" t="s">
        <v>84</v>
      </c>
      <c r="H425" s="4" t="s">
        <v>76</v>
      </c>
      <c r="I425" s="4" t="s">
        <v>7</v>
      </c>
      <c r="J425" s="4" t="s">
        <v>77</v>
      </c>
      <c r="K425" s="4" t="s">
        <v>847</v>
      </c>
      <c r="L425" s="4" t="s">
        <v>10</v>
      </c>
      <c r="M425" s="4" t="s">
        <v>11</v>
      </c>
      <c r="N425" s="4" t="s">
        <v>848</v>
      </c>
      <c r="O425" s="4">
        <v>20.16</v>
      </c>
      <c r="P425" s="4">
        <v>3</v>
      </c>
      <c r="Q425" s="4">
        <v>9</v>
      </c>
      <c r="R425" s="4">
        <v>1.81</v>
      </c>
      <c r="S425" s="4" t="s">
        <v>13</v>
      </c>
      <c r="T425" s="4">
        <v>45</v>
      </c>
      <c r="U425" s="4" t="s">
        <v>1708</v>
      </c>
      <c r="V425" s="4" t="s">
        <v>1709</v>
      </c>
      <c r="W425" s="5" t="s">
        <v>26</v>
      </c>
      <c r="X425" s="25">
        <v>45418</v>
      </c>
      <c r="Y425" s="29" t="str">
        <f t="shared" si="12"/>
        <v>May</v>
      </c>
      <c r="Z425" s="10">
        <f t="shared" si="13"/>
        <v>2024</v>
      </c>
      <c r="AA425" s="6">
        <v>45632</v>
      </c>
    </row>
    <row r="426" spans="1:27">
      <c r="A426" s="1">
        <v>425</v>
      </c>
      <c r="B426" s="1" t="s">
        <v>1774</v>
      </c>
      <c r="C426" s="1" t="s">
        <v>1</v>
      </c>
      <c r="D426" s="1" t="s">
        <v>1714</v>
      </c>
      <c r="E426" s="1" t="s">
        <v>1715</v>
      </c>
      <c r="F426" s="1" t="s">
        <v>4</v>
      </c>
      <c r="G426" s="1" t="s">
        <v>30</v>
      </c>
      <c r="H426" s="1" t="s">
        <v>31</v>
      </c>
      <c r="I426" s="1" t="s">
        <v>7</v>
      </c>
      <c r="J426" s="1" t="s">
        <v>32</v>
      </c>
      <c r="K426" s="1" t="s">
        <v>1775</v>
      </c>
      <c r="L426" s="1" t="s">
        <v>10</v>
      </c>
      <c r="M426" s="1" t="s">
        <v>11</v>
      </c>
      <c r="N426" s="1" t="s">
        <v>1776</v>
      </c>
      <c r="O426" s="1">
        <v>20.52</v>
      </c>
      <c r="P426" s="1">
        <v>3</v>
      </c>
      <c r="Q426" s="1">
        <v>6.75</v>
      </c>
      <c r="R426" s="1">
        <v>1.36</v>
      </c>
      <c r="S426" s="1" t="s">
        <v>13</v>
      </c>
      <c r="T426" s="1">
        <v>173</v>
      </c>
      <c r="U426" s="1" t="s">
        <v>1708</v>
      </c>
      <c r="V426" s="1" t="s">
        <v>1712</v>
      </c>
      <c r="W426" s="2" t="s">
        <v>16</v>
      </c>
      <c r="X426" s="24">
        <v>45094</v>
      </c>
      <c r="Y426" s="29" t="str">
        <f t="shared" si="12"/>
        <v>June</v>
      </c>
      <c r="Z426" s="10">
        <f t="shared" si="13"/>
        <v>2023</v>
      </c>
      <c r="AA426" s="3">
        <v>45098</v>
      </c>
    </row>
    <row r="427" spans="1:27">
      <c r="A427" s="4">
        <v>426</v>
      </c>
      <c r="B427" s="4" t="s">
        <v>1777</v>
      </c>
      <c r="C427" s="4" t="s">
        <v>1</v>
      </c>
      <c r="D427" s="4" t="s">
        <v>933</v>
      </c>
      <c r="E427" s="4" t="s">
        <v>934</v>
      </c>
      <c r="F427" s="4" t="s">
        <v>4</v>
      </c>
      <c r="G427" s="4" t="s">
        <v>1108</v>
      </c>
      <c r="H427" s="4" t="s">
        <v>96</v>
      </c>
      <c r="I427" s="4" t="s">
        <v>7</v>
      </c>
      <c r="J427" s="4" t="s">
        <v>8</v>
      </c>
      <c r="K427" s="4" t="s">
        <v>1778</v>
      </c>
      <c r="L427" s="4" t="s">
        <v>10</v>
      </c>
      <c r="M427" s="4" t="s">
        <v>11</v>
      </c>
      <c r="N427" s="4" t="s">
        <v>1779</v>
      </c>
      <c r="O427" s="4">
        <v>20.07</v>
      </c>
      <c r="P427" s="4">
        <v>3</v>
      </c>
      <c r="Q427" s="4">
        <v>3.78</v>
      </c>
      <c r="R427" s="4">
        <v>1.0900000000000001</v>
      </c>
      <c r="S427" s="4" t="s">
        <v>13</v>
      </c>
      <c r="T427" s="4">
        <v>391</v>
      </c>
      <c r="U427" s="4" t="s">
        <v>1708</v>
      </c>
      <c r="V427" s="4" t="s">
        <v>1718</v>
      </c>
      <c r="W427" s="5" t="s">
        <v>26</v>
      </c>
      <c r="X427" s="25">
        <v>45085</v>
      </c>
      <c r="Y427" s="29" t="str">
        <f t="shared" si="12"/>
        <v>June</v>
      </c>
      <c r="Z427" s="10">
        <f t="shared" si="13"/>
        <v>2023</v>
      </c>
      <c r="AA427" s="6">
        <v>45151</v>
      </c>
    </row>
    <row r="428" spans="1:27">
      <c r="A428" s="1">
        <v>427</v>
      </c>
      <c r="B428" s="1" t="s">
        <v>167</v>
      </c>
      <c r="C428" s="1" t="s">
        <v>1</v>
      </c>
      <c r="D428" s="1" t="s">
        <v>168</v>
      </c>
      <c r="E428" s="1" t="s">
        <v>169</v>
      </c>
      <c r="F428" s="1" t="s">
        <v>4</v>
      </c>
      <c r="G428" s="1" t="s">
        <v>170</v>
      </c>
      <c r="H428" s="1" t="s">
        <v>62</v>
      </c>
      <c r="I428" s="1" t="s">
        <v>7</v>
      </c>
      <c r="J428" s="1" t="s">
        <v>8</v>
      </c>
      <c r="K428" s="1" t="s">
        <v>1780</v>
      </c>
      <c r="L428" s="1" t="s">
        <v>10</v>
      </c>
      <c r="M428" s="1" t="s">
        <v>198</v>
      </c>
      <c r="N428" s="1" t="s">
        <v>1781</v>
      </c>
      <c r="O428" s="1">
        <v>57.42</v>
      </c>
      <c r="P428" s="1">
        <v>3</v>
      </c>
      <c r="Q428" s="1">
        <v>11.43</v>
      </c>
      <c r="R428" s="1">
        <v>3.84</v>
      </c>
      <c r="S428" s="1" t="s">
        <v>13</v>
      </c>
      <c r="T428" s="1">
        <v>63</v>
      </c>
      <c r="U428" s="1" t="s">
        <v>1708</v>
      </c>
      <c r="V428" s="1" t="s">
        <v>1709</v>
      </c>
      <c r="W428" s="2" t="s">
        <v>16</v>
      </c>
      <c r="X428" s="24">
        <v>45605</v>
      </c>
      <c r="Y428" s="29" t="str">
        <f t="shared" si="12"/>
        <v>November</v>
      </c>
      <c r="Z428" s="10">
        <f t="shared" si="13"/>
        <v>2024</v>
      </c>
      <c r="AA428" s="3">
        <v>45551</v>
      </c>
    </row>
    <row r="429" spans="1:27">
      <c r="A429" s="4">
        <v>428</v>
      </c>
      <c r="B429" s="4" t="s">
        <v>92</v>
      </c>
      <c r="C429" s="4" t="s">
        <v>1</v>
      </c>
      <c r="D429" s="4" t="s">
        <v>93</v>
      </c>
      <c r="E429" s="4" t="s">
        <v>94</v>
      </c>
      <c r="F429" s="4" t="s">
        <v>4</v>
      </c>
      <c r="G429" s="4" t="s">
        <v>95</v>
      </c>
      <c r="H429" s="4" t="s">
        <v>96</v>
      </c>
      <c r="I429" s="4" t="s">
        <v>7</v>
      </c>
      <c r="J429" s="4" t="s">
        <v>8</v>
      </c>
      <c r="K429" s="4" t="s">
        <v>1782</v>
      </c>
      <c r="L429" s="4" t="s">
        <v>10</v>
      </c>
      <c r="M429" s="4" t="s">
        <v>49</v>
      </c>
      <c r="N429" s="4" t="s">
        <v>1783</v>
      </c>
      <c r="O429" s="4">
        <v>187.83</v>
      </c>
      <c r="P429" s="4">
        <v>3</v>
      </c>
      <c r="Q429" s="4">
        <v>33.75</v>
      </c>
      <c r="R429" s="4">
        <v>12.98</v>
      </c>
      <c r="S429" s="4" t="s">
        <v>13</v>
      </c>
      <c r="T429" s="4">
        <v>513</v>
      </c>
      <c r="U429" s="4" t="s">
        <v>1708</v>
      </c>
      <c r="V429" s="4" t="s">
        <v>1712</v>
      </c>
      <c r="W429" s="5" t="s">
        <v>26</v>
      </c>
      <c r="X429" s="25">
        <v>44746</v>
      </c>
      <c r="Y429" s="29" t="str">
        <f t="shared" si="12"/>
        <v>July</v>
      </c>
      <c r="Z429" s="10">
        <f t="shared" si="13"/>
        <v>2022</v>
      </c>
      <c r="AA429" s="6">
        <v>44899</v>
      </c>
    </row>
    <row r="430" spans="1:27">
      <c r="A430" s="1">
        <v>429</v>
      </c>
      <c r="B430" s="1" t="s">
        <v>1784</v>
      </c>
      <c r="C430" s="1" t="s">
        <v>1</v>
      </c>
      <c r="D430" s="1" t="s">
        <v>1785</v>
      </c>
      <c r="E430" s="1" t="s">
        <v>1786</v>
      </c>
      <c r="F430" s="1" t="s">
        <v>4</v>
      </c>
      <c r="G430" s="1" t="s">
        <v>1046</v>
      </c>
      <c r="H430" s="1" t="s">
        <v>31</v>
      </c>
      <c r="I430" s="1" t="s">
        <v>7</v>
      </c>
      <c r="J430" s="1" t="s">
        <v>32</v>
      </c>
      <c r="K430" s="1" t="s">
        <v>1787</v>
      </c>
      <c r="L430" s="1" t="s">
        <v>10</v>
      </c>
      <c r="M430" s="1" t="s">
        <v>49</v>
      </c>
      <c r="N430" s="1" t="s">
        <v>1788</v>
      </c>
      <c r="O430" s="1">
        <v>412.02</v>
      </c>
      <c r="P430" s="1">
        <v>3</v>
      </c>
      <c r="Q430" s="1">
        <v>206.01</v>
      </c>
      <c r="R430" s="1">
        <v>11.19</v>
      </c>
      <c r="S430" s="1" t="s">
        <v>13</v>
      </c>
      <c r="T430" s="1">
        <v>421</v>
      </c>
      <c r="U430" s="1" t="s">
        <v>1708</v>
      </c>
      <c r="V430" s="1" t="s">
        <v>1718</v>
      </c>
      <c r="W430" s="2" t="s">
        <v>26</v>
      </c>
      <c r="X430" s="24">
        <v>44870</v>
      </c>
      <c r="Y430" s="29" t="str">
        <f t="shared" si="12"/>
        <v>November</v>
      </c>
      <c r="Z430" s="10">
        <f t="shared" si="13"/>
        <v>2022</v>
      </c>
      <c r="AA430" s="3">
        <v>44696</v>
      </c>
    </row>
    <row r="431" spans="1:27">
      <c r="A431" s="4">
        <v>430</v>
      </c>
      <c r="B431" s="4" t="s">
        <v>221</v>
      </c>
      <c r="C431" s="4" t="s">
        <v>1</v>
      </c>
      <c r="D431" s="4" t="s">
        <v>222</v>
      </c>
      <c r="E431" s="4" t="s">
        <v>223</v>
      </c>
      <c r="F431" s="4" t="s">
        <v>4</v>
      </c>
      <c r="G431" s="4" t="s">
        <v>224</v>
      </c>
      <c r="H431" s="4" t="s">
        <v>225</v>
      </c>
      <c r="I431" s="4" t="s">
        <v>7</v>
      </c>
      <c r="J431" s="4" t="s">
        <v>22</v>
      </c>
      <c r="K431" s="4" t="s">
        <v>589</v>
      </c>
      <c r="L431" s="4" t="s">
        <v>10</v>
      </c>
      <c r="M431" s="4" t="s">
        <v>64</v>
      </c>
      <c r="N431" s="4" t="s">
        <v>590</v>
      </c>
      <c r="O431" s="4">
        <v>138.69</v>
      </c>
      <c r="P431" s="4">
        <v>3</v>
      </c>
      <c r="Q431" s="4">
        <v>51.3</v>
      </c>
      <c r="R431" s="4">
        <v>10.55</v>
      </c>
      <c r="S431" s="4" t="s">
        <v>13</v>
      </c>
      <c r="T431" s="4">
        <v>158</v>
      </c>
      <c r="U431" s="4" t="s">
        <v>1708</v>
      </c>
      <c r="V431" s="4" t="s">
        <v>1722</v>
      </c>
      <c r="W431" s="5" t="s">
        <v>26</v>
      </c>
      <c r="X431" s="25">
        <v>45236</v>
      </c>
      <c r="Y431" s="29" t="str">
        <f t="shared" si="12"/>
        <v>November</v>
      </c>
      <c r="Z431" s="10">
        <f t="shared" si="13"/>
        <v>2023</v>
      </c>
      <c r="AA431" s="6">
        <v>45094</v>
      </c>
    </row>
    <row r="432" spans="1:27">
      <c r="A432" s="1">
        <v>431</v>
      </c>
      <c r="B432" s="1" t="s">
        <v>1774</v>
      </c>
      <c r="C432" s="1" t="s">
        <v>1</v>
      </c>
      <c r="D432" s="1" t="s">
        <v>1714</v>
      </c>
      <c r="E432" s="1" t="s">
        <v>1715</v>
      </c>
      <c r="F432" s="1" t="s">
        <v>4</v>
      </c>
      <c r="G432" s="1" t="s">
        <v>30</v>
      </c>
      <c r="H432" s="1" t="s">
        <v>31</v>
      </c>
      <c r="I432" s="1" t="s">
        <v>7</v>
      </c>
      <c r="J432" s="1" t="s">
        <v>32</v>
      </c>
      <c r="K432" s="1" t="s">
        <v>1789</v>
      </c>
      <c r="L432" s="1" t="s">
        <v>10</v>
      </c>
      <c r="M432" s="1" t="s">
        <v>64</v>
      </c>
      <c r="N432" s="1" t="s">
        <v>1790</v>
      </c>
      <c r="O432" s="1">
        <v>131.76</v>
      </c>
      <c r="P432" s="1">
        <v>3</v>
      </c>
      <c r="Q432" s="1">
        <v>0</v>
      </c>
      <c r="R432" s="1">
        <v>8.7200000000000006</v>
      </c>
      <c r="S432" s="1" t="s">
        <v>13</v>
      </c>
      <c r="T432" s="1">
        <v>91</v>
      </c>
      <c r="U432" s="1" t="s">
        <v>1708</v>
      </c>
      <c r="V432" s="1" t="s">
        <v>1709</v>
      </c>
      <c r="W432" s="2" t="s">
        <v>26</v>
      </c>
      <c r="X432" s="24">
        <v>44831</v>
      </c>
      <c r="Y432" s="29" t="str">
        <f t="shared" si="12"/>
        <v>September</v>
      </c>
      <c r="Z432" s="10">
        <f t="shared" si="13"/>
        <v>2022</v>
      </c>
      <c r="AA432" s="3">
        <v>44630</v>
      </c>
    </row>
    <row r="433" spans="1:27">
      <c r="A433" s="4">
        <v>432</v>
      </c>
      <c r="B433" s="4" t="s">
        <v>1596</v>
      </c>
      <c r="C433" s="4" t="s">
        <v>1</v>
      </c>
      <c r="D433" s="4" t="s">
        <v>1264</v>
      </c>
      <c r="E433" s="4" t="s">
        <v>1265</v>
      </c>
      <c r="F433" s="4" t="s">
        <v>4</v>
      </c>
      <c r="G433" s="4" t="s">
        <v>1597</v>
      </c>
      <c r="H433" s="4" t="s">
        <v>519</v>
      </c>
      <c r="I433" s="4" t="s">
        <v>7</v>
      </c>
      <c r="J433" s="4" t="s">
        <v>32</v>
      </c>
      <c r="K433" s="4" t="s">
        <v>1791</v>
      </c>
      <c r="L433" s="4" t="s">
        <v>10</v>
      </c>
      <c r="M433" s="4" t="s">
        <v>79</v>
      </c>
      <c r="N433" s="4" t="s">
        <v>1792</v>
      </c>
      <c r="O433" s="4">
        <v>34.11</v>
      </c>
      <c r="P433" s="4">
        <v>3</v>
      </c>
      <c r="Q433" s="4">
        <v>16.649999999999999</v>
      </c>
      <c r="R433" s="4">
        <v>3.09</v>
      </c>
      <c r="S433" s="4" t="s">
        <v>13</v>
      </c>
      <c r="T433" s="4">
        <v>463</v>
      </c>
      <c r="U433" s="4" t="s">
        <v>1708</v>
      </c>
      <c r="V433" s="4" t="s">
        <v>1712</v>
      </c>
      <c r="W433" s="5" t="s">
        <v>26</v>
      </c>
      <c r="X433" s="25">
        <v>45385</v>
      </c>
      <c r="Y433" s="29" t="str">
        <f t="shared" si="12"/>
        <v>April</v>
      </c>
      <c r="Z433" s="10">
        <f t="shared" si="13"/>
        <v>2024</v>
      </c>
      <c r="AA433" s="6">
        <v>45538</v>
      </c>
    </row>
    <row r="434" spans="1:27">
      <c r="A434" s="1">
        <v>433</v>
      </c>
      <c r="B434" s="1" t="s">
        <v>92</v>
      </c>
      <c r="C434" s="1" t="s">
        <v>1</v>
      </c>
      <c r="D434" s="1" t="s">
        <v>93</v>
      </c>
      <c r="E434" s="1" t="s">
        <v>94</v>
      </c>
      <c r="F434" s="1" t="s">
        <v>4</v>
      </c>
      <c r="G434" s="1" t="s">
        <v>95</v>
      </c>
      <c r="H434" s="1" t="s">
        <v>96</v>
      </c>
      <c r="I434" s="1" t="s">
        <v>7</v>
      </c>
      <c r="J434" s="1" t="s">
        <v>8</v>
      </c>
      <c r="K434" s="1" t="s">
        <v>1793</v>
      </c>
      <c r="L434" s="1" t="s">
        <v>10</v>
      </c>
      <c r="M434" s="1" t="s">
        <v>98</v>
      </c>
      <c r="N434" s="1" t="s">
        <v>1794</v>
      </c>
      <c r="O434" s="1">
        <v>35.64</v>
      </c>
      <c r="P434" s="1">
        <v>3</v>
      </c>
      <c r="Q434" s="1">
        <v>14.58</v>
      </c>
      <c r="R434" s="1">
        <v>2.68</v>
      </c>
      <c r="S434" s="1" t="s">
        <v>13</v>
      </c>
      <c r="T434" s="1">
        <v>236</v>
      </c>
      <c r="U434" s="1" t="s">
        <v>1708</v>
      </c>
      <c r="V434" s="1" t="s">
        <v>1722</v>
      </c>
      <c r="W434" s="2" t="s">
        <v>16</v>
      </c>
      <c r="X434" s="24">
        <v>44746</v>
      </c>
      <c r="Y434" s="29" t="str">
        <f t="shared" si="12"/>
        <v>July</v>
      </c>
      <c r="Z434" s="10">
        <f t="shared" si="13"/>
        <v>2022</v>
      </c>
      <c r="AA434" s="3">
        <v>44899</v>
      </c>
    </row>
    <row r="435" spans="1:27">
      <c r="A435" s="4">
        <v>434</v>
      </c>
      <c r="B435" s="4" t="s">
        <v>1694</v>
      </c>
      <c r="C435" s="4" t="s">
        <v>1</v>
      </c>
      <c r="D435" s="4" t="s">
        <v>972</v>
      </c>
      <c r="E435" s="4" t="s">
        <v>973</v>
      </c>
      <c r="F435" s="4" t="s">
        <v>4</v>
      </c>
      <c r="G435" s="4" t="s">
        <v>254</v>
      </c>
      <c r="H435" s="4" t="s">
        <v>254</v>
      </c>
      <c r="I435" s="4" t="s">
        <v>7</v>
      </c>
      <c r="J435" s="4" t="s">
        <v>77</v>
      </c>
      <c r="K435" s="4" t="s">
        <v>768</v>
      </c>
      <c r="L435" s="4" t="s">
        <v>10</v>
      </c>
      <c r="M435" s="4" t="s">
        <v>98</v>
      </c>
      <c r="N435" s="4" t="s">
        <v>769</v>
      </c>
      <c r="O435" s="4">
        <v>34.200000000000003</v>
      </c>
      <c r="P435" s="4">
        <v>3</v>
      </c>
      <c r="Q435" s="4">
        <v>0.27</v>
      </c>
      <c r="R435" s="4">
        <v>0.86</v>
      </c>
      <c r="S435" s="4" t="s">
        <v>13</v>
      </c>
      <c r="T435" s="4">
        <v>481</v>
      </c>
      <c r="U435" s="4" t="s">
        <v>1708</v>
      </c>
      <c r="V435" s="4" t="s">
        <v>1709</v>
      </c>
      <c r="W435" s="5" t="s">
        <v>26</v>
      </c>
      <c r="X435" s="25">
        <v>45286</v>
      </c>
      <c r="Y435" s="29" t="str">
        <f t="shared" si="12"/>
        <v>December</v>
      </c>
      <c r="Z435" s="10">
        <f t="shared" si="13"/>
        <v>2023</v>
      </c>
      <c r="AA435" s="6">
        <v>45290</v>
      </c>
    </row>
    <row r="436" spans="1:27">
      <c r="A436" s="1">
        <v>435</v>
      </c>
      <c r="B436" s="1" t="s">
        <v>181</v>
      </c>
      <c r="C436" s="1" t="s">
        <v>1</v>
      </c>
      <c r="D436" s="1" t="s">
        <v>182</v>
      </c>
      <c r="E436" s="1" t="s">
        <v>183</v>
      </c>
      <c r="F436" s="1" t="s">
        <v>4</v>
      </c>
      <c r="G436" s="1" t="s">
        <v>75</v>
      </c>
      <c r="H436" s="1" t="s">
        <v>76</v>
      </c>
      <c r="I436" s="1" t="s">
        <v>7</v>
      </c>
      <c r="J436" s="1" t="s">
        <v>77</v>
      </c>
      <c r="K436" s="1" t="s">
        <v>1795</v>
      </c>
      <c r="L436" s="1" t="s">
        <v>10</v>
      </c>
      <c r="M436" s="1" t="s">
        <v>105</v>
      </c>
      <c r="N436" s="1" t="s">
        <v>1796</v>
      </c>
      <c r="O436" s="1">
        <v>96.66</v>
      </c>
      <c r="P436" s="1">
        <v>3</v>
      </c>
      <c r="Q436" s="1">
        <v>3.78</v>
      </c>
      <c r="R436" s="1">
        <v>9.49</v>
      </c>
      <c r="S436" s="1" t="s">
        <v>13</v>
      </c>
      <c r="T436" s="1">
        <v>483</v>
      </c>
      <c r="U436" s="1" t="s">
        <v>1708</v>
      </c>
      <c r="V436" s="1" t="s">
        <v>1712</v>
      </c>
      <c r="W436" s="2" t="s">
        <v>26</v>
      </c>
      <c r="X436" s="24">
        <v>45137</v>
      </c>
      <c r="Y436" s="29" t="str">
        <f t="shared" si="12"/>
        <v>July</v>
      </c>
      <c r="Z436" s="10">
        <f t="shared" si="13"/>
        <v>2023</v>
      </c>
      <c r="AA436" s="3">
        <v>44993</v>
      </c>
    </row>
    <row r="437" spans="1:27">
      <c r="A437" s="4">
        <v>436</v>
      </c>
      <c r="B437" s="4" t="s">
        <v>243</v>
      </c>
      <c r="C437" s="4" t="s">
        <v>1</v>
      </c>
      <c r="D437" s="4" t="s">
        <v>244</v>
      </c>
      <c r="E437" s="4" t="s">
        <v>245</v>
      </c>
      <c r="F437" s="4" t="s">
        <v>4</v>
      </c>
      <c r="G437" s="4" t="s">
        <v>246</v>
      </c>
      <c r="H437" s="4" t="s">
        <v>31</v>
      </c>
      <c r="I437" s="4" t="s">
        <v>7</v>
      </c>
      <c r="J437" s="4" t="s">
        <v>32</v>
      </c>
      <c r="K437" s="4" t="s">
        <v>1797</v>
      </c>
      <c r="L437" s="4" t="s">
        <v>10</v>
      </c>
      <c r="M437" s="4" t="s">
        <v>105</v>
      </c>
      <c r="N437" s="4" t="s">
        <v>1798</v>
      </c>
      <c r="O437" s="4">
        <v>70.83</v>
      </c>
      <c r="P437" s="4">
        <v>3</v>
      </c>
      <c r="Q437" s="4">
        <v>1.35</v>
      </c>
      <c r="R437" s="4">
        <v>6.54</v>
      </c>
      <c r="S437" s="4" t="s">
        <v>13</v>
      </c>
      <c r="T437" s="4">
        <v>100</v>
      </c>
      <c r="U437" s="4" t="s">
        <v>1708</v>
      </c>
      <c r="V437" s="4" t="s">
        <v>1722</v>
      </c>
      <c r="W437" s="5" t="s">
        <v>16</v>
      </c>
      <c r="X437" s="25">
        <v>44233</v>
      </c>
      <c r="Y437" s="29" t="str">
        <f t="shared" si="12"/>
        <v>February</v>
      </c>
      <c r="Z437" s="10">
        <f t="shared" si="13"/>
        <v>2021</v>
      </c>
      <c r="AA437" s="6">
        <v>44383</v>
      </c>
    </row>
    <row r="438" spans="1:27">
      <c r="A438" s="1">
        <v>437</v>
      </c>
      <c r="B438" s="1" t="s">
        <v>1799</v>
      </c>
      <c r="C438" s="1" t="s">
        <v>1</v>
      </c>
      <c r="D438" s="1" t="s">
        <v>1800</v>
      </c>
      <c r="E438" s="1" t="s">
        <v>1801</v>
      </c>
      <c r="F438" s="1" t="s">
        <v>4</v>
      </c>
      <c r="G438" s="1" t="s">
        <v>940</v>
      </c>
      <c r="H438" s="1" t="s">
        <v>258</v>
      </c>
      <c r="I438" s="1" t="s">
        <v>7</v>
      </c>
      <c r="J438" s="1" t="s">
        <v>22</v>
      </c>
      <c r="K438" s="1" t="s">
        <v>1802</v>
      </c>
      <c r="L438" s="1" t="s">
        <v>10</v>
      </c>
      <c r="M438" s="1" t="s">
        <v>274</v>
      </c>
      <c r="N438" s="1" t="s">
        <v>1803</v>
      </c>
      <c r="O438" s="1">
        <v>203.22</v>
      </c>
      <c r="P438" s="1">
        <v>3</v>
      </c>
      <c r="Q438" s="1">
        <v>46.71</v>
      </c>
      <c r="R438" s="1">
        <v>23.18</v>
      </c>
      <c r="S438" s="1" t="s">
        <v>13</v>
      </c>
      <c r="T438" s="1">
        <v>262</v>
      </c>
      <c r="U438" s="1" t="s">
        <v>1708</v>
      </c>
      <c r="V438" s="1" t="s">
        <v>1712</v>
      </c>
      <c r="W438" s="2" t="s">
        <v>26</v>
      </c>
      <c r="X438" s="24">
        <v>45094</v>
      </c>
      <c r="Y438" s="29" t="str">
        <f t="shared" si="12"/>
        <v>June</v>
      </c>
      <c r="Z438" s="10">
        <f t="shared" si="13"/>
        <v>2023</v>
      </c>
      <c r="AA438" s="3">
        <v>45098</v>
      </c>
    </row>
    <row r="439" spans="1:27">
      <c r="A439" s="4">
        <v>438</v>
      </c>
      <c r="B439" s="4" t="s">
        <v>1804</v>
      </c>
      <c r="C439" s="4" t="s">
        <v>1</v>
      </c>
      <c r="D439" s="4" t="s">
        <v>59</v>
      </c>
      <c r="E439" s="4" t="s">
        <v>60</v>
      </c>
      <c r="F439" s="4" t="s">
        <v>4</v>
      </c>
      <c r="G439" s="4" t="s">
        <v>686</v>
      </c>
      <c r="H439" s="4" t="s">
        <v>62</v>
      </c>
      <c r="I439" s="4" t="s">
        <v>7</v>
      </c>
      <c r="J439" s="4" t="s">
        <v>8</v>
      </c>
      <c r="K439" s="4" t="s">
        <v>1805</v>
      </c>
      <c r="L439" s="4" t="s">
        <v>10</v>
      </c>
      <c r="M439" s="4" t="s">
        <v>274</v>
      </c>
      <c r="N439" s="4" t="s">
        <v>1806</v>
      </c>
      <c r="O439" s="4">
        <v>185.58</v>
      </c>
      <c r="P439" s="4">
        <v>3</v>
      </c>
      <c r="Q439" s="4">
        <v>59.31</v>
      </c>
      <c r="R439" s="4">
        <v>12.34</v>
      </c>
      <c r="S439" s="4" t="s">
        <v>13</v>
      </c>
      <c r="T439" s="4">
        <v>295</v>
      </c>
      <c r="U439" s="4" t="s">
        <v>1708</v>
      </c>
      <c r="V439" s="4" t="s">
        <v>1718</v>
      </c>
      <c r="W439" s="5" t="s">
        <v>26</v>
      </c>
      <c r="X439" s="25">
        <v>45137</v>
      </c>
      <c r="Y439" s="29" t="str">
        <f t="shared" si="12"/>
        <v>July</v>
      </c>
      <c r="Z439" s="10">
        <f t="shared" si="13"/>
        <v>2023</v>
      </c>
      <c r="AA439" s="6">
        <v>44993</v>
      </c>
    </row>
    <row r="440" spans="1:27">
      <c r="A440" s="1">
        <v>439</v>
      </c>
      <c r="B440" s="1" t="s">
        <v>253</v>
      </c>
      <c r="C440" s="1" t="s">
        <v>1</v>
      </c>
      <c r="D440" s="1" t="s">
        <v>238</v>
      </c>
      <c r="E440" s="1" t="s">
        <v>239</v>
      </c>
      <c r="F440" s="1" t="s">
        <v>4</v>
      </c>
      <c r="G440" s="1" t="s">
        <v>254</v>
      </c>
      <c r="H440" s="1" t="s">
        <v>254</v>
      </c>
      <c r="I440" s="1" t="s">
        <v>7</v>
      </c>
      <c r="J440" s="1" t="s">
        <v>77</v>
      </c>
      <c r="K440" s="1" t="s">
        <v>1807</v>
      </c>
      <c r="L440" s="1" t="s">
        <v>10</v>
      </c>
      <c r="M440" s="1" t="s">
        <v>274</v>
      </c>
      <c r="N440" s="1" t="s">
        <v>1808</v>
      </c>
      <c r="O440" s="1">
        <v>211.41</v>
      </c>
      <c r="P440" s="1">
        <v>3</v>
      </c>
      <c r="Q440" s="1">
        <v>82.44</v>
      </c>
      <c r="R440" s="1">
        <v>12.12</v>
      </c>
      <c r="S440" s="1" t="s">
        <v>13</v>
      </c>
      <c r="T440" s="1">
        <v>100</v>
      </c>
      <c r="U440" s="1" t="s">
        <v>1708</v>
      </c>
      <c r="V440" s="1" t="s">
        <v>1722</v>
      </c>
      <c r="W440" s="2" t="s">
        <v>26</v>
      </c>
      <c r="X440" s="24">
        <v>45589</v>
      </c>
      <c r="Y440" s="29" t="str">
        <f t="shared" si="12"/>
        <v>October</v>
      </c>
      <c r="Z440" s="10">
        <f t="shared" si="13"/>
        <v>2024</v>
      </c>
      <c r="AA440" s="3">
        <v>45593</v>
      </c>
    </row>
    <row r="441" spans="1:27">
      <c r="A441" s="4">
        <v>440</v>
      </c>
      <c r="B441" s="4" t="s">
        <v>1809</v>
      </c>
      <c r="C441" s="4" t="s">
        <v>1</v>
      </c>
      <c r="D441" s="4" t="s">
        <v>1098</v>
      </c>
      <c r="E441" s="4" t="s">
        <v>1099</v>
      </c>
      <c r="F441" s="4" t="s">
        <v>4</v>
      </c>
      <c r="G441" s="4" t="s">
        <v>490</v>
      </c>
      <c r="H441" s="4" t="s">
        <v>62</v>
      </c>
      <c r="I441" s="4" t="s">
        <v>7</v>
      </c>
      <c r="J441" s="4" t="s">
        <v>8</v>
      </c>
      <c r="K441" s="4" t="s">
        <v>1810</v>
      </c>
      <c r="L441" s="4" t="s">
        <v>10</v>
      </c>
      <c r="M441" s="4" t="s">
        <v>198</v>
      </c>
      <c r="N441" s="4" t="s">
        <v>1811</v>
      </c>
      <c r="O441" s="4">
        <v>40.905000000000001</v>
      </c>
      <c r="P441" s="4">
        <v>3</v>
      </c>
      <c r="Q441" s="4">
        <v>-6.6150000000000002</v>
      </c>
      <c r="R441" s="4">
        <v>4.33</v>
      </c>
      <c r="S441" s="4" t="s">
        <v>13</v>
      </c>
      <c r="T441" s="4">
        <v>117</v>
      </c>
      <c r="U441" s="4" t="s">
        <v>1708</v>
      </c>
      <c r="V441" s="4" t="s">
        <v>1709</v>
      </c>
      <c r="W441" s="5" t="s">
        <v>26</v>
      </c>
      <c r="X441" s="25">
        <v>44818</v>
      </c>
      <c r="Y441" s="29" t="str">
        <f t="shared" si="12"/>
        <v>September</v>
      </c>
      <c r="Z441" s="10">
        <f t="shared" si="13"/>
        <v>2022</v>
      </c>
      <c r="AA441" s="6">
        <v>44822</v>
      </c>
    </row>
    <row r="442" spans="1:27">
      <c r="A442" s="1">
        <v>441</v>
      </c>
      <c r="B442" s="1" t="s">
        <v>1812</v>
      </c>
      <c r="C442" s="1" t="s">
        <v>1</v>
      </c>
      <c r="D442" s="1" t="s">
        <v>1813</v>
      </c>
      <c r="E442" s="1" t="s">
        <v>1814</v>
      </c>
      <c r="F442" s="1" t="s">
        <v>4</v>
      </c>
      <c r="G442" s="1" t="s">
        <v>1815</v>
      </c>
      <c r="H442" s="1" t="s">
        <v>204</v>
      </c>
      <c r="I442" s="1" t="s">
        <v>7</v>
      </c>
      <c r="J442" s="1" t="s">
        <v>77</v>
      </c>
      <c r="K442" s="1" t="s">
        <v>1816</v>
      </c>
      <c r="L442" s="1" t="s">
        <v>10</v>
      </c>
      <c r="M442" s="1" t="s">
        <v>274</v>
      </c>
      <c r="N442" s="1" t="s">
        <v>1817</v>
      </c>
      <c r="O442" s="1">
        <v>1987.32</v>
      </c>
      <c r="P442" s="1">
        <v>4</v>
      </c>
      <c r="Q442" s="1">
        <v>298.08</v>
      </c>
      <c r="R442" s="1">
        <v>191.29</v>
      </c>
      <c r="S442" s="1" t="s">
        <v>13</v>
      </c>
      <c r="T442" s="1">
        <v>536</v>
      </c>
      <c r="U442" s="1" t="s">
        <v>1708</v>
      </c>
      <c r="V442" s="1" t="s">
        <v>1712</v>
      </c>
      <c r="W442" s="2" t="s">
        <v>16</v>
      </c>
      <c r="X442" s="24">
        <v>45385</v>
      </c>
      <c r="Y442" s="29" t="str">
        <f t="shared" si="12"/>
        <v>April</v>
      </c>
      <c r="Z442" s="10">
        <f t="shared" si="13"/>
        <v>2024</v>
      </c>
      <c r="AA442" s="3">
        <v>45538</v>
      </c>
    </row>
    <row r="443" spans="1:27">
      <c r="A443" s="4">
        <v>442</v>
      </c>
      <c r="B443" s="4" t="s">
        <v>1818</v>
      </c>
      <c r="C443" s="4" t="s">
        <v>1</v>
      </c>
      <c r="D443" s="4" t="s">
        <v>1819</v>
      </c>
      <c r="E443" s="4" t="s">
        <v>1820</v>
      </c>
      <c r="F443" s="4" t="s">
        <v>4</v>
      </c>
      <c r="G443" s="4" t="s">
        <v>75</v>
      </c>
      <c r="H443" s="4" t="s">
        <v>76</v>
      </c>
      <c r="I443" s="4" t="s">
        <v>7</v>
      </c>
      <c r="J443" s="4" t="s">
        <v>77</v>
      </c>
      <c r="K443" s="4" t="s">
        <v>1821</v>
      </c>
      <c r="L443" s="4" t="s">
        <v>10</v>
      </c>
      <c r="M443" s="4" t="s">
        <v>274</v>
      </c>
      <c r="N443" s="4" t="s">
        <v>1822</v>
      </c>
      <c r="O443" s="4">
        <v>245.16</v>
      </c>
      <c r="P443" s="4">
        <v>4</v>
      </c>
      <c r="Q443" s="4">
        <v>73.44</v>
      </c>
      <c r="R443" s="4">
        <v>15.13</v>
      </c>
      <c r="S443" s="4" t="s">
        <v>13</v>
      </c>
      <c r="T443" s="4">
        <v>153</v>
      </c>
      <c r="U443" s="4" t="s">
        <v>1708</v>
      </c>
      <c r="V443" s="4" t="s">
        <v>1718</v>
      </c>
      <c r="W443" s="5" t="s">
        <v>26</v>
      </c>
      <c r="X443" s="25">
        <v>44923</v>
      </c>
      <c r="Y443" s="29" t="str">
        <f t="shared" si="12"/>
        <v>December</v>
      </c>
      <c r="Z443" s="10">
        <f t="shared" si="13"/>
        <v>2022</v>
      </c>
      <c r="AA443" s="6">
        <v>44958</v>
      </c>
    </row>
    <row r="444" spans="1:27">
      <c r="A444" s="1">
        <v>443</v>
      </c>
      <c r="B444" s="1" t="s">
        <v>1823</v>
      </c>
      <c r="C444" s="1" t="s">
        <v>1</v>
      </c>
      <c r="D444" s="1" t="s">
        <v>1824</v>
      </c>
      <c r="E444" s="1" t="s">
        <v>1825</v>
      </c>
      <c r="F444" s="1" t="s">
        <v>4</v>
      </c>
      <c r="G444" s="1" t="s">
        <v>325</v>
      </c>
      <c r="H444" s="1" t="s">
        <v>113</v>
      </c>
      <c r="I444" s="1" t="s">
        <v>7</v>
      </c>
      <c r="J444" s="1" t="s">
        <v>32</v>
      </c>
      <c r="K444" s="1" t="s">
        <v>1826</v>
      </c>
      <c r="L444" s="1" t="s">
        <v>10</v>
      </c>
      <c r="M444" s="1" t="s">
        <v>105</v>
      </c>
      <c r="N444" s="1" t="s">
        <v>1827</v>
      </c>
      <c r="O444" s="1">
        <v>64.2</v>
      </c>
      <c r="P444" s="1">
        <v>4</v>
      </c>
      <c r="Q444" s="1">
        <v>5.04</v>
      </c>
      <c r="R444" s="1">
        <v>2.13</v>
      </c>
      <c r="S444" s="1" t="s">
        <v>13</v>
      </c>
      <c r="T444" s="1">
        <v>282</v>
      </c>
      <c r="U444" s="1" t="s">
        <v>1708</v>
      </c>
      <c r="V444" s="1" t="s">
        <v>1722</v>
      </c>
      <c r="W444" s="2" t="s">
        <v>26</v>
      </c>
      <c r="X444" s="24">
        <v>45268</v>
      </c>
      <c r="Y444" s="29" t="str">
        <f t="shared" si="12"/>
        <v>December</v>
      </c>
      <c r="Z444" s="10">
        <f t="shared" si="13"/>
        <v>2023</v>
      </c>
      <c r="AA444" s="3">
        <v>45156</v>
      </c>
    </row>
    <row r="445" spans="1:27">
      <c r="A445" s="4">
        <v>444</v>
      </c>
      <c r="B445" s="4" t="s">
        <v>243</v>
      </c>
      <c r="C445" s="4" t="s">
        <v>1</v>
      </c>
      <c r="D445" s="4" t="s">
        <v>244</v>
      </c>
      <c r="E445" s="4" t="s">
        <v>245</v>
      </c>
      <c r="F445" s="4" t="s">
        <v>4</v>
      </c>
      <c r="G445" s="4" t="s">
        <v>246</v>
      </c>
      <c r="H445" s="4" t="s">
        <v>31</v>
      </c>
      <c r="I445" s="4" t="s">
        <v>7</v>
      </c>
      <c r="J445" s="4" t="s">
        <v>32</v>
      </c>
      <c r="K445" s="4" t="s">
        <v>1828</v>
      </c>
      <c r="L445" s="4" t="s">
        <v>10</v>
      </c>
      <c r="M445" s="4" t="s">
        <v>11</v>
      </c>
      <c r="N445" s="4" t="s">
        <v>1829</v>
      </c>
      <c r="O445" s="4">
        <v>262.95</v>
      </c>
      <c r="P445" s="4">
        <v>5</v>
      </c>
      <c r="Q445" s="4">
        <v>110.4</v>
      </c>
      <c r="R445" s="4">
        <v>26.24</v>
      </c>
      <c r="S445" s="4" t="s">
        <v>13</v>
      </c>
      <c r="T445" s="4">
        <v>619</v>
      </c>
      <c r="U445" s="4" t="s">
        <v>1708</v>
      </c>
      <c r="V445" s="4" t="s">
        <v>1709</v>
      </c>
      <c r="W445" s="5" t="s">
        <v>16</v>
      </c>
      <c r="X445" s="25">
        <v>45095</v>
      </c>
      <c r="Y445" s="29" t="str">
        <f t="shared" si="12"/>
        <v>June</v>
      </c>
      <c r="Z445" s="10">
        <f t="shared" si="13"/>
        <v>2023</v>
      </c>
      <c r="AA445" s="6">
        <v>45101</v>
      </c>
    </row>
    <row r="446" spans="1:27">
      <c r="A446" s="1">
        <v>445</v>
      </c>
      <c r="B446" s="1" t="s">
        <v>192</v>
      </c>
      <c r="C446" s="1" t="s">
        <v>1</v>
      </c>
      <c r="D446" s="1" t="s">
        <v>193</v>
      </c>
      <c r="E446" s="1" t="s">
        <v>194</v>
      </c>
      <c r="F446" s="1" t="s">
        <v>4</v>
      </c>
      <c r="G446" s="1" t="s">
        <v>195</v>
      </c>
      <c r="H446" s="1" t="s">
        <v>196</v>
      </c>
      <c r="I446" s="1" t="s">
        <v>7</v>
      </c>
      <c r="J446" s="1" t="s">
        <v>77</v>
      </c>
      <c r="K446" s="1" t="s">
        <v>1830</v>
      </c>
      <c r="L446" s="1" t="s">
        <v>10</v>
      </c>
      <c r="M446" s="1" t="s">
        <v>11</v>
      </c>
      <c r="N446" s="1" t="s">
        <v>848</v>
      </c>
      <c r="O446" s="1">
        <v>36.299999999999997</v>
      </c>
      <c r="P446" s="1">
        <v>5</v>
      </c>
      <c r="Q446" s="1">
        <v>6.45</v>
      </c>
      <c r="R446" s="1">
        <v>0.28999999999999998</v>
      </c>
      <c r="S446" s="1" t="s">
        <v>13</v>
      </c>
      <c r="T446" s="1">
        <v>282</v>
      </c>
      <c r="U446" s="1" t="s">
        <v>1708</v>
      </c>
      <c r="V446" s="1" t="s">
        <v>1712</v>
      </c>
      <c r="W446" s="2" t="s">
        <v>26</v>
      </c>
      <c r="X446" s="24">
        <v>44649</v>
      </c>
      <c r="Y446" s="29" t="str">
        <f t="shared" si="12"/>
        <v>March</v>
      </c>
      <c r="Z446" s="10">
        <f t="shared" si="13"/>
        <v>2022</v>
      </c>
      <c r="AA446" s="3">
        <v>44596</v>
      </c>
    </row>
    <row r="447" spans="1:27">
      <c r="A447" s="4">
        <v>446</v>
      </c>
      <c r="B447" s="4" t="s">
        <v>1596</v>
      </c>
      <c r="C447" s="4" t="s">
        <v>1</v>
      </c>
      <c r="D447" s="4" t="s">
        <v>1264</v>
      </c>
      <c r="E447" s="4" t="s">
        <v>1265</v>
      </c>
      <c r="F447" s="4" t="s">
        <v>4</v>
      </c>
      <c r="G447" s="4" t="s">
        <v>1597</v>
      </c>
      <c r="H447" s="4" t="s">
        <v>519</v>
      </c>
      <c r="I447" s="4" t="s">
        <v>7</v>
      </c>
      <c r="J447" s="4" t="s">
        <v>32</v>
      </c>
      <c r="K447" s="4" t="s">
        <v>1739</v>
      </c>
      <c r="L447" s="4" t="s">
        <v>10</v>
      </c>
      <c r="M447" s="4" t="s">
        <v>64</v>
      </c>
      <c r="N447" s="4" t="s">
        <v>1740</v>
      </c>
      <c r="O447" s="4">
        <v>82.2</v>
      </c>
      <c r="P447" s="4">
        <v>5</v>
      </c>
      <c r="Q447" s="4">
        <v>10.65</v>
      </c>
      <c r="R447" s="4">
        <v>7.87</v>
      </c>
      <c r="S447" s="4" t="s">
        <v>13</v>
      </c>
      <c r="T447" s="4">
        <v>459</v>
      </c>
      <c r="U447" s="4" t="s">
        <v>1708</v>
      </c>
      <c r="V447" s="4" t="s">
        <v>1709</v>
      </c>
      <c r="W447" s="5" t="s">
        <v>16</v>
      </c>
      <c r="X447" s="25">
        <v>45308</v>
      </c>
      <c r="Y447" s="29" t="str">
        <f t="shared" si="12"/>
        <v>January</v>
      </c>
      <c r="Z447" s="10">
        <f t="shared" si="13"/>
        <v>2024</v>
      </c>
      <c r="AA447" s="6">
        <v>45313</v>
      </c>
    </row>
    <row r="448" spans="1:27">
      <c r="A448" s="1">
        <v>447</v>
      </c>
      <c r="B448" s="1" t="s">
        <v>1804</v>
      </c>
      <c r="C448" s="1" t="s">
        <v>1</v>
      </c>
      <c r="D448" s="1" t="s">
        <v>59</v>
      </c>
      <c r="E448" s="1" t="s">
        <v>60</v>
      </c>
      <c r="F448" s="1" t="s">
        <v>4</v>
      </c>
      <c r="G448" s="1" t="s">
        <v>686</v>
      </c>
      <c r="H448" s="1" t="s">
        <v>62</v>
      </c>
      <c r="I448" s="1" t="s">
        <v>7</v>
      </c>
      <c r="J448" s="1" t="s">
        <v>8</v>
      </c>
      <c r="K448" s="1" t="s">
        <v>1739</v>
      </c>
      <c r="L448" s="1" t="s">
        <v>10</v>
      </c>
      <c r="M448" s="1" t="s">
        <v>64</v>
      </c>
      <c r="N448" s="1" t="s">
        <v>1740</v>
      </c>
      <c r="O448" s="1">
        <v>82.2</v>
      </c>
      <c r="P448" s="1">
        <v>5</v>
      </c>
      <c r="Q448" s="1">
        <v>10.65</v>
      </c>
      <c r="R448" s="1">
        <v>5.74</v>
      </c>
      <c r="S448" s="1" t="s">
        <v>13</v>
      </c>
      <c r="T448" s="1">
        <v>714</v>
      </c>
      <c r="U448" s="1" t="s">
        <v>1708</v>
      </c>
      <c r="V448" s="1" t="s">
        <v>1712</v>
      </c>
      <c r="W448" s="2" t="s">
        <v>16</v>
      </c>
      <c r="X448" s="24">
        <v>45618</v>
      </c>
      <c r="Y448" s="29" t="str">
        <f t="shared" si="12"/>
        <v>November</v>
      </c>
      <c r="Z448" s="10">
        <f t="shared" si="13"/>
        <v>2024</v>
      </c>
      <c r="AA448" s="3">
        <v>45622</v>
      </c>
    </row>
    <row r="449" spans="1:27">
      <c r="A449" s="4">
        <v>448</v>
      </c>
      <c r="B449" s="4" t="s">
        <v>1831</v>
      </c>
      <c r="C449" s="4" t="s">
        <v>1</v>
      </c>
      <c r="D449" s="4" t="s">
        <v>18</v>
      </c>
      <c r="E449" s="4" t="s">
        <v>19</v>
      </c>
      <c r="F449" s="4" t="s">
        <v>4</v>
      </c>
      <c r="G449" s="4" t="s">
        <v>151</v>
      </c>
      <c r="H449" s="4" t="s">
        <v>113</v>
      </c>
      <c r="I449" s="4" t="s">
        <v>7</v>
      </c>
      <c r="J449" s="4" t="s">
        <v>32</v>
      </c>
      <c r="K449" s="4" t="s">
        <v>1832</v>
      </c>
      <c r="L449" s="4" t="s">
        <v>10</v>
      </c>
      <c r="M449" s="4" t="s">
        <v>64</v>
      </c>
      <c r="N449" s="4" t="s">
        <v>1833</v>
      </c>
      <c r="O449" s="4">
        <v>78.75</v>
      </c>
      <c r="P449" s="4">
        <v>5</v>
      </c>
      <c r="Q449" s="4">
        <v>17.25</v>
      </c>
      <c r="R449" s="4">
        <v>4.49</v>
      </c>
      <c r="S449" s="4" t="s">
        <v>13</v>
      </c>
      <c r="T449" s="4">
        <v>437</v>
      </c>
      <c r="U449" s="4" t="s">
        <v>1708</v>
      </c>
      <c r="V449" s="4" t="s">
        <v>1718</v>
      </c>
      <c r="W449" s="5" t="s">
        <v>16</v>
      </c>
      <c r="X449" s="25">
        <v>44466</v>
      </c>
      <c r="Y449" s="29" t="str">
        <f t="shared" si="12"/>
        <v>September</v>
      </c>
      <c r="Z449" s="10">
        <f t="shared" si="13"/>
        <v>2021</v>
      </c>
      <c r="AA449" s="6">
        <v>44265</v>
      </c>
    </row>
    <row r="450" spans="1:27">
      <c r="A450" s="1">
        <v>449</v>
      </c>
      <c r="B450" s="1" t="s">
        <v>1593</v>
      </c>
      <c r="C450" s="1" t="s">
        <v>1</v>
      </c>
      <c r="D450" s="1" t="s">
        <v>949</v>
      </c>
      <c r="E450" s="1" t="s">
        <v>950</v>
      </c>
      <c r="F450" s="1" t="s">
        <v>4</v>
      </c>
      <c r="G450" s="1" t="s">
        <v>605</v>
      </c>
      <c r="H450" s="1" t="s">
        <v>76</v>
      </c>
      <c r="I450" s="1" t="s">
        <v>7</v>
      </c>
      <c r="J450" s="1" t="s">
        <v>77</v>
      </c>
      <c r="K450" s="1" t="s">
        <v>1834</v>
      </c>
      <c r="L450" s="1" t="s">
        <v>10</v>
      </c>
      <c r="M450" s="1" t="s">
        <v>79</v>
      </c>
      <c r="N450" s="1" t="s">
        <v>1835</v>
      </c>
      <c r="O450" s="1">
        <v>61.2</v>
      </c>
      <c r="P450" s="1">
        <v>5</v>
      </c>
      <c r="Q450" s="1">
        <v>10.95</v>
      </c>
      <c r="R450" s="1">
        <v>4.57</v>
      </c>
      <c r="S450" s="1" t="s">
        <v>13</v>
      </c>
      <c r="T450" s="1">
        <v>404</v>
      </c>
      <c r="U450" s="1" t="s">
        <v>1708</v>
      </c>
      <c r="V450" s="1" t="s">
        <v>1722</v>
      </c>
      <c r="W450" s="2" t="s">
        <v>26</v>
      </c>
      <c r="X450" s="24">
        <v>45568</v>
      </c>
      <c r="Y450" s="29" t="str">
        <f t="shared" si="12"/>
        <v>October</v>
      </c>
      <c r="Z450" s="10">
        <f t="shared" si="13"/>
        <v>2024</v>
      </c>
      <c r="AA450" s="3">
        <v>45365</v>
      </c>
    </row>
    <row r="451" spans="1:27">
      <c r="A451" s="4">
        <v>450</v>
      </c>
      <c r="B451" s="4" t="s">
        <v>1836</v>
      </c>
      <c r="C451" s="4" t="s">
        <v>1</v>
      </c>
      <c r="D451" s="4" t="s">
        <v>1837</v>
      </c>
      <c r="E451" s="4" t="s">
        <v>1838</v>
      </c>
      <c r="F451" s="4" t="s">
        <v>4</v>
      </c>
      <c r="G451" s="4" t="s">
        <v>61</v>
      </c>
      <c r="H451" s="4" t="s">
        <v>62</v>
      </c>
      <c r="I451" s="4" t="s">
        <v>7</v>
      </c>
      <c r="J451" s="4" t="s">
        <v>8</v>
      </c>
      <c r="K451" s="4" t="s">
        <v>1839</v>
      </c>
      <c r="L451" s="4" t="s">
        <v>10</v>
      </c>
      <c r="M451" s="4" t="s">
        <v>105</v>
      </c>
      <c r="N451" s="4" t="s">
        <v>1840</v>
      </c>
      <c r="O451" s="4">
        <v>257.7</v>
      </c>
      <c r="P451" s="4">
        <v>5</v>
      </c>
      <c r="Q451" s="4">
        <v>25.65</v>
      </c>
      <c r="R451" s="4">
        <v>21.89</v>
      </c>
      <c r="S451" s="4" t="s">
        <v>13</v>
      </c>
      <c r="T451" s="4">
        <v>728</v>
      </c>
      <c r="U451" s="4" t="s">
        <v>1708</v>
      </c>
      <c r="V451" s="4" t="s">
        <v>1709</v>
      </c>
      <c r="W451" s="5" t="s">
        <v>16</v>
      </c>
      <c r="X451" s="25">
        <v>44743</v>
      </c>
      <c r="Y451" s="29" t="str">
        <f t="shared" ref="Y451:Y514" si="14">TEXT(X451,"mmmm")</f>
        <v>July</v>
      </c>
      <c r="Z451" s="10">
        <f t="shared" ref="Z451:Z514" si="15">YEAR(X451)</f>
        <v>2022</v>
      </c>
      <c r="AA451" s="6">
        <v>44866</v>
      </c>
    </row>
    <row r="452" spans="1:27">
      <c r="A452" s="1">
        <v>451</v>
      </c>
      <c r="B452" s="1" t="s">
        <v>1841</v>
      </c>
      <c r="C452" s="1" t="s">
        <v>1</v>
      </c>
      <c r="D452" s="1" t="s">
        <v>1842</v>
      </c>
      <c r="E452" s="1" t="s">
        <v>1843</v>
      </c>
      <c r="F452" s="1" t="s">
        <v>4</v>
      </c>
      <c r="G452" s="1" t="s">
        <v>1844</v>
      </c>
      <c r="H452" s="1" t="s">
        <v>258</v>
      </c>
      <c r="I452" s="1" t="s">
        <v>7</v>
      </c>
      <c r="J452" s="1" t="s">
        <v>22</v>
      </c>
      <c r="K452" s="1" t="s">
        <v>502</v>
      </c>
      <c r="L452" s="1" t="s">
        <v>10</v>
      </c>
      <c r="M452" s="1" t="s">
        <v>115</v>
      </c>
      <c r="N452" s="1" t="s">
        <v>503</v>
      </c>
      <c r="O452" s="1">
        <v>169.65</v>
      </c>
      <c r="P452" s="1">
        <v>5</v>
      </c>
      <c r="Q452" s="1">
        <v>39</v>
      </c>
      <c r="R452" s="1">
        <v>9.15</v>
      </c>
      <c r="S452" s="1" t="s">
        <v>13</v>
      </c>
      <c r="T452" s="1">
        <v>166</v>
      </c>
      <c r="U452" s="1" t="s">
        <v>1708</v>
      </c>
      <c r="V452" s="1" t="s">
        <v>1712</v>
      </c>
      <c r="W452" s="2" t="s">
        <v>16</v>
      </c>
      <c r="X452" s="24">
        <v>45517</v>
      </c>
      <c r="Y452" s="29" t="str">
        <f t="shared" si="14"/>
        <v>August</v>
      </c>
      <c r="Z452" s="10">
        <f t="shared" si="15"/>
        <v>2024</v>
      </c>
      <c r="AA452" s="3">
        <v>45523</v>
      </c>
    </row>
    <row r="453" spans="1:27">
      <c r="A453" s="4">
        <v>452</v>
      </c>
      <c r="B453" s="4" t="s">
        <v>1774</v>
      </c>
      <c r="C453" s="4" t="s">
        <v>1</v>
      </c>
      <c r="D453" s="4" t="s">
        <v>1714</v>
      </c>
      <c r="E453" s="4" t="s">
        <v>1715</v>
      </c>
      <c r="F453" s="4" t="s">
        <v>4</v>
      </c>
      <c r="G453" s="4" t="s">
        <v>30</v>
      </c>
      <c r="H453" s="4" t="s">
        <v>31</v>
      </c>
      <c r="I453" s="4" t="s">
        <v>7</v>
      </c>
      <c r="J453" s="4" t="s">
        <v>32</v>
      </c>
      <c r="K453" s="4" t="s">
        <v>1845</v>
      </c>
      <c r="L453" s="4" t="s">
        <v>10</v>
      </c>
      <c r="M453" s="4" t="s">
        <v>115</v>
      </c>
      <c r="N453" s="4" t="s">
        <v>1846</v>
      </c>
      <c r="O453" s="4">
        <v>105.6</v>
      </c>
      <c r="P453" s="4">
        <v>5</v>
      </c>
      <c r="Q453" s="4">
        <v>52.8</v>
      </c>
      <c r="R453" s="4">
        <v>7.11</v>
      </c>
      <c r="S453" s="4" t="s">
        <v>13</v>
      </c>
      <c r="T453" s="4">
        <v>370</v>
      </c>
      <c r="U453" s="4" t="s">
        <v>1708</v>
      </c>
      <c r="V453" s="4" t="s">
        <v>1718</v>
      </c>
      <c r="W453" s="5" t="s">
        <v>16</v>
      </c>
      <c r="X453" s="25">
        <v>45517</v>
      </c>
      <c r="Y453" s="29" t="str">
        <f t="shared" si="14"/>
        <v>August</v>
      </c>
      <c r="Z453" s="10">
        <f t="shared" si="15"/>
        <v>2024</v>
      </c>
      <c r="AA453" s="6">
        <v>45523</v>
      </c>
    </row>
    <row r="454" spans="1:27">
      <c r="A454" s="1">
        <v>453</v>
      </c>
      <c r="B454" s="1" t="s">
        <v>1571</v>
      </c>
      <c r="C454" s="1" t="s">
        <v>1</v>
      </c>
      <c r="D454" s="1" t="s">
        <v>1572</v>
      </c>
      <c r="E454" s="1" t="s">
        <v>1573</v>
      </c>
      <c r="F454" s="1" t="s">
        <v>4</v>
      </c>
      <c r="G454" s="1" t="s">
        <v>1574</v>
      </c>
      <c r="H454" s="1" t="s">
        <v>484</v>
      </c>
      <c r="I454" s="1" t="s">
        <v>7</v>
      </c>
      <c r="J454" s="1" t="s">
        <v>22</v>
      </c>
      <c r="K454" s="1" t="s">
        <v>205</v>
      </c>
      <c r="L454" s="1" t="s">
        <v>10</v>
      </c>
      <c r="M454" s="1" t="s">
        <v>49</v>
      </c>
      <c r="N454" s="1" t="s">
        <v>206</v>
      </c>
      <c r="O454" s="1">
        <v>142.19999999999999</v>
      </c>
      <c r="P454" s="1">
        <v>6</v>
      </c>
      <c r="Q454" s="1">
        <v>29.7</v>
      </c>
      <c r="R454" s="1">
        <v>10.039999999999999</v>
      </c>
      <c r="S454" s="1" t="s">
        <v>13</v>
      </c>
      <c r="T454" s="1">
        <v>329</v>
      </c>
      <c r="U454" s="1" t="s">
        <v>1708</v>
      </c>
      <c r="V454" s="1" t="s">
        <v>1722</v>
      </c>
      <c r="W454" s="2" t="s">
        <v>16</v>
      </c>
      <c r="X454" s="24">
        <v>45109</v>
      </c>
      <c r="Y454" s="29" t="str">
        <f t="shared" si="14"/>
        <v>July</v>
      </c>
      <c r="Z454" s="10">
        <f t="shared" si="15"/>
        <v>2023</v>
      </c>
      <c r="AA454" s="3">
        <v>45232</v>
      </c>
    </row>
    <row r="455" spans="1:27">
      <c r="A455" s="4">
        <v>454</v>
      </c>
      <c r="B455" s="4" t="s">
        <v>181</v>
      </c>
      <c r="C455" s="4" t="s">
        <v>1</v>
      </c>
      <c r="D455" s="4" t="s">
        <v>182</v>
      </c>
      <c r="E455" s="4" t="s">
        <v>183</v>
      </c>
      <c r="F455" s="4" t="s">
        <v>4</v>
      </c>
      <c r="G455" s="4" t="s">
        <v>75</v>
      </c>
      <c r="H455" s="4" t="s">
        <v>76</v>
      </c>
      <c r="I455" s="4" t="s">
        <v>7</v>
      </c>
      <c r="J455" s="4" t="s">
        <v>77</v>
      </c>
      <c r="K455" s="4" t="s">
        <v>1847</v>
      </c>
      <c r="L455" s="4" t="s">
        <v>10</v>
      </c>
      <c r="M455" s="4" t="s">
        <v>79</v>
      </c>
      <c r="N455" s="4" t="s">
        <v>1848</v>
      </c>
      <c r="O455" s="4">
        <v>43.74</v>
      </c>
      <c r="P455" s="4">
        <v>6</v>
      </c>
      <c r="Q455" s="4">
        <v>11.34</v>
      </c>
      <c r="R455" s="4">
        <v>3.84</v>
      </c>
      <c r="S455" s="4" t="s">
        <v>13</v>
      </c>
      <c r="T455" s="4">
        <v>291</v>
      </c>
      <c r="U455" s="4" t="s">
        <v>1708</v>
      </c>
      <c r="V455" s="4" t="s">
        <v>1709</v>
      </c>
      <c r="W455" s="5" t="s">
        <v>16</v>
      </c>
      <c r="X455" s="25">
        <v>44466</v>
      </c>
      <c r="Y455" s="29" t="str">
        <f t="shared" si="14"/>
        <v>September</v>
      </c>
      <c r="Z455" s="10">
        <f t="shared" si="15"/>
        <v>2021</v>
      </c>
      <c r="AA455" s="6">
        <v>44265</v>
      </c>
    </row>
    <row r="456" spans="1:27">
      <c r="A456" s="1">
        <v>455</v>
      </c>
      <c r="B456" s="1" t="s">
        <v>1849</v>
      </c>
      <c r="C456" s="1" t="s">
        <v>1</v>
      </c>
      <c r="D456" s="1" t="s">
        <v>1850</v>
      </c>
      <c r="E456" s="1" t="s">
        <v>1851</v>
      </c>
      <c r="F456" s="1" t="s">
        <v>4</v>
      </c>
      <c r="G456" s="1" t="s">
        <v>385</v>
      </c>
      <c r="H456" s="1" t="s">
        <v>258</v>
      </c>
      <c r="I456" s="1" t="s">
        <v>7</v>
      </c>
      <c r="J456" s="1" t="s">
        <v>22</v>
      </c>
      <c r="K456" s="1" t="s">
        <v>1852</v>
      </c>
      <c r="L456" s="1" t="s">
        <v>10</v>
      </c>
      <c r="M456" s="1" t="s">
        <v>105</v>
      </c>
      <c r="N456" s="1" t="s">
        <v>1853</v>
      </c>
      <c r="O456" s="1">
        <v>209.34</v>
      </c>
      <c r="P456" s="1">
        <v>6</v>
      </c>
      <c r="Q456" s="1">
        <v>33.479999999999997</v>
      </c>
      <c r="R456" s="1">
        <v>21.15</v>
      </c>
      <c r="S456" s="1" t="s">
        <v>13</v>
      </c>
      <c r="T456" s="1">
        <v>483</v>
      </c>
      <c r="U456" s="1" t="s">
        <v>1708</v>
      </c>
      <c r="V456" s="1" t="s">
        <v>1712</v>
      </c>
      <c r="W456" s="2" t="s">
        <v>16</v>
      </c>
      <c r="X456" s="24">
        <v>44873</v>
      </c>
      <c r="Y456" s="29" t="str">
        <f t="shared" si="14"/>
        <v>November</v>
      </c>
      <c r="Z456" s="10">
        <f t="shared" si="15"/>
        <v>2022</v>
      </c>
      <c r="AA456" s="3">
        <v>44789</v>
      </c>
    </row>
    <row r="457" spans="1:27">
      <c r="A457" s="4">
        <v>456</v>
      </c>
      <c r="B457" s="4" t="s">
        <v>200</v>
      </c>
      <c r="C457" s="4" t="s">
        <v>1</v>
      </c>
      <c r="D457" s="4" t="s">
        <v>201</v>
      </c>
      <c r="E457" s="4" t="s">
        <v>202</v>
      </c>
      <c r="F457" s="4" t="s">
        <v>4</v>
      </c>
      <c r="G457" s="4" t="s">
        <v>203</v>
      </c>
      <c r="H457" s="4" t="s">
        <v>204</v>
      </c>
      <c r="I457" s="4" t="s">
        <v>7</v>
      </c>
      <c r="J457" s="4" t="s">
        <v>77</v>
      </c>
      <c r="K457" s="4" t="s">
        <v>1854</v>
      </c>
      <c r="L457" s="4" t="s">
        <v>10</v>
      </c>
      <c r="M457" s="4" t="s">
        <v>198</v>
      </c>
      <c r="N457" s="4" t="s">
        <v>1855</v>
      </c>
      <c r="O457" s="4">
        <v>193.41</v>
      </c>
      <c r="P457" s="4">
        <v>7</v>
      </c>
      <c r="Q457" s="4">
        <v>85.05</v>
      </c>
      <c r="R457" s="4">
        <v>12.03</v>
      </c>
      <c r="S457" s="4" t="s">
        <v>13</v>
      </c>
      <c r="T457" s="4">
        <v>202</v>
      </c>
      <c r="U457" s="4" t="s">
        <v>1708</v>
      </c>
      <c r="V457" s="4" t="s">
        <v>1718</v>
      </c>
      <c r="W457" s="5" t="s">
        <v>16</v>
      </c>
      <c r="X457" s="25">
        <v>45543</v>
      </c>
      <c r="Y457" s="29" t="str">
        <f t="shared" si="14"/>
        <v>September</v>
      </c>
      <c r="Z457" s="10">
        <f t="shared" si="15"/>
        <v>2024</v>
      </c>
      <c r="AA457" s="6">
        <v>45517</v>
      </c>
    </row>
    <row r="458" spans="1:27">
      <c r="A458" s="1">
        <v>457</v>
      </c>
      <c r="B458" s="1" t="s">
        <v>1856</v>
      </c>
      <c r="C458" s="1" t="s">
        <v>1</v>
      </c>
      <c r="D458" s="1" t="s">
        <v>1857</v>
      </c>
      <c r="E458" s="1" t="s">
        <v>1858</v>
      </c>
      <c r="F458" s="1" t="s">
        <v>4</v>
      </c>
      <c r="G458" s="1" t="s">
        <v>767</v>
      </c>
      <c r="H458" s="1" t="s">
        <v>76</v>
      </c>
      <c r="I458" s="1" t="s">
        <v>7</v>
      </c>
      <c r="J458" s="1" t="s">
        <v>77</v>
      </c>
      <c r="K458" s="1" t="s">
        <v>1859</v>
      </c>
      <c r="L458" s="1" t="s">
        <v>10</v>
      </c>
      <c r="M458" s="1" t="s">
        <v>105</v>
      </c>
      <c r="N458" s="1" t="s">
        <v>1860</v>
      </c>
      <c r="O458" s="1">
        <v>336.63</v>
      </c>
      <c r="P458" s="1">
        <v>7</v>
      </c>
      <c r="Q458" s="1">
        <v>127.89</v>
      </c>
      <c r="R458" s="1">
        <v>12.13</v>
      </c>
      <c r="S458" s="1" t="s">
        <v>13</v>
      </c>
      <c r="T458" s="1">
        <v>613</v>
      </c>
      <c r="U458" s="1" t="s">
        <v>1708</v>
      </c>
      <c r="V458" s="1" t="s">
        <v>1722</v>
      </c>
      <c r="W458" s="2" t="s">
        <v>16</v>
      </c>
      <c r="X458" s="24">
        <v>45303</v>
      </c>
      <c r="Y458" s="29" t="str">
        <f t="shared" si="14"/>
        <v>January</v>
      </c>
      <c r="Z458" s="10">
        <f t="shared" si="15"/>
        <v>2024</v>
      </c>
      <c r="AA458" s="3">
        <v>45424</v>
      </c>
    </row>
    <row r="459" spans="1:27">
      <c r="A459" s="4">
        <v>458</v>
      </c>
      <c r="B459" s="4" t="s">
        <v>0</v>
      </c>
      <c r="C459" s="4" t="s">
        <v>1</v>
      </c>
      <c r="D459" s="4" t="s">
        <v>2</v>
      </c>
      <c r="E459" s="4" t="s">
        <v>3</v>
      </c>
      <c r="F459" s="4" t="s">
        <v>4</v>
      </c>
      <c r="G459" s="4" t="s">
        <v>5</v>
      </c>
      <c r="H459" s="4" t="s">
        <v>6</v>
      </c>
      <c r="I459" s="4" t="s">
        <v>7</v>
      </c>
      <c r="J459" s="4" t="s">
        <v>8</v>
      </c>
      <c r="K459" s="4" t="s">
        <v>1861</v>
      </c>
      <c r="L459" s="4" t="s">
        <v>10</v>
      </c>
      <c r="M459" s="4" t="s">
        <v>115</v>
      </c>
      <c r="N459" s="4" t="s">
        <v>1862</v>
      </c>
      <c r="O459" s="4">
        <v>237.72</v>
      </c>
      <c r="P459" s="4">
        <v>7</v>
      </c>
      <c r="Q459" s="4">
        <v>52.29</v>
      </c>
      <c r="R459" s="4">
        <v>16.170000000000002</v>
      </c>
      <c r="S459" s="4" t="s">
        <v>13</v>
      </c>
      <c r="T459" s="4">
        <v>767</v>
      </c>
      <c r="U459" s="4" t="s">
        <v>1708</v>
      </c>
      <c r="V459" s="4" t="s">
        <v>1709</v>
      </c>
      <c r="W459" s="5" t="s">
        <v>26</v>
      </c>
      <c r="X459" s="25">
        <v>45634</v>
      </c>
      <c r="Y459" s="29" t="str">
        <f t="shared" si="14"/>
        <v>December</v>
      </c>
      <c r="Z459" s="10">
        <f t="shared" si="15"/>
        <v>2024</v>
      </c>
      <c r="AA459" s="6">
        <v>45520</v>
      </c>
    </row>
    <row r="460" spans="1:27">
      <c r="A460" s="1">
        <v>459</v>
      </c>
      <c r="B460" s="1" t="s">
        <v>1836</v>
      </c>
      <c r="C460" s="1" t="s">
        <v>1</v>
      </c>
      <c r="D460" s="1" t="s">
        <v>1837</v>
      </c>
      <c r="E460" s="1" t="s">
        <v>1838</v>
      </c>
      <c r="F460" s="1" t="s">
        <v>4</v>
      </c>
      <c r="G460" s="1" t="s">
        <v>61</v>
      </c>
      <c r="H460" s="1" t="s">
        <v>62</v>
      </c>
      <c r="I460" s="1" t="s">
        <v>7</v>
      </c>
      <c r="J460" s="1" t="s">
        <v>8</v>
      </c>
      <c r="K460" s="1" t="s">
        <v>1863</v>
      </c>
      <c r="L460" s="1" t="s">
        <v>10</v>
      </c>
      <c r="M460" s="1" t="s">
        <v>79</v>
      </c>
      <c r="N460" s="1" t="s">
        <v>1864</v>
      </c>
      <c r="O460" s="1">
        <v>52.32</v>
      </c>
      <c r="P460" s="1">
        <v>8</v>
      </c>
      <c r="Q460" s="1">
        <v>14.64</v>
      </c>
      <c r="R460" s="1">
        <v>2.44</v>
      </c>
      <c r="S460" s="1" t="s">
        <v>13</v>
      </c>
      <c r="T460" s="1">
        <v>415</v>
      </c>
      <c r="U460" s="1" t="s">
        <v>1708</v>
      </c>
      <c r="V460" s="1" t="s">
        <v>1712</v>
      </c>
      <c r="W460" s="2" t="s">
        <v>26</v>
      </c>
      <c r="X460" s="24">
        <v>45313</v>
      </c>
      <c r="Y460" s="29" t="str">
        <f t="shared" si="14"/>
        <v>January</v>
      </c>
      <c r="Z460" s="10">
        <f t="shared" si="15"/>
        <v>2024</v>
      </c>
      <c r="AA460" s="3">
        <v>45317</v>
      </c>
    </row>
    <row r="461" spans="1:27">
      <c r="A461" s="4">
        <v>460</v>
      </c>
      <c r="B461" s="4" t="s">
        <v>1665</v>
      </c>
      <c r="C461" s="4" t="s">
        <v>1</v>
      </c>
      <c r="D461" s="4" t="s">
        <v>1666</v>
      </c>
      <c r="E461" s="4" t="s">
        <v>1667</v>
      </c>
      <c r="F461" s="4" t="s">
        <v>4</v>
      </c>
      <c r="G461" s="4" t="s">
        <v>195</v>
      </c>
      <c r="H461" s="4" t="s">
        <v>76</v>
      </c>
      <c r="I461" s="4" t="s">
        <v>7</v>
      </c>
      <c r="J461" s="4" t="s">
        <v>77</v>
      </c>
      <c r="K461" s="4" t="s">
        <v>380</v>
      </c>
      <c r="L461" s="4" t="s">
        <v>10</v>
      </c>
      <c r="M461" s="4" t="s">
        <v>115</v>
      </c>
      <c r="N461" s="4" t="s">
        <v>381</v>
      </c>
      <c r="O461" s="4">
        <v>271.44</v>
      </c>
      <c r="P461" s="4">
        <v>8</v>
      </c>
      <c r="Q461" s="4">
        <v>0</v>
      </c>
      <c r="R461" s="4">
        <v>7.05</v>
      </c>
      <c r="S461" s="4" t="s">
        <v>13</v>
      </c>
      <c r="T461" s="4">
        <v>451</v>
      </c>
      <c r="U461" s="4" t="s">
        <v>1708</v>
      </c>
      <c r="V461" s="4" t="s">
        <v>1718</v>
      </c>
      <c r="W461" s="5" t="s">
        <v>26</v>
      </c>
      <c r="X461" s="25">
        <v>44294</v>
      </c>
      <c r="Y461" s="29" t="str">
        <f t="shared" si="14"/>
        <v>April</v>
      </c>
      <c r="Z461" s="10">
        <f t="shared" si="15"/>
        <v>2021</v>
      </c>
      <c r="AA461" s="6">
        <v>44416</v>
      </c>
    </row>
    <row r="462" spans="1:27">
      <c r="A462" s="1">
        <v>461</v>
      </c>
      <c r="B462" s="1" t="s">
        <v>1784</v>
      </c>
      <c r="C462" s="1" t="s">
        <v>1</v>
      </c>
      <c r="D462" s="1" t="s">
        <v>1785</v>
      </c>
      <c r="E462" s="1" t="s">
        <v>1786</v>
      </c>
      <c r="F462" s="1" t="s">
        <v>4</v>
      </c>
      <c r="G462" s="1" t="s">
        <v>1046</v>
      </c>
      <c r="H462" s="1" t="s">
        <v>31</v>
      </c>
      <c r="I462" s="1" t="s">
        <v>7</v>
      </c>
      <c r="J462" s="1" t="s">
        <v>32</v>
      </c>
      <c r="K462" s="1" t="s">
        <v>1865</v>
      </c>
      <c r="L462" s="1" t="s">
        <v>10</v>
      </c>
      <c r="M462" s="1" t="s">
        <v>115</v>
      </c>
      <c r="N462" s="1" t="s">
        <v>1866</v>
      </c>
      <c r="O462" s="1">
        <v>237.84</v>
      </c>
      <c r="P462" s="1">
        <v>8</v>
      </c>
      <c r="Q462" s="1">
        <v>16.559999999999999</v>
      </c>
      <c r="R462" s="1">
        <v>4.72</v>
      </c>
      <c r="S462" s="1" t="s">
        <v>13</v>
      </c>
      <c r="T462" s="1">
        <v>763</v>
      </c>
      <c r="U462" s="1" t="s">
        <v>1708</v>
      </c>
      <c r="V462" s="1" t="s">
        <v>1722</v>
      </c>
      <c r="W462" s="2" t="s">
        <v>26</v>
      </c>
      <c r="X462" s="24">
        <v>44273</v>
      </c>
      <c r="Y462" s="29" t="str">
        <f t="shared" si="14"/>
        <v>March</v>
      </c>
      <c r="Z462" s="10">
        <f t="shared" si="15"/>
        <v>2021</v>
      </c>
      <c r="AA462" s="3">
        <v>44278</v>
      </c>
    </row>
    <row r="463" spans="1:27">
      <c r="A463" s="4">
        <v>462</v>
      </c>
      <c r="B463" s="4" t="s">
        <v>1867</v>
      </c>
      <c r="C463" s="4" t="s">
        <v>1</v>
      </c>
      <c r="D463" s="4" t="s">
        <v>1056</v>
      </c>
      <c r="E463" s="4" t="s">
        <v>1057</v>
      </c>
      <c r="F463" s="4" t="s">
        <v>4</v>
      </c>
      <c r="G463" s="4" t="s">
        <v>1868</v>
      </c>
      <c r="H463" s="4" t="s">
        <v>31</v>
      </c>
      <c r="I463" s="4" t="s">
        <v>7</v>
      </c>
      <c r="J463" s="4" t="s">
        <v>32</v>
      </c>
      <c r="K463" s="4" t="s">
        <v>1869</v>
      </c>
      <c r="L463" s="4" t="s">
        <v>10</v>
      </c>
      <c r="M463" s="4" t="s">
        <v>64</v>
      </c>
      <c r="N463" s="4" t="s">
        <v>1870</v>
      </c>
      <c r="O463" s="4">
        <v>178.2</v>
      </c>
      <c r="P463" s="4">
        <v>9</v>
      </c>
      <c r="Q463" s="4">
        <v>21.33</v>
      </c>
      <c r="R463" s="4">
        <v>10.32</v>
      </c>
      <c r="S463" s="4" t="s">
        <v>13</v>
      </c>
      <c r="T463" s="4">
        <v>51</v>
      </c>
      <c r="U463" s="4" t="s">
        <v>1708</v>
      </c>
      <c r="V463" s="4" t="s">
        <v>1709</v>
      </c>
      <c r="W463" s="5" t="s">
        <v>26</v>
      </c>
      <c r="X463" s="25">
        <v>45019</v>
      </c>
      <c r="Y463" s="29" t="str">
        <f t="shared" si="14"/>
        <v>April</v>
      </c>
      <c r="Z463" s="10">
        <f t="shared" si="15"/>
        <v>2023</v>
      </c>
      <c r="AA463" s="6">
        <v>45172</v>
      </c>
    </row>
    <row r="464" spans="1:27">
      <c r="A464" s="1">
        <v>463</v>
      </c>
      <c r="B464" s="1" t="s">
        <v>1871</v>
      </c>
      <c r="C464" s="1" t="s">
        <v>1</v>
      </c>
      <c r="D464" s="1" t="s">
        <v>1872</v>
      </c>
      <c r="E464" s="1" t="s">
        <v>1873</v>
      </c>
      <c r="F464" s="1" t="s">
        <v>285</v>
      </c>
      <c r="G464" s="1" t="s">
        <v>95</v>
      </c>
      <c r="H464" s="1" t="s">
        <v>218</v>
      </c>
      <c r="I464" s="1" t="s">
        <v>7</v>
      </c>
      <c r="J464" s="1" t="s">
        <v>77</v>
      </c>
      <c r="K464" s="1" t="s">
        <v>546</v>
      </c>
      <c r="L464" s="1" t="s">
        <v>10</v>
      </c>
      <c r="M464" s="1" t="s">
        <v>115</v>
      </c>
      <c r="N464" s="1" t="s">
        <v>547</v>
      </c>
      <c r="O464" s="1">
        <v>102.42</v>
      </c>
      <c r="P464" s="1">
        <v>6</v>
      </c>
      <c r="Q464" s="1">
        <v>34.74</v>
      </c>
      <c r="R464" s="1">
        <v>9.9499999999999993</v>
      </c>
      <c r="S464" s="1" t="s">
        <v>13</v>
      </c>
      <c r="T464" s="1">
        <v>746</v>
      </c>
      <c r="U464" s="1" t="s">
        <v>1708</v>
      </c>
      <c r="V464" s="1" t="s">
        <v>1709</v>
      </c>
      <c r="W464" s="2" t="s">
        <v>26</v>
      </c>
      <c r="X464" s="24">
        <v>45561</v>
      </c>
      <c r="Y464" s="29" t="str">
        <f t="shared" si="14"/>
        <v>September</v>
      </c>
      <c r="Z464" s="10">
        <f t="shared" si="15"/>
        <v>2024</v>
      </c>
      <c r="AA464" s="3">
        <v>45565</v>
      </c>
    </row>
    <row r="465" spans="1:27">
      <c r="A465" s="4">
        <v>464</v>
      </c>
      <c r="B465" s="4" t="s">
        <v>1874</v>
      </c>
      <c r="C465" s="4" t="s">
        <v>1</v>
      </c>
      <c r="D465" s="4" t="s">
        <v>1875</v>
      </c>
      <c r="E465" s="4" t="s">
        <v>1876</v>
      </c>
      <c r="F465" s="4" t="s">
        <v>285</v>
      </c>
      <c r="G465" s="4" t="s">
        <v>1179</v>
      </c>
      <c r="H465" s="4" t="s">
        <v>76</v>
      </c>
      <c r="I465" s="4" t="s">
        <v>7</v>
      </c>
      <c r="J465" s="4" t="s">
        <v>77</v>
      </c>
      <c r="K465" s="4" t="s">
        <v>1877</v>
      </c>
      <c r="L465" s="4" t="s">
        <v>10</v>
      </c>
      <c r="M465" s="4" t="s">
        <v>198</v>
      </c>
      <c r="N465" s="4" t="s">
        <v>1878</v>
      </c>
      <c r="O465" s="4">
        <v>152.28</v>
      </c>
      <c r="P465" s="4">
        <v>6</v>
      </c>
      <c r="Q465" s="4">
        <v>28.8</v>
      </c>
      <c r="R465" s="4">
        <v>3.6</v>
      </c>
      <c r="S465" s="4" t="s">
        <v>13</v>
      </c>
      <c r="T465" s="4">
        <v>478</v>
      </c>
      <c r="U465" s="4" t="s">
        <v>1708</v>
      </c>
      <c r="V465" s="4" t="s">
        <v>1712</v>
      </c>
      <c r="W465" s="5" t="s">
        <v>26</v>
      </c>
      <c r="X465" s="25">
        <v>45460</v>
      </c>
      <c r="Y465" s="29" t="str">
        <f t="shared" si="14"/>
        <v>June</v>
      </c>
      <c r="Z465" s="10">
        <f t="shared" si="15"/>
        <v>2024</v>
      </c>
      <c r="AA465" s="6">
        <v>45466</v>
      </c>
    </row>
    <row r="466" spans="1:27">
      <c r="A466" s="1">
        <v>465</v>
      </c>
      <c r="B466" s="1" t="s">
        <v>306</v>
      </c>
      <c r="C466" s="1" t="s">
        <v>1</v>
      </c>
      <c r="D466" s="1" t="s">
        <v>283</v>
      </c>
      <c r="E466" s="1" t="s">
        <v>284</v>
      </c>
      <c r="F466" s="1" t="s">
        <v>285</v>
      </c>
      <c r="G466" s="1" t="s">
        <v>307</v>
      </c>
      <c r="H466" s="1" t="s">
        <v>31</v>
      </c>
      <c r="I466" s="1" t="s">
        <v>7</v>
      </c>
      <c r="J466" s="1" t="s">
        <v>32</v>
      </c>
      <c r="K466" s="1" t="s">
        <v>1879</v>
      </c>
      <c r="L466" s="1" t="s">
        <v>10</v>
      </c>
      <c r="M466" s="1" t="s">
        <v>98</v>
      </c>
      <c r="N466" s="1" t="s">
        <v>1880</v>
      </c>
      <c r="O466" s="1">
        <v>83.55</v>
      </c>
      <c r="P466" s="1">
        <v>5</v>
      </c>
      <c r="Q466" s="1">
        <v>27.45</v>
      </c>
      <c r="R466" s="1">
        <v>3.58</v>
      </c>
      <c r="S466" s="1" t="s">
        <v>13</v>
      </c>
      <c r="T466" s="1">
        <v>49</v>
      </c>
      <c r="U466" s="1" t="s">
        <v>1708</v>
      </c>
      <c r="V466" s="1" t="s">
        <v>1718</v>
      </c>
      <c r="W466" s="2" t="s">
        <v>16</v>
      </c>
      <c r="X466" s="24">
        <v>45477</v>
      </c>
      <c r="Y466" s="29" t="str">
        <f t="shared" si="14"/>
        <v>July</v>
      </c>
      <c r="Z466" s="10">
        <f t="shared" si="15"/>
        <v>2024</v>
      </c>
      <c r="AA466" s="3">
        <v>45600</v>
      </c>
    </row>
    <row r="467" spans="1:27">
      <c r="A467" s="4">
        <v>466</v>
      </c>
      <c r="B467" s="4" t="s">
        <v>1881</v>
      </c>
      <c r="C467" s="4" t="s">
        <v>1</v>
      </c>
      <c r="D467" s="4" t="s">
        <v>1882</v>
      </c>
      <c r="E467" s="4" t="s">
        <v>1883</v>
      </c>
      <c r="F467" s="4" t="s">
        <v>285</v>
      </c>
      <c r="G467" s="4" t="s">
        <v>1884</v>
      </c>
      <c r="H467" s="4" t="s">
        <v>258</v>
      </c>
      <c r="I467" s="4" t="s">
        <v>7</v>
      </c>
      <c r="J467" s="4" t="s">
        <v>22</v>
      </c>
      <c r="K467" s="4" t="s">
        <v>422</v>
      </c>
      <c r="L467" s="4" t="s">
        <v>10</v>
      </c>
      <c r="M467" s="4" t="s">
        <v>79</v>
      </c>
      <c r="N467" s="4" t="s">
        <v>423</v>
      </c>
      <c r="O467" s="4">
        <v>66.45</v>
      </c>
      <c r="P467" s="4">
        <v>5</v>
      </c>
      <c r="Q467" s="4">
        <v>14.55</v>
      </c>
      <c r="R467" s="4">
        <v>0.71</v>
      </c>
      <c r="S467" s="4" t="s">
        <v>13</v>
      </c>
      <c r="T467" s="4">
        <v>722</v>
      </c>
      <c r="U467" s="4" t="s">
        <v>1708</v>
      </c>
      <c r="V467" s="4" t="s">
        <v>1709</v>
      </c>
      <c r="W467" s="5" t="s">
        <v>16</v>
      </c>
      <c r="X467" s="25">
        <v>45453</v>
      </c>
      <c r="Y467" s="29" t="str">
        <f t="shared" si="14"/>
        <v>June</v>
      </c>
      <c r="Z467" s="10">
        <f t="shared" si="15"/>
        <v>2024</v>
      </c>
      <c r="AA467" s="6">
        <v>45575</v>
      </c>
    </row>
    <row r="468" spans="1:27">
      <c r="A468" s="1">
        <v>467</v>
      </c>
      <c r="B468" s="1" t="s">
        <v>1885</v>
      </c>
      <c r="C468" s="1" t="s">
        <v>1</v>
      </c>
      <c r="D468" s="1" t="s">
        <v>1886</v>
      </c>
      <c r="E468" s="1" t="s">
        <v>1887</v>
      </c>
      <c r="F468" s="1" t="s">
        <v>285</v>
      </c>
      <c r="G468" s="1" t="s">
        <v>575</v>
      </c>
      <c r="H468" s="1" t="s">
        <v>96</v>
      </c>
      <c r="I468" s="1" t="s">
        <v>7</v>
      </c>
      <c r="J468" s="1" t="s">
        <v>8</v>
      </c>
      <c r="K468" s="1" t="s">
        <v>70</v>
      </c>
      <c r="L468" s="1" t="s">
        <v>10</v>
      </c>
      <c r="M468" s="1" t="s">
        <v>64</v>
      </c>
      <c r="N468" s="1" t="s">
        <v>71</v>
      </c>
      <c r="O468" s="1">
        <v>62.7</v>
      </c>
      <c r="P468" s="1">
        <v>5</v>
      </c>
      <c r="Q468" s="1">
        <v>9.9</v>
      </c>
      <c r="R468" s="1">
        <v>4.18</v>
      </c>
      <c r="S468" s="1" t="s">
        <v>13</v>
      </c>
      <c r="T468" s="1">
        <v>775</v>
      </c>
      <c r="U468" s="1" t="s">
        <v>1708</v>
      </c>
      <c r="V468" s="1" t="s">
        <v>1712</v>
      </c>
      <c r="W468" s="2" t="s">
        <v>26</v>
      </c>
      <c r="X468" s="24">
        <v>45273</v>
      </c>
      <c r="Y468" s="29" t="str">
        <f t="shared" si="14"/>
        <v>December</v>
      </c>
      <c r="Z468" s="10">
        <f t="shared" si="15"/>
        <v>2023</v>
      </c>
      <c r="AA468" s="3">
        <v>45280</v>
      </c>
    </row>
    <row r="469" spans="1:27">
      <c r="A469" s="4">
        <v>468</v>
      </c>
      <c r="B469" s="4" t="s">
        <v>1888</v>
      </c>
      <c r="C469" s="4" t="s">
        <v>1</v>
      </c>
      <c r="D469" s="4" t="s">
        <v>1889</v>
      </c>
      <c r="E469" s="4" t="s">
        <v>1890</v>
      </c>
      <c r="F469" s="4" t="s">
        <v>285</v>
      </c>
      <c r="G469" s="4" t="s">
        <v>246</v>
      </c>
      <c r="H469" s="4" t="s">
        <v>31</v>
      </c>
      <c r="I469" s="4" t="s">
        <v>7</v>
      </c>
      <c r="J469" s="4" t="s">
        <v>32</v>
      </c>
      <c r="K469" s="4" t="s">
        <v>1891</v>
      </c>
      <c r="L469" s="4" t="s">
        <v>10</v>
      </c>
      <c r="M469" s="4" t="s">
        <v>11</v>
      </c>
      <c r="N469" s="4" t="s">
        <v>1892</v>
      </c>
      <c r="O469" s="4">
        <v>67.5</v>
      </c>
      <c r="P469" s="4">
        <v>5</v>
      </c>
      <c r="Q469" s="4">
        <v>33</v>
      </c>
      <c r="R469" s="4">
        <v>6.67</v>
      </c>
      <c r="S469" s="4" t="s">
        <v>13</v>
      </c>
      <c r="T469" s="4">
        <v>494</v>
      </c>
      <c r="U469" s="4" t="s">
        <v>1708</v>
      </c>
      <c r="V469" s="4" t="s">
        <v>1718</v>
      </c>
      <c r="W469" s="5" t="s">
        <v>16</v>
      </c>
      <c r="X469" s="25">
        <v>44616</v>
      </c>
      <c r="Y469" s="29" t="str">
        <f t="shared" si="14"/>
        <v>February</v>
      </c>
      <c r="Z469" s="10">
        <f t="shared" si="15"/>
        <v>2022</v>
      </c>
      <c r="AA469" s="6">
        <v>44620</v>
      </c>
    </row>
    <row r="470" spans="1:27">
      <c r="A470" s="1">
        <v>469</v>
      </c>
      <c r="B470" s="1" t="s">
        <v>1893</v>
      </c>
      <c r="C470" s="1" t="s">
        <v>1</v>
      </c>
      <c r="D470" s="1" t="s">
        <v>1894</v>
      </c>
      <c r="E470" s="1" t="s">
        <v>1895</v>
      </c>
      <c r="F470" s="1" t="s">
        <v>285</v>
      </c>
      <c r="G470" s="1" t="s">
        <v>246</v>
      </c>
      <c r="H470" s="1" t="s">
        <v>31</v>
      </c>
      <c r="I470" s="1" t="s">
        <v>7</v>
      </c>
      <c r="J470" s="1" t="s">
        <v>32</v>
      </c>
      <c r="K470" s="1" t="s">
        <v>1896</v>
      </c>
      <c r="L470" s="1" t="s">
        <v>10</v>
      </c>
      <c r="M470" s="1" t="s">
        <v>98</v>
      </c>
      <c r="N470" s="1" t="s">
        <v>1897</v>
      </c>
      <c r="O470" s="1">
        <v>54.36</v>
      </c>
      <c r="P470" s="1">
        <v>4</v>
      </c>
      <c r="Q470" s="1">
        <v>9.7200000000000006</v>
      </c>
      <c r="R470" s="1">
        <v>4.49</v>
      </c>
      <c r="S470" s="1" t="s">
        <v>13</v>
      </c>
      <c r="T470" s="1">
        <v>471</v>
      </c>
      <c r="U470" s="1" t="s">
        <v>1708</v>
      </c>
      <c r="V470" s="1" t="s">
        <v>1709</v>
      </c>
      <c r="W470" s="2" t="s">
        <v>16</v>
      </c>
      <c r="X470" s="24">
        <v>45268</v>
      </c>
      <c r="Y470" s="29" t="str">
        <f t="shared" si="14"/>
        <v>December</v>
      </c>
      <c r="Z470" s="10">
        <f t="shared" si="15"/>
        <v>2023</v>
      </c>
      <c r="AA470" s="3">
        <v>45155</v>
      </c>
    </row>
    <row r="471" spans="1:27">
      <c r="A471" s="4">
        <v>470</v>
      </c>
      <c r="B471" s="4" t="s">
        <v>1477</v>
      </c>
      <c r="C471" s="4" t="s">
        <v>1</v>
      </c>
      <c r="D471" s="4" t="s">
        <v>1478</v>
      </c>
      <c r="E471" s="4" t="s">
        <v>1479</v>
      </c>
      <c r="F471" s="4" t="s">
        <v>285</v>
      </c>
      <c r="G471" s="4" t="s">
        <v>718</v>
      </c>
      <c r="H471" s="4" t="s">
        <v>314</v>
      </c>
      <c r="I471" s="4" t="s">
        <v>7</v>
      </c>
      <c r="J471" s="4" t="s">
        <v>32</v>
      </c>
      <c r="K471" s="4" t="s">
        <v>1898</v>
      </c>
      <c r="L471" s="4" t="s">
        <v>10</v>
      </c>
      <c r="M471" s="4" t="s">
        <v>79</v>
      </c>
      <c r="N471" s="4" t="s">
        <v>1899</v>
      </c>
      <c r="O471" s="4">
        <v>33</v>
      </c>
      <c r="P471" s="4">
        <v>4</v>
      </c>
      <c r="Q471" s="4">
        <v>0.24</v>
      </c>
      <c r="R471" s="4">
        <v>1.25</v>
      </c>
      <c r="S471" s="4" t="s">
        <v>13</v>
      </c>
      <c r="T471" s="4">
        <v>102</v>
      </c>
      <c r="U471" s="4" t="s">
        <v>1708</v>
      </c>
      <c r="V471" s="4" t="s">
        <v>1718</v>
      </c>
      <c r="W471" s="5" t="s">
        <v>16</v>
      </c>
      <c r="X471" s="25">
        <v>45452</v>
      </c>
      <c r="Y471" s="29" t="str">
        <f t="shared" si="14"/>
        <v>June</v>
      </c>
      <c r="Z471" s="10">
        <f t="shared" si="15"/>
        <v>2024</v>
      </c>
      <c r="AA471" s="6">
        <v>45548</v>
      </c>
    </row>
    <row r="472" spans="1:27">
      <c r="A472" s="1">
        <v>471</v>
      </c>
      <c r="B472" s="1" t="s">
        <v>1900</v>
      </c>
      <c r="C472" s="1" t="s">
        <v>1</v>
      </c>
      <c r="D472" s="1" t="s">
        <v>1901</v>
      </c>
      <c r="E472" s="1" t="s">
        <v>1902</v>
      </c>
      <c r="F472" s="1" t="s">
        <v>285</v>
      </c>
      <c r="G472" s="1" t="s">
        <v>246</v>
      </c>
      <c r="H472" s="1" t="s">
        <v>31</v>
      </c>
      <c r="I472" s="1" t="s">
        <v>7</v>
      </c>
      <c r="J472" s="1" t="s">
        <v>32</v>
      </c>
      <c r="K472" s="1" t="s">
        <v>1903</v>
      </c>
      <c r="L472" s="1" t="s">
        <v>10</v>
      </c>
      <c r="M472" s="1" t="s">
        <v>64</v>
      </c>
      <c r="N472" s="1" t="s">
        <v>1904</v>
      </c>
      <c r="O472" s="1">
        <v>194.64</v>
      </c>
      <c r="P472" s="1">
        <v>4</v>
      </c>
      <c r="Q472" s="1">
        <v>9.7200000000000006</v>
      </c>
      <c r="R472" s="1">
        <v>23.26</v>
      </c>
      <c r="S472" s="1" t="s">
        <v>13</v>
      </c>
      <c r="T472" s="1">
        <v>482</v>
      </c>
      <c r="U472" s="1" t="s">
        <v>1708</v>
      </c>
      <c r="V472" s="1" t="s">
        <v>1722</v>
      </c>
      <c r="W472" s="2" t="s">
        <v>16</v>
      </c>
      <c r="X472" s="24">
        <v>45618</v>
      </c>
      <c r="Y472" s="29" t="str">
        <f t="shared" si="14"/>
        <v>November</v>
      </c>
      <c r="Z472" s="10">
        <f t="shared" si="15"/>
        <v>2024</v>
      </c>
      <c r="AA472" s="3">
        <v>45622</v>
      </c>
    </row>
    <row r="473" spans="1:27">
      <c r="A473" s="4">
        <v>472</v>
      </c>
      <c r="B473" s="4" t="s">
        <v>1905</v>
      </c>
      <c r="C473" s="4" t="s">
        <v>1</v>
      </c>
      <c r="D473" s="4" t="s">
        <v>1906</v>
      </c>
      <c r="E473" s="4" t="s">
        <v>1907</v>
      </c>
      <c r="F473" s="4" t="s">
        <v>285</v>
      </c>
      <c r="G473" s="4" t="s">
        <v>246</v>
      </c>
      <c r="H473" s="4" t="s">
        <v>31</v>
      </c>
      <c r="I473" s="4" t="s">
        <v>7</v>
      </c>
      <c r="J473" s="4" t="s">
        <v>32</v>
      </c>
      <c r="K473" s="4" t="s">
        <v>391</v>
      </c>
      <c r="L473" s="4" t="s">
        <v>10</v>
      </c>
      <c r="M473" s="4" t="s">
        <v>11</v>
      </c>
      <c r="N473" s="4" t="s">
        <v>229</v>
      </c>
      <c r="O473" s="4">
        <v>33.479999999999997</v>
      </c>
      <c r="P473" s="4">
        <v>4</v>
      </c>
      <c r="Q473" s="4">
        <v>1.32</v>
      </c>
      <c r="R473" s="4">
        <v>1.94</v>
      </c>
      <c r="S473" s="4" t="s">
        <v>13</v>
      </c>
      <c r="T473" s="4">
        <v>666</v>
      </c>
      <c r="U473" s="4" t="s">
        <v>1708</v>
      </c>
      <c r="V473" s="4" t="s">
        <v>1709</v>
      </c>
      <c r="W473" s="5" t="s">
        <v>16</v>
      </c>
      <c r="X473" s="25">
        <v>44632</v>
      </c>
      <c r="Y473" s="29" t="str">
        <f t="shared" si="14"/>
        <v>March</v>
      </c>
      <c r="Z473" s="10">
        <f t="shared" si="15"/>
        <v>2022</v>
      </c>
      <c r="AA473" s="6">
        <v>44785</v>
      </c>
    </row>
    <row r="474" spans="1:27">
      <c r="A474" s="1">
        <v>473</v>
      </c>
      <c r="B474" s="1" t="s">
        <v>1908</v>
      </c>
      <c r="C474" s="1" t="s">
        <v>1</v>
      </c>
      <c r="D474" s="1" t="s">
        <v>1909</v>
      </c>
      <c r="E474" s="1" t="s">
        <v>1910</v>
      </c>
      <c r="F474" s="1" t="s">
        <v>285</v>
      </c>
      <c r="G474" s="1" t="s">
        <v>1911</v>
      </c>
      <c r="H474" s="1" t="s">
        <v>62</v>
      </c>
      <c r="I474" s="1" t="s">
        <v>7</v>
      </c>
      <c r="J474" s="1" t="s">
        <v>8</v>
      </c>
      <c r="K474" s="1" t="s">
        <v>1912</v>
      </c>
      <c r="L474" s="1" t="s">
        <v>10</v>
      </c>
      <c r="M474" s="1" t="s">
        <v>274</v>
      </c>
      <c r="N474" s="1" t="s">
        <v>1913</v>
      </c>
      <c r="O474" s="1">
        <v>1621.44</v>
      </c>
      <c r="P474" s="1">
        <v>3</v>
      </c>
      <c r="Q474" s="1">
        <v>210.78</v>
      </c>
      <c r="R474" s="1">
        <v>97.07</v>
      </c>
      <c r="S474" s="1" t="s">
        <v>13</v>
      </c>
      <c r="T474" s="1">
        <v>736</v>
      </c>
      <c r="U474" s="1" t="s">
        <v>1708</v>
      </c>
      <c r="V474" s="1" t="s">
        <v>1712</v>
      </c>
      <c r="W474" s="2" t="s">
        <v>26</v>
      </c>
      <c r="X474" s="24">
        <v>45283</v>
      </c>
      <c r="Y474" s="29" t="str">
        <f t="shared" si="14"/>
        <v>December</v>
      </c>
      <c r="Z474" s="10">
        <f t="shared" si="15"/>
        <v>2023</v>
      </c>
      <c r="AA474" s="3">
        <v>45288</v>
      </c>
    </row>
    <row r="475" spans="1:27">
      <c r="A475" s="4">
        <v>474</v>
      </c>
      <c r="B475" s="4" t="s">
        <v>301</v>
      </c>
      <c r="C475" s="4" t="s">
        <v>1</v>
      </c>
      <c r="D475" s="4" t="s">
        <v>302</v>
      </c>
      <c r="E475" s="4" t="s">
        <v>303</v>
      </c>
      <c r="F475" s="4" t="s">
        <v>285</v>
      </c>
      <c r="G475" s="4" t="s">
        <v>95</v>
      </c>
      <c r="H475" s="4" t="s">
        <v>218</v>
      </c>
      <c r="I475" s="4" t="s">
        <v>7</v>
      </c>
      <c r="J475" s="4" t="s">
        <v>77</v>
      </c>
      <c r="K475" s="4" t="s">
        <v>1914</v>
      </c>
      <c r="L475" s="4" t="s">
        <v>10</v>
      </c>
      <c r="M475" s="4" t="s">
        <v>98</v>
      </c>
      <c r="N475" s="4" t="s">
        <v>1915</v>
      </c>
      <c r="O475" s="4">
        <v>49.5</v>
      </c>
      <c r="P475" s="4">
        <v>3</v>
      </c>
      <c r="Q475" s="4">
        <v>1.44</v>
      </c>
      <c r="R475" s="4">
        <v>5.37</v>
      </c>
      <c r="S475" s="4" t="s">
        <v>13</v>
      </c>
      <c r="T475" s="4">
        <v>639</v>
      </c>
      <c r="U475" s="4" t="s">
        <v>1708</v>
      </c>
      <c r="V475" s="4" t="s">
        <v>1718</v>
      </c>
      <c r="W475" s="5" t="s">
        <v>26</v>
      </c>
      <c r="X475" s="25">
        <v>44294</v>
      </c>
      <c r="Y475" s="29" t="str">
        <f t="shared" si="14"/>
        <v>April</v>
      </c>
      <c r="Z475" s="10">
        <f t="shared" si="15"/>
        <v>2021</v>
      </c>
      <c r="AA475" s="6">
        <v>44416</v>
      </c>
    </row>
    <row r="476" spans="1:27">
      <c r="A476" s="1">
        <v>475</v>
      </c>
      <c r="B476" s="1" t="s">
        <v>322</v>
      </c>
      <c r="C476" s="1" t="s">
        <v>1</v>
      </c>
      <c r="D476" s="1" t="s">
        <v>323</v>
      </c>
      <c r="E476" s="1" t="s">
        <v>324</v>
      </c>
      <c r="F476" s="1" t="s">
        <v>285</v>
      </c>
      <c r="G476" s="1" t="s">
        <v>325</v>
      </c>
      <c r="H476" s="1" t="s">
        <v>113</v>
      </c>
      <c r="I476" s="1" t="s">
        <v>7</v>
      </c>
      <c r="J476" s="1" t="s">
        <v>32</v>
      </c>
      <c r="K476" s="1" t="s">
        <v>1916</v>
      </c>
      <c r="L476" s="1" t="s">
        <v>10</v>
      </c>
      <c r="M476" s="1" t="s">
        <v>98</v>
      </c>
      <c r="N476" s="1" t="s">
        <v>1917</v>
      </c>
      <c r="O476" s="1">
        <v>42.21</v>
      </c>
      <c r="P476" s="1">
        <v>3</v>
      </c>
      <c r="Q476" s="1">
        <v>11.34</v>
      </c>
      <c r="R476" s="1">
        <v>3.03</v>
      </c>
      <c r="S476" s="1" t="s">
        <v>13</v>
      </c>
      <c r="T476" s="1">
        <v>208</v>
      </c>
      <c r="U476" s="1" t="s">
        <v>1708</v>
      </c>
      <c r="V476" s="1" t="s">
        <v>1722</v>
      </c>
      <c r="W476" s="2" t="s">
        <v>16</v>
      </c>
      <c r="X476" s="24">
        <v>45614</v>
      </c>
      <c r="Y476" s="29" t="str">
        <f t="shared" si="14"/>
        <v>November</v>
      </c>
      <c r="Z476" s="10">
        <f t="shared" si="15"/>
        <v>2024</v>
      </c>
      <c r="AA476" s="3">
        <v>45618</v>
      </c>
    </row>
    <row r="477" spans="1:27">
      <c r="A477" s="4">
        <v>476</v>
      </c>
      <c r="B477" s="4" t="s">
        <v>1918</v>
      </c>
      <c r="C477" s="4" t="s">
        <v>1</v>
      </c>
      <c r="D477" s="4" t="s">
        <v>1492</v>
      </c>
      <c r="E477" s="4" t="s">
        <v>1493</v>
      </c>
      <c r="F477" s="4" t="s">
        <v>285</v>
      </c>
      <c r="G477" s="4" t="s">
        <v>593</v>
      </c>
      <c r="H477" s="4" t="s">
        <v>484</v>
      </c>
      <c r="I477" s="4" t="s">
        <v>7</v>
      </c>
      <c r="J477" s="4" t="s">
        <v>22</v>
      </c>
      <c r="K477" s="4" t="s">
        <v>1919</v>
      </c>
      <c r="L477" s="4" t="s">
        <v>10</v>
      </c>
      <c r="M477" s="4" t="s">
        <v>98</v>
      </c>
      <c r="N477" s="4" t="s">
        <v>1920</v>
      </c>
      <c r="O477" s="4">
        <v>26.37</v>
      </c>
      <c r="P477" s="4">
        <v>3</v>
      </c>
      <c r="Q477" s="4">
        <v>0.45</v>
      </c>
      <c r="R477" s="4">
        <v>1.36</v>
      </c>
      <c r="S477" s="4" t="s">
        <v>13</v>
      </c>
      <c r="T477" s="4">
        <v>409</v>
      </c>
      <c r="U477" s="4" t="s">
        <v>1708</v>
      </c>
      <c r="V477" s="4" t="s">
        <v>1709</v>
      </c>
      <c r="W477" s="5" t="s">
        <v>26</v>
      </c>
      <c r="X477" s="25">
        <v>44919</v>
      </c>
      <c r="Y477" s="29" t="str">
        <f t="shared" si="14"/>
        <v>December</v>
      </c>
      <c r="Z477" s="10">
        <f t="shared" si="15"/>
        <v>2022</v>
      </c>
      <c r="AA477" s="6">
        <v>44923</v>
      </c>
    </row>
    <row r="478" spans="1:27">
      <c r="A478" s="1">
        <v>477</v>
      </c>
      <c r="B478" s="1" t="s">
        <v>1921</v>
      </c>
      <c r="C478" s="1" t="s">
        <v>1</v>
      </c>
      <c r="D478" s="1" t="s">
        <v>1922</v>
      </c>
      <c r="E478" s="1" t="s">
        <v>1923</v>
      </c>
      <c r="F478" s="1" t="s">
        <v>285</v>
      </c>
      <c r="G478" s="1" t="s">
        <v>718</v>
      </c>
      <c r="H478" s="1" t="s">
        <v>314</v>
      </c>
      <c r="I478" s="1" t="s">
        <v>7</v>
      </c>
      <c r="J478" s="1" t="s">
        <v>32</v>
      </c>
      <c r="K478" s="1" t="s">
        <v>1924</v>
      </c>
      <c r="L478" s="1" t="s">
        <v>10</v>
      </c>
      <c r="M478" s="1" t="s">
        <v>115</v>
      </c>
      <c r="N478" s="1" t="s">
        <v>1925</v>
      </c>
      <c r="O478" s="1">
        <v>40.950000000000003</v>
      </c>
      <c r="P478" s="1">
        <v>3</v>
      </c>
      <c r="Q478" s="1">
        <v>20.43</v>
      </c>
      <c r="R478" s="1">
        <v>2.9</v>
      </c>
      <c r="S478" s="1" t="s">
        <v>13</v>
      </c>
      <c r="T478" s="1">
        <v>67</v>
      </c>
      <c r="U478" s="1" t="s">
        <v>1708</v>
      </c>
      <c r="V478" s="1" t="s">
        <v>1712</v>
      </c>
      <c r="W478" s="2" t="s">
        <v>16</v>
      </c>
      <c r="X478" s="24">
        <v>45011</v>
      </c>
      <c r="Y478" s="29" t="str">
        <f t="shared" si="14"/>
        <v>March</v>
      </c>
      <c r="Z478" s="10">
        <f t="shared" si="15"/>
        <v>2023</v>
      </c>
      <c r="AA478" s="3">
        <v>45016</v>
      </c>
    </row>
    <row r="479" spans="1:27">
      <c r="A479" s="4">
        <v>478</v>
      </c>
      <c r="B479" s="4" t="s">
        <v>1538</v>
      </c>
      <c r="C479" s="4" t="s">
        <v>1</v>
      </c>
      <c r="D479" s="4" t="s">
        <v>1539</v>
      </c>
      <c r="E479" s="4" t="s">
        <v>1540</v>
      </c>
      <c r="F479" s="4" t="s">
        <v>285</v>
      </c>
      <c r="G479" s="4" t="s">
        <v>726</v>
      </c>
      <c r="H479" s="4" t="s">
        <v>76</v>
      </c>
      <c r="I479" s="4" t="s">
        <v>7</v>
      </c>
      <c r="J479" s="4" t="s">
        <v>77</v>
      </c>
      <c r="K479" s="4" t="s">
        <v>1926</v>
      </c>
      <c r="L479" s="4" t="s">
        <v>10</v>
      </c>
      <c r="M479" s="4" t="s">
        <v>79</v>
      </c>
      <c r="N479" s="4" t="s">
        <v>1927</v>
      </c>
      <c r="O479" s="4">
        <v>30.51</v>
      </c>
      <c r="P479" s="4">
        <v>3</v>
      </c>
      <c r="Q479" s="4">
        <v>9.7200000000000006</v>
      </c>
      <c r="R479" s="4">
        <v>1.79</v>
      </c>
      <c r="S479" s="4" t="s">
        <v>13</v>
      </c>
      <c r="T479" s="4">
        <v>270</v>
      </c>
      <c r="U479" s="4" t="s">
        <v>1708</v>
      </c>
      <c r="V479" s="4" t="s">
        <v>1718</v>
      </c>
      <c r="W479" s="5" t="s">
        <v>16</v>
      </c>
      <c r="X479" s="25">
        <v>45217</v>
      </c>
      <c r="Y479" s="29" t="str">
        <f t="shared" si="14"/>
        <v>October</v>
      </c>
      <c r="Z479" s="10">
        <f t="shared" si="15"/>
        <v>2023</v>
      </c>
      <c r="AA479" s="6">
        <v>45224</v>
      </c>
    </row>
    <row r="480" spans="1:27">
      <c r="A480" s="1">
        <v>479</v>
      </c>
      <c r="B480" s="1" t="s">
        <v>1871</v>
      </c>
      <c r="C480" s="1" t="s">
        <v>1</v>
      </c>
      <c r="D480" s="1" t="s">
        <v>1872</v>
      </c>
      <c r="E480" s="1" t="s">
        <v>1873</v>
      </c>
      <c r="F480" s="1" t="s">
        <v>285</v>
      </c>
      <c r="G480" s="1" t="s">
        <v>95</v>
      </c>
      <c r="H480" s="1" t="s">
        <v>218</v>
      </c>
      <c r="I480" s="1" t="s">
        <v>7</v>
      </c>
      <c r="J480" s="1" t="s">
        <v>77</v>
      </c>
      <c r="K480" s="1" t="s">
        <v>1928</v>
      </c>
      <c r="L480" s="1" t="s">
        <v>10</v>
      </c>
      <c r="M480" s="1" t="s">
        <v>11</v>
      </c>
      <c r="N480" s="1" t="s">
        <v>1929</v>
      </c>
      <c r="O480" s="1">
        <v>42.57</v>
      </c>
      <c r="P480" s="1">
        <v>3</v>
      </c>
      <c r="Q480" s="1">
        <v>10.62</v>
      </c>
      <c r="R480" s="1">
        <v>2.77</v>
      </c>
      <c r="S480" s="1" t="s">
        <v>13</v>
      </c>
      <c r="T480" s="1">
        <v>583</v>
      </c>
      <c r="U480" s="1" t="s">
        <v>1708</v>
      </c>
      <c r="V480" s="1" t="s">
        <v>1709</v>
      </c>
      <c r="W480" s="2" t="s">
        <v>26</v>
      </c>
      <c r="X480" s="24">
        <v>45378</v>
      </c>
      <c r="Y480" s="29" t="str">
        <f t="shared" si="14"/>
        <v>March</v>
      </c>
      <c r="Z480" s="10">
        <f t="shared" si="15"/>
        <v>2024</v>
      </c>
      <c r="AA480" s="3">
        <v>45326</v>
      </c>
    </row>
    <row r="481" spans="1:27">
      <c r="A481" s="4">
        <v>480</v>
      </c>
      <c r="B481" s="4" t="s">
        <v>1532</v>
      </c>
      <c r="C481" s="4" t="s">
        <v>1</v>
      </c>
      <c r="D481" s="4" t="s">
        <v>1533</v>
      </c>
      <c r="E481" s="4" t="s">
        <v>1534</v>
      </c>
      <c r="F481" s="4" t="s">
        <v>285</v>
      </c>
      <c r="G481" s="4" t="s">
        <v>1535</v>
      </c>
      <c r="H481" s="4" t="s">
        <v>31</v>
      </c>
      <c r="I481" s="4" t="s">
        <v>7</v>
      </c>
      <c r="J481" s="4" t="s">
        <v>32</v>
      </c>
      <c r="K481" s="4" t="s">
        <v>1930</v>
      </c>
      <c r="L481" s="4" t="s">
        <v>10</v>
      </c>
      <c r="M481" s="4" t="s">
        <v>115</v>
      </c>
      <c r="N481" s="4" t="s">
        <v>1931</v>
      </c>
      <c r="O481" s="4">
        <v>13.26</v>
      </c>
      <c r="P481" s="4">
        <v>1</v>
      </c>
      <c r="Q481" s="4">
        <v>2.76</v>
      </c>
      <c r="R481" s="4">
        <v>1.33</v>
      </c>
      <c r="S481" s="4" t="s">
        <v>13</v>
      </c>
      <c r="T481" s="4">
        <v>624</v>
      </c>
      <c r="U481" s="4" t="s">
        <v>1708</v>
      </c>
      <c r="V481" s="4" t="s">
        <v>1712</v>
      </c>
      <c r="W481" s="5" t="s">
        <v>26</v>
      </c>
      <c r="X481" s="25">
        <v>45138</v>
      </c>
      <c r="Y481" s="29" t="str">
        <f t="shared" si="14"/>
        <v>July</v>
      </c>
      <c r="Z481" s="10">
        <f t="shared" si="15"/>
        <v>2023</v>
      </c>
      <c r="AA481" s="6">
        <v>45054</v>
      </c>
    </row>
    <row r="482" spans="1:27">
      <c r="A482" s="1">
        <v>481</v>
      </c>
      <c r="B482" s="1" t="s">
        <v>1932</v>
      </c>
      <c r="C482" s="1" t="s">
        <v>1</v>
      </c>
      <c r="D482" s="1" t="s">
        <v>1933</v>
      </c>
      <c r="E482" s="1" t="s">
        <v>1934</v>
      </c>
      <c r="F482" s="1" t="s">
        <v>285</v>
      </c>
      <c r="G482" s="1" t="s">
        <v>790</v>
      </c>
      <c r="H482" s="1" t="s">
        <v>76</v>
      </c>
      <c r="I482" s="1" t="s">
        <v>7</v>
      </c>
      <c r="J482" s="1" t="s">
        <v>77</v>
      </c>
      <c r="K482" s="1" t="s">
        <v>1935</v>
      </c>
      <c r="L482" s="1" t="s">
        <v>10</v>
      </c>
      <c r="M482" s="1" t="s">
        <v>105</v>
      </c>
      <c r="N482" s="1" t="s">
        <v>1936</v>
      </c>
      <c r="O482" s="1">
        <v>46.41</v>
      </c>
      <c r="P482" s="1">
        <v>1</v>
      </c>
      <c r="Q482" s="1">
        <v>1.83</v>
      </c>
      <c r="R482" s="1">
        <v>1.26</v>
      </c>
      <c r="S482" s="1" t="s">
        <v>13</v>
      </c>
      <c r="T482" s="1">
        <v>444</v>
      </c>
      <c r="U482" s="1" t="s">
        <v>1708</v>
      </c>
      <c r="V482" s="1" t="s">
        <v>1718</v>
      </c>
      <c r="W482" s="2" t="s">
        <v>16</v>
      </c>
      <c r="X482" s="24">
        <v>45112</v>
      </c>
      <c r="Y482" s="29" t="str">
        <f t="shared" si="14"/>
        <v>July</v>
      </c>
      <c r="Z482" s="10">
        <f t="shared" si="15"/>
        <v>2023</v>
      </c>
      <c r="AA482" s="3">
        <v>45059</v>
      </c>
    </row>
    <row r="483" spans="1:27">
      <c r="A483" s="4">
        <v>482</v>
      </c>
      <c r="B483" s="4" t="s">
        <v>322</v>
      </c>
      <c r="C483" s="4" t="s">
        <v>1</v>
      </c>
      <c r="D483" s="4" t="s">
        <v>323</v>
      </c>
      <c r="E483" s="4" t="s">
        <v>324</v>
      </c>
      <c r="F483" s="4" t="s">
        <v>285</v>
      </c>
      <c r="G483" s="4" t="s">
        <v>325</v>
      </c>
      <c r="H483" s="4" t="s">
        <v>113</v>
      </c>
      <c r="I483" s="4" t="s">
        <v>7</v>
      </c>
      <c r="J483" s="4" t="s">
        <v>32</v>
      </c>
      <c r="K483" s="4" t="s">
        <v>1937</v>
      </c>
      <c r="L483" s="4" t="s">
        <v>10</v>
      </c>
      <c r="M483" s="4" t="s">
        <v>49</v>
      </c>
      <c r="N483" s="4" t="s">
        <v>1938</v>
      </c>
      <c r="O483" s="4">
        <v>127.92</v>
      </c>
      <c r="P483" s="4">
        <v>1</v>
      </c>
      <c r="Q483" s="4">
        <v>7.65</v>
      </c>
      <c r="R483" s="4">
        <v>4.4000000000000004</v>
      </c>
      <c r="S483" s="4" t="s">
        <v>13</v>
      </c>
      <c r="T483" s="4">
        <v>677</v>
      </c>
      <c r="U483" s="4" t="s">
        <v>1708</v>
      </c>
      <c r="V483" s="4" t="s">
        <v>1722</v>
      </c>
      <c r="W483" s="5" t="s">
        <v>26</v>
      </c>
      <c r="X483" s="25">
        <v>44931</v>
      </c>
      <c r="Y483" s="29" t="str">
        <f t="shared" si="14"/>
        <v>January</v>
      </c>
      <c r="Z483" s="10">
        <f t="shared" si="15"/>
        <v>2023</v>
      </c>
      <c r="AA483" s="6">
        <v>45051</v>
      </c>
    </row>
    <row r="484" spans="1:27">
      <c r="A484" s="1">
        <v>483</v>
      </c>
      <c r="B484" s="1" t="s">
        <v>1908</v>
      </c>
      <c r="C484" s="1" t="s">
        <v>1</v>
      </c>
      <c r="D484" s="1" t="s">
        <v>1909</v>
      </c>
      <c r="E484" s="1" t="s">
        <v>1910</v>
      </c>
      <c r="F484" s="1" t="s">
        <v>285</v>
      </c>
      <c r="G484" s="1" t="s">
        <v>1911</v>
      </c>
      <c r="H484" s="1" t="s">
        <v>62</v>
      </c>
      <c r="I484" s="1" t="s">
        <v>7</v>
      </c>
      <c r="J484" s="1" t="s">
        <v>8</v>
      </c>
      <c r="K484" s="1" t="s">
        <v>1939</v>
      </c>
      <c r="L484" s="1" t="s">
        <v>10</v>
      </c>
      <c r="M484" s="1" t="s">
        <v>98</v>
      </c>
      <c r="N484" s="1" t="s">
        <v>1940</v>
      </c>
      <c r="O484" s="1">
        <v>25.92</v>
      </c>
      <c r="P484" s="1">
        <v>2</v>
      </c>
      <c r="Q484" s="1">
        <v>8.2799999999999994</v>
      </c>
      <c r="R484" s="1">
        <v>1.75</v>
      </c>
      <c r="S484" s="1" t="s">
        <v>13</v>
      </c>
      <c r="T484" s="1">
        <v>145</v>
      </c>
      <c r="U484" s="1" t="s">
        <v>1708</v>
      </c>
      <c r="V484" s="1" t="s">
        <v>1712</v>
      </c>
      <c r="W484" s="2" t="s">
        <v>26</v>
      </c>
      <c r="X484" s="24">
        <v>44573</v>
      </c>
      <c r="Y484" s="29" t="str">
        <f t="shared" si="14"/>
        <v>January</v>
      </c>
      <c r="Z484" s="10">
        <f t="shared" si="15"/>
        <v>2022</v>
      </c>
      <c r="AA484" s="3">
        <v>44754</v>
      </c>
    </row>
    <row r="485" spans="1:27">
      <c r="A485" s="4">
        <v>484</v>
      </c>
      <c r="B485" s="4" t="s">
        <v>1900</v>
      </c>
      <c r="C485" s="4" t="s">
        <v>1</v>
      </c>
      <c r="D485" s="4" t="s">
        <v>1901</v>
      </c>
      <c r="E485" s="4" t="s">
        <v>1902</v>
      </c>
      <c r="F485" s="4" t="s">
        <v>285</v>
      </c>
      <c r="G485" s="4" t="s">
        <v>246</v>
      </c>
      <c r="H485" s="4" t="s">
        <v>31</v>
      </c>
      <c r="I485" s="4" t="s">
        <v>7</v>
      </c>
      <c r="J485" s="4" t="s">
        <v>32</v>
      </c>
      <c r="K485" s="4" t="s">
        <v>1941</v>
      </c>
      <c r="L485" s="4" t="s">
        <v>10</v>
      </c>
      <c r="M485" s="4" t="s">
        <v>79</v>
      </c>
      <c r="N485" s="4" t="s">
        <v>1942</v>
      </c>
      <c r="O485" s="4">
        <v>22.68</v>
      </c>
      <c r="P485" s="4">
        <v>2</v>
      </c>
      <c r="Q485" s="4">
        <v>4.9800000000000004</v>
      </c>
      <c r="R485" s="4">
        <v>1</v>
      </c>
      <c r="S485" s="4" t="s">
        <v>13</v>
      </c>
      <c r="T485" s="4">
        <v>322</v>
      </c>
      <c r="U485" s="4" t="s">
        <v>1708</v>
      </c>
      <c r="V485" s="4" t="s">
        <v>1722</v>
      </c>
      <c r="W485" s="5" t="s">
        <v>16</v>
      </c>
      <c r="X485" s="25">
        <v>45216</v>
      </c>
      <c r="Y485" s="29" t="str">
        <f t="shared" si="14"/>
        <v>October</v>
      </c>
      <c r="Z485" s="10">
        <f t="shared" si="15"/>
        <v>2023</v>
      </c>
      <c r="AA485" s="6">
        <v>45220</v>
      </c>
    </row>
    <row r="486" spans="1:27">
      <c r="A486" s="1">
        <v>485</v>
      </c>
      <c r="B486" s="1" t="s">
        <v>1943</v>
      </c>
      <c r="C486" s="1" t="s">
        <v>1</v>
      </c>
      <c r="D486" s="1" t="s">
        <v>383</v>
      </c>
      <c r="E486" s="1" t="s">
        <v>384</v>
      </c>
      <c r="F486" s="1" t="s">
        <v>285</v>
      </c>
      <c r="G486" s="1" t="s">
        <v>525</v>
      </c>
      <c r="H486" s="1" t="s">
        <v>55</v>
      </c>
      <c r="I486" s="1" t="s">
        <v>7</v>
      </c>
      <c r="J486" s="1" t="s">
        <v>8</v>
      </c>
      <c r="K486" s="1" t="s">
        <v>1944</v>
      </c>
      <c r="L486" s="1" t="s">
        <v>10</v>
      </c>
      <c r="M486" s="1" t="s">
        <v>79</v>
      </c>
      <c r="N486" s="1" t="s">
        <v>1945</v>
      </c>
      <c r="O486" s="1">
        <v>9.3000000000000007</v>
      </c>
      <c r="P486" s="1">
        <v>2</v>
      </c>
      <c r="Q486" s="1">
        <v>2.46</v>
      </c>
      <c r="R486" s="1">
        <v>0.23</v>
      </c>
      <c r="S486" s="1" t="s">
        <v>13</v>
      </c>
      <c r="T486" s="1">
        <v>130</v>
      </c>
      <c r="U486" s="1" t="s">
        <v>1708</v>
      </c>
      <c r="V486" s="1" t="s">
        <v>1709</v>
      </c>
      <c r="W486" s="2" t="s">
        <v>26</v>
      </c>
      <c r="X486" s="24">
        <v>44496</v>
      </c>
      <c r="Y486" s="29" t="str">
        <f t="shared" si="14"/>
        <v>October</v>
      </c>
      <c r="Z486" s="10">
        <f t="shared" si="15"/>
        <v>2021</v>
      </c>
      <c r="AA486" s="3">
        <v>44500</v>
      </c>
    </row>
    <row r="487" spans="1:27">
      <c r="A487" s="4">
        <v>486</v>
      </c>
      <c r="B487" s="4" t="s">
        <v>1946</v>
      </c>
      <c r="C487" s="4" t="s">
        <v>1</v>
      </c>
      <c r="D487" s="4" t="s">
        <v>678</v>
      </c>
      <c r="E487" s="4" t="s">
        <v>679</v>
      </c>
      <c r="F487" s="4" t="s">
        <v>285</v>
      </c>
      <c r="G487" s="4" t="s">
        <v>1911</v>
      </c>
      <c r="H487" s="4" t="s">
        <v>62</v>
      </c>
      <c r="I487" s="4" t="s">
        <v>7</v>
      </c>
      <c r="J487" s="4" t="s">
        <v>8</v>
      </c>
      <c r="K487" s="4" t="s">
        <v>1859</v>
      </c>
      <c r="L487" s="4" t="s">
        <v>10</v>
      </c>
      <c r="M487" s="4" t="s">
        <v>105</v>
      </c>
      <c r="N487" s="4" t="s">
        <v>1860</v>
      </c>
      <c r="O487" s="4">
        <v>96.18</v>
      </c>
      <c r="P487" s="4">
        <v>2</v>
      </c>
      <c r="Q487" s="4">
        <v>36.54</v>
      </c>
      <c r="R487" s="4">
        <v>4.68</v>
      </c>
      <c r="S487" s="4" t="s">
        <v>13</v>
      </c>
      <c r="T487" s="4">
        <v>457</v>
      </c>
      <c r="U487" s="4" t="s">
        <v>1708</v>
      </c>
      <c r="V487" s="4" t="s">
        <v>1712</v>
      </c>
      <c r="W487" s="5" t="s">
        <v>26</v>
      </c>
      <c r="X487" s="25">
        <v>45378</v>
      </c>
      <c r="Y487" s="29" t="str">
        <f t="shared" si="14"/>
        <v>March</v>
      </c>
      <c r="Z487" s="10">
        <f t="shared" si="15"/>
        <v>2024</v>
      </c>
      <c r="AA487" s="6">
        <v>45326</v>
      </c>
    </row>
    <row r="488" spans="1:27">
      <c r="A488" s="1">
        <v>487</v>
      </c>
      <c r="B488" s="1" t="s">
        <v>1947</v>
      </c>
      <c r="C488" s="1" t="s">
        <v>1</v>
      </c>
      <c r="D488" s="1" t="s">
        <v>1948</v>
      </c>
      <c r="E488" s="1" t="s">
        <v>1949</v>
      </c>
      <c r="F488" s="1" t="s">
        <v>285</v>
      </c>
      <c r="G488" s="1" t="s">
        <v>805</v>
      </c>
      <c r="H488" s="1" t="s">
        <v>806</v>
      </c>
      <c r="I488" s="1" t="s">
        <v>7</v>
      </c>
      <c r="J488" s="1" t="s">
        <v>22</v>
      </c>
      <c r="K488" s="1" t="s">
        <v>1950</v>
      </c>
      <c r="L488" s="1" t="s">
        <v>10</v>
      </c>
      <c r="M488" s="1" t="s">
        <v>198</v>
      </c>
      <c r="N488" s="1" t="s">
        <v>1951</v>
      </c>
      <c r="O488" s="1">
        <v>109.8</v>
      </c>
      <c r="P488" s="1">
        <v>2</v>
      </c>
      <c r="Q488" s="1">
        <v>43.92</v>
      </c>
      <c r="R488" s="1">
        <v>11.12</v>
      </c>
      <c r="S488" s="1" t="s">
        <v>13</v>
      </c>
      <c r="T488" s="1">
        <v>695</v>
      </c>
      <c r="U488" s="1" t="s">
        <v>1708</v>
      </c>
      <c r="V488" s="1" t="s">
        <v>1722</v>
      </c>
      <c r="W488" s="2" t="s">
        <v>26</v>
      </c>
      <c r="X488" s="24">
        <v>44888</v>
      </c>
      <c r="Y488" s="29" t="str">
        <f t="shared" si="14"/>
        <v>November</v>
      </c>
      <c r="Z488" s="10">
        <f t="shared" si="15"/>
        <v>2022</v>
      </c>
      <c r="AA488" s="3">
        <v>44894</v>
      </c>
    </row>
    <row r="489" spans="1:27">
      <c r="A489" s="4">
        <v>488</v>
      </c>
      <c r="B489" s="4" t="s">
        <v>1921</v>
      </c>
      <c r="C489" s="4" t="s">
        <v>1</v>
      </c>
      <c r="D489" s="4" t="s">
        <v>1922</v>
      </c>
      <c r="E489" s="4" t="s">
        <v>1923</v>
      </c>
      <c r="F489" s="4" t="s">
        <v>285</v>
      </c>
      <c r="G489" s="4" t="s">
        <v>718</v>
      </c>
      <c r="H489" s="4" t="s">
        <v>314</v>
      </c>
      <c r="I489" s="4" t="s">
        <v>7</v>
      </c>
      <c r="J489" s="4" t="s">
        <v>32</v>
      </c>
      <c r="K489" s="4" t="s">
        <v>1952</v>
      </c>
      <c r="L489" s="4" t="s">
        <v>10</v>
      </c>
      <c r="M489" s="4" t="s">
        <v>198</v>
      </c>
      <c r="N489" s="4" t="s">
        <v>1953</v>
      </c>
      <c r="O489" s="4">
        <v>93.18</v>
      </c>
      <c r="P489" s="4">
        <v>2</v>
      </c>
      <c r="Q489" s="4">
        <v>36.299999999999997</v>
      </c>
      <c r="R489" s="4">
        <v>6.2</v>
      </c>
      <c r="S489" s="4" t="s">
        <v>13</v>
      </c>
      <c r="T489" s="4">
        <v>528</v>
      </c>
      <c r="U489" s="4" t="s">
        <v>1708</v>
      </c>
      <c r="V489" s="4" t="s">
        <v>1709</v>
      </c>
      <c r="W489" s="5" t="s">
        <v>26</v>
      </c>
      <c r="X489" s="25">
        <v>45303</v>
      </c>
      <c r="Y489" s="29" t="str">
        <f t="shared" si="14"/>
        <v>January</v>
      </c>
      <c r="Z489" s="10">
        <f t="shared" si="15"/>
        <v>2024</v>
      </c>
      <c r="AA489" s="6">
        <v>45424</v>
      </c>
    </row>
    <row r="490" spans="1:27">
      <c r="A490" s="1">
        <v>489</v>
      </c>
      <c r="B490" s="1" t="s">
        <v>1954</v>
      </c>
      <c r="C490" s="1" t="s">
        <v>1</v>
      </c>
      <c r="D490" s="1" t="s">
        <v>1955</v>
      </c>
      <c r="E490" s="1" t="s">
        <v>1956</v>
      </c>
      <c r="F490" s="1" t="s">
        <v>285</v>
      </c>
      <c r="G490" s="1" t="s">
        <v>1326</v>
      </c>
      <c r="H490" s="1" t="s">
        <v>754</v>
      </c>
      <c r="I490" s="1" t="s">
        <v>7</v>
      </c>
      <c r="J490" s="1" t="s">
        <v>22</v>
      </c>
      <c r="K490" s="1" t="s">
        <v>213</v>
      </c>
      <c r="L490" s="1" t="s">
        <v>10</v>
      </c>
      <c r="M490" s="1" t="s">
        <v>11</v>
      </c>
      <c r="N490" s="1" t="s">
        <v>214</v>
      </c>
      <c r="O490" s="1">
        <v>102.54</v>
      </c>
      <c r="P490" s="1">
        <v>2</v>
      </c>
      <c r="Q490" s="1">
        <v>18.420000000000002</v>
      </c>
      <c r="R490" s="1">
        <v>12.95</v>
      </c>
      <c r="S490" s="1" t="s">
        <v>13</v>
      </c>
      <c r="T490" s="1">
        <v>798</v>
      </c>
      <c r="U490" s="1" t="s">
        <v>1708</v>
      </c>
      <c r="V490" s="1" t="s">
        <v>1712</v>
      </c>
      <c r="W490" s="2" t="s">
        <v>26</v>
      </c>
      <c r="X490" s="24">
        <v>45544</v>
      </c>
      <c r="Y490" s="29" t="str">
        <f t="shared" si="14"/>
        <v>September</v>
      </c>
      <c r="Z490" s="10">
        <f t="shared" si="15"/>
        <v>2024</v>
      </c>
      <c r="AA490" s="3">
        <v>45551</v>
      </c>
    </row>
    <row r="491" spans="1:27">
      <c r="A491" s="4">
        <v>490</v>
      </c>
      <c r="B491" s="4" t="s">
        <v>1957</v>
      </c>
      <c r="C491" s="4" t="s">
        <v>1</v>
      </c>
      <c r="D491" s="4" t="s">
        <v>1958</v>
      </c>
      <c r="E491" s="4" t="s">
        <v>1959</v>
      </c>
      <c r="F491" s="4" t="s">
        <v>285</v>
      </c>
      <c r="G491" s="4" t="s">
        <v>575</v>
      </c>
      <c r="H491" s="4" t="s">
        <v>96</v>
      </c>
      <c r="I491" s="4" t="s">
        <v>7</v>
      </c>
      <c r="J491" s="4" t="s">
        <v>8</v>
      </c>
      <c r="K491" s="4" t="s">
        <v>1960</v>
      </c>
      <c r="L491" s="4" t="s">
        <v>10</v>
      </c>
      <c r="M491" s="4" t="s">
        <v>11</v>
      </c>
      <c r="N491" s="4" t="s">
        <v>1961</v>
      </c>
      <c r="O491" s="4">
        <v>101.1</v>
      </c>
      <c r="P491" s="4">
        <v>2</v>
      </c>
      <c r="Q491" s="4">
        <v>35.340000000000003</v>
      </c>
      <c r="R491" s="4">
        <v>8.65</v>
      </c>
      <c r="S491" s="4" t="s">
        <v>13</v>
      </c>
      <c r="T491" s="4">
        <v>514</v>
      </c>
      <c r="U491" s="4" t="s">
        <v>1708</v>
      </c>
      <c r="V491" s="4" t="s">
        <v>1718</v>
      </c>
      <c r="W491" s="5" t="s">
        <v>16</v>
      </c>
      <c r="X491" s="25">
        <v>45614</v>
      </c>
      <c r="Y491" s="29" t="str">
        <f t="shared" si="14"/>
        <v>November</v>
      </c>
      <c r="Z491" s="10">
        <f t="shared" si="15"/>
        <v>2024</v>
      </c>
      <c r="AA491" s="6">
        <v>45618</v>
      </c>
    </row>
    <row r="492" spans="1:27">
      <c r="A492" s="1">
        <v>491</v>
      </c>
      <c r="B492" s="1" t="s">
        <v>1962</v>
      </c>
      <c r="C492" s="1" t="s">
        <v>1</v>
      </c>
      <c r="D492" s="1" t="s">
        <v>1963</v>
      </c>
      <c r="E492" s="1" t="s">
        <v>1964</v>
      </c>
      <c r="F492" s="1" t="s">
        <v>395</v>
      </c>
      <c r="G492" s="1" t="s">
        <v>95</v>
      </c>
      <c r="H492" s="1" t="s">
        <v>21</v>
      </c>
      <c r="I492" s="1" t="s">
        <v>7</v>
      </c>
      <c r="J492" s="1" t="s">
        <v>22</v>
      </c>
      <c r="K492" s="1" t="s">
        <v>1965</v>
      </c>
      <c r="L492" s="1" t="s">
        <v>10</v>
      </c>
      <c r="M492" s="1" t="s">
        <v>11</v>
      </c>
      <c r="N492" s="1" t="s">
        <v>1966</v>
      </c>
      <c r="O492" s="1">
        <v>59.82</v>
      </c>
      <c r="P492" s="1">
        <v>2</v>
      </c>
      <c r="Q492" s="1">
        <v>18.54</v>
      </c>
      <c r="R492" s="1">
        <v>6.75</v>
      </c>
      <c r="S492" s="1" t="s">
        <v>13</v>
      </c>
      <c r="T492" s="1">
        <v>708</v>
      </c>
      <c r="U492" s="1" t="s">
        <v>1708</v>
      </c>
      <c r="V492" s="1" t="s">
        <v>1722</v>
      </c>
      <c r="W492" s="2" t="s">
        <v>16</v>
      </c>
      <c r="X492" s="24">
        <v>45403</v>
      </c>
      <c r="Y492" s="29" t="str">
        <f t="shared" si="14"/>
        <v>April</v>
      </c>
      <c r="Z492" s="10">
        <f t="shared" si="15"/>
        <v>2024</v>
      </c>
      <c r="AA492" s="3">
        <v>45407</v>
      </c>
    </row>
    <row r="493" spans="1:27">
      <c r="A493" s="4">
        <v>492</v>
      </c>
      <c r="B493" s="4" t="s">
        <v>1967</v>
      </c>
      <c r="C493" s="4" t="s">
        <v>1</v>
      </c>
      <c r="D493" s="4" t="s">
        <v>1968</v>
      </c>
      <c r="E493" s="4" t="s">
        <v>1969</v>
      </c>
      <c r="F493" s="4" t="s">
        <v>395</v>
      </c>
      <c r="G493" s="4" t="s">
        <v>54</v>
      </c>
      <c r="H493" s="4" t="s">
        <v>55</v>
      </c>
      <c r="I493" s="4" t="s">
        <v>7</v>
      </c>
      <c r="J493" s="4" t="s">
        <v>8</v>
      </c>
      <c r="K493" s="4" t="s">
        <v>1970</v>
      </c>
      <c r="L493" s="4" t="s">
        <v>10</v>
      </c>
      <c r="M493" s="4" t="s">
        <v>11</v>
      </c>
      <c r="N493" s="4" t="s">
        <v>1971</v>
      </c>
      <c r="O493" s="4">
        <v>28.8</v>
      </c>
      <c r="P493" s="4">
        <v>2</v>
      </c>
      <c r="Q493" s="4">
        <v>1.98</v>
      </c>
      <c r="R493" s="4">
        <v>2.63</v>
      </c>
      <c r="S493" s="4" t="s">
        <v>13</v>
      </c>
      <c r="T493" s="4">
        <v>385</v>
      </c>
      <c r="U493" s="4" t="s">
        <v>1708</v>
      </c>
      <c r="V493" s="4" t="s">
        <v>1709</v>
      </c>
      <c r="W493" s="5" t="s">
        <v>16</v>
      </c>
      <c r="X493" s="25">
        <v>45634</v>
      </c>
      <c r="Y493" s="29" t="str">
        <f t="shared" si="14"/>
        <v>December</v>
      </c>
      <c r="Z493" s="10">
        <f t="shared" si="15"/>
        <v>2024</v>
      </c>
      <c r="AA493" s="6">
        <v>45522</v>
      </c>
    </row>
    <row r="494" spans="1:27">
      <c r="A494" s="1">
        <v>493</v>
      </c>
      <c r="B494" s="1" t="s">
        <v>1972</v>
      </c>
      <c r="C494" s="1" t="s">
        <v>1</v>
      </c>
      <c r="D494" s="1" t="s">
        <v>1467</v>
      </c>
      <c r="E494" s="1" t="s">
        <v>1468</v>
      </c>
      <c r="F494" s="1" t="s">
        <v>395</v>
      </c>
      <c r="G494" s="1" t="s">
        <v>1483</v>
      </c>
      <c r="H494" s="1" t="s">
        <v>62</v>
      </c>
      <c r="I494" s="1" t="s">
        <v>7</v>
      </c>
      <c r="J494" s="1" t="s">
        <v>8</v>
      </c>
      <c r="K494" s="1" t="s">
        <v>800</v>
      </c>
      <c r="L494" s="1" t="s">
        <v>10</v>
      </c>
      <c r="M494" s="1" t="s">
        <v>11</v>
      </c>
      <c r="N494" s="1" t="s">
        <v>801</v>
      </c>
      <c r="O494" s="1">
        <v>12.9</v>
      </c>
      <c r="P494" s="1">
        <v>2</v>
      </c>
      <c r="Q494" s="1">
        <v>4.74</v>
      </c>
      <c r="R494" s="1">
        <v>0.88</v>
      </c>
      <c r="S494" s="1" t="s">
        <v>13</v>
      </c>
      <c r="T494" s="1">
        <v>689</v>
      </c>
      <c r="U494" s="1" t="s">
        <v>1708</v>
      </c>
      <c r="V494" s="1" t="s">
        <v>1712</v>
      </c>
      <c r="W494" s="2" t="s">
        <v>26</v>
      </c>
      <c r="X494" s="24">
        <v>45587</v>
      </c>
      <c r="Y494" s="29" t="str">
        <f t="shared" si="14"/>
        <v>October</v>
      </c>
      <c r="Z494" s="10">
        <f t="shared" si="15"/>
        <v>2024</v>
      </c>
      <c r="AA494" s="3">
        <v>45593</v>
      </c>
    </row>
    <row r="495" spans="1:27">
      <c r="A495" s="4">
        <v>494</v>
      </c>
      <c r="B495" s="4" t="s">
        <v>432</v>
      </c>
      <c r="C495" s="4" t="s">
        <v>1</v>
      </c>
      <c r="D495" s="4" t="s">
        <v>433</v>
      </c>
      <c r="E495" s="4" t="s">
        <v>434</v>
      </c>
      <c r="F495" s="4" t="s">
        <v>395</v>
      </c>
      <c r="G495" s="4" t="s">
        <v>224</v>
      </c>
      <c r="H495" s="4" t="s">
        <v>225</v>
      </c>
      <c r="I495" s="4" t="s">
        <v>7</v>
      </c>
      <c r="J495" s="4" t="s">
        <v>22</v>
      </c>
      <c r="K495" s="4" t="s">
        <v>1973</v>
      </c>
      <c r="L495" s="4" t="s">
        <v>10</v>
      </c>
      <c r="M495" s="4" t="s">
        <v>274</v>
      </c>
      <c r="N495" s="4" t="s">
        <v>1974</v>
      </c>
      <c r="O495" s="4">
        <v>1136.94</v>
      </c>
      <c r="P495" s="4">
        <v>2</v>
      </c>
      <c r="Q495" s="4">
        <v>45.42</v>
      </c>
      <c r="R495" s="4">
        <v>84.02</v>
      </c>
      <c r="S495" s="4" t="s">
        <v>13</v>
      </c>
      <c r="T495" s="4">
        <v>663</v>
      </c>
      <c r="U495" s="4" t="s">
        <v>1708</v>
      </c>
      <c r="V495" s="4" t="s">
        <v>1718</v>
      </c>
      <c r="W495" s="5" t="s">
        <v>16</v>
      </c>
      <c r="X495" s="25">
        <v>45284</v>
      </c>
      <c r="Y495" s="29" t="str">
        <f t="shared" si="14"/>
        <v>December</v>
      </c>
      <c r="Z495" s="10">
        <f t="shared" si="15"/>
        <v>2023</v>
      </c>
      <c r="AA495" s="6">
        <v>45289</v>
      </c>
    </row>
    <row r="496" spans="1:27">
      <c r="A496" s="1">
        <v>495</v>
      </c>
      <c r="B496" s="1" t="s">
        <v>1442</v>
      </c>
      <c r="C496" s="1" t="s">
        <v>1</v>
      </c>
      <c r="D496" s="1" t="s">
        <v>1443</v>
      </c>
      <c r="E496" s="1" t="s">
        <v>1444</v>
      </c>
      <c r="F496" s="1" t="s">
        <v>395</v>
      </c>
      <c r="G496" s="1" t="s">
        <v>892</v>
      </c>
      <c r="H496" s="1" t="s">
        <v>62</v>
      </c>
      <c r="I496" s="1" t="s">
        <v>7</v>
      </c>
      <c r="J496" s="1" t="s">
        <v>8</v>
      </c>
      <c r="K496" s="1" t="s">
        <v>1975</v>
      </c>
      <c r="L496" s="1" t="s">
        <v>10</v>
      </c>
      <c r="M496" s="1" t="s">
        <v>64</v>
      </c>
      <c r="N496" s="1" t="s">
        <v>1976</v>
      </c>
      <c r="O496" s="1">
        <v>101.94</v>
      </c>
      <c r="P496" s="1">
        <v>2</v>
      </c>
      <c r="Q496" s="1">
        <v>12.18</v>
      </c>
      <c r="R496" s="1">
        <v>7.45</v>
      </c>
      <c r="S496" s="1" t="s">
        <v>13</v>
      </c>
      <c r="T496" s="1">
        <v>684</v>
      </c>
      <c r="U496" s="1" t="s">
        <v>1708</v>
      </c>
      <c r="V496" s="1" t="s">
        <v>1722</v>
      </c>
      <c r="W496" s="2" t="s">
        <v>26</v>
      </c>
      <c r="X496" s="24">
        <v>45019</v>
      </c>
      <c r="Y496" s="29" t="str">
        <f t="shared" si="14"/>
        <v>April</v>
      </c>
      <c r="Z496" s="10">
        <f t="shared" si="15"/>
        <v>2023</v>
      </c>
      <c r="AA496" s="3">
        <v>45172</v>
      </c>
    </row>
    <row r="497" spans="1:27">
      <c r="A497" s="4">
        <v>496</v>
      </c>
      <c r="B497" s="4" t="s">
        <v>1427</v>
      </c>
      <c r="C497" s="4" t="s">
        <v>1</v>
      </c>
      <c r="D497" s="4" t="s">
        <v>1204</v>
      </c>
      <c r="E497" s="4" t="s">
        <v>1205</v>
      </c>
      <c r="F497" s="4" t="s">
        <v>395</v>
      </c>
      <c r="G497" s="4" t="s">
        <v>1428</v>
      </c>
      <c r="H497" s="4" t="s">
        <v>62</v>
      </c>
      <c r="I497" s="4" t="s">
        <v>7</v>
      </c>
      <c r="J497" s="4" t="s">
        <v>8</v>
      </c>
      <c r="K497" s="4" t="s">
        <v>1977</v>
      </c>
      <c r="L497" s="4" t="s">
        <v>10</v>
      </c>
      <c r="M497" s="4" t="s">
        <v>198</v>
      </c>
      <c r="N497" s="4" t="s">
        <v>1978</v>
      </c>
      <c r="O497" s="4">
        <v>52.2</v>
      </c>
      <c r="P497" s="4">
        <v>2</v>
      </c>
      <c r="Q497" s="4">
        <v>18.78</v>
      </c>
      <c r="R497" s="4">
        <v>3.24</v>
      </c>
      <c r="S497" s="4" t="s">
        <v>13</v>
      </c>
      <c r="T497" s="4">
        <v>383</v>
      </c>
      <c r="U497" s="4" t="s">
        <v>1708</v>
      </c>
      <c r="V497" s="4" t="s">
        <v>1712</v>
      </c>
      <c r="W497" s="5" t="s">
        <v>16</v>
      </c>
      <c r="X497" s="25">
        <v>44630</v>
      </c>
      <c r="Y497" s="29" t="str">
        <f t="shared" si="14"/>
        <v>March</v>
      </c>
      <c r="Z497" s="10">
        <f t="shared" si="15"/>
        <v>2022</v>
      </c>
      <c r="AA497" s="6">
        <v>44752</v>
      </c>
    </row>
    <row r="498" spans="1:27">
      <c r="A498" s="1">
        <v>497</v>
      </c>
      <c r="B498" s="1" t="s">
        <v>1979</v>
      </c>
      <c r="C498" s="1" t="s">
        <v>1</v>
      </c>
      <c r="D498" s="1" t="s">
        <v>1980</v>
      </c>
      <c r="E498" s="1" t="s">
        <v>1981</v>
      </c>
      <c r="F498" s="1" t="s">
        <v>395</v>
      </c>
      <c r="G498" s="1" t="s">
        <v>363</v>
      </c>
      <c r="H498" s="1" t="s">
        <v>47</v>
      </c>
      <c r="I498" s="1" t="s">
        <v>7</v>
      </c>
      <c r="J498" s="1" t="s">
        <v>32</v>
      </c>
      <c r="K498" s="1" t="s">
        <v>1982</v>
      </c>
      <c r="L498" s="1" t="s">
        <v>10</v>
      </c>
      <c r="M498" s="1" t="s">
        <v>79</v>
      </c>
      <c r="N498" s="1" t="s">
        <v>1983</v>
      </c>
      <c r="O498" s="1">
        <v>22.5</v>
      </c>
      <c r="P498" s="1">
        <v>2</v>
      </c>
      <c r="Q498" s="1">
        <v>9</v>
      </c>
      <c r="R498" s="1">
        <v>1.24</v>
      </c>
      <c r="S498" s="1" t="s">
        <v>13</v>
      </c>
      <c r="T498" s="1">
        <v>153</v>
      </c>
      <c r="U498" s="1" t="s">
        <v>1708</v>
      </c>
      <c r="V498" s="1" t="s">
        <v>1722</v>
      </c>
      <c r="W498" s="2" t="s">
        <v>16</v>
      </c>
      <c r="X498" s="24">
        <v>44931</v>
      </c>
      <c r="Y498" s="29" t="str">
        <f t="shared" si="14"/>
        <v>January</v>
      </c>
      <c r="Z498" s="10">
        <f t="shared" si="15"/>
        <v>2023</v>
      </c>
      <c r="AA498" s="3">
        <v>45051</v>
      </c>
    </row>
    <row r="499" spans="1:27">
      <c r="A499" s="4">
        <v>498</v>
      </c>
      <c r="B499" s="4" t="s">
        <v>1984</v>
      </c>
      <c r="C499" s="4" t="s">
        <v>1</v>
      </c>
      <c r="D499" s="4" t="s">
        <v>1985</v>
      </c>
      <c r="E499" s="4" t="s">
        <v>1986</v>
      </c>
      <c r="F499" s="4" t="s">
        <v>395</v>
      </c>
      <c r="G499" s="4" t="s">
        <v>254</v>
      </c>
      <c r="H499" s="4" t="s">
        <v>254</v>
      </c>
      <c r="I499" s="4" t="s">
        <v>7</v>
      </c>
      <c r="J499" s="4" t="s">
        <v>77</v>
      </c>
      <c r="K499" s="4" t="s">
        <v>1987</v>
      </c>
      <c r="L499" s="4" t="s">
        <v>10</v>
      </c>
      <c r="M499" s="4" t="s">
        <v>105</v>
      </c>
      <c r="N499" s="4" t="s">
        <v>1988</v>
      </c>
      <c r="O499" s="4">
        <v>34.92</v>
      </c>
      <c r="P499" s="4">
        <v>1</v>
      </c>
      <c r="Q499" s="4">
        <v>13.95</v>
      </c>
      <c r="R499" s="4">
        <v>3.39</v>
      </c>
      <c r="S499" s="4" t="s">
        <v>13</v>
      </c>
      <c r="T499" s="4">
        <v>408</v>
      </c>
      <c r="U499" s="4" t="s">
        <v>1708</v>
      </c>
      <c r="V499" s="4" t="s">
        <v>1709</v>
      </c>
      <c r="W499" s="5" t="s">
        <v>26</v>
      </c>
      <c r="X499" s="25">
        <v>45190</v>
      </c>
      <c r="Y499" s="29" t="str">
        <f t="shared" si="14"/>
        <v>September</v>
      </c>
      <c r="Z499" s="10">
        <f t="shared" si="15"/>
        <v>2023</v>
      </c>
      <c r="AA499" s="6">
        <v>45197</v>
      </c>
    </row>
    <row r="500" spans="1:27">
      <c r="A500" s="1">
        <v>499</v>
      </c>
      <c r="B500" s="1" t="s">
        <v>1989</v>
      </c>
      <c r="C500" s="1" t="s">
        <v>1</v>
      </c>
      <c r="D500" s="1" t="s">
        <v>1330</v>
      </c>
      <c r="E500" s="1" t="s">
        <v>1331</v>
      </c>
      <c r="F500" s="1" t="s">
        <v>395</v>
      </c>
      <c r="G500" s="1" t="s">
        <v>30</v>
      </c>
      <c r="H500" s="1" t="s">
        <v>31</v>
      </c>
      <c r="I500" s="1" t="s">
        <v>7</v>
      </c>
      <c r="J500" s="1" t="s">
        <v>32</v>
      </c>
      <c r="K500" s="1" t="s">
        <v>1990</v>
      </c>
      <c r="L500" s="1" t="s">
        <v>10</v>
      </c>
      <c r="M500" s="1" t="s">
        <v>79</v>
      </c>
      <c r="N500" s="1" t="s">
        <v>1991</v>
      </c>
      <c r="O500" s="1">
        <v>10.26</v>
      </c>
      <c r="P500" s="1">
        <v>1</v>
      </c>
      <c r="Q500" s="1">
        <v>3.99</v>
      </c>
      <c r="R500" s="1">
        <v>0.44</v>
      </c>
      <c r="S500" s="1" t="s">
        <v>13</v>
      </c>
      <c r="T500" s="1">
        <v>195</v>
      </c>
      <c r="U500" s="1" t="s">
        <v>1708</v>
      </c>
      <c r="V500" s="1" t="s">
        <v>1712</v>
      </c>
      <c r="W500" s="2" t="s">
        <v>26</v>
      </c>
      <c r="X500" s="24">
        <v>45526</v>
      </c>
      <c r="Y500" s="29" t="str">
        <f t="shared" si="14"/>
        <v>August</v>
      </c>
      <c r="Z500" s="10">
        <f t="shared" si="15"/>
        <v>2024</v>
      </c>
      <c r="AA500" s="3">
        <v>45530</v>
      </c>
    </row>
    <row r="501" spans="1:27">
      <c r="A501" s="4">
        <v>500</v>
      </c>
      <c r="B501" s="4" t="s">
        <v>1992</v>
      </c>
      <c r="C501" s="4" t="s">
        <v>1</v>
      </c>
      <c r="D501" s="4" t="s">
        <v>1993</v>
      </c>
      <c r="E501" s="4" t="s">
        <v>1994</v>
      </c>
      <c r="F501" s="4" t="s">
        <v>395</v>
      </c>
      <c r="G501" s="4" t="s">
        <v>1995</v>
      </c>
      <c r="H501" s="4" t="s">
        <v>1995</v>
      </c>
      <c r="I501" s="4" t="s">
        <v>7</v>
      </c>
      <c r="J501" s="4" t="s">
        <v>77</v>
      </c>
      <c r="K501" s="4" t="s">
        <v>1996</v>
      </c>
      <c r="L501" s="4" t="s">
        <v>10</v>
      </c>
      <c r="M501" s="4" t="s">
        <v>98</v>
      </c>
      <c r="N501" s="4" t="s">
        <v>1997</v>
      </c>
      <c r="O501" s="4">
        <v>41.67</v>
      </c>
      <c r="P501" s="4">
        <v>3</v>
      </c>
      <c r="Q501" s="4">
        <v>17.010000000000002</v>
      </c>
      <c r="R501" s="4">
        <v>3.41</v>
      </c>
      <c r="S501" s="4" t="s">
        <v>13</v>
      </c>
      <c r="T501" s="4">
        <v>460</v>
      </c>
      <c r="U501" s="4" t="s">
        <v>1708</v>
      </c>
      <c r="V501" s="4" t="s">
        <v>1722</v>
      </c>
      <c r="W501" s="5" t="s">
        <v>16</v>
      </c>
      <c r="X501" s="25">
        <v>45378</v>
      </c>
      <c r="Y501" s="29" t="str">
        <f t="shared" si="14"/>
        <v>March</v>
      </c>
      <c r="Z501" s="10">
        <f t="shared" si="15"/>
        <v>2024</v>
      </c>
      <c r="AA501" s="6">
        <v>45326</v>
      </c>
    </row>
    <row r="502" spans="1:27">
      <c r="A502" s="1">
        <v>501</v>
      </c>
      <c r="B502" s="1" t="s">
        <v>1998</v>
      </c>
      <c r="C502" s="1" t="s">
        <v>1</v>
      </c>
      <c r="D502" s="1" t="s">
        <v>1999</v>
      </c>
      <c r="E502" s="1" t="s">
        <v>2000</v>
      </c>
      <c r="F502" s="1" t="s">
        <v>395</v>
      </c>
      <c r="G502" s="1" t="s">
        <v>753</v>
      </c>
      <c r="H502" s="1" t="s">
        <v>754</v>
      </c>
      <c r="I502" s="1" t="s">
        <v>7</v>
      </c>
      <c r="J502" s="1" t="s">
        <v>22</v>
      </c>
      <c r="K502" s="1" t="s">
        <v>2001</v>
      </c>
      <c r="L502" s="1" t="s">
        <v>10</v>
      </c>
      <c r="M502" s="1" t="s">
        <v>98</v>
      </c>
      <c r="N502" s="1" t="s">
        <v>2002</v>
      </c>
      <c r="O502" s="1">
        <v>58.14</v>
      </c>
      <c r="P502" s="1">
        <v>3</v>
      </c>
      <c r="Q502" s="1">
        <v>15.66</v>
      </c>
      <c r="R502" s="1">
        <v>3.23</v>
      </c>
      <c r="S502" s="1" t="s">
        <v>13</v>
      </c>
      <c r="T502" s="1">
        <v>626</v>
      </c>
      <c r="U502" s="1" t="s">
        <v>1708</v>
      </c>
      <c r="V502" s="1" t="s">
        <v>1709</v>
      </c>
      <c r="W502" s="2" t="s">
        <v>16</v>
      </c>
      <c r="X502" s="24">
        <v>44866</v>
      </c>
      <c r="Y502" s="29" t="str">
        <f t="shared" si="14"/>
        <v>November</v>
      </c>
      <c r="Z502" s="10">
        <f t="shared" si="15"/>
        <v>2022</v>
      </c>
      <c r="AA502" s="3">
        <v>44576</v>
      </c>
    </row>
    <row r="503" spans="1:27">
      <c r="A503" s="4">
        <v>502</v>
      </c>
      <c r="B503" s="4" t="s">
        <v>2003</v>
      </c>
      <c r="C503" s="4" t="s">
        <v>1</v>
      </c>
      <c r="D503" s="4" t="s">
        <v>1330</v>
      </c>
      <c r="E503" s="4" t="s">
        <v>1331</v>
      </c>
      <c r="F503" s="4" t="s">
        <v>395</v>
      </c>
      <c r="G503" s="4" t="s">
        <v>2004</v>
      </c>
      <c r="H503" s="4" t="s">
        <v>76</v>
      </c>
      <c r="I503" s="4" t="s">
        <v>7</v>
      </c>
      <c r="J503" s="4" t="s">
        <v>77</v>
      </c>
      <c r="K503" s="4" t="s">
        <v>2005</v>
      </c>
      <c r="L503" s="4" t="s">
        <v>10</v>
      </c>
      <c r="M503" s="4" t="s">
        <v>274</v>
      </c>
      <c r="N503" s="4" t="s">
        <v>2006</v>
      </c>
      <c r="O503" s="4">
        <v>267.95999999999998</v>
      </c>
      <c r="P503" s="4">
        <v>4</v>
      </c>
      <c r="Q503" s="4">
        <v>48.12</v>
      </c>
      <c r="R503" s="4">
        <v>12.57</v>
      </c>
      <c r="S503" s="4" t="s">
        <v>13</v>
      </c>
      <c r="T503" s="4">
        <v>116</v>
      </c>
      <c r="U503" s="4" t="s">
        <v>1708</v>
      </c>
      <c r="V503" s="4" t="s">
        <v>1712</v>
      </c>
      <c r="W503" s="5" t="s">
        <v>26</v>
      </c>
      <c r="X503" s="25">
        <v>45129</v>
      </c>
      <c r="Y503" s="29" t="str">
        <f t="shared" si="14"/>
        <v>July</v>
      </c>
      <c r="Z503" s="10">
        <f t="shared" si="15"/>
        <v>2023</v>
      </c>
      <c r="AA503" s="6">
        <v>45133</v>
      </c>
    </row>
    <row r="504" spans="1:27">
      <c r="A504" s="1">
        <v>503</v>
      </c>
      <c r="B504" s="1" t="s">
        <v>2007</v>
      </c>
      <c r="C504" s="1" t="s">
        <v>1</v>
      </c>
      <c r="D504" s="1" t="s">
        <v>2008</v>
      </c>
      <c r="E504" s="1" t="s">
        <v>2009</v>
      </c>
      <c r="F504" s="1" t="s">
        <v>395</v>
      </c>
      <c r="G504" s="1" t="s">
        <v>20</v>
      </c>
      <c r="H504" s="1" t="s">
        <v>21</v>
      </c>
      <c r="I504" s="1" t="s">
        <v>7</v>
      </c>
      <c r="J504" s="1" t="s">
        <v>22</v>
      </c>
      <c r="K504" s="1" t="s">
        <v>1914</v>
      </c>
      <c r="L504" s="1" t="s">
        <v>10</v>
      </c>
      <c r="M504" s="1" t="s">
        <v>98</v>
      </c>
      <c r="N504" s="1" t="s">
        <v>1915</v>
      </c>
      <c r="O504" s="1">
        <v>66</v>
      </c>
      <c r="P504" s="1">
        <v>4</v>
      </c>
      <c r="Q504" s="1">
        <v>1.92</v>
      </c>
      <c r="R504" s="1">
        <v>4.03</v>
      </c>
      <c r="S504" s="1" t="s">
        <v>13</v>
      </c>
      <c r="T504" s="1">
        <v>419</v>
      </c>
      <c r="U504" s="1" t="s">
        <v>1708</v>
      </c>
      <c r="V504" s="1" t="s">
        <v>1718</v>
      </c>
      <c r="W504" s="2" t="s">
        <v>16</v>
      </c>
      <c r="X504" s="24">
        <v>45399</v>
      </c>
      <c r="Y504" s="29" t="str">
        <f t="shared" si="14"/>
        <v>April</v>
      </c>
      <c r="Z504" s="10">
        <f t="shared" si="15"/>
        <v>2024</v>
      </c>
      <c r="AA504" s="3">
        <v>45404</v>
      </c>
    </row>
    <row r="505" spans="1:27">
      <c r="A505" s="4">
        <v>504</v>
      </c>
      <c r="B505" s="4" t="s">
        <v>2010</v>
      </c>
      <c r="C505" s="4" t="s">
        <v>1</v>
      </c>
      <c r="D505" s="4" t="s">
        <v>2011</v>
      </c>
      <c r="E505" s="4" t="s">
        <v>2012</v>
      </c>
      <c r="F505" s="4" t="s">
        <v>395</v>
      </c>
      <c r="G505" s="4" t="s">
        <v>145</v>
      </c>
      <c r="H505" s="4" t="s">
        <v>76</v>
      </c>
      <c r="I505" s="4" t="s">
        <v>7</v>
      </c>
      <c r="J505" s="4" t="s">
        <v>77</v>
      </c>
      <c r="K505" s="4" t="s">
        <v>2013</v>
      </c>
      <c r="L505" s="4" t="s">
        <v>10</v>
      </c>
      <c r="M505" s="4" t="s">
        <v>105</v>
      </c>
      <c r="N505" s="4" t="s">
        <v>2014</v>
      </c>
      <c r="O505" s="4">
        <v>189</v>
      </c>
      <c r="P505" s="4">
        <v>5</v>
      </c>
      <c r="Q505" s="4">
        <v>58.5</v>
      </c>
      <c r="R505" s="4">
        <v>17.190000000000001</v>
      </c>
      <c r="S505" s="4" t="s">
        <v>13</v>
      </c>
      <c r="T505" s="4">
        <v>601</v>
      </c>
      <c r="U505" s="4" t="s">
        <v>1708</v>
      </c>
      <c r="V505" s="4" t="s">
        <v>1709</v>
      </c>
      <c r="W505" s="5" t="s">
        <v>26</v>
      </c>
      <c r="X505" s="25">
        <v>45008</v>
      </c>
      <c r="Y505" s="29" t="str">
        <f t="shared" si="14"/>
        <v>March</v>
      </c>
      <c r="Z505" s="10">
        <f t="shared" si="15"/>
        <v>2023</v>
      </c>
      <c r="AA505" s="6">
        <v>45012</v>
      </c>
    </row>
    <row r="506" spans="1:27">
      <c r="A506" s="1">
        <v>505</v>
      </c>
      <c r="B506" s="1" t="s">
        <v>1447</v>
      </c>
      <c r="C506" s="1" t="s">
        <v>1</v>
      </c>
      <c r="D506" s="1" t="s">
        <v>1448</v>
      </c>
      <c r="E506" s="1" t="s">
        <v>1449</v>
      </c>
      <c r="F506" s="1" t="s">
        <v>395</v>
      </c>
      <c r="G506" s="1" t="s">
        <v>379</v>
      </c>
      <c r="H506" s="1" t="s">
        <v>196</v>
      </c>
      <c r="I506" s="1" t="s">
        <v>7</v>
      </c>
      <c r="J506" s="1" t="s">
        <v>77</v>
      </c>
      <c r="K506" s="1" t="s">
        <v>2015</v>
      </c>
      <c r="L506" s="1" t="s">
        <v>10</v>
      </c>
      <c r="M506" s="1" t="s">
        <v>115</v>
      </c>
      <c r="N506" s="1" t="s">
        <v>2016</v>
      </c>
      <c r="O506" s="1">
        <v>291.06</v>
      </c>
      <c r="P506" s="1">
        <v>6</v>
      </c>
      <c r="Q506" s="1">
        <v>72.72</v>
      </c>
      <c r="R506" s="1">
        <v>25.43</v>
      </c>
      <c r="S506" s="1" t="s">
        <v>13</v>
      </c>
      <c r="T506" s="1">
        <v>226</v>
      </c>
      <c r="U506" s="1" t="s">
        <v>1708</v>
      </c>
      <c r="V506" s="1" t="s">
        <v>1712</v>
      </c>
      <c r="W506" s="2" t="s">
        <v>16</v>
      </c>
      <c r="X506" s="24">
        <v>44616</v>
      </c>
      <c r="Y506" s="29" t="str">
        <f t="shared" si="14"/>
        <v>February</v>
      </c>
      <c r="Z506" s="10">
        <f t="shared" si="15"/>
        <v>2022</v>
      </c>
      <c r="AA506" s="3">
        <v>44620</v>
      </c>
    </row>
    <row r="507" spans="1:27">
      <c r="A507" s="4">
        <v>506</v>
      </c>
      <c r="B507" s="4" t="s">
        <v>2017</v>
      </c>
      <c r="C507" s="4" t="s">
        <v>1</v>
      </c>
      <c r="D507" s="4" t="s">
        <v>2018</v>
      </c>
      <c r="E507" s="4" t="s">
        <v>2019</v>
      </c>
      <c r="F507" s="4" t="s">
        <v>395</v>
      </c>
      <c r="G507" s="4" t="s">
        <v>790</v>
      </c>
      <c r="H507" s="4" t="s">
        <v>76</v>
      </c>
      <c r="I507" s="4" t="s">
        <v>7</v>
      </c>
      <c r="J507" s="4" t="s">
        <v>77</v>
      </c>
      <c r="K507" s="4" t="s">
        <v>2020</v>
      </c>
      <c r="L507" s="4" t="s">
        <v>10</v>
      </c>
      <c r="M507" s="4" t="s">
        <v>49</v>
      </c>
      <c r="N507" s="4" t="s">
        <v>2021</v>
      </c>
      <c r="O507" s="4">
        <v>290.52</v>
      </c>
      <c r="P507" s="4">
        <v>6</v>
      </c>
      <c r="Q507" s="4">
        <v>136.44</v>
      </c>
      <c r="R507" s="4">
        <v>24.09</v>
      </c>
      <c r="S507" s="4" t="s">
        <v>13</v>
      </c>
      <c r="T507" s="4">
        <v>780</v>
      </c>
      <c r="U507" s="4" t="s">
        <v>1708</v>
      </c>
      <c r="V507" s="4" t="s">
        <v>1718</v>
      </c>
      <c r="W507" s="5" t="s">
        <v>26</v>
      </c>
      <c r="X507" s="25">
        <v>45578</v>
      </c>
      <c r="Y507" s="29" t="str">
        <f t="shared" si="14"/>
        <v>October</v>
      </c>
      <c r="Z507" s="10">
        <f t="shared" si="15"/>
        <v>2024</v>
      </c>
      <c r="AA507" s="6">
        <v>45582</v>
      </c>
    </row>
    <row r="508" spans="1:27">
      <c r="A508" s="1">
        <v>507</v>
      </c>
      <c r="B508" s="1" t="s">
        <v>447</v>
      </c>
      <c r="C508" s="1" t="s">
        <v>1</v>
      </c>
      <c r="D508" s="1" t="s">
        <v>448</v>
      </c>
      <c r="E508" s="1" t="s">
        <v>449</v>
      </c>
      <c r="F508" s="1" t="s">
        <v>395</v>
      </c>
      <c r="G508" s="1" t="s">
        <v>155</v>
      </c>
      <c r="H508" s="1" t="s">
        <v>96</v>
      </c>
      <c r="I508" s="1" t="s">
        <v>7</v>
      </c>
      <c r="J508" s="1" t="s">
        <v>8</v>
      </c>
      <c r="K508" s="1" t="s">
        <v>2022</v>
      </c>
      <c r="L508" s="1" t="s">
        <v>10</v>
      </c>
      <c r="M508" s="1" t="s">
        <v>64</v>
      </c>
      <c r="N508" s="1" t="s">
        <v>2023</v>
      </c>
      <c r="O508" s="1">
        <v>244.26</v>
      </c>
      <c r="P508" s="1">
        <v>6</v>
      </c>
      <c r="Q508" s="1">
        <v>95.22</v>
      </c>
      <c r="R508" s="1">
        <v>10.89</v>
      </c>
      <c r="S508" s="1" t="s">
        <v>13</v>
      </c>
      <c r="T508" s="1">
        <v>786</v>
      </c>
      <c r="U508" s="1" t="s">
        <v>1708</v>
      </c>
      <c r="V508" s="1" t="s">
        <v>1722</v>
      </c>
      <c r="W508" s="2" t="s">
        <v>26</v>
      </c>
      <c r="X508" s="24">
        <v>45477</v>
      </c>
      <c r="Y508" s="29" t="str">
        <f t="shared" si="14"/>
        <v>July</v>
      </c>
      <c r="Z508" s="10">
        <f t="shared" si="15"/>
        <v>2024</v>
      </c>
      <c r="AA508" s="3">
        <v>45600</v>
      </c>
    </row>
    <row r="509" spans="1:27">
      <c r="A509" s="4">
        <v>508</v>
      </c>
      <c r="B509" s="4" t="s">
        <v>2024</v>
      </c>
      <c r="C509" s="4" t="s">
        <v>1</v>
      </c>
      <c r="D509" s="4" t="s">
        <v>2025</v>
      </c>
      <c r="E509" s="4" t="s">
        <v>2026</v>
      </c>
      <c r="F509" s="4" t="s">
        <v>395</v>
      </c>
      <c r="G509" s="4" t="s">
        <v>1868</v>
      </c>
      <c r="H509" s="4" t="s">
        <v>31</v>
      </c>
      <c r="I509" s="4" t="s">
        <v>7</v>
      </c>
      <c r="J509" s="4" t="s">
        <v>32</v>
      </c>
      <c r="K509" s="4" t="s">
        <v>2027</v>
      </c>
      <c r="L509" s="4" t="s">
        <v>10</v>
      </c>
      <c r="M509" s="4" t="s">
        <v>79</v>
      </c>
      <c r="N509" s="4" t="s">
        <v>2028</v>
      </c>
      <c r="O509" s="4">
        <v>78.66</v>
      </c>
      <c r="P509" s="4">
        <v>6</v>
      </c>
      <c r="Q509" s="4">
        <v>34.56</v>
      </c>
      <c r="R509" s="4">
        <v>7.66</v>
      </c>
      <c r="S509" s="4" t="s">
        <v>13</v>
      </c>
      <c r="T509" s="4">
        <v>697</v>
      </c>
      <c r="U509" s="4" t="s">
        <v>1708</v>
      </c>
      <c r="V509" s="4" t="s">
        <v>1709</v>
      </c>
      <c r="W509" s="5" t="s">
        <v>16</v>
      </c>
      <c r="X509" s="25">
        <v>45079</v>
      </c>
      <c r="Y509" s="29" t="str">
        <f t="shared" si="14"/>
        <v>June</v>
      </c>
      <c r="Z509" s="10">
        <f t="shared" si="15"/>
        <v>2023</v>
      </c>
      <c r="AA509" s="6">
        <v>45232</v>
      </c>
    </row>
    <row r="510" spans="1:27">
      <c r="A510" s="1">
        <v>509</v>
      </c>
      <c r="B510" s="1" t="s">
        <v>1427</v>
      </c>
      <c r="C510" s="1" t="s">
        <v>1</v>
      </c>
      <c r="D510" s="1" t="s">
        <v>1204</v>
      </c>
      <c r="E510" s="1" t="s">
        <v>1205</v>
      </c>
      <c r="F510" s="1" t="s">
        <v>395</v>
      </c>
      <c r="G510" s="1" t="s">
        <v>1428</v>
      </c>
      <c r="H510" s="1" t="s">
        <v>62</v>
      </c>
      <c r="I510" s="1" t="s">
        <v>7</v>
      </c>
      <c r="J510" s="1" t="s">
        <v>8</v>
      </c>
      <c r="K510" s="1" t="s">
        <v>460</v>
      </c>
      <c r="L510" s="1" t="s">
        <v>10</v>
      </c>
      <c r="M510" s="1" t="s">
        <v>115</v>
      </c>
      <c r="N510" s="1" t="s">
        <v>461</v>
      </c>
      <c r="O510" s="1">
        <v>367.71</v>
      </c>
      <c r="P510" s="1">
        <v>7</v>
      </c>
      <c r="Q510" s="1">
        <v>44.1</v>
      </c>
      <c r="R510" s="1">
        <v>32.590000000000003</v>
      </c>
      <c r="S510" s="1" t="s">
        <v>13</v>
      </c>
      <c r="T510" s="1">
        <v>278</v>
      </c>
      <c r="U510" s="1" t="s">
        <v>1708</v>
      </c>
      <c r="V510" s="1" t="s">
        <v>1718</v>
      </c>
      <c r="W510" s="2" t="s">
        <v>16</v>
      </c>
      <c r="X510" s="24">
        <v>45560</v>
      </c>
      <c r="Y510" s="29" t="str">
        <f t="shared" si="14"/>
        <v>September</v>
      </c>
      <c r="Z510" s="10">
        <f t="shared" si="15"/>
        <v>2024</v>
      </c>
      <c r="AA510" s="3">
        <v>45564</v>
      </c>
    </row>
    <row r="511" spans="1:27">
      <c r="A511" s="4">
        <v>510</v>
      </c>
      <c r="B511" s="4" t="s">
        <v>2029</v>
      </c>
      <c r="C511" s="4" t="s">
        <v>1</v>
      </c>
      <c r="D511" s="4" t="s">
        <v>2030</v>
      </c>
      <c r="E511" s="4" t="s">
        <v>2031</v>
      </c>
      <c r="F511" s="4" t="s">
        <v>285</v>
      </c>
      <c r="G511" s="4" t="s">
        <v>151</v>
      </c>
      <c r="H511" s="4" t="s">
        <v>113</v>
      </c>
      <c r="I511" s="4" t="s">
        <v>7</v>
      </c>
      <c r="J511" s="4" t="s">
        <v>32</v>
      </c>
      <c r="K511" s="4" t="s">
        <v>578</v>
      </c>
      <c r="L511" s="4" t="s">
        <v>10</v>
      </c>
      <c r="M511" s="4" t="s">
        <v>98</v>
      </c>
      <c r="N511" s="4" t="s">
        <v>579</v>
      </c>
      <c r="O511" s="4">
        <v>67.319999999999993</v>
      </c>
      <c r="P511" s="4">
        <v>4</v>
      </c>
      <c r="Q511" s="4">
        <v>11.4</v>
      </c>
      <c r="R511" s="4">
        <v>6.05</v>
      </c>
      <c r="S511" s="4" t="s">
        <v>462</v>
      </c>
      <c r="T511" s="4">
        <v>674</v>
      </c>
      <c r="U511" s="4" t="s">
        <v>1708</v>
      </c>
      <c r="V511" s="4" t="s">
        <v>1709</v>
      </c>
      <c r="W511" s="5" t="s">
        <v>16</v>
      </c>
      <c r="X511" s="25">
        <v>45130</v>
      </c>
      <c r="Y511" s="29" t="str">
        <f t="shared" si="14"/>
        <v>July</v>
      </c>
      <c r="Z511" s="10">
        <f t="shared" si="15"/>
        <v>2023</v>
      </c>
      <c r="AA511" s="6">
        <v>45136</v>
      </c>
    </row>
    <row r="512" spans="1:27">
      <c r="A512" s="1">
        <v>511</v>
      </c>
      <c r="B512" s="1" t="s">
        <v>469</v>
      </c>
      <c r="C512" s="1" t="s">
        <v>1</v>
      </c>
      <c r="D512" s="1" t="s">
        <v>470</v>
      </c>
      <c r="E512" s="1" t="s">
        <v>471</v>
      </c>
      <c r="F512" s="1" t="s">
        <v>285</v>
      </c>
      <c r="G512" s="1" t="s">
        <v>472</v>
      </c>
      <c r="H512" s="1" t="s">
        <v>76</v>
      </c>
      <c r="I512" s="1" t="s">
        <v>7</v>
      </c>
      <c r="J512" s="1" t="s">
        <v>77</v>
      </c>
      <c r="K512" s="1" t="s">
        <v>1787</v>
      </c>
      <c r="L512" s="1" t="s">
        <v>10</v>
      </c>
      <c r="M512" s="1" t="s">
        <v>49</v>
      </c>
      <c r="N512" s="1" t="s">
        <v>1788</v>
      </c>
      <c r="O512" s="1">
        <v>274.68</v>
      </c>
      <c r="P512" s="1">
        <v>2</v>
      </c>
      <c r="Q512" s="1">
        <v>137.34</v>
      </c>
      <c r="R512" s="1">
        <v>23.21</v>
      </c>
      <c r="S512" s="1" t="s">
        <v>462</v>
      </c>
      <c r="T512" s="1">
        <v>676</v>
      </c>
      <c r="U512" s="1" t="s">
        <v>1708</v>
      </c>
      <c r="V512" s="1" t="s">
        <v>1709</v>
      </c>
      <c r="W512" s="2" t="s">
        <v>16</v>
      </c>
      <c r="X512" s="24">
        <v>44369</v>
      </c>
      <c r="Y512" s="29" t="str">
        <f t="shared" si="14"/>
        <v>June</v>
      </c>
      <c r="Z512" s="10">
        <f t="shared" si="15"/>
        <v>2021</v>
      </c>
      <c r="AA512" s="3">
        <v>44373</v>
      </c>
    </row>
    <row r="513" spans="1:27">
      <c r="A513" s="4">
        <v>512</v>
      </c>
      <c r="B513" s="4" t="s">
        <v>487</v>
      </c>
      <c r="C513" s="4" t="s">
        <v>1</v>
      </c>
      <c r="D513" s="4" t="s">
        <v>488</v>
      </c>
      <c r="E513" s="4" t="s">
        <v>489</v>
      </c>
      <c r="F513" s="4" t="s">
        <v>395</v>
      </c>
      <c r="G513" s="4" t="s">
        <v>490</v>
      </c>
      <c r="H513" s="4" t="s">
        <v>62</v>
      </c>
      <c r="I513" s="4" t="s">
        <v>7</v>
      </c>
      <c r="J513" s="4" t="s">
        <v>8</v>
      </c>
      <c r="K513" s="4" t="s">
        <v>1769</v>
      </c>
      <c r="L513" s="4" t="s">
        <v>10</v>
      </c>
      <c r="M513" s="4" t="s">
        <v>11</v>
      </c>
      <c r="N513" s="4" t="s">
        <v>1770</v>
      </c>
      <c r="O513" s="4">
        <v>13.38</v>
      </c>
      <c r="P513" s="4">
        <v>2</v>
      </c>
      <c r="Q513" s="4">
        <v>-1.62</v>
      </c>
      <c r="R513" s="4">
        <v>1.68</v>
      </c>
      <c r="S513" s="4" t="s">
        <v>462</v>
      </c>
      <c r="T513" s="4">
        <v>516</v>
      </c>
      <c r="U513" s="4" t="s">
        <v>1708</v>
      </c>
      <c r="V513" s="4" t="s">
        <v>1712</v>
      </c>
      <c r="W513" s="5" t="s">
        <v>26</v>
      </c>
      <c r="X513" s="25">
        <v>45038</v>
      </c>
      <c r="Y513" s="29" t="str">
        <f t="shared" si="14"/>
        <v>April</v>
      </c>
      <c r="Z513" s="10">
        <f t="shared" si="15"/>
        <v>2023</v>
      </c>
      <c r="AA513" s="6">
        <v>45042</v>
      </c>
    </row>
    <row r="514" spans="1:27">
      <c r="A514" s="1">
        <v>513</v>
      </c>
      <c r="B514" s="1" t="s">
        <v>487</v>
      </c>
      <c r="C514" s="1" t="s">
        <v>1</v>
      </c>
      <c r="D514" s="1" t="s">
        <v>488</v>
      </c>
      <c r="E514" s="1" t="s">
        <v>489</v>
      </c>
      <c r="F514" s="1" t="s">
        <v>395</v>
      </c>
      <c r="G514" s="1" t="s">
        <v>490</v>
      </c>
      <c r="H514" s="1" t="s">
        <v>62</v>
      </c>
      <c r="I514" s="1" t="s">
        <v>7</v>
      </c>
      <c r="J514" s="1" t="s">
        <v>8</v>
      </c>
      <c r="K514" s="1" t="s">
        <v>946</v>
      </c>
      <c r="L514" s="1" t="s">
        <v>10</v>
      </c>
      <c r="M514" s="1" t="s">
        <v>49</v>
      </c>
      <c r="N514" s="1" t="s">
        <v>947</v>
      </c>
      <c r="O514" s="1">
        <v>197.94</v>
      </c>
      <c r="P514" s="1">
        <v>2</v>
      </c>
      <c r="Q514" s="1">
        <v>-126.72</v>
      </c>
      <c r="R514" s="1">
        <v>21.83</v>
      </c>
      <c r="S514" s="1" t="s">
        <v>462</v>
      </c>
      <c r="T514" s="1">
        <v>210</v>
      </c>
      <c r="U514" s="1" t="s">
        <v>1708</v>
      </c>
      <c r="V514" s="1" t="s">
        <v>1718</v>
      </c>
      <c r="W514" s="2" t="s">
        <v>16</v>
      </c>
      <c r="X514" s="24">
        <v>44860</v>
      </c>
      <c r="Y514" s="29" t="str">
        <f t="shared" si="14"/>
        <v>October</v>
      </c>
      <c r="Z514" s="10">
        <f t="shared" si="15"/>
        <v>2022</v>
      </c>
      <c r="AA514" s="3">
        <v>44865</v>
      </c>
    </row>
    <row r="515" spans="1:27">
      <c r="A515" s="4">
        <v>514</v>
      </c>
      <c r="B515" s="4" t="s">
        <v>1334</v>
      </c>
      <c r="C515" s="4" t="s">
        <v>1</v>
      </c>
      <c r="D515" s="4" t="s">
        <v>1335</v>
      </c>
      <c r="E515" s="4" t="s">
        <v>1336</v>
      </c>
      <c r="F515" s="4" t="s">
        <v>395</v>
      </c>
      <c r="G515" s="4" t="s">
        <v>402</v>
      </c>
      <c r="H515" s="4" t="s">
        <v>55</v>
      </c>
      <c r="I515" s="4" t="s">
        <v>7</v>
      </c>
      <c r="J515" s="4" t="s">
        <v>8</v>
      </c>
      <c r="K515" s="4" t="s">
        <v>2032</v>
      </c>
      <c r="L515" s="4" t="s">
        <v>10</v>
      </c>
      <c r="M515" s="4" t="s">
        <v>49</v>
      </c>
      <c r="N515" s="4" t="s">
        <v>2033</v>
      </c>
      <c r="O515" s="4">
        <v>621.99</v>
      </c>
      <c r="P515" s="4">
        <v>3</v>
      </c>
      <c r="Q515" s="4">
        <v>267.39</v>
      </c>
      <c r="R515" s="4">
        <v>45.06</v>
      </c>
      <c r="S515" s="4" t="s">
        <v>462</v>
      </c>
      <c r="T515" s="4">
        <v>714</v>
      </c>
      <c r="U515" s="4" t="s">
        <v>1708</v>
      </c>
      <c r="V515" s="4" t="s">
        <v>1722</v>
      </c>
      <c r="W515" s="5" t="s">
        <v>26</v>
      </c>
      <c r="X515" s="25">
        <v>44585</v>
      </c>
      <c r="Y515" s="29" t="str">
        <f t="shared" ref="Y515:Y578" si="16">TEXT(X515,"mmmm")</f>
        <v>January</v>
      </c>
      <c r="Z515" s="10">
        <f t="shared" ref="Z515:Z578" si="17">YEAR(X515)</f>
        <v>2022</v>
      </c>
      <c r="AA515" s="6">
        <v>44591</v>
      </c>
    </row>
    <row r="516" spans="1:27">
      <c r="A516" s="1">
        <v>515</v>
      </c>
      <c r="B516" s="1" t="s">
        <v>480</v>
      </c>
      <c r="C516" s="1" t="s">
        <v>1</v>
      </c>
      <c r="D516" s="1" t="s">
        <v>481</v>
      </c>
      <c r="E516" s="1" t="s">
        <v>482</v>
      </c>
      <c r="F516" s="1" t="s">
        <v>395</v>
      </c>
      <c r="G516" s="1" t="s">
        <v>483</v>
      </c>
      <c r="H516" s="1" t="s">
        <v>484</v>
      </c>
      <c r="I516" s="1" t="s">
        <v>7</v>
      </c>
      <c r="J516" s="1" t="s">
        <v>22</v>
      </c>
      <c r="K516" s="1" t="s">
        <v>2034</v>
      </c>
      <c r="L516" s="1" t="s">
        <v>10</v>
      </c>
      <c r="M516" s="1" t="s">
        <v>64</v>
      </c>
      <c r="N516" s="1" t="s">
        <v>2035</v>
      </c>
      <c r="O516" s="1">
        <v>56.52</v>
      </c>
      <c r="P516" s="1">
        <v>3</v>
      </c>
      <c r="Q516" s="1">
        <v>5.58</v>
      </c>
      <c r="R516" s="1">
        <v>8.6199999999999992</v>
      </c>
      <c r="S516" s="1" t="s">
        <v>462</v>
      </c>
      <c r="T516" s="1">
        <v>365</v>
      </c>
      <c r="U516" s="1" t="s">
        <v>1708</v>
      </c>
      <c r="V516" s="1" t="s">
        <v>1709</v>
      </c>
      <c r="W516" s="2" t="s">
        <v>16</v>
      </c>
      <c r="X516" s="24">
        <v>45060</v>
      </c>
      <c r="Y516" s="29" t="str">
        <f t="shared" si="16"/>
        <v>May</v>
      </c>
      <c r="Z516" s="10">
        <f t="shared" si="17"/>
        <v>2023</v>
      </c>
      <c r="AA516" s="3">
        <v>45066</v>
      </c>
    </row>
    <row r="517" spans="1:27">
      <c r="A517" s="4">
        <v>516</v>
      </c>
      <c r="B517" s="4" t="s">
        <v>2036</v>
      </c>
      <c r="C517" s="4" t="s">
        <v>1</v>
      </c>
      <c r="D517" s="4" t="s">
        <v>2037</v>
      </c>
      <c r="E517" s="4" t="s">
        <v>2038</v>
      </c>
      <c r="F517" s="4" t="s">
        <v>395</v>
      </c>
      <c r="G517" s="4" t="s">
        <v>254</v>
      </c>
      <c r="H517" s="4" t="s">
        <v>254</v>
      </c>
      <c r="I517" s="4" t="s">
        <v>7</v>
      </c>
      <c r="J517" s="4" t="s">
        <v>77</v>
      </c>
      <c r="K517" s="4" t="s">
        <v>2039</v>
      </c>
      <c r="L517" s="4" t="s">
        <v>10</v>
      </c>
      <c r="M517" s="4" t="s">
        <v>105</v>
      </c>
      <c r="N517" s="4" t="s">
        <v>2040</v>
      </c>
      <c r="O517" s="4">
        <v>45.54</v>
      </c>
      <c r="P517" s="4">
        <v>3</v>
      </c>
      <c r="Q517" s="4">
        <v>10.89</v>
      </c>
      <c r="R517" s="4">
        <v>5.76</v>
      </c>
      <c r="S517" s="4" t="s">
        <v>462</v>
      </c>
      <c r="T517" s="4">
        <v>469</v>
      </c>
      <c r="U517" s="4" t="s">
        <v>1708</v>
      </c>
      <c r="V517" s="4" t="s">
        <v>1712</v>
      </c>
      <c r="W517" s="5" t="s">
        <v>26</v>
      </c>
      <c r="X517" s="25">
        <v>45266</v>
      </c>
      <c r="Y517" s="29" t="str">
        <f t="shared" si="16"/>
        <v>December</v>
      </c>
      <c r="Z517" s="10">
        <f t="shared" si="17"/>
        <v>2023</v>
      </c>
      <c r="AA517" s="6">
        <v>45093</v>
      </c>
    </row>
    <row r="518" spans="1:27">
      <c r="A518" s="1">
        <v>517</v>
      </c>
      <c r="B518" s="1" t="s">
        <v>2041</v>
      </c>
      <c r="C518" s="1" t="s">
        <v>1</v>
      </c>
      <c r="D518" s="1" t="s">
        <v>2042</v>
      </c>
      <c r="E518" s="1" t="s">
        <v>2043</v>
      </c>
      <c r="F518" s="1" t="s">
        <v>395</v>
      </c>
      <c r="G518" s="1" t="s">
        <v>195</v>
      </c>
      <c r="H518" s="1" t="s">
        <v>196</v>
      </c>
      <c r="I518" s="1" t="s">
        <v>7</v>
      </c>
      <c r="J518" s="1" t="s">
        <v>77</v>
      </c>
      <c r="K518" s="1" t="s">
        <v>2044</v>
      </c>
      <c r="L518" s="1" t="s">
        <v>10</v>
      </c>
      <c r="M518" s="1" t="s">
        <v>79</v>
      </c>
      <c r="N518" s="1" t="s">
        <v>2045</v>
      </c>
      <c r="O518" s="1">
        <v>29.07</v>
      </c>
      <c r="P518" s="1">
        <v>3</v>
      </c>
      <c r="Q518" s="1">
        <v>14.49</v>
      </c>
      <c r="R518" s="1">
        <v>3.76</v>
      </c>
      <c r="S518" s="1" t="s">
        <v>462</v>
      </c>
      <c r="T518" s="1">
        <v>520</v>
      </c>
      <c r="U518" s="1" t="s">
        <v>1708</v>
      </c>
      <c r="V518" s="1" t="s">
        <v>1718</v>
      </c>
      <c r="W518" s="2" t="s">
        <v>26</v>
      </c>
      <c r="X518" s="24">
        <v>45481</v>
      </c>
      <c r="Y518" s="29" t="str">
        <f t="shared" si="16"/>
        <v>July</v>
      </c>
      <c r="Z518" s="10">
        <f t="shared" si="17"/>
        <v>2024</v>
      </c>
      <c r="AA518" s="3">
        <v>45634</v>
      </c>
    </row>
    <row r="519" spans="1:27">
      <c r="A519" s="4">
        <v>518</v>
      </c>
      <c r="B519" s="4" t="s">
        <v>2041</v>
      </c>
      <c r="C519" s="4" t="s">
        <v>1</v>
      </c>
      <c r="D519" s="4" t="s">
        <v>2042</v>
      </c>
      <c r="E519" s="4" t="s">
        <v>2043</v>
      </c>
      <c r="F519" s="4" t="s">
        <v>395</v>
      </c>
      <c r="G519" s="4" t="s">
        <v>195</v>
      </c>
      <c r="H519" s="4" t="s">
        <v>196</v>
      </c>
      <c r="I519" s="4" t="s">
        <v>7</v>
      </c>
      <c r="J519" s="4" t="s">
        <v>77</v>
      </c>
      <c r="K519" s="4" t="s">
        <v>2046</v>
      </c>
      <c r="L519" s="4" t="s">
        <v>10</v>
      </c>
      <c r="M519" s="4" t="s">
        <v>274</v>
      </c>
      <c r="N519" s="4" t="s">
        <v>2047</v>
      </c>
      <c r="O519" s="4">
        <v>3622.29</v>
      </c>
      <c r="P519" s="4">
        <v>7</v>
      </c>
      <c r="Q519" s="4">
        <v>1267.77</v>
      </c>
      <c r="R519" s="4">
        <v>438.89</v>
      </c>
      <c r="S519" s="4" t="s">
        <v>462</v>
      </c>
      <c r="T519" s="4">
        <v>167</v>
      </c>
      <c r="U519" s="4" t="s">
        <v>1708</v>
      </c>
      <c r="V519" s="4" t="s">
        <v>1709</v>
      </c>
      <c r="W519" s="5" t="s">
        <v>16</v>
      </c>
      <c r="X519" s="25">
        <v>45452</v>
      </c>
      <c r="Y519" s="29" t="str">
        <f t="shared" si="16"/>
        <v>June</v>
      </c>
      <c r="Z519" s="10">
        <f t="shared" si="17"/>
        <v>2024</v>
      </c>
      <c r="AA519" s="6">
        <v>45548</v>
      </c>
    </row>
    <row r="520" spans="1:27">
      <c r="A520" s="1">
        <v>519</v>
      </c>
      <c r="B520" s="1" t="s">
        <v>2048</v>
      </c>
      <c r="C520" s="1" t="s">
        <v>1</v>
      </c>
      <c r="D520" s="1" t="s">
        <v>2049</v>
      </c>
      <c r="E520" s="1" t="s">
        <v>2050</v>
      </c>
      <c r="F520" s="1" t="s">
        <v>395</v>
      </c>
      <c r="G520" s="1" t="s">
        <v>138</v>
      </c>
      <c r="H520" s="1" t="s">
        <v>6</v>
      </c>
      <c r="I520" s="1" t="s">
        <v>7</v>
      </c>
      <c r="J520" s="1" t="s">
        <v>8</v>
      </c>
      <c r="K520" s="1" t="s">
        <v>663</v>
      </c>
      <c r="L520" s="1" t="s">
        <v>10</v>
      </c>
      <c r="M520" s="1" t="s">
        <v>115</v>
      </c>
      <c r="N520" s="1" t="s">
        <v>664</v>
      </c>
      <c r="O520" s="1">
        <v>121.23</v>
      </c>
      <c r="P520" s="1">
        <v>9</v>
      </c>
      <c r="Q520" s="1">
        <v>8.3699999999999992</v>
      </c>
      <c r="R520" s="1">
        <v>7.64</v>
      </c>
      <c r="S520" s="1" t="s">
        <v>462</v>
      </c>
      <c r="T520" s="1">
        <v>315</v>
      </c>
      <c r="U520" s="1" t="s">
        <v>1708</v>
      </c>
      <c r="V520" s="1" t="s">
        <v>1718</v>
      </c>
      <c r="W520" s="2" t="s">
        <v>16</v>
      </c>
      <c r="X520" s="24">
        <v>45399</v>
      </c>
      <c r="Y520" s="29" t="str">
        <f t="shared" si="16"/>
        <v>April</v>
      </c>
      <c r="Z520" s="10">
        <f t="shared" si="17"/>
        <v>2024</v>
      </c>
      <c r="AA520" s="3">
        <v>45404</v>
      </c>
    </row>
    <row r="521" spans="1:27">
      <c r="A521" s="4">
        <v>520</v>
      </c>
      <c r="B521" s="4" t="s">
        <v>1398</v>
      </c>
      <c r="C521" s="4" t="s">
        <v>1</v>
      </c>
      <c r="D521" s="4" t="s">
        <v>1399</v>
      </c>
      <c r="E521" s="4" t="s">
        <v>1400</v>
      </c>
      <c r="F521" s="4" t="s">
        <v>4</v>
      </c>
      <c r="G521" s="4" t="s">
        <v>459</v>
      </c>
      <c r="H521" s="4" t="s">
        <v>62</v>
      </c>
      <c r="I521" s="4" t="s">
        <v>7</v>
      </c>
      <c r="J521" s="4" t="s">
        <v>8</v>
      </c>
      <c r="K521" s="4" t="s">
        <v>2051</v>
      </c>
      <c r="L521" s="4" t="s">
        <v>10</v>
      </c>
      <c r="M521" s="4" t="s">
        <v>274</v>
      </c>
      <c r="N521" s="4" t="s">
        <v>2052</v>
      </c>
      <c r="O521" s="4">
        <v>2249.16</v>
      </c>
      <c r="P521" s="4">
        <v>4</v>
      </c>
      <c r="Q521" s="4">
        <v>224.88</v>
      </c>
      <c r="R521" s="4">
        <v>311.14</v>
      </c>
      <c r="S521" s="4" t="s">
        <v>462</v>
      </c>
      <c r="T521" s="4">
        <v>679</v>
      </c>
      <c r="U521" s="4" t="s">
        <v>1708</v>
      </c>
      <c r="V521" s="4" t="s">
        <v>1712</v>
      </c>
      <c r="W521" s="5" t="s">
        <v>26</v>
      </c>
      <c r="X521" s="25">
        <v>44368</v>
      </c>
      <c r="Y521" s="29" t="str">
        <f t="shared" si="16"/>
        <v>June</v>
      </c>
      <c r="Z521" s="10">
        <f t="shared" si="17"/>
        <v>2021</v>
      </c>
      <c r="AA521" s="6">
        <v>44372</v>
      </c>
    </row>
    <row r="522" spans="1:27">
      <c r="A522" s="1">
        <v>521</v>
      </c>
      <c r="B522" s="1" t="s">
        <v>2053</v>
      </c>
      <c r="C522" s="1" t="s">
        <v>1</v>
      </c>
      <c r="D522" s="1" t="s">
        <v>2</v>
      </c>
      <c r="E522" s="1" t="s">
        <v>3</v>
      </c>
      <c r="F522" s="1" t="s">
        <v>4</v>
      </c>
      <c r="G522" s="1" t="s">
        <v>575</v>
      </c>
      <c r="H522" s="1" t="s">
        <v>96</v>
      </c>
      <c r="I522" s="1" t="s">
        <v>7</v>
      </c>
      <c r="J522" s="1" t="s">
        <v>8</v>
      </c>
      <c r="K522" s="1" t="s">
        <v>706</v>
      </c>
      <c r="L522" s="1" t="s">
        <v>10</v>
      </c>
      <c r="M522" s="1" t="s">
        <v>79</v>
      </c>
      <c r="N522" s="1" t="s">
        <v>707</v>
      </c>
      <c r="O522" s="1">
        <v>39.6</v>
      </c>
      <c r="P522" s="1">
        <v>3</v>
      </c>
      <c r="Q522" s="1">
        <v>12.6</v>
      </c>
      <c r="R522" s="1">
        <v>7.14</v>
      </c>
      <c r="S522" s="1" t="s">
        <v>462</v>
      </c>
      <c r="T522" s="1">
        <v>562</v>
      </c>
      <c r="U522" s="1" t="s">
        <v>1708</v>
      </c>
      <c r="V522" s="1" t="s">
        <v>1718</v>
      </c>
      <c r="W522" s="2" t="s">
        <v>26</v>
      </c>
      <c r="X522" s="24">
        <v>45291</v>
      </c>
      <c r="Y522" s="29" t="str">
        <f t="shared" si="16"/>
        <v>December</v>
      </c>
      <c r="Z522" s="10">
        <f t="shared" si="17"/>
        <v>2023</v>
      </c>
      <c r="AA522" s="3">
        <v>45383</v>
      </c>
    </row>
    <row r="523" spans="1:27">
      <c r="A523" s="4">
        <v>522</v>
      </c>
      <c r="B523" s="4" t="s">
        <v>537</v>
      </c>
      <c r="C523" s="4" t="s">
        <v>1</v>
      </c>
      <c r="D523" s="4" t="s">
        <v>538</v>
      </c>
      <c r="E523" s="4" t="s">
        <v>539</v>
      </c>
      <c r="F523" s="4" t="s">
        <v>4</v>
      </c>
      <c r="G523" s="4" t="s">
        <v>540</v>
      </c>
      <c r="H523" s="4" t="s">
        <v>314</v>
      </c>
      <c r="I523" s="4" t="s">
        <v>7</v>
      </c>
      <c r="J523" s="4" t="s">
        <v>32</v>
      </c>
      <c r="K523" s="4" t="s">
        <v>2054</v>
      </c>
      <c r="L523" s="4" t="s">
        <v>10</v>
      </c>
      <c r="M523" s="4" t="s">
        <v>64</v>
      </c>
      <c r="N523" s="4" t="s">
        <v>2055</v>
      </c>
      <c r="O523" s="4">
        <v>93.24</v>
      </c>
      <c r="P523" s="4">
        <v>2</v>
      </c>
      <c r="Q523" s="4">
        <v>29.82</v>
      </c>
      <c r="R523" s="4">
        <v>11.52</v>
      </c>
      <c r="S523" s="4" t="s">
        <v>462</v>
      </c>
      <c r="T523" s="4">
        <v>327</v>
      </c>
      <c r="U523" s="4" t="s">
        <v>1708</v>
      </c>
      <c r="V523" s="4" t="s">
        <v>1722</v>
      </c>
      <c r="W523" s="5" t="s">
        <v>26</v>
      </c>
      <c r="X523" s="25">
        <v>45639</v>
      </c>
      <c r="Y523" s="29" t="str">
        <f t="shared" si="16"/>
        <v>December</v>
      </c>
      <c r="Z523" s="10">
        <f t="shared" si="17"/>
        <v>2024</v>
      </c>
      <c r="AA523" s="6">
        <v>45644</v>
      </c>
    </row>
    <row r="524" spans="1:27">
      <c r="A524" s="1">
        <v>523</v>
      </c>
      <c r="B524" s="1" t="s">
        <v>1393</v>
      </c>
      <c r="C524" s="1" t="s">
        <v>1</v>
      </c>
      <c r="D524" s="1" t="s">
        <v>1394</v>
      </c>
      <c r="E524" s="1" t="s">
        <v>1395</v>
      </c>
      <c r="F524" s="1" t="s">
        <v>4</v>
      </c>
      <c r="G524" s="1" t="s">
        <v>151</v>
      </c>
      <c r="H524" s="1" t="s">
        <v>113</v>
      </c>
      <c r="I524" s="1" t="s">
        <v>7</v>
      </c>
      <c r="J524" s="1" t="s">
        <v>32</v>
      </c>
      <c r="K524" s="1" t="s">
        <v>2056</v>
      </c>
      <c r="L524" s="1" t="s">
        <v>10</v>
      </c>
      <c r="M524" s="1" t="s">
        <v>115</v>
      </c>
      <c r="N524" s="1" t="s">
        <v>2057</v>
      </c>
      <c r="O524" s="1">
        <v>33.72</v>
      </c>
      <c r="P524" s="1">
        <v>2</v>
      </c>
      <c r="Q524" s="1">
        <v>10.74</v>
      </c>
      <c r="R524" s="1">
        <v>2.87</v>
      </c>
      <c r="S524" s="1" t="s">
        <v>462</v>
      </c>
      <c r="T524" s="1">
        <v>571</v>
      </c>
      <c r="U524" s="1" t="s">
        <v>1708</v>
      </c>
      <c r="V524" s="1" t="s">
        <v>1709</v>
      </c>
      <c r="W524" s="2" t="s">
        <v>16</v>
      </c>
      <c r="X524" s="24">
        <v>45266</v>
      </c>
      <c r="Y524" s="29" t="str">
        <f t="shared" si="16"/>
        <v>December</v>
      </c>
      <c r="Z524" s="10">
        <f t="shared" si="17"/>
        <v>2023</v>
      </c>
      <c r="AA524" s="3">
        <v>45093</v>
      </c>
    </row>
    <row r="525" spans="1:27">
      <c r="A525" s="4">
        <v>524</v>
      </c>
      <c r="B525" s="4" t="s">
        <v>2058</v>
      </c>
      <c r="C525" s="4" t="s">
        <v>1</v>
      </c>
      <c r="D525" s="4" t="s">
        <v>2059</v>
      </c>
      <c r="E525" s="4" t="s">
        <v>2060</v>
      </c>
      <c r="F525" s="4" t="s">
        <v>4</v>
      </c>
      <c r="G525" s="4" t="s">
        <v>1483</v>
      </c>
      <c r="H525" s="4" t="s">
        <v>62</v>
      </c>
      <c r="I525" s="4" t="s">
        <v>7</v>
      </c>
      <c r="J525" s="4" t="s">
        <v>8</v>
      </c>
      <c r="K525" s="4" t="s">
        <v>1739</v>
      </c>
      <c r="L525" s="4" t="s">
        <v>10</v>
      </c>
      <c r="M525" s="4" t="s">
        <v>64</v>
      </c>
      <c r="N525" s="4" t="s">
        <v>1740</v>
      </c>
      <c r="O525" s="4">
        <v>32.880000000000003</v>
      </c>
      <c r="P525" s="4">
        <v>2</v>
      </c>
      <c r="Q525" s="4">
        <v>4.26</v>
      </c>
      <c r="R525" s="4">
        <v>2.34</v>
      </c>
      <c r="S525" s="4" t="s">
        <v>462</v>
      </c>
      <c r="T525" s="4">
        <v>31</v>
      </c>
      <c r="U525" s="4" t="s">
        <v>1708</v>
      </c>
      <c r="V525" s="4" t="s">
        <v>1712</v>
      </c>
      <c r="W525" s="5" t="s">
        <v>26</v>
      </c>
      <c r="X525" s="25">
        <v>45174</v>
      </c>
      <c r="Y525" s="29" t="str">
        <f t="shared" si="16"/>
        <v>September</v>
      </c>
      <c r="Z525" s="10">
        <f t="shared" si="17"/>
        <v>2023</v>
      </c>
      <c r="AA525" s="6">
        <v>45062</v>
      </c>
    </row>
    <row r="526" spans="1:27">
      <c r="A526" s="1">
        <v>525</v>
      </c>
      <c r="B526" s="1" t="s">
        <v>2061</v>
      </c>
      <c r="C526" s="1" t="s">
        <v>1</v>
      </c>
      <c r="D526" s="1" t="s">
        <v>2062</v>
      </c>
      <c r="E526" s="1" t="s">
        <v>2063</v>
      </c>
      <c r="F526" s="1" t="s">
        <v>4</v>
      </c>
      <c r="G526" s="1" t="s">
        <v>778</v>
      </c>
      <c r="H526" s="1" t="s">
        <v>712</v>
      </c>
      <c r="I526" s="1" t="s">
        <v>7</v>
      </c>
      <c r="J526" s="1" t="s">
        <v>77</v>
      </c>
      <c r="K526" s="1" t="s">
        <v>2064</v>
      </c>
      <c r="L526" s="1" t="s">
        <v>10</v>
      </c>
      <c r="M526" s="1" t="s">
        <v>198</v>
      </c>
      <c r="N526" s="1" t="s">
        <v>2065</v>
      </c>
      <c r="O526" s="1">
        <v>35.700000000000003</v>
      </c>
      <c r="P526" s="1">
        <v>2</v>
      </c>
      <c r="Q526" s="1">
        <v>4.62</v>
      </c>
      <c r="R526" s="1">
        <v>5.51</v>
      </c>
      <c r="S526" s="1" t="s">
        <v>462</v>
      </c>
      <c r="T526" s="1">
        <v>682</v>
      </c>
      <c r="U526" s="1" t="s">
        <v>1708</v>
      </c>
      <c r="V526" s="1" t="s">
        <v>1709</v>
      </c>
      <c r="W526" s="2" t="s">
        <v>16</v>
      </c>
      <c r="X526" s="24">
        <v>45428</v>
      </c>
      <c r="Y526" s="29" t="str">
        <f t="shared" si="16"/>
        <v>May</v>
      </c>
      <c r="Z526" s="10">
        <f t="shared" si="17"/>
        <v>2024</v>
      </c>
      <c r="AA526" s="3">
        <v>45434</v>
      </c>
    </row>
    <row r="527" spans="1:27">
      <c r="A527" s="4">
        <v>526</v>
      </c>
      <c r="B527" s="4" t="s">
        <v>2066</v>
      </c>
      <c r="C527" s="4" t="s">
        <v>1</v>
      </c>
      <c r="D527" s="4" t="s">
        <v>2067</v>
      </c>
      <c r="E527" s="4" t="s">
        <v>2068</v>
      </c>
      <c r="F527" s="4" t="s">
        <v>4</v>
      </c>
      <c r="G527" s="4" t="s">
        <v>138</v>
      </c>
      <c r="H527" s="4" t="s">
        <v>6</v>
      </c>
      <c r="I527" s="4" t="s">
        <v>7</v>
      </c>
      <c r="J527" s="4" t="s">
        <v>8</v>
      </c>
      <c r="K527" s="4" t="s">
        <v>2069</v>
      </c>
      <c r="L527" s="4" t="s">
        <v>10</v>
      </c>
      <c r="M527" s="4" t="s">
        <v>198</v>
      </c>
      <c r="N527" s="4" t="s">
        <v>2070</v>
      </c>
      <c r="O527" s="4">
        <v>37.86</v>
      </c>
      <c r="P527" s="4">
        <v>2</v>
      </c>
      <c r="Q527" s="4">
        <v>16.98</v>
      </c>
      <c r="R527" s="4">
        <v>3.06</v>
      </c>
      <c r="S527" s="4" t="s">
        <v>462</v>
      </c>
      <c r="T527" s="4">
        <v>96</v>
      </c>
      <c r="U527" s="4" t="s">
        <v>1708</v>
      </c>
      <c r="V527" s="4" t="s">
        <v>1712</v>
      </c>
      <c r="W527" s="5" t="s">
        <v>16</v>
      </c>
      <c r="X527" s="25">
        <v>44405</v>
      </c>
      <c r="Y527" s="29" t="str">
        <f t="shared" si="16"/>
        <v>July</v>
      </c>
      <c r="Z527" s="10">
        <f t="shared" si="17"/>
        <v>2021</v>
      </c>
      <c r="AA527" s="6">
        <v>44235</v>
      </c>
    </row>
    <row r="528" spans="1:27">
      <c r="A528" s="1">
        <v>527</v>
      </c>
      <c r="B528" s="1" t="s">
        <v>2071</v>
      </c>
      <c r="C528" s="1" t="s">
        <v>1</v>
      </c>
      <c r="D528" s="1" t="s">
        <v>2072</v>
      </c>
      <c r="E528" s="1" t="s">
        <v>2073</v>
      </c>
      <c r="F528" s="1" t="s">
        <v>4</v>
      </c>
      <c r="G528" s="1" t="s">
        <v>5</v>
      </c>
      <c r="H528" s="1" t="s">
        <v>6</v>
      </c>
      <c r="I528" s="1" t="s">
        <v>7</v>
      </c>
      <c r="J528" s="1" t="s">
        <v>8</v>
      </c>
      <c r="K528" s="1" t="s">
        <v>946</v>
      </c>
      <c r="L528" s="1" t="s">
        <v>10</v>
      </c>
      <c r="M528" s="1" t="s">
        <v>49</v>
      </c>
      <c r="N528" s="1" t="s">
        <v>947</v>
      </c>
      <c r="O528" s="1">
        <v>1187.6400000000001</v>
      </c>
      <c r="P528" s="1">
        <v>6</v>
      </c>
      <c r="Q528" s="1">
        <v>213.66</v>
      </c>
      <c r="R528" s="1">
        <v>127.81</v>
      </c>
      <c r="S528" s="1" t="s">
        <v>462</v>
      </c>
      <c r="T528" s="1">
        <v>703</v>
      </c>
      <c r="U528" s="1" t="s">
        <v>1708</v>
      </c>
      <c r="V528" s="1" t="s">
        <v>1718</v>
      </c>
      <c r="W528" s="2" t="s">
        <v>26</v>
      </c>
      <c r="X528" s="24">
        <v>45316</v>
      </c>
      <c r="Y528" s="29" t="str">
        <f t="shared" si="16"/>
        <v>January</v>
      </c>
      <c r="Z528" s="10">
        <f t="shared" si="17"/>
        <v>2024</v>
      </c>
      <c r="AA528" s="3">
        <v>45320</v>
      </c>
    </row>
    <row r="529" spans="1:27">
      <c r="A529" s="4">
        <v>528</v>
      </c>
      <c r="B529" s="4" t="s">
        <v>2074</v>
      </c>
      <c r="C529" s="4" t="s">
        <v>1</v>
      </c>
      <c r="D529" s="4" t="s">
        <v>845</v>
      </c>
      <c r="E529" s="4" t="s">
        <v>846</v>
      </c>
      <c r="F529" s="4" t="s">
        <v>4</v>
      </c>
      <c r="G529" s="4" t="s">
        <v>518</v>
      </c>
      <c r="H529" s="4" t="s">
        <v>519</v>
      </c>
      <c r="I529" s="4" t="s">
        <v>7</v>
      </c>
      <c r="J529" s="4" t="s">
        <v>32</v>
      </c>
      <c r="K529" s="4" t="s">
        <v>2075</v>
      </c>
      <c r="L529" s="4" t="s">
        <v>10</v>
      </c>
      <c r="M529" s="4" t="s">
        <v>49</v>
      </c>
      <c r="N529" s="4" t="s">
        <v>2076</v>
      </c>
      <c r="O529" s="4">
        <v>93.51</v>
      </c>
      <c r="P529" s="4">
        <v>3</v>
      </c>
      <c r="Q529" s="4">
        <v>2.79</v>
      </c>
      <c r="R529" s="4">
        <v>12.43</v>
      </c>
      <c r="S529" s="4" t="s">
        <v>462</v>
      </c>
      <c r="T529" s="4">
        <v>571</v>
      </c>
      <c r="U529" s="4" t="s">
        <v>1708</v>
      </c>
      <c r="V529" s="4" t="s">
        <v>1722</v>
      </c>
      <c r="W529" s="5" t="s">
        <v>16</v>
      </c>
      <c r="X529" s="25">
        <v>45420</v>
      </c>
      <c r="Y529" s="29" t="str">
        <f t="shared" si="16"/>
        <v>May</v>
      </c>
      <c r="Z529" s="10">
        <f t="shared" si="17"/>
        <v>2024</v>
      </c>
      <c r="AA529" s="6">
        <v>45634</v>
      </c>
    </row>
    <row r="530" spans="1:27">
      <c r="A530" s="1">
        <v>529</v>
      </c>
      <c r="B530" s="1" t="s">
        <v>2077</v>
      </c>
      <c r="C530" s="1" t="s">
        <v>1</v>
      </c>
      <c r="D530" s="1" t="s">
        <v>2078</v>
      </c>
      <c r="E530" s="1" t="s">
        <v>2079</v>
      </c>
      <c r="F530" s="1" t="s">
        <v>4</v>
      </c>
      <c r="G530" s="1" t="s">
        <v>826</v>
      </c>
      <c r="H530" s="1" t="s">
        <v>6</v>
      </c>
      <c r="I530" s="1" t="s">
        <v>7</v>
      </c>
      <c r="J530" s="1" t="s">
        <v>8</v>
      </c>
      <c r="K530" s="1" t="s">
        <v>2080</v>
      </c>
      <c r="L530" s="1" t="s">
        <v>10</v>
      </c>
      <c r="M530" s="1" t="s">
        <v>49</v>
      </c>
      <c r="N530" s="1" t="s">
        <v>2081</v>
      </c>
      <c r="O530" s="1">
        <v>33.96</v>
      </c>
      <c r="P530" s="1">
        <v>2</v>
      </c>
      <c r="Q530" s="1">
        <v>5.04</v>
      </c>
      <c r="R530" s="1">
        <v>4.5199999999999996</v>
      </c>
      <c r="S530" s="1" t="s">
        <v>462</v>
      </c>
      <c r="T530" s="1">
        <v>717</v>
      </c>
      <c r="U530" s="1" t="s">
        <v>1708</v>
      </c>
      <c r="V530" s="1" t="s">
        <v>1709</v>
      </c>
      <c r="W530" s="2" t="s">
        <v>26</v>
      </c>
      <c r="X530" s="24">
        <v>45008</v>
      </c>
      <c r="Y530" s="29" t="str">
        <f t="shared" si="16"/>
        <v>March</v>
      </c>
      <c r="Z530" s="10">
        <f t="shared" si="17"/>
        <v>2023</v>
      </c>
      <c r="AA530" s="3">
        <v>45012</v>
      </c>
    </row>
    <row r="531" spans="1:27">
      <c r="A531" s="4">
        <v>530</v>
      </c>
      <c r="B531" s="4" t="s">
        <v>1380</v>
      </c>
      <c r="C531" s="4" t="s">
        <v>1</v>
      </c>
      <c r="D531" s="4" t="s">
        <v>1381</v>
      </c>
      <c r="E531" s="4" t="s">
        <v>1382</v>
      </c>
      <c r="F531" s="4" t="s">
        <v>4</v>
      </c>
      <c r="G531" s="4" t="s">
        <v>203</v>
      </c>
      <c r="H531" s="4" t="s">
        <v>204</v>
      </c>
      <c r="I531" s="4" t="s">
        <v>7</v>
      </c>
      <c r="J531" s="4" t="s">
        <v>77</v>
      </c>
      <c r="K531" s="4" t="s">
        <v>2082</v>
      </c>
      <c r="L531" s="4" t="s">
        <v>10</v>
      </c>
      <c r="M531" s="4" t="s">
        <v>11</v>
      </c>
      <c r="N531" s="4" t="s">
        <v>2083</v>
      </c>
      <c r="O531" s="4">
        <v>255.45</v>
      </c>
      <c r="P531" s="4">
        <v>5</v>
      </c>
      <c r="Q531" s="4">
        <v>28.05</v>
      </c>
      <c r="R531" s="4">
        <v>16.86</v>
      </c>
      <c r="S531" s="4" t="s">
        <v>462</v>
      </c>
      <c r="T531" s="4">
        <v>446</v>
      </c>
      <c r="U531" s="4" t="s">
        <v>1708</v>
      </c>
      <c r="V531" s="4" t="s">
        <v>1712</v>
      </c>
      <c r="W531" s="5" t="s">
        <v>26</v>
      </c>
      <c r="X531" s="25">
        <v>44661</v>
      </c>
      <c r="Y531" s="29" t="str">
        <f t="shared" si="16"/>
        <v>April</v>
      </c>
      <c r="Z531" s="10">
        <f t="shared" si="17"/>
        <v>2022</v>
      </c>
      <c r="AA531" s="6">
        <v>44814</v>
      </c>
    </row>
    <row r="532" spans="1:27">
      <c r="A532" s="1">
        <v>531</v>
      </c>
      <c r="B532" s="1" t="s">
        <v>2084</v>
      </c>
      <c r="C532" s="1" t="s">
        <v>1</v>
      </c>
      <c r="D532" s="1" t="s">
        <v>1629</v>
      </c>
      <c r="E532" s="1" t="s">
        <v>1630</v>
      </c>
      <c r="F532" s="1" t="s">
        <v>4</v>
      </c>
      <c r="G532" s="1" t="s">
        <v>246</v>
      </c>
      <c r="H532" s="1" t="s">
        <v>31</v>
      </c>
      <c r="I532" s="1" t="s">
        <v>7</v>
      </c>
      <c r="J532" s="1" t="s">
        <v>32</v>
      </c>
      <c r="K532" s="1" t="s">
        <v>160</v>
      </c>
      <c r="L532" s="1" t="s">
        <v>10</v>
      </c>
      <c r="M532" s="1" t="s">
        <v>11</v>
      </c>
      <c r="N532" s="1" t="s">
        <v>161</v>
      </c>
      <c r="O532" s="1">
        <v>15.48</v>
      </c>
      <c r="P532" s="1">
        <v>4</v>
      </c>
      <c r="Q532" s="1">
        <v>7.32</v>
      </c>
      <c r="R532" s="1">
        <v>1.06</v>
      </c>
      <c r="S532" s="1" t="s">
        <v>462</v>
      </c>
      <c r="T532" s="1">
        <v>256</v>
      </c>
      <c r="U532" s="1" t="s">
        <v>1708</v>
      </c>
      <c r="V532" s="1" t="s">
        <v>1709</v>
      </c>
      <c r="W532" s="2" t="s">
        <v>16</v>
      </c>
      <c r="X532" s="24">
        <v>44547</v>
      </c>
      <c r="Y532" s="29" t="str">
        <f t="shared" si="16"/>
        <v>December</v>
      </c>
      <c r="Z532" s="10">
        <f t="shared" si="17"/>
        <v>2021</v>
      </c>
      <c r="AA532" s="3">
        <v>44551</v>
      </c>
    </row>
    <row r="533" spans="1:27">
      <c r="A533" s="4">
        <v>532</v>
      </c>
      <c r="B533" s="4" t="s">
        <v>2085</v>
      </c>
      <c r="C533" s="4" t="s">
        <v>1</v>
      </c>
      <c r="D533" s="4" t="s">
        <v>2086</v>
      </c>
      <c r="E533" s="4" t="s">
        <v>2087</v>
      </c>
      <c r="F533" s="4" t="s">
        <v>4</v>
      </c>
      <c r="G533" s="4" t="s">
        <v>254</v>
      </c>
      <c r="H533" s="4" t="s">
        <v>254</v>
      </c>
      <c r="I533" s="4" t="s">
        <v>7</v>
      </c>
      <c r="J533" s="4" t="s">
        <v>77</v>
      </c>
      <c r="K533" s="4" t="s">
        <v>2088</v>
      </c>
      <c r="L533" s="4" t="s">
        <v>10</v>
      </c>
      <c r="M533" s="4" t="s">
        <v>49</v>
      </c>
      <c r="N533" s="4" t="s">
        <v>2089</v>
      </c>
      <c r="O533" s="4">
        <v>248.64</v>
      </c>
      <c r="P533" s="4">
        <v>4</v>
      </c>
      <c r="Q533" s="4">
        <v>84.48</v>
      </c>
      <c r="R533" s="4">
        <v>20.69</v>
      </c>
      <c r="S533" s="4" t="s">
        <v>571</v>
      </c>
      <c r="T533" s="4">
        <v>91</v>
      </c>
      <c r="U533" s="4" t="s">
        <v>1708</v>
      </c>
      <c r="V533" s="4" t="s">
        <v>1712</v>
      </c>
      <c r="W533" s="5" t="s">
        <v>16</v>
      </c>
      <c r="X533" s="25">
        <v>45003</v>
      </c>
      <c r="Y533" s="29" t="str">
        <f t="shared" si="16"/>
        <v>March</v>
      </c>
      <c r="Z533" s="10">
        <f t="shared" si="17"/>
        <v>2023</v>
      </c>
      <c r="AA533" s="6">
        <v>45007</v>
      </c>
    </row>
    <row r="534" spans="1:27">
      <c r="A534" s="1">
        <v>533</v>
      </c>
      <c r="B534" s="1" t="s">
        <v>1325</v>
      </c>
      <c r="C534" s="1" t="s">
        <v>1</v>
      </c>
      <c r="D534" s="1" t="s">
        <v>143</v>
      </c>
      <c r="E534" s="1" t="s">
        <v>144</v>
      </c>
      <c r="F534" s="1" t="s">
        <v>4</v>
      </c>
      <c r="G534" s="1" t="s">
        <v>1326</v>
      </c>
      <c r="H534" s="1" t="s">
        <v>754</v>
      </c>
      <c r="I534" s="1" t="s">
        <v>7</v>
      </c>
      <c r="J534" s="1" t="s">
        <v>22</v>
      </c>
      <c r="K534" s="1" t="s">
        <v>2090</v>
      </c>
      <c r="L534" s="1" t="s">
        <v>10</v>
      </c>
      <c r="M534" s="1" t="s">
        <v>79</v>
      </c>
      <c r="N534" s="1" t="s">
        <v>2091</v>
      </c>
      <c r="O534" s="1">
        <v>54.6</v>
      </c>
      <c r="P534" s="1">
        <v>5</v>
      </c>
      <c r="Q534" s="1">
        <v>18.45</v>
      </c>
      <c r="R534" s="1">
        <v>8.98</v>
      </c>
      <c r="S534" s="1" t="s">
        <v>571</v>
      </c>
      <c r="T534" s="1">
        <v>719</v>
      </c>
      <c r="U534" s="1" t="s">
        <v>1708</v>
      </c>
      <c r="V534" s="1" t="s">
        <v>1718</v>
      </c>
      <c r="W534" s="2" t="s">
        <v>16</v>
      </c>
      <c r="X534" s="24">
        <v>44236</v>
      </c>
      <c r="Y534" s="29" t="str">
        <f t="shared" si="16"/>
        <v>February</v>
      </c>
      <c r="Z534" s="10">
        <f t="shared" si="17"/>
        <v>2021</v>
      </c>
      <c r="AA534" s="3">
        <v>44386</v>
      </c>
    </row>
    <row r="535" spans="1:27">
      <c r="A535" s="4">
        <v>534</v>
      </c>
      <c r="B535" s="4" t="s">
        <v>1320</v>
      </c>
      <c r="C535" s="4" t="s">
        <v>1</v>
      </c>
      <c r="D535" s="4" t="s">
        <v>1321</v>
      </c>
      <c r="E535" s="4" t="s">
        <v>1322</v>
      </c>
      <c r="F535" s="4" t="s">
        <v>285</v>
      </c>
      <c r="G535" s="4" t="s">
        <v>605</v>
      </c>
      <c r="H535" s="4" t="s">
        <v>76</v>
      </c>
      <c r="I535" s="4" t="s">
        <v>7</v>
      </c>
      <c r="J535" s="4" t="s">
        <v>77</v>
      </c>
      <c r="K535" s="4" t="s">
        <v>1941</v>
      </c>
      <c r="L535" s="4" t="s">
        <v>10</v>
      </c>
      <c r="M535" s="4" t="s">
        <v>79</v>
      </c>
      <c r="N535" s="4" t="s">
        <v>1942</v>
      </c>
      <c r="O535" s="4">
        <v>56.7</v>
      </c>
      <c r="P535" s="4">
        <v>5</v>
      </c>
      <c r="Q535" s="4">
        <v>12.45</v>
      </c>
      <c r="R535" s="4">
        <v>6.79</v>
      </c>
      <c r="S535" s="4" t="s">
        <v>571</v>
      </c>
      <c r="T535" s="4">
        <v>274</v>
      </c>
      <c r="U535" s="4" t="s">
        <v>1708</v>
      </c>
      <c r="V535" s="4" t="s">
        <v>1722</v>
      </c>
      <c r="W535" s="5" t="s">
        <v>26</v>
      </c>
      <c r="X535" s="25">
        <v>44731</v>
      </c>
      <c r="Y535" s="29" t="str">
        <f t="shared" si="16"/>
        <v>June</v>
      </c>
      <c r="Z535" s="10">
        <f t="shared" si="17"/>
        <v>2022</v>
      </c>
      <c r="AA535" s="6">
        <v>44737</v>
      </c>
    </row>
    <row r="536" spans="1:27">
      <c r="A536" s="1">
        <v>535</v>
      </c>
      <c r="B536" s="1" t="s">
        <v>1325</v>
      </c>
      <c r="C536" s="1" t="s">
        <v>1</v>
      </c>
      <c r="D536" s="1" t="s">
        <v>143</v>
      </c>
      <c r="E536" s="1" t="s">
        <v>144</v>
      </c>
      <c r="F536" s="1" t="s">
        <v>4</v>
      </c>
      <c r="G536" s="1" t="s">
        <v>1326</v>
      </c>
      <c r="H536" s="1" t="s">
        <v>754</v>
      </c>
      <c r="I536" s="1" t="s">
        <v>7</v>
      </c>
      <c r="J536" s="1" t="s">
        <v>22</v>
      </c>
      <c r="K536" s="1" t="s">
        <v>2034</v>
      </c>
      <c r="L536" s="1" t="s">
        <v>10</v>
      </c>
      <c r="M536" s="1" t="s">
        <v>64</v>
      </c>
      <c r="N536" s="1" t="s">
        <v>2035</v>
      </c>
      <c r="O536" s="1">
        <v>56.52</v>
      </c>
      <c r="P536" s="1">
        <v>3</v>
      </c>
      <c r="Q536" s="1">
        <v>5.58</v>
      </c>
      <c r="R536" s="1">
        <v>8.42</v>
      </c>
      <c r="S536" s="1" t="s">
        <v>571</v>
      </c>
      <c r="T536" s="1">
        <v>603</v>
      </c>
      <c r="U536" s="1" t="s">
        <v>1708</v>
      </c>
      <c r="V536" s="1" t="s">
        <v>1722</v>
      </c>
      <c r="W536" s="2" t="s">
        <v>16</v>
      </c>
      <c r="X536" s="24">
        <v>45168</v>
      </c>
      <c r="Y536" s="29" t="str">
        <f t="shared" si="16"/>
        <v>August</v>
      </c>
      <c r="Z536" s="10">
        <f t="shared" si="17"/>
        <v>2023</v>
      </c>
      <c r="AA536" s="3">
        <v>45055</v>
      </c>
    </row>
    <row r="537" spans="1:27">
      <c r="A537" s="4">
        <v>536</v>
      </c>
      <c r="B537" s="4" t="s">
        <v>2092</v>
      </c>
      <c r="C537" s="4" t="s">
        <v>1</v>
      </c>
      <c r="D537" s="4" t="s">
        <v>911</v>
      </c>
      <c r="E537" s="4" t="s">
        <v>912</v>
      </c>
      <c r="F537" s="4" t="s">
        <v>4</v>
      </c>
      <c r="G537" s="4" t="s">
        <v>466</v>
      </c>
      <c r="H537" s="4" t="s">
        <v>204</v>
      </c>
      <c r="I537" s="4" t="s">
        <v>7</v>
      </c>
      <c r="J537" s="4" t="s">
        <v>77</v>
      </c>
      <c r="K537" s="4" t="s">
        <v>2093</v>
      </c>
      <c r="L537" s="4" t="s">
        <v>10</v>
      </c>
      <c r="M537" s="4" t="s">
        <v>98</v>
      </c>
      <c r="N537" s="4" t="s">
        <v>2094</v>
      </c>
      <c r="O537" s="4">
        <v>31.59</v>
      </c>
      <c r="P537" s="4">
        <v>3</v>
      </c>
      <c r="Q537" s="4">
        <v>0.9</v>
      </c>
      <c r="R537" s="4">
        <v>2.46</v>
      </c>
      <c r="S537" s="4" t="s">
        <v>571</v>
      </c>
      <c r="T537" s="4">
        <v>798</v>
      </c>
      <c r="U537" s="4" t="s">
        <v>1708</v>
      </c>
      <c r="V537" s="4" t="s">
        <v>1712</v>
      </c>
      <c r="W537" s="5" t="s">
        <v>16</v>
      </c>
      <c r="X537" s="25">
        <v>45313</v>
      </c>
      <c r="Y537" s="29" t="str">
        <f t="shared" si="16"/>
        <v>January</v>
      </c>
      <c r="Z537" s="10">
        <f t="shared" si="17"/>
        <v>2024</v>
      </c>
      <c r="AA537" s="6">
        <v>45317</v>
      </c>
    </row>
    <row r="538" spans="1:27">
      <c r="A538" s="1">
        <v>537</v>
      </c>
      <c r="B538" s="1" t="s">
        <v>2095</v>
      </c>
      <c r="C538" s="1" t="s">
        <v>1</v>
      </c>
      <c r="D538" s="1" t="s">
        <v>2096</v>
      </c>
      <c r="E538" s="1" t="s">
        <v>2097</v>
      </c>
      <c r="F538" s="1" t="s">
        <v>4</v>
      </c>
      <c r="G538" s="1" t="s">
        <v>2098</v>
      </c>
      <c r="H538" s="1" t="s">
        <v>62</v>
      </c>
      <c r="I538" s="1" t="s">
        <v>7</v>
      </c>
      <c r="J538" s="1" t="s">
        <v>8</v>
      </c>
      <c r="K538" s="1" t="s">
        <v>2099</v>
      </c>
      <c r="L538" s="1" t="s">
        <v>10</v>
      </c>
      <c r="M538" s="1" t="s">
        <v>64</v>
      </c>
      <c r="N538" s="1" t="s">
        <v>2100</v>
      </c>
      <c r="O538" s="1">
        <v>95.64</v>
      </c>
      <c r="P538" s="1">
        <v>2</v>
      </c>
      <c r="Q538" s="1">
        <v>14.34</v>
      </c>
      <c r="R538" s="1">
        <v>12.85</v>
      </c>
      <c r="S538" s="1" t="s">
        <v>571</v>
      </c>
      <c r="T538" s="1">
        <v>127</v>
      </c>
      <c r="U538" s="1" t="s">
        <v>1708</v>
      </c>
      <c r="V538" s="1" t="s">
        <v>1722</v>
      </c>
      <c r="W538" s="2" t="s">
        <v>26</v>
      </c>
      <c r="X538" s="24">
        <v>44454</v>
      </c>
      <c r="Y538" s="29" t="str">
        <f t="shared" si="16"/>
        <v>September</v>
      </c>
      <c r="Z538" s="10">
        <f t="shared" si="17"/>
        <v>2021</v>
      </c>
      <c r="AA538" s="3">
        <v>44459</v>
      </c>
    </row>
    <row r="539" spans="1:27">
      <c r="A539" s="4">
        <v>538</v>
      </c>
      <c r="B539" s="4" t="s">
        <v>647</v>
      </c>
      <c r="C539" s="4" t="s">
        <v>592</v>
      </c>
      <c r="D539" s="4" t="s">
        <v>648</v>
      </c>
      <c r="E539" s="4" t="s">
        <v>649</v>
      </c>
      <c r="F539" s="4" t="s">
        <v>395</v>
      </c>
      <c r="G539" s="4" t="s">
        <v>650</v>
      </c>
      <c r="H539" s="4" t="s">
        <v>62</v>
      </c>
      <c r="I539" s="4" t="s">
        <v>7</v>
      </c>
      <c r="J539" s="4" t="s">
        <v>8</v>
      </c>
      <c r="K539" s="4" t="s">
        <v>2101</v>
      </c>
      <c r="L539" s="4" t="s">
        <v>10</v>
      </c>
      <c r="M539" s="4" t="s">
        <v>198</v>
      </c>
      <c r="N539" s="4" t="s">
        <v>1978</v>
      </c>
      <c r="O539" s="4">
        <v>232.08</v>
      </c>
      <c r="P539" s="4">
        <v>8</v>
      </c>
      <c r="Q539" s="4">
        <v>48.72</v>
      </c>
      <c r="R539" s="4">
        <v>25.86</v>
      </c>
      <c r="S539" s="4" t="s">
        <v>13</v>
      </c>
      <c r="T539" s="4">
        <v>73</v>
      </c>
      <c r="U539" s="4" t="s">
        <v>1708</v>
      </c>
      <c r="V539" s="4" t="s">
        <v>1718</v>
      </c>
      <c r="W539" s="5" t="s">
        <v>16</v>
      </c>
      <c r="X539" s="25">
        <v>44907</v>
      </c>
      <c r="Y539" s="29" t="str">
        <f t="shared" si="16"/>
        <v>December</v>
      </c>
      <c r="Z539" s="10">
        <f t="shared" si="17"/>
        <v>2022</v>
      </c>
      <c r="AA539" s="6">
        <v>44913</v>
      </c>
    </row>
    <row r="540" spans="1:27">
      <c r="A540" s="1">
        <v>539</v>
      </c>
      <c r="B540" s="1" t="s">
        <v>2102</v>
      </c>
      <c r="C540" s="1" t="s">
        <v>592</v>
      </c>
      <c r="D540" s="1" t="s">
        <v>2103</v>
      </c>
      <c r="E540" s="1" t="s">
        <v>2104</v>
      </c>
      <c r="F540" s="1" t="s">
        <v>395</v>
      </c>
      <c r="G540" s="1" t="s">
        <v>2105</v>
      </c>
      <c r="H540" s="1" t="s">
        <v>62</v>
      </c>
      <c r="I540" s="1" t="s">
        <v>7</v>
      </c>
      <c r="J540" s="1" t="s">
        <v>8</v>
      </c>
      <c r="K540" s="1" t="s">
        <v>719</v>
      </c>
      <c r="L540" s="1" t="s">
        <v>10</v>
      </c>
      <c r="M540" s="1" t="s">
        <v>49</v>
      </c>
      <c r="N540" s="1" t="s">
        <v>720</v>
      </c>
      <c r="O540" s="1">
        <v>120</v>
      </c>
      <c r="P540" s="1">
        <v>5</v>
      </c>
      <c r="Q540" s="1">
        <v>7.2</v>
      </c>
      <c r="R540" s="1">
        <v>28.18</v>
      </c>
      <c r="S540" s="1" t="s">
        <v>462</v>
      </c>
      <c r="T540" s="1">
        <v>281</v>
      </c>
      <c r="U540" s="1" t="s">
        <v>1708</v>
      </c>
      <c r="V540" s="1" t="s">
        <v>1722</v>
      </c>
      <c r="W540" s="2" t="s">
        <v>26</v>
      </c>
      <c r="X540" s="24">
        <v>45517</v>
      </c>
      <c r="Y540" s="29" t="str">
        <f t="shared" si="16"/>
        <v>August</v>
      </c>
      <c r="Z540" s="10">
        <f t="shared" si="17"/>
        <v>2024</v>
      </c>
      <c r="AA540" s="3">
        <v>45523</v>
      </c>
    </row>
    <row r="541" spans="1:27">
      <c r="A541" s="4">
        <v>540</v>
      </c>
      <c r="B541" s="4" t="s">
        <v>2106</v>
      </c>
      <c r="C541" s="4" t="s">
        <v>592</v>
      </c>
      <c r="D541" s="4" t="s">
        <v>2107</v>
      </c>
      <c r="E541" s="4" t="s">
        <v>2108</v>
      </c>
      <c r="F541" s="4" t="s">
        <v>395</v>
      </c>
      <c r="G541" s="4" t="s">
        <v>1326</v>
      </c>
      <c r="H541" s="4" t="s">
        <v>754</v>
      </c>
      <c r="I541" s="4" t="s">
        <v>7</v>
      </c>
      <c r="J541" s="4" t="s">
        <v>22</v>
      </c>
      <c r="K541" s="4" t="s">
        <v>2109</v>
      </c>
      <c r="L541" s="4" t="s">
        <v>10</v>
      </c>
      <c r="M541" s="4" t="s">
        <v>105</v>
      </c>
      <c r="N541" s="4" t="s">
        <v>2110</v>
      </c>
      <c r="O541" s="4">
        <v>143.4</v>
      </c>
      <c r="P541" s="4">
        <v>5</v>
      </c>
      <c r="Q541" s="4">
        <v>51.6</v>
      </c>
      <c r="R541" s="4">
        <v>25.34</v>
      </c>
      <c r="S541" s="4" t="s">
        <v>636</v>
      </c>
      <c r="T541" s="4">
        <v>540</v>
      </c>
      <c r="U541" s="4" t="s">
        <v>1708</v>
      </c>
      <c r="V541" s="4" t="s">
        <v>1709</v>
      </c>
      <c r="W541" s="5" t="s">
        <v>16</v>
      </c>
      <c r="X541" s="25">
        <v>44236</v>
      </c>
      <c r="Y541" s="29" t="str">
        <f t="shared" si="16"/>
        <v>February</v>
      </c>
      <c r="Z541" s="10">
        <f t="shared" si="17"/>
        <v>2021</v>
      </c>
      <c r="AA541" s="6">
        <v>44386</v>
      </c>
    </row>
    <row r="542" spans="1:27">
      <c r="A542" s="1">
        <v>541</v>
      </c>
      <c r="B542" s="1" t="s">
        <v>637</v>
      </c>
      <c r="C542" s="1" t="s">
        <v>602</v>
      </c>
      <c r="D542" s="1" t="s">
        <v>638</v>
      </c>
      <c r="E542" s="1" t="s">
        <v>639</v>
      </c>
      <c r="F542" s="1" t="s">
        <v>395</v>
      </c>
      <c r="G542" s="1" t="s">
        <v>132</v>
      </c>
      <c r="H542" s="1" t="s">
        <v>31</v>
      </c>
      <c r="I542" s="1" t="s">
        <v>7</v>
      </c>
      <c r="J542" s="1" t="s">
        <v>32</v>
      </c>
      <c r="K542" s="1" t="s">
        <v>2111</v>
      </c>
      <c r="L542" s="1" t="s">
        <v>10</v>
      </c>
      <c r="M542" s="1" t="s">
        <v>98</v>
      </c>
      <c r="N542" s="1" t="s">
        <v>2112</v>
      </c>
      <c r="O542" s="1">
        <v>96.45</v>
      </c>
      <c r="P542" s="1">
        <v>5</v>
      </c>
      <c r="Q542" s="1">
        <v>38.549999999999997</v>
      </c>
      <c r="R542" s="1">
        <v>5.19</v>
      </c>
      <c r="S542" s="1" t="s">
        <v>462</v>
      </c>
      <c r="T542" s="1">
        <v>207</v>
      </c>
      <c r="U542" s="1" t="s">
        <v>1708</v>
      </c>
      <c r="V542" s="1" t="s">
        <v>1712</v>
      </c>
      <c r="W542" s="2" t="s">
        <v>16</v>
      </c>
      <c r="X542" s="24">
        <v>45477</v>
      </c>
      <c r="Y542" s="29" t="str">
        <f t="shared" si="16"/>
        <v>July</v>
      </c>
      <c r="Z542" s="10">
        <f t="shared" si="17"/>
        <v>2024</v>
      </c>
      <c r="AA542" s="3">
        <v>45600</v>
      </c>
    </row>
    <row r="543" spans="1:27">
      <c r="A543" s="4">
        <v>542</v>
      </c>
      <c r="B543" s="4" t="s">
        <v>613</v>
      </c>
      <c r="C543" s="4" t="s">
        <v>592</v>
      </c>
      <c r="D543" s="4" t="s">
        <v>614</v>
      </c>
      <c r="E543" s="4" t="s">
        <v>615</v>
      </c>
      <c r="F543" s="4" t="s">
        <v>395</v>
      </c>
      <c r="G543" s="4" t="s">
        <v>224</v>
      </c>
      <c r="H543" s="4" t="s">
        <v>225</v>
      </c>
      <c r="I543" s="4" t="s">
        <v>7</v>
      </c>
      <c r="J543" s="4" t="s">
        <v>22</v>
      </c>
      <c r="K543" s="4" t="s">
        <v>1903</v>
      </c>
      <c r="L543" s="4" t="s">
        <v>10</v>
      </c>
      <c r="M543" s="4" t="s">
        <v>64</v>
      </c>
      <c r="N543" s="4" t="s">
        <v>1904</v>
      </c>
      <c r="O543" s="4">
        <v>194.64</v>
      </c>
      <c r="P543" s="4">
        <v>4</v>
      </c>
      <c r="Q543" s="4">
        <v>9.7200000000000006</v>
      </c>
      <c r="R543" s="4">
        <v>12.73</v>
      </c>
      <c r="S543" s="4" t="s">
        <v>13</v>
      </c>
      <c r="T543" s="4">
        <v>677</v>
      </c>
      <c r="U543" s="4" t="s">
        <v>1708</v>
      </c>
      <c r="V543" s="4" t="s">
        <v>1718</v>
      </c>
      <c r="W543" s="5" t="s">
        <v>16</v>
      </c>
      <c r="X543" s="25">
        <v>44467</v>
      </c>
      <c r="Y543" s="29" t="str">
        <f t="shared" si="16"/>
        <v>September</v>
      </c>
      <c r="Z543" s="10">
        <f t="shared" si="17"/>
        <v>2021</v>
      </c>
      <c r="AA543" s="6">
        <v>44237</v>
      </c>
    </row>
    <row r="544" spans="1:27">
      <c r="A544" s="1">
        <v>543</v>
      </c>
      <c r="B544" s="1" t="s">
        <v>630</v>
      </c>
      <c r="C544" s="1" t="s">
        <v>592</v>
      </c>
      <c r="D544" s="1" t="s">
        <v>631</v>
      </c>
      <c r="E544" s="1" t="s">
        <v>632</v>
      </c>
      <c r="F544" s="1" t="s">
        <v>395</v>
      </c>
      <c r="G544" s="1" t="s">
        <v>633</v>
      </c>
      <c r="H544" s="1" t="s">
        <v>314</v>
      </c>
      <c r="I544" s="1" t="s">
        <v>7</v>
      </c>
      <c r="J544" s="1" t="s">
        <v>32</v>
      </c>
      <c r="K544" s="1" t="s">
        <v>2113</v>
      </c>
      <c r="L544" s="1" t="s">
        <v>10</v>
      </c>
      <c r="M544" s="1" t="s">
        <v>49</v>
      </c>
      <c r="N544" s="1" t="s">
        <v>2114</v>
      </c>
      <c r="O544" s="1">
        <v>596.70000000000005</v>
      </c>
      <c r="P544" s="1">
        <v>3</v>
      </c>
      <c r="Q544" s="1">
        <v>83.52</v>
      </c>
      <c r="R544" s="1">
        <v>136.27000000000001</v>
      </c>
      <c r="S544" s="1" t="s">
        <v>636</v>
      </c>
      <c r="T544" s="1">
        <v>560</v>
      </c>
      <c r="U544" s="1" t="s">
        <v>1708</v>
      </c>
      <c r="V544" s="1" t="s">
        <v>1722</v>
      </c>
      <c r="W544" s="2" t="s">
        <v>16</v>
      </c>
      <c r="X544" s="24">
        <v>44454</v>
      </c>
      <c r="Y544" s="29" t="str">
        <f t="shared" si="16"/>
        <v>September</v>
      </c>
      <c r="Z544" s="10">
        <f t="shared" si="17"/>
        <v>2021</v>
      </c>
      <c r="AA544" s="3">
        <v>44459</v>
      </c>
    </row>
    <row r="545" spans="1:27">
      <c r="A545" s="4">
        <v>544</v>
      </c>
      <c r="B545" s="4" t="s">
        <v>613</v>
      </c>
      <c r="C545" s="4" t="s">
        <v>592</v>
      </c>
      <c r="D545" s="4" t="s">
        <v>614</v>
      </c>
      <c r="E545" s="4" t="s">
        <v>615</v>
      </c>
      <c r="F545" s="4" t="s">
        <v>395</v>
      </c>
      <c r="G545" s="4" t="s">
        <v>224</v>
      </c>
      <c r="H545" s="4" t="s">
        <v>225</v>
      </c>
      <c r="I545" s="4" t="s">
        <v>7</v>
      </c>
      <c r="J545" s="4" t="s">
        <v>22</v>
      </c>
      <c r="K545" s="4" t="s">
        <v>2115</v>
      </c>
      <c r="L545" s="4" t="s">
        <v>10</v>
      </c>
      <c r="M545" s="4" t="s">
        <v>49</v>
      </c>
      <c r="N545" s="4" t="s">
        <v>2116</v>
      </c>
      <c r="O545" s="4">
        <v>170.73</v>
      </c>
      <c r="P545" s="4">
        <v>3</v>
      </c>
      <c r="Q545" s="4">
        <v>80.19</v>
      </c>
      <c r="R545" s="4">
        <v>16.75</v>
      </c>
      <c r="S545" s="4" t="s">
        <v>13</v>
      </c>
      <c r="T545" s="4">
        <v>485</v>
      </c>
      <c r="U545" s="4" t="s">
        <v>1708</v>
      </c>
      <c r="V545" s="4" t="s">
        <v>1709</v>
      </c>
      <c r="W545" s="5" t="s">
        <v>16</v>
      </c>
      <c r="X545" s="25">
        <v>45129</v>
      </c>
      <c r="Y545" s="29" t="str">
        <f t="shared" si="16"/>
        <v>July</v>
      </c>
      <c r="Z545" s="10">
        <f t="shared" si="17"/>
        <v>2023</v>
      </c>
      <c r="AA545" s="6">
        <v>45133</v>
      </c>
    </row>
    <row r="546" spans="1:27">
      <c r="A546" s="1">
        <v>545</v>
      </c>
      <c r="B546" s="1" t="s">
        <v>637</v>
      </c>
      <c r="C546" s="1" t="s">
        <v>602</v>
      </c>
      <c r="D546" s="1" t="s">
        <v>638</v>
      </c>
      <c r="E546" s="1" t="s">
        <v>639</v>
      </c>
      <c r="F546" s="1" t="s">
        <v>395</v>
      </c>
      <c r="G546" s="1" t="s">
        <v>132</v>
      </c>
      <c r="H546" s="1" t="s">
        <v>31</v>
      </c>
      <c r="I546" s="1" t="s">
        <v>7</v>
      </c>
      <c r="J546" s="1" t="s">
        <v>32</v>
      </c>
      <c r="K546" s="1" t="s">
        <v>2117</v>
      </c>
      <c r="L546" s="1" t="s">
        <v>10</v>
      </c>
      <c r="M546" s="1" t="s">
        <v>115</v>
      </c>
      <c r="N546" s="1" t="s">
        <v>2118</v>
      </c>
      <c r="O546" s="1">
        <v>46.71</v>
      </c>
      <c r="P546" s="1">
        <v>3</v>
      </c>
      <c r="Q546" s="1">
        <v>19.53</v>
      </c>
      <c r="R546" s="1">
        <v>5.24</v>
      </c>
      <c r="S546" s="1" t="s">
        <v>462</v>
      </c>
      <c r="T546" s="1">
        <v>191</v>
      </c>
      <c r="U546" s="1" t="s">
        <v>1708</v>
      </c>
      <c r="V546" s="1" t="s">
        <v>1718</v>
      </c>
      <c r="W546" s="2" t="s">
        <v>26</v>
      </c>
      <c r="X546" s="24">
        <v>45560</v>
      </c>
      <c r="Y546" s="29" t="str">
        <f t="shared" si="16"/>
        <v>September</v>
      </c>
      <c r="Z546" s="10">
        <f t="shared" si="17"/>
        <v>2024</v>
      </c>
      <c r="AA546" s="3">
        <v>45564</v>
      </c>
    </row>
    <row r="547" spans="1:27">
      <c r="A547" s="4">
        <v>546</v>
      </c>
      <c r="B547" s="4" t="s">
        <v>2119</v>
      </c>
      <c r="C547" s="4" t="s">
        <v>654</v>
      </c>
      <c r="D547" s="4" t="s">
        <v>2042</v>
      </c>
      <c r="E547" s="4" t="s">
        <v>2043</v>
      </c>
      <c r="F547" s="4" t="s">
        <v>395</v>
      </c>
      <c r="G547" s="4" t="s">
        <v>1995</v>
      </c>
      <c r="H547" s="4" t="s">
        <v>1995</v>
      </c>
      <c r="I547" s="4" t="s">
        <v>7</v>
      </c>
      <c r="J547" s="4" t="s">
        <v>77</v>
      </c>
      <c r="K547" s="4" t="s">
        <v>2120</v>
      </c>
      <c r="L547" s="4" t="s">
        <v>10</v>
      </c>
      <c r="M547" s="4" t="s">
        <v>79</v>
      </c>
      <c r="N547" s="4" t="s">
        <v>2121</v>
      </c>
      <c r="O547" s="4">
        <v>20.25</v>
      </c>
      <c r="P547" s="4">
        <v>3</v>
      </c>
      <c r="Q547" s="4">
        <v>5.67</v>
      </c>
      <c r="R547" s="4">
        <v>2.66</v>
      </c>
      <c r="S547" s="4" t="s">
        <v>462</v>
      </c>
      <c r="T547" s="4">
        <v>749</v>
      </c>
      <c r="U547" s="4" t="s">
        <v>1708</v>
      </c>
      <c r="V547" s="4" t="s">
        <v>1722</v>
      </c>
      <c r="W547" s="5" t="s">
        <v>16</v>
      </c>
      <c r="X547" s="25">
        <v>45378</v>
      </c>
      <c r="Y547" s="29" t="str">
        <f t="shared" si="16"/>
        <v>March</v>
      </c>
      <c r="Z547" s="10">
        <f t="shared" si="17"/>
        <v>2024</v>
      </c>
      <c r="AA547" s="6">
        <v>45326</v>
      </c>
    </row>
    <row r="548" spans="1:27">
      <c r="A548" s="1">
        <v>547</v>
      </c>
      <c r="B548" s="1" t="s">
        <v>1268</v>
      </c>
      <c r="C548" s="1" t="s">
        <v>654</v>
      </c>
      <c r="D548" s="1" t="s">
        <v>1269</v>
      </c>
      <c r="E548" s="1" t="s">
        <v>1270</v>
      </c>
      <c r="F548" s="1" t="s">
        <v>395</v>
      </c>
      <c r="G548" s="1" t="s">
        <v>459</v>
      </c>
      <c r="H548" s="1" t="s">
        <v>62</v>
      </c>
      <c r="I548" s="1" t="s">
        <v>7</v>
      </c>
      <c r="J548" s="1" t="s">
        <v>8</v>
      </c>
      <c r="K548" s="1" t="s">
        <v>2122</v>
      </c>
      <c r="L548" s="1" t="s">
        <v>10</v>
      </c>
      <c r="M548" s="1" t="s">
        <v>115</v>
      </c>
      <c r="N548" s="1" t="s">
        <v>2123</v>
      </c>
      <c r="O548" s="1">
        <v>40.98</v>
      </c>
      <c r="P548" s="1">
        <v>2</v>
      </c>
      <c r="Q548" s="1">
        <v>17.16</v>
      </c>
      <c r="R548" s="1">
        <v>6.3</v>
      </c>
      <c r="S548" s="1" t="s">
        <v>13</v>
      </c>
      <c r="T548" s="1">
        <v>373</v>
      </c>
      <c r="U548" s="1" t="s">
        <v>1708</v>
      </c>
      <c r="V548" s="1" t="s">
        <v>1709</v>
      </c>
      <c r="W548" s="2" t="s">
        <v>16</v>
      </c>
      <c r="X548" s="24">
        <v>45614</v>
      </c>
      <c r="Y548" s="29" t="str">
        <f t="shared" si="16"/>
        <v>November</v>
      </c>
      <c r="Z548" s="10">
        <f t="shared" si="17"/>
        <v>2024</v>
      </c>
      <c r="AA548" s="3">
        <v>45618</v>
      </c>
    </row>
    <row r="549" spans="1:27">
      <c r="A549" s="4">
        <v>548</v>
      </c>
      <c r="B549" s="4" t="s">
        <v>2124</v>
      </c>
      <c r="C549" s="4" t="s">
        <v>654</v>
      </c>
      <c r="D549" s="4" t="s">
        <v>2125</v>
      </c>
      <c r="E549" s="4" t="s">
        <v>2126</v>
      </c>
      <c r="F549" s="4" t="s">
        <v>395</v>
      </c>
      <c r="G549" s="4" t="s">
        <v>402</v>
      </c>
      <c r="H549" s="4" t="s">
        <v>55</v>
      </c>
      <c r="I549" s="4" t="s">
        <v>7</v>
      </c>
      <c r="J549" s="4" t="s">
        <v>8</v>
      </c>
      <c r="K549" s="4" t="s">
        <v>2127</v>
      </c>
      <c r="L549" s="4" t="s">
        <v>10</v>
      </c>
      <c r="M549" s="4" t="s">
        <v>79</v>
      </c>
      <c r="N549" s="4" t="s">
        <v>2128</v>
      </c>
      <c r="O549" s="4">
        <v>21.78</v>
      </c>
      <c r="P549" s="4">
        <v>2</v>
      </c>
      <c r="Q549" s="4">
        <v>10.86</v>
      </c>
      <c r="R549" s="4">
        <v>2.4300000000000002</v>
      </c>
      <c r="S549" s="4" t="s">
        <v>636</v>
      </c>
      <c r="T549" s="4">
        <v>225</v>
      </c>
      <c r="U549" s="4" t="s">
        <v>1708</v>
      </c>
      <c r="V549" s="4" t="s">
        <v>1712</v>
      </c>
      <c r="W549" s="5" t="s">
        <v>26</v>
      </c>
      <c r="X549" s="25">
        <v>45168</v>
      </c>
      <c r="Y549" s="29" t="str">
        <f t="shared" si="16"/>
        <v>August</v>
      </c>
      <c r="Z549" s="10">
        <f t="shared" si="17"/>
        <v>2023</v>
      </c>
      <c r="AA549" s="6">
        <v>45055</v>
      </c>
    </row>
    <row r="550" spans="1:27">
      <c r="A550" s="1">
        <v>549</v>
      </c>
      <c r="B550" s="1" t="s">
        <v>2129</v>
      </c>
      <c r="C550" s="1" t="s">
        <v>592</v>
      </c>
      <c r="D550" s="1" t="s">
        <v>2130</v>
      </c>
      <c r="E550" s="1" t="s">
        <v>2131</v>
      </c>
      <c r="F550" s="1" t="s">
        <v>395</v>
      </c>
      <c r="G550" s="1" t="s">
        <v>103</v>
      </c>
      <c r="H550" s="1" t="s">
        <v>55</v>
      </c>
      <c r="I550" s="1" t="s">
        <v>7</v>
      </c>
      <c r="J550" s="1" t="s">
        <v>8</v>
      </c>
      <c r="K550" s="1" t="s">
        <v>2132</v>
      </c>
      <c r="L550" s="1" t="s">
        <v>10</v>
      </c>
      <c r="M550" s="1" t="s">
        <v>49</v>
      </c>
      <c r="N550" s="1" t="s">
        <v>2133</v>
      </c>
      <c r="O550" s="1">
        <v>46.5</v>
      </c>
      <c r="P550" s="1">
        <v>2</v>
      </c>
      <c r="Q550" s="1">
        <v>9.3000000000000007</v>
      </c>
      <c r="R550" s="1">
        <v>5.34</v>
      </c>
      <c r="S550" s="1" t="s">
        <v>13</v>
      </c>
      <c r="T550" s="1">
        <v>370</v>
      </c>
      <c r="U550" s="1" t="s">
        <v>1708</v>
      </c>
      <c r="V550" s="1" t="s">
        <v>1718</v>
      </c>
      <c r="W550" s="2" t="s">
        <v>26</v>
      </c>
      <c r="X550" s="24">
        <v>45061</v>
      </c>
      <c r="Y550" s="29" t="str">
        <f t="shared" si="16"/>
        <v>May</v>
      </c>
      <c r="Z550" s="10">
        <f t="shared" si="17"/>
        <v>2023</v>
      </c>
      <c r="AA550" s="3">
        <v>45066</v>
      </c>
    </row>
    <row r="551" spans="1:27">
      <c r="A551" s="4">
        <v>550</v>
      </c>
      <c r="B551" s="4" t="s">
        <v>2134</v>
      </c>
      <c r="C551" s="4" t="s">
        <v>654</v>
      </c>
      <c r="D551" s="4" t="s">
        <v>2135</v>
      </c>
      <c r="E551" s="4" t="s">
        <v>2136</v>
      </c>
      <c r="F551" s="4" t="s">
        <v>285</v>
      </c>
      <c r="G551" s="4" t="s">
        <v>254</v>
      </c>
      <c r="H551" s="4" t="s">
        <v>254</v>
      </c>
      <c r="I551" s="4" t="s">
        <v>7</v>
      </c>
      <c r="J551" s="4" t="s">
        <v>77</v>
      </c>
      <c r="K551" s="4" t="s">
        <v>2137</v>
      </c>
      <c r="L551" s="4" t="s">
        <v>10</v>
      </c>
      <c r="M551" s="4" t="s">
        <v>198</v>
      </c>
      <c r="N551" s="4" t="s">
        <v>2138</v>
      </c>
      <c r="O551" s="4">
        <v>163.62</v>
      </c>
      <c r="P551" s="4">
        <v>3</v>
      </c>
      <c r="Q551" s="4">
        <v>78.48</v>
      </c>
      <c r="R551" s="4">
        <v>8.1300000000000008</v>
      </c>
      <c r="S551" s="4" t="s">
        <v>462</v>
      </c>
      <c r="T551" s="4">
        <v>510</v>
      </c>
      <c r="U551" s="4" t="s">
        <v>1708</v>
      </c>
      <c r="V551" s="4" t="s">
        <v>1722</v>
      </c>
      <c r="W551" s="5" t="s">
        <v>16</v>
      </c>
      <c r="X551" s="25">
        <v>44854</v>
      </c>
      <c r="Y551" s="29" t="str">
        <f t="shared" si="16"/>
        <v>October</v>
      </c>
      <c r="Z551" s="10">
        <f t="shared" si="17"/>
        <v>2022</v>
      </c>
      <c r="AA551" s="6">
        <v>44858</v>
      </c>
    </row>
    <row r="552" spans="1:27">
      <c r="A552" s="1">
        <v>551</v>
      </c>
      <c r="B552" s="1" t="s">
        <v>2139</v>
      </c>
      <c r="C552" s="1" t="s">
        <v>654</v>
      </c>
      <c r="D552" s="1" t="s">
        <v>2140</v>
      </c>
      <c r="E552" s="1" t="s">
        <v>2141</v>
      </c>
      <c r="F552" s="1" t="s">
        <v>285</v>
      </c>
      <c r="G552" s="1" t="s">
        <v>753</v>
      </c>
      <c r="H552" s="1" t="s">
        <v>754</v>
      </c>
      <c r="I552" s="1" t="s">
        <v>7</v>
      </c>
      <c r="J552" s="1" t="s">
        <v>22</v>
      </c>
      <c r="K552" s="1" t="s">
        <v>2142</v>
      </c>
      <c r="L552" s="1" t="s">
        <v>10</v>
      </c>
      <c r="M552" s="1" t="s">
        <v>11</v>
      </c>
      <c r="N552" s="1" t="s">
        <v>2143</v>
      </c>
      <c r="O552" s="1">
        <v>362.46</v>
      </c>
      <c r="P552" s="1">
        <v>7</v>
      </c>
      <c r="Q552" s="1">
        <v>36.119999999999997</v>
      </c>
      <c r="R552" s="1">
        <v>50.46</v>
      </c>
      <c r="S552" s="1" t="s">
        <v>13</v>
      </c>
      <c r="T552" s="1">
        <v>184</v>
      </c>
      <c r="U552" s="1" t="s">
        <v>1708</v>
      </c>
      <c r="V552" s="1" t="s">
        <v>1709</v>
      </c>
      <c r="W552" s="2" t="s">
        <v>16</v>
      </c>
      <c r="X552" s="24">
        <v>44571</v>
      </c>
      <c r="Y552" s="29" t="str">
        <f t="shared" si="16"/>
        <v>January</v>
      </c>
      <c r="Z552" s="10">
        <f t="shared" si="17"/>
        <v>2022</v>
      </c>
      <c r="AA552" s="3">
        <v>44752</v>
      </c>
    </row>
    <row r="553" spans="1:27">
      <c r="A553" s="4">
        <v>552</v>
      </c>
      <c r="B553" s="4" t="s">
        <v>1144</v>
      </c>
      <c r="C553" s="4" t="s">
        <v>602</v>
      </c>
      <c r="D553" s="4" t="s">
        <v>709</v>
      </c>
      <c r="E553" s="4" t="s">
        <v>710</v>
      </c>
      <c r="F553" s="4" t="s">
        <v>285</v>
      </c>
      <c r="G553" s="4" t="s">
        <v>75</v>
      </c>
      <c r="H553" s="4" t="s">
        <v>76</v>
      </c>
      <c r="I553" s="4" t="s">
        <v>7</v>
      </c>
      <c r="J553" s="4" t="s">
        <v>77</v>
      </c>
      <c r="K553" s="4" t="s">
        <v>842</v>
      </c>
      <c r="L553" s="4" t="s">
        <v>10</v>
      </c>
      <c r="M553" s="4" t="s">
        <v>115</v>
      </c>
      <c r="N553" s="4" t="s">
        <v>843</v>
      </c>
      <c r="O553" s="4">
        <v>183.75</v>
      </c>
      <c r="P553" s="4">
        <v>7</v>
      </c>
      <c r="Q553" s="4">
        <v>64.260000000000005</v>
      </c>
      <c r="R553" s="4">
        <v>34.119999999999997</v>
      </c>
      <c r="S553" s="4" t="s">
        <v>636</v>
      </c>
      <c r="T553" s="4">
        <v>212</v>
      </c>
      <c r="U553" s="4" t="s">
        <v>1708</v>
      </c>
      <c r="V553" s="4" t="s">
        <v>1712</v>
      </c>
      <c r="W553" s="5" t="s">
        <v>26</v>
      </c>
      <c r="X553" s="25">
        <v>45279</v>
      </c>
      <c r="Y553" s="29" t="str">
        <f t="shared" si="16"/>
        <v>December</v>
      </c>
      <c r="Z553" s="10">
        <f t="shared" si="17"/>
        <v>2023</v>
      </c>
      <c r="AA553" s="6">
        <v>45286</v>
      </c>
    </row>
    <row r="554" spans="1:27">
      <c r="A554" s="1">
        <v>553</v>
      </c>
      <c r="B554" s="1" t="s">
        <v>683</v>
      </c>
      <c r="C554" s="1" t="s">
        <v>602</v>
      </c>
      <c r="D554" s="1" t="s">
        <v>684</v>
      </c>
      <c r="E554" s="1" t="s">
        <v>685</v>
      </c>
      <c r="F554" s="1" t="s">
        <v>285</v>
      </c>
      <c r="G554" s="1" t="s">
        <v>686</v>
      </c>
      <c r="H554" s="1" t="s">
        <v>62</v>
      </c>
      <c r="I554" s="1" t="s">
        <v>7</v>
      </c>
      <c r="J554" s="1" t="s">
        <v>8</v>
      </c>
      <c r="K554" s="1" t="s">
        <v>2144</v>
      </c>
      <c r="L554" s="1" t="s">
        <v>10</v>
      </c>
      <c r="M554" s="1" t="s">
        <v>79</v>
      </c>
      <c r="N554" s="1" t="s">
        <v>2145</v>
      </c>
      <c r="O554" s="1">
        <v>61.95</v>
      </c>
      <c r="P554" s="1">
        <v>7</v>
      </c>
      <c r="Q554" s="1">
        <v>7.35</v>
      </c>
      <c r="R554" s="1">
        <v>12.7</v>
      </c>
      <c r="S554" s="1" t="s">
        <v>13</v>
      </c>
      <c r="T554" s="1">
        <v>484</v>
      </c>
      <c r="U554" s="1" t="s">
        <v>1708</v>
      </c>
      <c r="V554" s="1" t="s">
        <v>1718</v>
      </c>
      <c r="W554" s="2" t="s">
        <v>26</v>
      </c>
      <c r="X554" s="24">
        <v>44910</v>
      </c>
      <c r="Y554" s="29" t="str">
        <f t="shared" si="16"/>
        <v>December</v>
      </c>
      <c r="Z554" s="10">
        <f t="shared" si="17"/>
        <v>2022</v>
      </c>
      <c r="AA554" s="3">
        <v>44914</v>
      </c>
    </row>
    <row r="555" spans="1:27">
      <c r="A555" s="4">
        <v>554</v>
      </c>
      <c r="B555" s="4" t="s">
        <v>694</v>
      </c>
      <c r="C555" s="4" t="s">
        <v>602</v>
      </c>
      <c r="D555" s="4" t="s">
        <v>695</v>
      </c>
      <c r="E555" s="4" t="s">
        <v>696</v>
      </c>
      <c r="F555" s="4" t="s">
        <v>285</v>
      </c>
      <c r="G555" s="4" t="s">
        <v>593</v>
      </c>
      <c r="H555" s="4" t="s">
        <v>484</v>
      </c>
      <c r="I555" s="4" t="s">
        <v>7</v>
      </c>
      <c r="J555" s="4" t="s">
        <v>22</v>
      </c>
      <c r="K555" s="4" t="s">
        <v>2146</v>
      </c>
      <c r="L555" s="4" t="s">
        <v>10</v>
      </c>
      <c r="M555" s="4" t="s">
        <v>274</v>
      </c>
      <c r="N555" s="4" t="s">
        <v>2147</v>
      </c>
      <c r="O555" s="4">
        <v>4001.04</v>
      </c>
      <c r="P555" s="4">
        <v>8</v>
      </c>
      <c r="Q555" s="4">
        <v>1440.24</v>
      </c>
      <c r="R555" s="4">
        <v>439.65</v>
      </c>
      <c r="S555" s="4" t="s">
        <v>13</v>
      </c>
      <c r="T555" s="4">
        <v>725</v>
      </c>
      <c r="U555" s="4" t="s">
        <v>1708</v>
      </c>
      <c r="V555" s="4" t="s">
        <v>1722</v>
      </c>
      <c r="W555" s="5" t="s">
        <v>16</v>
      </c>
      <c r="X555" s="25">
        <v>45655</v>
      </c>
      <c r="Y555" s="29" t="str">
        <f t="shared" si="16"/>
        <v>December</v>
      </c>
      <c r="Z555" s="10">
        <f t="shared" si="17"/>
        <v>2024</v>
      </c>
      <c r="AA555" s="6">
        <v>45689</v>
      </c>
    </row>
    <row r="556" spans="1:27">
      <c r="A556" s="1">
        <v>555</v>
      </c>
      <c r="B556" s="1" t="s">
        <v>2148</v>
      </c>
      <c r="C556" s="1" t="s">
        <v>602</v>
      </c>
      <c r="D556" s="1" t="s">
        <v>2149</v>
      </c>
      <c r="E556" s="1" t="s">
        <v>2150</v>
      </c>
      <c r="F556" s="1" t="s">
        <v>285</v>
      </c>
      <c r="G556" s="1" t="s">
        <v>726</v>
      </c>
      <c r="H556" s="1" t="s">
        <v>76</v>
      </c>
      <c r="I556" s="1" t="s">
        <v>7</v>
      </c>
      <c r="J556" s="1" t="s">
        <v>77</v>
      </c>
      <c r="K556" s="1" t="s">
        <v>190</v>
      </c>
      <c r="L556" s="1" t="s">
        <v>10</v>
      </c>
      <c r="M556" s="1" t="s">
        <v>115</v>
      </c>
      <c r="N556" s="1" t="s">
        <v>191</v>
      </c>
      <c r="O556" s="1">
        <v>84.45</v>
      </c>
      <c r="P556" s="1">
        <v>5</v>
      </c>
      <c r="Q556" s="1">
        <v>17.7</v>
      </c>
      <c r="R556" s="1">
        <v>14.45</v>
      </c>
      <c r="S556" s="1" t="s">
        <v>462</v>
      </c>
      <c r="T556" s="1">
        <v>200</v>
      </c>
      <c r="U556" s="1" t="s">
        <v>1708</v>
      </c>
      <c r="V556" s="1" t="s">
        <v>1712</v>
      </c>
      <c r="W556" s="2" t="s">
        <v>26</v>
      </c>
      <c r="X556" s="24">
        <v>45054</v>
      </c>
      <c r="Y556" s="29" t="str">
        <f t="shared" si="16"/>
        <v>May</v>
      </c>
      <c r="Z556" s="10">
        <f t="shared" si="17"/>
        <v>2023</v>
      </c>
      <c r="AA556" s="3">
        <v>45177</v>
      </c>
    </row>
    <row r="557" spans="1:27">
      <c r="A557" s="4">
        <v>556</v>
      </c>
      <c r="B557" s="4" t="s">
        <v>2151</v>
      </c>
      <c r="C557" s="4" t="s">
        <v>602</v>
      </c>
      <c r="D557" s="4" t="s">
        <v>2030</v>
      </c>
      <c r="E557" s="4" t="s">
        <v>2031</v>
      </c>
      <c r="F557" s="4" t="s">
        <v>285</v>
      </c>
      <c r="G557" s="4" t="s">
        <v>203</v>
      </c>
      <c r="H557" s="4" t="s">
        <v>204</v>
      </c>
      <c r="I557" s="4" t="s">
        <v>7</v>
      </c>
      <c r="J557" s="4" t="s">
        <v>77</v>
      </c>
      <c r="K557" s="4" t="s">
        <v>2152</v>
      </c>
      <c r="L557" s="4" t="s">
        <v>10</v>
      </c>
      <c r="M557" s="4" t="s">
        <v>115</v>
      </c>
      <c r="N557" s="4" t="s">
        <v>2153</v>
      </c>
      <c r="O557" s="4">
        <v>122.76</v>
      </c>
      <c r="P557" s="4">
        <v>4</v>
      </c>
      <c r="Q557" s="4">
        <v>42.96</v>
      </c>
      <c r="R557" s="4">
        <v>46.65</v>
      </c>
      <c r="S557" s="4" t="s">
        <v>636</v>
      </c>
      <c r="T557" s="4">
        <v>300</v>
      </c>
      <c r="U557" s="4" t="s">
        <v>1708</v>
      </c>
      <c r="V557" s="4" t="s">
        <v>1718</v>
      </c>
      <c r="W557" s="5" t="s">
        <v>16</v>
      </c>
      <c r="X557" s="25">
        <v>45614</v>
      </c>
      <c r="Y557" s="29" t="str">
        <f t="shared" si="16"/>
        <v>November</v>
      </c>
      <c r="Z557" s="10">
        <f t="shared" si="17"/>
        <v>2024</v>
      </c>
      <c r="AA557" s="6">
        <v>45618</v>
      </c>
    </row>
    <row r="558" spans="1:27">
      <c r="A558" s="1">
        <v>557</v>
      </c>
      <c r="B558" s="1" t="s">
        <v>1236</v>
      </c>
      <c r="C558" s="1" t="s">
        <v>602</v>
      </c>
      <c r="D558" s="1" t="s">
        <v>1237</v>
      </c>
      <c r="E558" s="1" t="s">
        <v>1238</v>
      </c>
      <c r="F558" s="1" t="s">
        <v>285</v>
      </c>
      <c r="G558" s="1" t="s">
        <v>686</v>
      </c>
      <c r="H558" s="1" t="s">
        <v>62</v>
      </c>
      <c r="I558" s="1" t="s">
        <v>7</v>
      </c>
      <c r="J558" s="1" t="s">
        <v>8</v>
      </c>
      <c r="K558" s="1" t="s">
        <v>2154</v>
      </c>
      <c r="L558" s="1" t="s">
        <v>10</v>
      </c>
      <c r="M558" s="1" t="s">
        <v>105</v>
      </c>
      <c r="N558" s="1" t="s">
        <v>2155</v>
      </c>
      <c r="O558" s="1">
        <v>168.6</v>
      </c>
      <c r="P558" s="1">
        <v>4</v>
      </c>
      <c r="Q558" s="1">
        <v>70.8</v>
      </c>
      <c r="R558" s="1">
        <v>8.4</v>
      </c>
      <c r="S558" s="1" t="s">
        <v>462</v>
      </c>
      <c r="T558" s="1">
        <v>198</v>
      </c>
      <c r="U558" s="1" t="s">
        <v>1708</v>
      </c>
      <c r="V558" s="1" t="s">
        <v>1722</v>
      </c>
      <c r="W558" s="2" t="s">
        <v>16</v>
      </c>
      <c r="X558" s="24">
        <v>45109</v>
      </c>
      <c r="Y558" s="29" t="str">
        <f t="shared" si="16"/>
        <v>July</v>
      </c>
      <c r="Z558" s="10">
        <f t="shared" si="17"/>
        <v>2023</v>
      </c>
      <c r="AA558" s="3">
        <v>45232</v>
      </c>
    </row>
    <row r="559" spans="1:27">
      <c r="A559" s="4">
        <v>558</v>
      </c>
      <c r="B559" s="4" t="s">
        <v>1154</v>
      </c>
      <c r="C559" s="4" t="s">
        <v>602</v>
      </c>
      <c r="D559" s="4" t="s">
        <v>1155</v>
      </c>
      <c r="E559" s="4" t="s">
        <v>1156</v>
      </c>
      <c r="F559" s="4" t="s">
        <v>285</v>
      </c>
      <c r="G559" s="4" t="s">
        <v>459</v>
      </c>
      <c r="H559" s="4" t="s">
        <v>62</v>
      </c>
      <c r="I559" s="4" t="s">
        <v>7</v>
      </c>
      <c r="J559" s="4" t="s">
        <v>8</v>
      </c>
      <c r="K559" s="4" t="s">
        <v>2156</v>
      </c>
      <c r="L559" s="4" t="s">
        <v>10</v>
      </c>
      <c r="M559" s="4" t="s">
        <v>11</v>
      </c>
      <c r="N559" s="4" t="s">
        <v>2157</v>
      </c>
      <c r="O559" s="4">
        <v>152.63999999999999</v>
      </c>
      <c r="P559" s="4">
        <v>3</v>
      </c>
      <c r="Q559" s="4">
        <v>0</v>
      </c>
      <c r="R559" s="4">
        <v>31.14</v>
      </c>
      <c r="S559" s="4" t="s">
        <v>13</v>
      </c>
      <c r="T559" s="4">
        <v>443</v>
      </c>
      <c r="U559" s="4" t="s">
        <v>1708</v>
      </c>
      <c r="V559" s="4" t="s">
        <v>1709</v>
      </c>
      <c r="W559" s="5" t="s">
        <v>16</v>
      </c>
      <c r="X559" s="25">
        <v>45634</v>
      </c>
      <c r="Y559" s="29" t="str">
        <f t="shared" si="16"/>
        <v>December</v>
      </c>
      <c r="Z559" s="10">
        <f t="shared" si="17"/>
        <v>2024</v>
      </c>
      <c r="AA559" s="6">
        <v>45520</v>
      </c>
    </row>
    <row r="560" spans="1:27">
      <c r="A560" s="1">
        <v>559</v>
      </c>
      <c r="B560" s="1" t="s">
        <v>708</v>
      </c>
      <c r="C560" s="1" t="s">
        <v>602</v>
      </c>
      <c r="D560" s="1" t="s">
        <v>709</v>
      </c>
      <c r="E560" s="1" t="s">
        <v>710</v>
      </c>
      <c r="F560" s="1" t="s">
        <v>285</v>
      </c>
      <c r="G560" s="1" t="s">
        <v>711</v>
      </c>
      <c r="H560" s="1" t="s">
        <v>712</v>
      </c>
      <c r="I560" s="1" t="s">
        <v>7</v>
      </c>
      <c r="J560" s="1" t="s">
        <v>77</v>
      </c>
      <c r="K560" s="1" t="s">
        <v>78</v>
      </c>
      <c r="L560" s="1" t="s">
        <v>10</v>
      </c>
      <c r="M560" s="1" t="s">
        <v>79</v>
      </c>
      <c r="N560" s="1" t="s">
        <v>80</v>
      </c>
      <c r="O560" s="1">
        <v>10.8</v>
      </c>
      <c r="P560" s="1">
        <v>1</v>
      </c>
      <c r="Q560" s="1">
        <v>0.63</v>
      </c>
      <c r="R560" s="1">
        <v>1.42</v>
      </c>
      <c r="S560" s="1" t="s">
        <v>13</v>
      </c>
      <c r="T560" s="1">
        <v>163</v>
      </c>
      <c r="U560" s="1" t="s">
        <v>1708</v>
      </c>
      <c r="V560" s="1" t="s">
        <v>1712</v>
      </c>
      <c r="W560" s="2" t="s">
        <v>16</v>
      </c>
      <c r="X560" s="24">
        <v>45112</v>
      </c>
      <c r="Y560" s="29" t="str">
        <f t="shared" si="16"/>
        <v>July</v>
      </c>
      <c r="Z560" s="10">
        <f t="shared" si="17"/>
        <v>2023</v>
      </c>
      <c r="AA560" s="3">
        <v>45059</v>
      </c>
    </row>
    <row r="561" spans="1:27">
      <c r="A561" s="4">
        <v>560</v>
      </c>
      <c r="B561" s="4" t="s">
        <v>2151</v>
      </c>
      <c r="C561" s="4" t="s">
        <v>602</v>
      </c>
      <c r="D561" s="4" t="s">
        <v>2030</v>
      </c>
      <c r="E561" s="4" t="s">
        <v>2031</v>
      </c>
      <c r="F561" s="4" t="s">
        <v>285</v>
      </c>
      <c r="G561" s="4" t="s">
        <v>203</v>
      </c>
      <c r="H561" s="4" t="s">
        <v>204</v>
      </c>
      <c r="I561" s="4" t="s">
        <v>7</v>
      </c>
      <c r="J561" s="4" t="s">
        <v>77</v>
      </c>
      <c r="K561" s="4" t="s">
        <v>2158</v>
      </c>
      <c r="L561" s="4" t="s">
        <v>10</v>
      </c>
      <c r="M561" s="4" t="s">
        <v>64</v>
      </c>
      <c r="N561" s="4" t="s">
        <v>2159</v>
      </c>
      <c r="O561" s="4">
        <v>6</v>
      </c>
      <c r="P561" s="4">
        <v>1</v>
      </c>
      <c r="Q561" s="4">
        <v>1.26</v>
      </c>
      <c r="R561" s="4">
        <v>1.17</v>
      </c>
      <c r="S561" s="4" t="s">
        <v>636</v>
      </c>
      <c r="T561" s="4">
        <v>407</v>
      </c>
      <c r="U561" s="4" t="s">
        <v>1708</v>
      </c>
      <c r="V561" s="4" t="s">
        <v>1718</v>
      </c>
      <c r="W561" s="5" t="s">
        <v>26</v>
      </c>
      <c r="X561" s="25">
        <v>45477</v>
      </c>
      <c r="Y561" s="29" t="str">
        <f t="shared" si="16"/>
        <v>July</v>
      </c>
      <c r="Z561" s="10">
        <f t="shared" si="17"/>
        <v>2024</v>
      </c>
      <c r="AA561" s="6">
        <v>45600</v>
      </c>
    </row>
    <row r="562" spans="1:27">
      <c r="A562" s="1">
        <v>561</v>
      </c>
      <c r="B562" s="1" t="s">
        <v>1027</v>
      </c>
      <c r="C562" s="1" t="s">
        <v>602</v>
      </c>
      <c r="D562" s="1" t="s">
        <v>1028</v>
      </c>
      <c r="E562" s="1" t="s">
        <v>1029</v>
      </c>
      <c r="F562" s="1" t="s">
        <v>285</v>
      </c>
      <c r="G562" s="1" t="s">
        <v>254</v>
      </c>
      <c r="H562" s="1" t="s">
        <v>254</v>
      </c>
      <c r="I562" s="1" t="s">
        <v>7</v>
      </c>
      <c r="J562" s="1" t="s">
        <v>77</v>
      </c>
      <c r="K562" s="1" t="s">
        <v>2160</v>
      </c>
      <c r="L562" s="1" t="s">
        <v>10</v>
      </c>
      <c r="M562" s="1" t="s">
        <v>198</v>
      </c>
      <c r="N562" s="1" t="s">
        <v>2161</v>
      </c>
      <c r="O562" s="1">
        <v>97.74</v>
      </c>
      <c r="P562" s="1">
        <v>2</v>
      </c>
      <c r="Q562" s="1">
        <v>21.48</v>
      </c>
      <c r="R562" s="1">
        <v>28.31</v>
      </c>
      <c r="S562" s="1" t="s">
        <v>636</v>
      </c>
      <c r="T562" s="1">
        <v>627</v>
      </c>
      <c r="U562" s="1" t="s">
        <v>1708</v>
      </c>
      <c r="V562" s="1" t="s">
        <v>1722</v>
      </c>
      <c r="W562" s="2" t="s">
        <v>26</v>
      </c>
      <c r="X562" s="24">
        <v>44854</v>
      </c>
      <c r="Y562" s="29" t="str">
        <f t="shared" si="16"/>
        <v>October</v>
      </c>
      <c r="Z562" s="10">
        <f t="shared" si="17"/>
        <v>2022</v>
      </c>
      <c r="AA562" s="3">
        <v>44858</v>
      </c>
    </row>
    <row r="563" spans="1:27">
      <c r="A563" s="4">
        <v>562</v>
      </c>
      <c r="B563" s="4" t="s">
        <v>694</v>
      </c>
      <c r="C563" s="4" t="s">
        <v>602</v>
      </c>
      <c r="D563" s="4" t="s">
        <v>695</v>
      </c>
      <c r="E563" s="4" t="s">
        <v>696</v>
      </c>
      <c r="F563" s="4" t="s">
        <v>285</v>
      </c>
      <c r="G563" s="4" t="s">
        <v>593</v>
      </c>
      <c r="H563" s="4" t="s">
        <v>484</v>
      </c>
      <c r="I563" s="4" t="s">
        <v>7</v>
      </c>
      <c r="J563" s="4" t="s">
        <v>22</v>
      </c>
      <c r="K563" s="4" t="s">
        <v>2162</v>
      </c>
      <c r="L563" s="4" t="s">
        <v>10</v>
      </c>
      <c r="M563" s="4" t="s">
        <v>11</v>
      </c>
      <c r="N563" s="4" t="s">
        <v>2163</v>
      </c>
      <c r="O563" s="4">
        <v>25.14</v>
      </c>
      <c r="P563" s="4">
        <v>2</v>
      </c>
      <c r="Q563" s="4">
        <v>0.48</v>
      </c>
      <c r="R563" s="4">
        <v>2.31</v>
      </c>
      <c r="S563" s="4" t="s">
        <v>13</v>
      </c>
      <c r="T563" s="4">
        <v>441</v>
      </c>
      <c r="U563" s="4" t="s">
        <v>1708</v>
      </c>
      <c r="V563" s="4" t="s">
        <v>1712</v>
      </c>
      <c r="W563" s="5" t="s">
        <v>26</v>
      </c>
      <c r="X563" s="25">
        <v>44625</v>
      </c>
      <c r="Y563" s="29" t="str">
        <f t="shared" si="16"/>
        <v>March</v>
      </c>
      <c r="Z563" s="10">
        <f t="shared" si="17"/>
        <v>2022</v>
      </c>
      <c r="AA563" s="6">
        <v>44809</v>
      </c>
    </row>
    <row r="564" spans="1:27">
      <c r="A564" s="1">
        <v>563</v>
      </c>
      <c r="B564" s="1" t="s">
        <v>2164</v>
      </c>
      <c r="C564" s="1" t="s">
        <v>602</v>
      </c>
      <c r="D564" s="1" t="s">
        <v>1492</v>
      </c>
      <c r="E564" s="1" t="s">
        <v>1493</v>
      </c>
      <c r="F564" s="1" t="s">
        <v>285</v>
      </c>
      <c r="G564" s="1" t="s">
        <v>496</v>
      </c>
      <c r="H564" s="1" t="s">
        <v>6</v>
      </c>
      <c r="I564" s="1" t="s">
        <v>7</v>
      </c>
      <c r="J564" s="1" t="s">
        <v>8</v>
      </c>
      <c r="K564" s="1" t="s">
        <v>107</v>
      </c>
      <c r="L564" s="1" t="s">
        <v>10</v>
      </c>
      <c r="M564" s="1" t="s">
        <v>105</v>
      </c>
      <c r="N564" s="1" t="s">
        <v>108</v>
      </c>
      <c r="O564" s="1">
        <v>73.02</v>
      </c>
      <c r="P564" s="1">
        <v>2</v>
      </c>
      <c r="Q564" s="1">
        <v>9.48</v>
      </c>
      <c r="R564" s="1">
        <v>0.95</v>
      </c>
      <c r="S564" s="1" t="s">
        <v>462</v>
      </c>
      <c r="T564" s="1">
        <v>7</v>
      </c>
      <c r="U564" s="1" t="s">
        <v>1708</v>
      </c>
      <c r="V564" s="1" t="s">
        <v>1718</v>
      </c>
      <c r="W564" s="2" t="s">
        <v>16</v>
      </c>
      <c r="X564" s="24">
        <v>45460</v>
      </c>
      <c r="Y564" s="29" t="str">
        <f t="shared" si="16"/>
        <v>June</v>
      </c>
      <c r="Z564" s="10">
        <f t="shared" si="17"/>
        <v>2024</v>
      </c>
      <c r="AA564" s="3">
        <v>45466</v>
      </c>
    </row>
    <row r="565" spans="1:27">
      <c r="A565" s="4">
        <v>564</v>
      </c>
      <c r="B565" s="4" t="s">
        <v>2165</v>
      </c>
      <c r="C565" s="4" t="s">
        <v>592</v>
      </c>
      <c r="D565" s="4" t="s">
        <v>2166</v>
      </c>
      <c r="E565" s="4" t="s">
        <v>2167</v>
      </c>
      <c r="F565" s="4" t="s">
        <v>285</v>
      </c>
      <c r="G565" s="4" t="s">
        <v>459</v>
      </c>
      <c r="H565" s="4" t="s">
        <v>62</v>
      </c>
      <c r="I565" s="4" t="s">
        <v>7</v>
      </c>
      <c r="J565" s="4" t="s">
        <v>8</v>
      </c>
      <c r="K565" s="4" t="s">
        <v>2168</v>
      </c>
      <c r="L565" s="4" t="s">
        <v>10</v>
      </c>
      <c r="M565" s="4" t="s">
        <v>79</v>
      </c>
      <c r="N565" s="4" t="s">
        <v>2169</v>
      </c>
      <c r="O565" s="4">
        <v>34.47</v>
      </c>
      <c r="P565" s="4">
        <v>3</v>
      </c>
      <c r="Q565" s="4">
        <v>1.35</v>
      </c>
      <c r="R565" s="4">
        <v>9.23</v>
      </c>
      <c r="S565" s="4" t="s">
        <v>636</v>
      </c>
      <c r="T565" s="4">
        <v>254</v>
      </c>
      <c r="U565" s="4" t="s">
        <v>1708</v>
      </c>
      <c r="V565" s="4" t="s">
        <v>1709</v>
      </c>
      <c r="W565" s="5" t="s">
        <v>16</v>
      </c>
      <c r="X565" s="25">
        <v>44787</v>
      </c>
      <c r="Y565" s="29" t="str">
        <f t="shared" si="16"/>
        <v>August</v>
      </c>
      <c r="Z565" s="10">
        <f t="shared" si="17"/>
        <v>2022</v>
      </c>
      <c r="AA565" s="6">
        <v>44792</v>
      </c>
    </row>
    <row r="566" spans="1:27">
      <c r="A566" s="1">
        <v>565</v>
      </c>
      <c r="B566" s="1" t="s">
        <v>2170</v>
      </c>
      <c r="C566" s="1" t="s">
        <v>592</v>
      </c>
      <c r="D566" s="1" t="s">
        <v>2171</v>
      </c>
      <c r="E566" s="1" t="s">
        <v>2172</v>
      </c>
      <c r="F566" s="1" t="s">
        <v>285</v>
      </c>
      <c r="G566" s="1" t="s">
        <v>730</v>
      </c>
      <c r="H566" s="1" t="s">
        <v>47</v>
      </c>
      <c r="I566" s="1" t="s">
        <v>7</v>
      </c>
      <c r="J566" s="1" t="s">
        <v>32</v>
      </c>
      <c r="K566" s="1" t="s">
        <v>2173</v>
      </c>
      <c r="L566" s="1" t="s">
        <v>10</v>
      </c>
      <c r="M566" s="1" t="s">
        <v>79</v>
      </c>
      <c r="N566" s="1" t="s">
        <v>2174</v>
      </c>
      <c r="O566" s="1">
        <v>26.82</v>
      </c>
      <c r="P566" s="1">
        <v>3</v>
      </c>
      <c r="Q566" s="1">
        <v>7.74</v>
      </c>
      <c r="R566" s="1">
        <v>3.62</v>
      </c>
      <c r="S566" s="1" t="s">
        <v>462</v>
      </c>
      <c r="T566" s="1">
        <v>555</v>
      </c>
      <c r="U566" s="1" t="s">
        <v>1708</v>
      </c>
      <c r="V566" s="1" t="s">
        <v>1712</v>
      </c>
      <c r="W566" s="2" t="s">
        <v>16</v>
      </c>
      <c r="X566" s="24">
        <v>45476</v>
      </c>
      <c r="Y566" s="29" t="str">
        <f t="shared" si="16"/>
        <v>July</v>
      </c>
      <c r="Z566" s="10">
        <f t="shared" si="17"/>
        <v>2024</v>
      </c>
      <c r="AA566" s="3">
        <v>45599</v>
      </c>
    </row>
    <row r="567" spans="1:27">
      <c r="A567" s="4">
        <v>566</v>
      </c>
      <c r="B567" s="4" t="s">
        <v>2175</v>
      </c>
      <c r="C567" s="4" t="s">
        <v>592</v>
      </c>
      <c r="D567" s="4" t="s">
        <v>2140</v>
      </c>
      <c r="E567" s="4" t="s">
        <v>2141</v>
      </c>
      <c r="F567" s="4" t="s">
        <v>285</v>
      </c>
      <c r="G567" s="4" t="s">
        <v>246</v>
      </c>
      <c r="H567" s="4" t="s">
        <v>31</v>
      </c>
      <c r="I567" s="4" t="s">
        <v>7</v>
      </c>
      <c r="J567" s="4" t="s">
        <v>32</v>
      </c>
      <c r="K567" s="4" t="s">
        <v>2176</v>
      </c>
      <c r="L567" s="4" t="s">
        <v>10</v>
      </c>
      <c r="M567" s="4" t="s">
        <v>198</v>
      </c>
      <c r="N567" s="4" t="s">
        <v>2177</v>
      </c>
      <c r="O567" s="4">
        <v>66.33</v>
      </c>
      <c r="P567" s="4">
        <v>3</v>
      </c>
      <c r="Q567" s="4">
        <v>0</v>
      </c>
      <c r="R567" s="4">
        <v>2.65</v>
      </c>
      <c r="S567" s="4" t="s">
        <v>13</v>
      </c>
      <c r="T567" s="4">
        <v>698</v>
      </c>
      <c r="U567" s="4" t="s">
        <v>1708</v>
      </c>
      <c r="V567" s="4" t="s">
        <v>1718</v>
      </c>
      <c r="W567" s="5" t="s">
        <v>16</v>
      </c>
      <c r="X567" s="25">
        <v>44236</v>
      </c>
      <c r="Y567" s="29" t="str">
        <f t="shared" si="16"/>
        <v>February</v>
      </c>
      <c r="Z567" s="10">
        <f t="shared" si="17"/>
        <v>2021</v>
      </c>
      <c r="AA567" s="6">
        <v>44386</v>
      </c>
    </row>
    <row r="568" spans="1:27">
      <c r="A568" s="1">
        <v>567</v>
      </c>
      <c r="B568" s="1" t="s">
        <v>2178</v>
      </c>
      <c r="C568" s="1" t="s">
        <v>592</v>
      </c>
      <c r="D568" s="1" t="s">
        <v>2179</v>
      </c>
      <c r="E568" s="1" t="s">
        <v>2180</v>
      </c>
      <c r="F568" s="1" t="s">
        <v>285</v>
      </c>
      <c r="G568" s="1" t="s">
        <v>1574</v>
      </c>
      <c r="H568" s="1" t="s">
        <v>484</v>
      </c>
      <c r="I568" s="1" t="s">
        <v>7</v>
      </c>
      <c r="J568" s="1" t="s">
        <v>22</v>
      </c>
      <c r="K568" s="1" t="s">
        <v>2181</v>
      </c>
      <c r="L568" s="1" t="s">
        <v>10</v>
      </c>
      <c r="M568" s="1" t="s">
        <v>105</v>
      </c>
      <c r="N568" s="1" t="s">
        <v>2182</v>
      </c>
      <c r="O568" s="1">
        <v>33.39</v>
      </c>
      <c r="P568" s="1">
        <v>3</v>
      </c>
      <c r="Q568" s="1">
        <v>4.32</v>
      </c>
      <c r="R568" s="1">
        <v>1.5</v>
      </c>
      <c r="S568" s="1" t="s">
        <v>13</v>
      </c>
      <c r="T568" s="1">
        <v>166</v>
      </c>
      <c r="U568" s="1" t="s">
        <v>1708</v>
      </c>
      <c r="V568" s="1" t="s">
        <v>1722</v>
      </c>
      <c r="W568" s="2" t="s">
        <v>16</v>
      </c>
      <c r="X568" s="24">
        <v>45109</v>
      </c>
      <c r="Y568" s="29" t="str">
        <f t="shared" si="16"/>
        <v>July</v>
      </c>
      <c r="Z568" s="10">
        <f t="shared" si="17"/>
        <v>2023</v>
      </c>
      <c r="AA568" s="3">
        <v>45232</v>
      </c>
    </row>
    <row r="569" spans="1:27">
      <c r="A569" s="4">
        <v>568</v>
      </c>
      <c r="B569" s="4" t="s">
        <v>2183</v>
      </c>
      <c r="C569" s="4" t="s">
        <v>592</v>
      </c>
      <c r="D569" s="4" t="s">
        <v>1122</v>
      </c>
      <c r="E569" s="4" t="s">
        <v>1123</v>
      </c>
      <c r="F569" s="4" t="s">
        <v>285</v>
      </c>
      <c r="G569" s="4" t="s">
        <v>2004</v>
      </c>
      <c r="H569" s="4" t="s">
        <v>76</v>
      </c>
      <c r="I569" s="4" t="s">
        <v>7</v>
      </c>
      <c r="J569" s="4" t="s">
        <v>77</v>
      </c>
      <c r="K569" s="4" t="s">
        <v>670</v>
      </c>
      <c r="L569" s="4" t="s">
        <v>10</v>
      </c>
      <c r="M569" s="4" t="s">
        <v>105</v>
      </c>
      <c r="N569" s="4" t="s">
        <v>671</v>
      </c>
      <c r="O569" s="4">
        <v>198.84</v>
      </c>
      <c r="P569" s="4">
        <v>4</v>
      </c>
      <c r="Q569" s="4">
        <v>63.6</v>
      </c>
      <c r="R569" s="4">
        <v>19.16</v>
      </c>
      <c r="S569" s="4" t="s">
        <v>13</v>
      </c>
      <c r="T569" s="4">
        <v>330</v>
      </c>
      <c r="U569" s="4" t="s">
        <v>1708</v>
      </c>
      <c r="V569" s="4" t="s">
        <v>1712</v>
      </c>
      <c r="W569" s="5" t="s">
        <v>26</v>
      </c>
      <c r="X569" s="25">
        <v>45560</v>
      </c>
      <c r="Y569" s="29" t="str">
        <f t="shared" si="16"/>
        <v>September</v>
      </c>
      <c r="Z569" s="10">
        <f t="shared" si="17"/>
        <v>2024</v>
      </c>
      <c r="AA569" s="6">
        <v>45564</v>
      </c>
    </row>
    <row r="570" spans="1:27">
      <c r="A570" s="1">
        <v>569</v>
      </c>
      <c r="B570" s="1" t="s">
        <v>759</v>
      </c>
      <c r="C570" s="1" t="s">
        <v>592</v>
      </c>
      <c r="D570" s="1" t="s">
        <v>760</v>
      </c>
      <c r="E570" s="1" t="s">
        <v>761</v>
      </c>
      <c r="F570" s="1" t="s">
        <v>285</v>
      </c>
      <c r="G570" s="1" t="s">
        <v>138</v>
      </c>
      <c r="H570" s="1" t="s">
        <v>6</v>
      </c>
      <c r="I570" s="1" t="s">
        <v>7</v>
      </c>
      <c r="J570" s="1" t="s">
        <v>8</v>
      </c>
      <c r="K570" s="1" t="s">
        <v>107</v>
      </c>
      <c r="L570" s="1" t="s">
        <v>10</v>
      </c>
      <c r="M570" s="1" t="s">
        <v>105</v>
      </c>
      <c r="N570" s="1" t="s">
        <v>108</v>
      </c>
      <c r="O570" s="1">
        <v>146.04</v>
      </c>
      <c r="P570" s="1">
        <v>4</v>
      </c>
      <c r="Q570" s="1">
        <v>18.96</v>
      </c>
      <c r="R570" s="1">
        <v>15.55</v>
      </c>
      <c r="S570" s="1" t="s">
        <v>13</v>
      </c>
      <c r="T570" s="1">
        <v>323</v>
      </c>
      <c r="U570" s="1" t="s">
        <v>1708</v>
      </c>
      <c r="V570" s="1" t="s">
        <v>1718</v>
      </c>
      <c r="W570" s="2" t="s">
        <v>26</v>
      </c>
      <c r="X570" s="24">
        <v>45388</v>
      </c>
      <c r="Y570" s="29" t="str">
        <f t="shared" si="16"/>
        <v>April</v>
      </c>
      <c r="Z570" s="10">
        <f t="shared" si="17"/>
        <v>2024</v>
      </c>
      <c r="AA570" s="3">
        <v>45571</v>
      </c>
    </row>
    <row r="571" spans="1:27">
      <c r="A571" s="4">
        <v>570</v>
      </c>
      <c r="B571" s="4" t="s">
        <v>759</v>
      </c>
      <c r="C571" s="4" t="s">
        <v>592</v>
      </c>
      <c r="D571" s="4" t="s">
        <v>760</v>
      </c>
      <c r="E571" s="4" t="s">
        <v>761</v>
      </c>
      <c r="F571" s="4" t="s">
        <v>285</v>
      </c>
      <c r="G571" s="4" t="s">
        <v>138</v>
      </c>
      <c r="H571" s="4" t="s">
        <v>6</v>
      </c>
      <c r="I571" s="4" t="s">
        <v>7</v>
      </c>
      <c r="J571" s="4" t="s">
        <v>8</v>
      </c>
      <c r="K571" s="4" t="s">
        <v>2184</v>
      </c>
      <c r="L571" s="4" t="s">
        <v>10</v>
      </c>
      <c r="M571" s="4" t="s">
        <v>79</v>
      </c>
      <c r="N571" s="4" t="s">
        <v>2185</v>
      </c>
      <c r="O571" s="4">
        <v>45.12</v>
      </c>
      <c r="P571" s="4">
        <v>4</v>
      </c>
      <c r="Q571" s="4">
        <v>21.12</v>
      </c>
      <c r="R571" s="4">
        <v>3.86</v>
      </c>
      <c r="S571" s="4" t="s">
        <v>13</v>
      </c>
      <c r="T571" s="4">
        <v>495</v>
      </c>
      <c r="U571" s="4" t="s">
        <v>1708</v>
      </c>
      <c r="V571" s="4" t="s">
        <v>1722</v>
      </c>
      <c r="W571" s="5" t="s">
        <v>26</v>
      </c>
      <c r="X571" s="25">
        <v>45008</v>
      </c>
      <c r="Y571" s="29" t="str">
        <f t="shared" si="16"/>
        <v>March</v>
      </c>
      <c r="Z571" s="10">
        <f t="shared" si="17"/>
        <v>2023</v>
      </c>
      <c r="AA571" s="6">
        <v>45012</v>
      </c>
    </row>
    <row r="572" spans="1:27">
      <c r="A572" s="1">
        <v>571</v>
      </c>
      <c r="B572" s="1" t="s">
        <v>1126</v>
      </c>
      <c r="C572" s="1" t="s">
        <v>592</v>
      </c>
      <c r="D572" s="1" t="s">
        <v>1127</v>
      </c>
      <c r="E572" s="1" t="s">
        <v>1128</v>
      </c>
      <c r="F572" s="1" t="s">
        <v>285</v>
      </c>
      <c r="G572" s="1" t="s">
        <v>170</v>
      </c>
      <c r="H572" s="1" t="s">
        <v>62</v>
      </c>
      <c r="I572" s="1" t="s">
        <v>7</v>
      </c>
      <c r="J572" s="1" t="s">
        <v>8</v>
      </c>
      <c r="K572" s="1" t="s">
        <v>320</v>
      </c>
      <c r="L572" s="1" t="s">
        <v>10</v>
      </c>
      <c r="M572" s="1" t="s">
        <v>49</v>
      </c>
      <c r="N572" s="1" t="s">
        <v>321</v>
      </c>
      <c r="O572" s="1">
        <v>984.9</v>
      </c>
      <c r="P572" s="1">
        <v>5</v>
      </c>
      <c r="Q572" s="1">
        <v>423.45</v>
      </c>
      <c r="R572" s="1">
        <v>98.02</v>
      </c>
      <c r="S572" s="1" t="s">
        <v>13</v>
      </c>
      <c r="T572" s="1">
        <v>566</v>
      </c>
      <c r="U572" s="1" t="s">
        <v>1708</v>
      </c>
      <c r="V572" s="1" t="s">
        <v>1709</v>
      </c>
      <c r="W572" s="2" t="s">
        <v>26</v>
      </c>
      <c r="X572" s="24">
        <v>44573</v>
      </c>
      <c r="Y572" s="29" t="str">
        <f t="shared" si="16"/>
        <v>January</v>
      </c>
      <c r="Z572" s="10">
        <f t="shared" si="17"/>
        <v>2022</v>
      </c>
      <c r="AA572" s="3">
        <v>44754</v>
      </c>
    </row>
    <row r="573" spans="1:27">
      <c r="A573" s="4">
        <v>572</v>
      </c>
      <c r="B573" s="4" t="s">
        <v>1121</v>
      </c>
      <c r="C573" s="4" t="s">
        <v>592</v>
      </c>
      <c r="D573" s="4" t="s">
        <v>1122</v>
      </c>
      <c r="E573" s="4" t="s">
        <v>1123</v>
      </c>
      <c r="F573" s="4" t="s">
        <v>285</v>
      </c>
      <c r="G573" s="4" t="s">
        <v>254</v>
      </c>
      <c r="H573" s="4" t="s">
        <v>254</v>
      </c>
      <c r="I573" s="4" t="s">
        <v>7</v>
      </c>
      <c r="J573" s="4" t="s">
        <v>77</v>
      </c>
      <c r="K573" s="4" t="s">
        <v>2186</v>
      </c>
      <c r="L573" s="4" t="s">
        <v>10</v>
      </c>
      <c r="M573" s="4" t="s">
        <v>79</v>
      </c>
      <c r="N573" s="4" t="s">
        <v>2187</v>
      </c>
      <c r="O573" s="4">
        <v>49.35</v>
      </c>
      <c r="P573" s="4">
        <v>5</v>
      </c>
      <c r="Q573" s="4">
        <v>0.45</v>
      </c>
      <c r="R573" s="4">
        <v>12.23</v>
      </c>
      <c r="S573" s="4" t="s">
        <v>636</v>
      </c>
      <c r="T573" s="4">
        <v>609</v>
      </c>
      <c r="U573" s="4" t="s">
        <v>1708</v>
      </c>
      <c r="V573" s="4" t="s">
        <v>1712</v>
      </c>
      <c r="W573" s="5" t="s">
        <v>16</v>
      </c>
      <c r="X573" s="25">
        <v>45303</v>
      </c>
      <c r="Y573" s="29" t="str">
        <f t="shared" si="16"/>
        <v>January</v>
      </c>
      <c r="Z573" s="10">
        <f t="shared" si="17"/>
        <v>2024</v>
      </c>
      <c r="AA573" s="6">
        <v>45424</v>
      </c>
    </row>
    <row r="574" spans="1:27">
      <c r="A574" s="1">
        <v>573</v>
      </c>
      <c r="B574" s="1" t="s">
        <v>2188</v>
      </c>
      <c r="C574" s="1" t="s">
        <v>592</v>
      </c>
      <c r="D574" s="1" t="s">
        <v>383</v>
      </c>
      <c r="E574" s="1" t="s">
        <v>384</v>
      </c>
      <c r="F574" s="1" t="s">
        <v>285</v>
      </c>
      <c r="G574" s="1" t="s">
        <v>120</v>
      </c>
      <c r="H574" s="1" t="s">
        <v>21</v>
      </c>
      <c r="I574" s="1" t="s">
        <v>7</v>
      </c>
      <c r="J574" s="1" t="s">
        <v>22</v>
      </c>
      <c r="K574" s="1" t="s">
        <v>2158</v>
      </c>
      <c r="L574" s="1" t="s">
        <v>10</v>
      </c>
      <c r="M574" s="1" t="s">
        <v>64</v>
      </c>
      <c r="N574" s="1" t="s">
        <v>2159</v>
      </c>
      <c r="O574" s="1">
        <v>30</v>
      </c>
      <c r="P574" s="1">
        <v>5</v>
      </c>
      <c r="Q574" s="1">
        <v>6.3</v>
      </c>
      <c r="R574" s="1">
        <v>3.46</v>
      </c>
      <c r="S574" s="1" t="s">
        <v>462</v>
      </c>
      <c r="T574" s="1">
        <v>304</v>
      </c>
      <c r="U574" s="1" t="s">
        <v>1708</v>
      </c>
      <c r="V574" s="1" t="s">
        <v>1718</v>
      </c>
      <c r="W574" s="2" t="s">
        <v>26</v>
      </c>
      <c r="X574" s="24">
        <v>44787</v>
      </c>
      <c r="Y574" s="29" t="str">
        <f t="shared" si="16"/>
        <v>August</v>
      </c>
      <c r="Z574" s="10">
        <f t="shared" si="17"/>
        <v>2022</v>
      </c>
      <c r="AA574" s="3">
        <v>44792</v>
      </c>
    </row>
    <row r="575" spans="1:27">
      <c r="A575" s="4">
        <v>574</v>
      </c>
      <c r="B575" s="4" t="s">
        <v>2189</v>
      </c>
      <c r="C575" s="4" t="s">
        <v>592</v>
      </c>
      <c r="D575" s="4" t="s">
        <v>2190</v>
      </c>
      <c r="E575" s="4" t="s">
        <v>2191</v>
      </c>
      <c r="F575" s="4" t="s">
        <v>285</v>
      </c>
      <c r="G575" s="4" t="s">
        <v>2192</v>
      </c>
      <c r="H575" s="4" t="s">
        <v>806</v>
      </c>
      <c r="I575" s="4" t="s">
        <v>7</v>
      </c>
      <c r="J575" s="4" t="s">
        <v>22</v>
      </c>
      <c r="K575" s="4" t="s">
        <v>2032</v>
      </c>
      <c r="L575" s="4" t="s">
        <v>10</v>
      </c>
      <c r="M575" s="4" t="s">
        <v>49</v>
      </c>
      <c r="N575" s="4" t="s">
        <v>2033</v>
      </c>
      <c r="O575" s="4">
        <v>1865.97</v>
      </c>
      <c r="P575" s="4">
        <v>9</v>
      </c>
      <c r="Q575" s="4">
        <v>802.17</v>
      </c>
      <c r="R575" s="4">
        <v>413.95</v>
      </c>
      <c r="S575" s="4" t="s">
        <v>636</v>
      </c>
      <c r="T575" s="4">
        <v>516</v>
      </c>
      <c r="U575" s="4" t="s">
        <v>1708</v>
      </c>
      <c r="V575" s="4" t="s">
        <v>1722</v>
      </c>
      <c r="W575" s="5" t="s">
        <v>26</v>
      </c>
      <c r="X575" s="25">
        <v>45403</v>
      </c>
      <c r="Y575" s="29" t="str">
        <f t="shared" si="16"/>
        <v>April</v>
      </c>
      <c r="Z575" s="10">
        <f t="shared" si="17"/>
        <v>2024</v>
      </c>
      <c r="AA575" s="6">
        <v>45407</v>
      </c>
    </row>
    <row r="576" spans="1:27">
      <c r="A576" s="1">
        <v>575</v>
      </c>
      <c r="B576" s="1" t="s">
        <v>2193</v>
      </c>
      <c r="C576" s="1" t="s">
        <v>592</v>
      </c>
      <c r="D576" s="1" t="s">
        <v>1160</v>
      </c>
      <c r="E576" s="1" t="s">
        <v>1161</v>
      </c>
      <c r="F576" s="1" t="s">
        <v>285</v>
      </c>
      <c r="G576" s="1" t="s">
        <v>496</v>
      </c>
      <c r="H576" s="1" t="s">
        <v>6</v>
      </c>
      <c r="I576" s="1" t="s">
        <v>7</v>
      </c>
      <c r="J576" s="1" t="s">
        <v>8</v>
      </c>
      <c r="K576" s="1" t="s">
        <v>2194</v>
      </c>
      <c r="L576" s="1" t="s">
        <v>10</v>
      </c>
      <c r="M576" s="1" t="s">
        <v>274</v>
      </c>
      <c r="N576" s="1" t="s">
        <v>2195</v>
      </c>
      <c r="O576" s="1">
        <v>169.5</v>
      </c>
      <c r="P576" s="1">
        <v>2</v>
      </c>
      <c r="Q576" s="1">
        <v>15.24</v>
      </c>
      <c r="R576" s="1">
        <v>35.840000000000003</v>
      </c>
      <c r="S576" s="1" t="s">
        <v>636</v>
      </c>
      <c r="T576" s="1">
        <v>730</v>
      </c>
      <c r="U576" s="1" t="s">
        <v>1708</v>
      </c>
      <c r="V576" s="1" t="s">
        <v>1712</v>
      </c>
      <c r="W576" s="2" t="s">
        <v>26</v>
      </c>
      <c r="X576" s="24">
        <v>44907</v>
      </c>
      <c r="Y576" s="29" t="str">
        <f t="shared" si="16"/>
        <v>December</v>
      </c>
      <c r="Z576" s="10">
        <f t="shared" si="17"/>
        <v>2022</v>
      </c>
      <c r="AA576" s="3">
        <v>44913</v>
      </c>
    </row>
    <row r="577" spans="1:27">
      <c r="A577" s="4">
        <v>576</v>
      </c>
      <c r="B577" s="4" t="s">
        <v>1121</v>
      </c>
      <c r="C577" s="4" t="s">
        <v>592</v>
      </c>
      <c r="D577" s="4" t="s">
        <v>1122</v>
      </c>
      <c r="E577" s="4" t="s">
        <v>1123</v>
      </c>
      <c r="F577" s="4" t="s">
        <v>285</v>
      </c>
      <c r="G577" s="4" t="s">
        <v>254</v>
      </c>
      <c r="H577" s="4" t="s">
        <v>254</v>
      </c>
      <c r="I577" s="4" t="s">
        <v>7</v>
      </c>
      <c r="J577" s="4" t="s">
        <v>77</v>
      </c>
      <c r="K577" s="4" t="s">
        <v>794</v>
      </c>
      <c r="L577" s="4" t="s">
        <v>10</v>
      </c>
      <c r="M577" s="4" t="s">
        <v>11</v>
      </c>
      <c r="N577" s="4" t="s">
        <v>795</v>
      </c>
      <c r="O577" s="4">
        <v>97.68</v>
      </c>
      <c r="P577" s="4">
        <v>2</v>
      </c>
      <c r="Q577" s="4">
        <v>13.62</v>
      </c>
      <c r="R577" s="4">
        <v>20.100000000000001</v>
      </c>
      <c r="S577" s="4" t="s">
        <v>636</v>
      </c>
      <c r="T577" s="4">
        <v>42</v>
      </c>
      <c r="U577" s="4" t="s">
        <v>1708</v>
      </c>
      <c r="V577" s="4" t="s">
        <v>1718</v>
      </c>
      <c r="W577" s="5" t="s">
        <v>26</v>
      </c>
      <c r="X577" s="25">
        <v>45522</v>
      </c>
      <c r="Y577" s="29" t="str">
        <f t="shared" si="16"/>
        <v>August</v>
      </c>
      <c r="Z577" s="10">
        <f t="shared" si="17"/>
        <v>2024</v>
      </c>
      <c r="AA577" s="6">
        <v>45527</v>
      </c>
    </row>
    <row r="578" spans="1:27">
      <c r="A578" s="1">
        <v>577</v>
      </c>
      <c r="B578" s="1" t="s">
        <v>2196</v>
      </c>
      <c r="C578" s="1" t="s">
        <v>592</v>
      </c>
      <c r="D578" s="1" t="s">
        <v>2197</v>
      </c>
      <c r="E578" s="1" t="s">
        <v>2198</v>
      </c>
      <c r="F578" s="1" t="s">
        <v>285</v>
      </c>
      <c r="G578" s="1" t="s">
        <v>2199</v>
      </c>
      <c r="H578" s="1" t="s">
        <v>55</v>
      </c>
      <c r="I578" s="1" t="s">
        <v>7</v>
      </c>
      <c r="J578" s="1" t="s">
        <v>8</v>
      </c>
      <c r="K578" s="1" t="s">
        <v>2200</v>
      </c>
      <c r="L578" s="1" t="s">
        <v>10</v>
      </c>
      <c r="M578" s="1" t="s">
        <v>115</v>
      </c>
      <c r="N578" s="1" t="s">
        <v>2201</v>
      </c>
      <c r="O578" s="1">
        <v>55.98</v>
      </c>
      <c r="P578" s="1">
        <v>2</v>
      </c>
      <c r="Q578" s="1">
        <v>27.96</v>
      </c>
      <c r="R578" s="1">
        <v>8.5299999999999994</v>
      </c>
      <c r="S578" s="1" t="s">
        <v>636</v>
      </c>
      <c r="T578" s="1">
        <v>712</v>
      </c>
      <c r="U578" s="1" t="s">
        <v>1708</v>
      </c>
      <c r="V578" s="1" t="s">
        <v>1722</v>
      </c>
      <c r="W578" s="2" t="s">
        <v>16</v>
      </c>
      <c r="X578" s="24">
        <v>45143</v>
      </c>
      <c r="Y578" s="29" t="str">
        <f t="shared" si="16"/>
        <v>August</v>
      </c>
      <c r="Z578" s="10">
        <f t="shared" si="17"/>
        <v>2023</v>
      </c>
      <c r="AA578" s="3">
        <v>45059</v>
      </c>
    </row>
    <row r="579" spans="1:27">
      <c r="A579" s="4">
        <v>578</v>
      </c>
      <c r="B579" s="4" t="s">
        <v>2170</v>
      </c>
      <c r="C579" s="4" t="s">
        <v>592</v>
      </c>
      <c r="D579" s="4" t="s">
        <v>2171</v>
      </c>
      <c r="E579" s="4" t="s">
        <v>2172</v>
      </c>
      <c r="F579" s="4" t="s">
        <v>285</v>
      </c>
      <c r="G579" s="4" t="s">
        <v>730</v>
      </c>
      <c r="H579" s="4" t="s">
        <v>47</v>
      </c>
      <c r="I579" s="4" t="s">
        <v>7</v>
      </c>
      <c r="J579" s="4" t="s">
        <v>32</v>
      </c>
      <c r="K579" s="4" t="s">
        <v>2202</v>
      </c>
      <c r="L579" s="4" t="s">
        <v>10</v>
      </c>
      <c r="M579" s="4" t="s">
        <v>11</v>
      </c>
      <c r="N579" s="4" t="s">
        <v>2203</v>
      </c>
      <c r="O579" s="4">
        <v>100.92</v>
      </c>
      <c r="P579" s="4">
        <v>2</v>
      </c>
      <c r="Q579" s="4">
        <v>45.36</v>
      </c>
      <c r="R579" s="4">
        <v>13.54</v>
      </c>
      <c r="S579" s="4" t="s">
        <v>462</v>
      </c>
      <c r="T579" s="4">
        <v>283</v>
      </c>
      <c r="U579" s="4" t="s">
        <v>1708</v>
      </c>
      <c r="V579" s="4" t="s">
        <v>1709</v>
      </c>
      <c r="W579" s="5" t="s">
        <v>26</v>
      </c>
      <c r="X579" s="25">
        <v>45635</v>
      </c>
      <c r="Y579" s="29" t="str">
        <f t="shared" ref="Y579:Y642" si="18">TEXT(X579,"mmmm")</f>
        <v>December</v>
      </c>
      <c r="Z579" s="10">
        <f t="shared" ref="Z579:Z642" si="19">YEAR(X579)</f>
        <v>2024</v>
      </c>
      <c r="AA579" s="6">
        <v>45551</v>
      </c>
    </row>
    <row r="580" spans="1:27">
      <c r="A580" s="1">
        <v>579</v>
      </c>
      <c r="B580" s="1" t="s">
        <v>2204</v>
      </c>
      <c r="C580" s="1" t="s">
        <v>592</v>
      </c>
      <c r="D580" s="1" t="s">
        <v>299</v>
      </c>
      <c r="E580" s="1" t="s">
        <v>300</v>
      </c>
      <c r="F580" s="1" t="s">
        <v>285</v>
      </c>
      <c r="G580" s="1" t="s">
        <v>246</v>
      </c>
      <c r="H580" s="1" t="s">
        <v>31</v>
      </c>
      <c r="I580" s="1" t="s">
        <v>7</v>
      </c>
      <c r="J580" s="1" t="s">
        <v>32</v>
      </c>
      <c r="K580" s="1" t="s">
        <v>1950</v>
      </c>
      <c r="L580" s="1" t="s">
        <v>10</v>
      </c>
      <c r="M580" s="1" t="s">
        <v>198</v>
      </c>
      <c r="N580" s="1" t="s">
        <v>1951</v>
      </c>
      <c r="O580" s="1">
        <v>109.8</v>
      </c>
      <c r="P580" s="1">
        <v>2</v>
      </c>
      <c r="Q580" s="1">
        <v>43.92</v>
      </c>
      <c r="R580" s="1">
        <v>9.49</v>
      </c>
      <c r="S580" s="1" t="s">
        <v>13</v>
      </c>
      <c r="T580" s="1">
        <v>139</v>
      </c>
      <c r="U580" s="1" t="s">
        <v>1708</v>
      </c>
      <c r="V580" s="1" t="s">
        <v>1712</v>
      </c>
      <c r="W580" s="2" t="s">
        <v>16</v>
      </c>
      <c r="X580" s="24">
        <v>45595</v>
      </c>
      <c r="Y580" s="29" t="str">
        <f t="shared" si="18"/>
        <v>October</v>
      </c>
      <c r="Z580" s="10">
        <f t="shared" si="19"/>
        <v>2024</v>
      </c>
      <c r="AA580" s="3">
        <v>45393</v>
      </c>
    </row>
    <row r="581" spans="1:27">
      <c r="A581" s="4">
        <v>580</v>
      </c>
      <c r="B581" s="4" t="s">
        <v>895</v>
      </c>
      <c r="C581" s="4" t="s">
        <v>654</v>
      </c>
      <c r="D581" s="4" t="s">
        <v>896</v>
      </c>
      <c r="E581" s="4" t="s">
        <v>897</v>
      </c>
      <c r="F581" s="4" t="s">
        <v>4</v>
      </c>
      <c r="G581" s="4" t="s">
        <v>778</v>
      </c>
      <c r="H581" s="4" t="s">
        <v>218</v>
      </c>
      <c r="I581" s="4" t="s">
        <v>7</v>
      </c>
      <c r="J581" s="4" t="s">
        <v>77</v>
      </c>
      <c r="K581" s="4" t="s">
        <v>2205</v>
      </c>
      <c r="L581" s="4" t="s">
        <v>10</v>
      </c>
      <c r="M581" s="4" t="s">
        <v>64</v>
      </c>
      <c r="N581" s="4" t="s">
        <v>2035</v>
      </c>
      <c r="O581" s="4">
        <v>76.2</v>
      </c>
      <c r="P581" s="4">
        <v>5</v>
      </c>
      <c r="Q581" s="4">
        <v>10.65</v>
      </c>
      <c r="R581" s="4">
        <v>5.29</v>
      </c>
      <c r="S581" s="4" t="s">
        <v>462</v>
      </c>
      <c r="T581" s="4">
        <v>66</v>
      </c>
      <c r="U581" s="4" t="s">
        <v>1708</v>
      </c>
      <c r="V581" s="4" t="s">
        <v>1722</v>
      </c>
      <c r="W581" s="5" t="s">
        <v>16</v>
      </c>
      <c r="X581" s="25">
        <v>44465</v>
      </c>
      <c r="Y581" s="29" t="str">
        <f t="shared" si="18"/>
        <v>September</v>
      </c>
      <c r="Z581" s="10">
        <f t="shared" si="19"/>
        <v>2021</v>
      </c>
      <c r="AA581" s="6">
        <v>44469</v>
      </c>
    </row>
    <row r="582" spans="1:27">
      <c r="A582" s="1">
        <v>581</v>
      </c>
      <c r="B582" s="1" t="s">
        <v>2206</v>
      </c>
      <c r="C582" s="1" t="s">
        <v>602</v>
      </c>
      <c r="D582" s="1" t="s">
        <v>2207</v>
      </c>
      <c r="E582" s="1" t="s">
        <v>2208</v>
      </c>
      <c r="F582" s="1" t="s">
        <v>4</v>
      </c>
      <c r="G582" s="1" t="s">
        <v>577</v>
      </c>
      <c r="H582" s="1" t="s">
        <v>113</v>
      </c>
      <c r="I582" s="1" t="s">
        <v>7</v>
      </c>
      <c r="J582" s="1" t="s">
        <v>32</v>
      </c>
      <c r="K582" s="1" t="s">
        <v>2209</v>
      </c>
      <c r="L582" s="1" t="s">
        <v>10</v>
      </c>
      <c r="M582" s="1" t="s">
        <v>105</v>
      </c>
      <c r="N582" s="1" t="s">
        <v>2210</v>
      </c>
      <c r="O582" s="1">
        <v>133.5</v>
      </c>
      <c r="P582" s="1">
        <v>5</v>
      </c>
      <c r="Q582" s="1">
        <v>65.400000000000006</v>
      </c>
      <c r="R582" s="1">
        <v>17.12</v>
      </c>
      <c r="S582" s="1" t="s">
        <v>13</v>
      </c>
      <c r="T582" s="1">
        <v>756</v>
      </c>
      <c r="U582" s="1" t="s">
        <v>1708</v>
      </c>
      <c r="V582" s="1" t="s">
        <v>1712</v>
      </c>
      <c r="W582" s="2" t="s">
        <v>26</v>
      </c>
      <c r="X582" s="24">
        <v>45157</v>
      </c>
      <c r="Y582" s="29" t="str">
        <f t="shared" si="18"/>
        <v>August</v>
      </c>
      <c r="Z582" s="10">
        <f t="shared" si="19"/>
        <v>2023</v>
      </c>
      <c r="AA582" s="3">
        <v>45163</v>
      </c>
    </row>
    <row r="583" spans="1:27">
      <c r="A583" s="4">
        <v>582</v>
      </c>
      <c r="B583" s="4" t="s">
        <v>916</v>
      </c>
      <c r="C583" s="4" t="s">
        <v>602</v>
      </c>
      <c r="D583" s="4" t="s">
        <v>917</v>
      </c>
      <c r="E583" s="4" t="s">
        <v>918</v>
      </c>
      <c r="F583" s="4" t="s">
        <v>4</v>
      </c>
      <c r="G583" s="4" t="s">
        <v>379</v>
      </c>
      <c r="H583" s="4" t="s">
        <v>196</v>
      </c>
      <c r="I583" s="4" t="s">
        <v>7</v>
      </c>
      <c r="J583" s="4" t="s">
        <v>77</v>
      </c>
      <c r="K583" s="4" t="s">
        <v>1944</v>
      </c>
      <c r="L583" s="4" t="s">
        <v>10</v>
      </c>
      <c r="M583" s="4" t="s">
        <v>79</v>
      </c>
      <c r="N583" s="4" t="s">
        <v>1945</v>
      </c>
      <c r="O583" s="4">
        <v>23.25</v>
      </c>
      <c r="P583" s="4">
        <v>5</v>
      </c>
      <c r="Q583" s="4">
        <v>6.15</v>
      </c>
      <c r="R583" s="4">
        <v>5.49</v>
      </c>
      <c r="S583" s="4" t="s">
        <v>462</v>
      </c>
      <c r="T583" s="4">
        <v>53</v>
      </c>
      <c r="U583" s="4" t="s">
        <v>1708</v>
      </c>
      <c r="V583" s="4" t="s">
        <v>1718</v>
      </c>
      <c r="W583" s="5" t="s">
        <v>16</v>
      </c>
      <c r="X583" s="25">
        <v>45112</v>
      </c>
      <c r="Y583" s="29" t="str">
        <f t="shared" si="18"/>
        <v>July</v>
      </c>
      <c r="Z583" s="10">
        <f t="shared" si="19"/>
        <v>2023</v>
      </c>
      <c r="AA583" s="6">
        <v>45265</v>
      </c>
    </row>
    <row r="584" spans="1:27">
      <c r="A584" s="1">
        <v>583</v>
      </c>
      <c r="B584" s="1" t="s">
        <v>2211</v>
      </c>
      <c r="C584" s="1" t="s">
        <v>592</v>
      </c>
      <c r="D584" s="1" t="s">
        <v>2212</v>
      </c>
      <c r="E584" s="1" t="s">
        <v>2213</v>
      </c>
      <c r="F584" s="1" t="s">
        <v>4</v>
      </c>
      <c r="G584" s="1" t="s">
        <v>46</v>
      </c>
      <c r="H584" s="1" t="s">
        <v>47</v>
      </c>
      <c r="I584" s="1" t="s">
        <v>7</v>
      </c>
      <c r="J584" s="1" t="s">
        <v>32</v>
      </c>
      <c r="K584" s="1" t="s">
        <v>2214</v>
      </c>
      <c r="L584" s="1" t="s">
        <v>10</v>
      </c>
      <c r="M584" s="1" t="s">
        <v>64</v>
      </c>
      <c r="N584" s="1" t="s">
        <v>2215</v>
      </c>
      <c r="O584" s="1">
        <v>84.75</v>
      </c>
      <c r="P584" s="1">
        <v>5</v>
      </c>
      <c r="Q584" s="1">
        <v>6.75</v>
      </c>
      <c r="R584" s="1">
        <v>11.32</v>
      </c>
      <c r="S584" s="1" t="s">
        <v>636</v>
      </c>
      <c r="T584" s="1">
        <v>85</v>
      </c>
      <c r="U584" s="1" t="s">
        <v>1708</v>
      </c>
      <c r="V584" s="1" t="s">
        <v>1722</v>
      </c>
      <c r="W584" s="2" t="s">
        <v>16</v>
      </c>
      <c r="X584" s="24">
        <v>44870</v>
      </c>
      <c r="Y584" s="29" t="str">
        <f t="shared" si="18"/>
        <v>November</v>
      </c>
      <c r="Z584" s="10">
        <f t="shared" si="19"/>
        <v>2022</v>
      </c>
      <c r="AA584" s="3">
        <v>44696</v>
      </c>
    </row>
    <row r="585" spans="1:27">
      <c r="A585" s="4">
        <v>584</v>
      </c>
      <c r="B585" s="4" t="s">
        <v>2216</v>
      </c>
      <c r="C585" s="4" t="s">
        <v>592</v>
      </c>
      <c r="D585" s="4" t="s">
        <v>538</v>
      </c>
      <c r="E585" s="4" t="s">
        <v>539</v>
      </c>
      <c r="F585" s="4" t="s">
        <v>4</v>
      </c>
      <c r="G585" s="4" t="s">
        <v>254</v>
      </c>
      <c r="H585" s="4" t="s">
        <v>254</v>
      </c>
      <c r="I585" s="4" t="s">
        <v>7</v>
      </c>
      <c r="J585" s="4" t="s">
        <v>77</v>
      </c>
      <c r="K585" s="4" t="s">
        <v>2075</v>
      </c>
      <c r="L585" s="4" t="s">
        <v>10</v>
      </c>
      <c r="M585" s="4" t="s">
        <v>49</v>
      </c>
      <c r="N585" s="4" t="s">
        <v>2076</v>
      </c>
      <c r="O585" s="4">
        <v>155.85</v>
      </c>
      <c r="P585" s="4">
        <v>5</v>
      </c>
      <c r="Q585" s="4">
        <v>4.6500000000000004</v>
      </c>
      <c r="R585" s="4">
        <v>21.78</v>
      </c>
      <c r="S585" s="4" t="s">
        <v>13</v>
      </c>
      <c r="T585" s="4">
        <v>95</v>
      </c>
      <c r="U585" s="4" t="s">
        <v>1708</v>
      </c>
      <c r="V585" s="4" t="s">
        <v>1709</v>
      </c>
      <c r="W585" s="5" t="s">
        <v>26</v>
      </c>
      <c r="X585" s="25">
        <v>45558</v>
      </c>
      <c r="Y585" s="29" t="str">
        <f t="shared" si="18"/>
        <v>September</v>
      </c>
      <c r="Z585" s="10">
        <f t="shared" si="19"/>
        <v>2024</v>
      </c>
      <c r="AA585" s="6">
        <v>45562</v>
      </c>
    </row>
    <row r="586" spans="1:27">
      <c r="A586" s="1">
        <v>585</v>
      </c>
      <c r="B586" s="1" t="s">
        <v>2217</v>
      </c>
      <c r="C586" s="1" t="s">
        <v>592</v>
      </c>
      <c r="D586" s="1" t="s">
        <v>2218</v>
      </c>
      <c r="E586" s="1" t="s">
        <v>2219</v>
      </c>
      <c r="F586" s="1" t="s">
        <v>4</v>
      </c>
      <c r="G586" s="1" t="s">
        <v>575</v>
      </c>
      <c r="H586" s="1" t="s">
        <v>96</v>
      </c>
      <c r="I586" s="1" t="s">
        <v>7</v>
      </c>
      <c r="J586" s="1" t="s">
        <v>8</v>
      </c>
      <c r="K586" s="1" t="s">
        <v>2220</v>
      </c>
      <c r="L586" s="1" t="s">
        <v>10</v>
      </c>
      <c r="M586" s="1" t="s">
        <v>198</v>
      </c>
      <c r="N586" s="1" t="s">
        <v>2221</v>
      </c>
      <c r="O586" s="1">
        <v>227.4</v>
      </c>
      <c r="P586" s="1">
        <v>5</v>
      </c>
      <c r="Q586" s="1">
        <v>49.95</v>
      </c>
      <c r="R586" s="1">
        <v>16.600000000000001</v>
      </c>
      <c r="S586" s="1" t="s">
        <v>13</v>
      </c>
      <c r="T586" s="1">
        <v>438</v>
      </c>
      <c r="U586" s="1" t="s">
        <v>1708</v>
      </c>
      <c r="V586" s="1" t="s">
        <v>1718</v>
      </c>
      <c r="W586" s="2" t="s">
        <v>26</v>
      </c>
      <c r="X586" s="24">
        <v>44202</v>
      </c>
      <c r="Y586" s="29" t="str">
        <f t="shared" si="18"/>
        <v>January</v>
      </c>
      <c r="Z586" s="10">
        <f t="shared" si="19"/>
        <v>2021</v>
      </c>
      <c r="AA586" s="3">
        <v>44353</v>
      </c>
    </row>
    <row r="587" spans="1:27">
      <c r="A587" s="4">
        <v>586</v>
      </c>
      <c r="B587" s="4" t="s">
        <v>2222</v>
      </c>
      <c r="C587" s="4" t="s">
        <v>654</v>
      </c>
      <c r="D587" s="4" t="s">
        <v>193</v>
      </c>
      <c r="E587" s="4" t="s">
        <v>194</v>
      </c>
      <c r="F587" s="4" t="s">
        <v>4</v>
      </c>
      <c r="G587" s="4" t="s">
        <v>427</v>
      </c>
      <c r="H587" s="4" t="s">
        <v>62</v>
      </c>
      <c r="I587" s="4" t="s">
        <v>7</v>
      </c>
      <c r="J587" s="4" t="s">
        <v>8</v>
      </c>
      <c r="K587" s="4" t="s">
        <v>2223</v>
      </c>
      <c r="L587" s="4" t="s">
        <v>10</v>
      </c>
      <c r="M587" s="4" t="s">
        <v>274</v>
      </c>
      <c r="N587" s="4" t="s">
        <v>2224</v>
      </c>
      <c r="O587" s="4">
        <v>1840.68</v>
      </c>
      <c r="P587" s="4">
        <v>6</v>
      </c>
      <c r="Q587" s="4">
        <v>846.54</v>
      </c>
      <c r="R587" s="4">
        <v>2.97</v>
      </c>
      <c r="S587" s="4" t="s">
        <v>13</v>
      </c>
      <c r="T587" s="4">
        <v>128</v>
      </c>
      <c r="U587" s="4" t="s">
        <v>1708</v>
      </c>
      <c r="V587" s="4" t="s">
        <v>1722</v>
      </c>
      <c r="W587" s="5" t="s">
        <v>16</v>
      </c>
      <c r="X587" s="25">
        <v>45070</v>
      </c>
      <c r="Y587" s="29" t="str">
        <f t="shared" si="18"/>
        <v>May</v>
      </c>
      <c r="Z587" s="10">
        <f t="shared" si="19"/>
        <v>2023</v>
      </c>
      <c r="AA587" s="6">
        <v>45076</v>
      </c>
    </row>
    <row r="588" spans="1:27">
      <c r="A588" s="1">
        <v>587</v>
      </c>
      <c r="B588" s="1" t="s">
        <v>2225</v>
      </c>
      <c r="C588" s="1" t="s">
        <v>602</v>
      </c>
      <c r="D588" s="1" t="s">
        <v>2</v>
      </c>
      <c r="E588" s="1" t="s">
        <v>3</v>
      </c>
      <c r="F588" s="1" t="s">
        <v>4</v>
      </c>
      <c r="G588" s="1" t="s">
        <v>84</v>
      </c>
      <c r="H588" s="1" t="s">
        <v>76</v>
      </c>
      <c r="I588" s="1" t="s">
        <v>7</v>
      </c>
      <c r="J588" s="1" t="s">
        <v>77</v>
      </c>
      <c r="K588" s="1" t="s">
        <v>2226</v>
      </c>
      <c r="L588" s="1" t="s">
        <v>10</v>
      </c>
      <c r="M588" s="1" t="s">
        <v>64</v>
      </c>
      <c r="N588" s="1" t="s">
        <v>2227</v>
      </c>
      <c r="O588" s="1">
        <v>102.24</v>
      </c>
      <c r="P588" s="1">
        <v>6</v>
      </c>
      <c r="Q588" s="1">
        <v>43.92</v>
      </c>
      <c r="R588" s="1">
        <v>41.98</v>
      </c>
      <c r="S588" s="1" t="s">
        <v>636</v>
      </c>
      <c r="T588" s="1">
        <v>70</v>
      </c>
      <c r="U588" s="1" t="s">
        <v>1708</v>
      </c>
      <c r="V588" s="1" t="s">
        <v>1709</v>
      </c>
      <c r="W588" s="2" t="s">
        <v>16</v>
      </c>
      <c r="X588" s="24">
        <v>44739</v>
      </c>
      <c r="Y588" s="29" t="str">
        <f t="shared" si="18"/>
        <v>June</v>
      </c>
      <c r="Z588" s="10">
        <f t="shared" si="19"/>
        <v>2022</v>
      </c>
      <c r="AA588" s="3">
        <v>44599</v>
      </c>
    </row>
    <row r="589" spans="1:27">
      <c r="A589" s="4">
        <v>588</v>
      </c>
      <c r="B589" s="4" t="s">
        <v>2228</v>
      </c>
      <c r="C589" s="4" t="s">
        <v>602</v>
      </c>
      <c r="D589" s="4" t="s">
        <v>814</v>
      </c>
      <c r="E589" s="4" t="s">
        <v>815</v>
      </c>
      <c r="F589" s="4" t="s">
        <v>4</v>
      </c>
      <c r="G589" s="4" t="s">
        <v>138</v>
      </c>
      <c r="H589" s="4" t="s">
        <v>6</v>
      </c>
      <c r="I589" s="4" t="s">
        <v>7</v>
      </c>
      <c r="J589" s="4" t="s">
        <v>8</v>
      </c>
      <c r="K589" s="4" t="s">
        <v>1928</v>
      </c>
      <c r="L589" s="4" t="s">
        <v>10</v>
      </c>
      <c r="M589" s="4" t="s">
        <v>11</v>
      </c>
      <c r="N589" s="4" t="s">
        <v>1929</v>
      </c>
      <c r="O589" s="4">
        <v>85.14</v>
      </c>
      <c r="P589" s="4">
        <v>6</v>
      </c>
      <c r="Q589" s="4">
        <v>21.24</v>
      </c>
      <c r="R589" s="4">
        <v>15.08</v>
      </c>
      <c r="S589" s="4" t="s">
        <v>13</v>
      </c>
      <c r="T589" s="4">
        <v>361</v>
      </c>
      <c r="U589" s="4" t="s">
        <v>1708</v>
      </c>
      <c r="V589" s="4" t="s">
        <v>1712</v>
      </c>
      <c r="W589" s="5" t="s">
        <v>26</v>
      </c>
      <c r="X589" s="25">
        <v>44265</v>
      </c>
      <c r="Y589" s="29" t="str">
        <f t="shared" si="18"/>
        <v>March</v>
      </c>
      <c r="Z589" s="10">
        <f t="shared" si="19"/>
        <v>2021</v>
      </c>
      <c r="AA589" s="6">
        <v>44449</v>
      </c>
    </row>
    <row r="590" spans="1:27">
      <c r="A590" s="1">
        <v>589</v>
      </c>
      <c r="B590" s="1" t="s">
        <v>2229</v>
      </c>
      <c r="C590" s="1" t="s">
        <v>592</v>
      </c>
      <c r="D590" s="1" t="s">
        <v>573</v>
      </c>
      <c r="E590" s="1" t="s">
        <v>574</v>
      </c>
      <c r="F590" s="1" t="s">
        <v>4</v>
      </c>
      <c r="G590" s="1" t="s">
        <v>1995</v>
      </c>
      <c r="H590" s="1" t="s">
        <v>1995</v>
      </c>
      <c r="I590" s="1" t="s">
        <v>7</v>
      </c>
      <c r="J590" s="1" t="s">
        <v>77</v>
      </c>
      <c r="K590" s="1" t="s">
        <v>2230</v>
      </c>
      <c r="L590" s="1" t="s">
        <v>10</v>
      </c>
      <c r="M590" s="1" t="s">
        <v>11</v>
      </c>
      <c r="N590" s="1" t="s">
        <v>2231</v>
      </c>
      <c r="O590" s="1">
        <v>52.56</v>
      </c>
      <c r="P590" s="1">
        <v>6</v>
      </c>
      <c r="Q590" s="1">
        <v>18.899999999999999</v>
      </c>
      <c r="R590" s="1">
        <v>7.88</v>
      </c>
      <c r="S590" s="1" t="s">
        <v>636</v>
      </c>
      <c r="T590" s="1">
        <v>467</v>
      </c>
      <c r="U590" s="1" t="s">
        <v>1708</v>
      </c>
      <c r="V590" s="1" t="s">
        <v>1718</v>
      </c>
      <c r="W590" s="2" t="s">
        <v>26</v>
      </c>
      <c r="X590" s="24">
        <v>45236</v>
      </c>
      <c r="Y590" s="29" t="str">
        <f t="shared" si="18"/>
        <v>November</v>
      </c>
      <c r="Z590" s="10">
        <f t="shared" si="19"/>
        <v>2023</v>
      </c>
      <c r="AA590" s="3">
        <v>45094</v>
      </c>
    </row>
    <row r="591" spans="1:27">
      <c r="A591" s="4">
        <v>590</v>
      </c>
      <c r="B591" s="4" t="s">
        <v>2232</v>
      </c>
      <c r="C591" s="4" t="s">
        <v>602</v>
      </c>
      <c r="D591" s="4" t="s">
        <v>2233</v>
      </c>
      <c r="E591" s="4" t="s">
        <v>2234</v>
      </c>
      <c r="F591" s="4" t="s">
        <v>4</v>
      </c>
      <c r="G591" s="4" t="s">
        <v>2004</v>
      </c>
      <c r="H591" s="4" t="s">
        <v>76</v>
      </c>
      <c r="I591" s="4" t="s">
        <v>7</v>
      </c>
      <c r="J591" s="4" t="s">
        <v>77</v>
      </c>
      <c r="K591" s="4" t="s">
        <v>2235</v>
      </c>
      <c r="L591" s="4" t="s">
        <v>10</v>
      </c>
      <c r="M591" s="4" t="s">
        <v>64</v>
      </c>
      <c r="N591" s="4" t="s">
        <v>2236</v>
      </c>
      <c r="O591" s="4">
        <v>149.72999999999999</v>
      </c>
      <c r="P591" s="4">
        <v>7</v>
      </c>
      <c r="Q591" s="4">
        <v>40.32</v>
      </c>
      <c r="R591" s="4">
        <v>5.34</v>
      </c>
      <c r="S591" s="4" t="s">
        <v>462</v>
      </c>
      <c r="T591" s="4">
        <v>630</v>
      </c>
      <c r="U591" s="4" t="s">
        <v>1708</v>
      </c>
      <c r="V591" s="4" t="s">
        <v>1722</v>
      </c>
      <c r="W591" s="5" t="s">
        <v>26</v>
      </c>
      <c r="X591" s="25">
        <v>45095</v>
      </c>
      <c r="Y591" s="29" t="str">
        <f t="shared" si="18"/>
        <v>June</v>
      </c>
      <c r="Z591" s="10">
        <f t="shared" si="19"/>
        <v>2023</v>
      </c>
      <c r="AA591" s="6">
        <v>45101</v>
      </c>
    </row>
    <row r="592" spans="1:27">
      <c r="A592" s="1">
        <v>591</v>
      </c>
      <c r="B592" s="1" t="s">
        <v>2237</v>
      </c>
      <c r="C592" s="1" t="s">
        <v>592</v>
      </c>
      <c r="D592" s="1" t="s">
        <v>2238</v>
      </c>
      <c r="E592" s="1" t="s">
        <v>2239</v>
      </c>
      <c r="F592" s="1" t="s">
        <v>4</v>
      </c>
      <c r="G592" s="1" t="s">
        <v>240</v>
      </c>
      <c r="H592" s="1" t="s">
        <v>55</v>
      </c>
      <c r="I592" s="1" t="s">
        <v>7</v>
      </c>
      <c r="J592" s="1" t="s">
        <v>8</v>
      </c>
      <c r="K592" s="1" t="s">
        <v>2240</v>
      </c>
      <c r="L592" s="1" t="s">
        <v>10</v>
      </c>
      <c r="M592" s="1" t="s">
        <v>49</v>
      </c>
      <c r="N592" s="1" t="s">
        <v>2241</v>
      </c>
      <c r="O592" s="1">
        <v>336</v>
      </c>
      <c r="P592" s="1">
        <v>7</v>
      </c>
      <c r="Q592" s="1">
        <v>23.52</v>
      </c>
      <c r="R592" s="1">
        <v>49.25</v>
      </c>
      <c r="S592" s="1" t="s">
        <v>462</v>
      </c>
      <c r="T592" s="1">
        <v>133</v>
      </c>
      <c r="U592" s="1" t="s">
        <v>1708</v>
      </c>
      <c r="V592" s="1" t="s">
        <v>1709</v>
      </c>
      <c r="W592" s="2" t="s">
        <v>16</v>
      </c>
      <c r="X592" s="24">
        <v>45327</v>
      </c>
      <c r="Y592" s="29" t="str">
        <f t="shared" si="18"/>
        <v>February</v>
      </c>
      <c r="Z592" s="10">
        <f t="shared" si="19"/>
        <v>2024</v>
      </c>
      <c r="AA592" s="3">
        <v>45448</v>
      </c>
    </row>
    <row r="593" spans="1:27">
      <c r="A593" s="4">
        <v>592</v>
      </c>
      <c r="B593" s="4" t="s">
        <v>1283</v>
      </c>
      <c r="C593" s="4" t="s">
        <v>602</v>
      </c>
      <c r="D593" s="4" t="s">
        <v>37</v>
      </c>
      <c r="E593" s="4" t="s">
        <v>38</v>
      </c>
      <c r="F593" s="4" t="s">
        <v>4</v>
      </c>
      <c r="G593" s="4" t="s">
        <v>913</v>
      </c>
      <c r="H593" s="4" t="s">
        <v>55</v>
      </c>
      <c r="I593" s="4" t="s">
        <v>7</v>
      </c>
      <c r="J593" s="4" t="s">
        <v>8</v>
      </c>
      <c r="K593" s="4" t="s">
        <v>2242</v>
      </c>
      <c r="L593" s="4" t="s">
        <v>10</v>
      </c>
      <c r="M593" s="4" t="s">
        <v>198</v>
      </c>
      <c r="N593" s="4" t="s">
        <v>2243</v>
      </c>
      <c r="O593" s="4">
        <v>482.76</v>
      </c>
      <c r="P593" s="4">
        <v>9</v>
      </c>
      <c r="Q593" s="4">
        <v>183.33</v>
      </c>
      <c r="R593" s="4">
        <v>151.37</v>
      </c>
      <c r="S593" s="4" t="s">
        <v>636</v>
      </c>
      <c r="T593" s="4">
        <v>702</v>
      </c>
      <c r="U593" s="4" t="s">
        <v>1708</v>
      </c>
      <c r="V593" s="4" t="s">
        <v>1712</v>
      </c>
      <c r="W593" s="5" t="s">
        <v>16</v>
      </c>
      <c r="X593" s="25">
        <v>45070</v>
      </c>
      <c r="Y593" s="29" t="str">
        <f t="shared" si="18"/>
        <v>May</v>
      </c>
      <c r="Z593" s="10">
        <f t="shared" si="19"/>
        <v>2023</v>
      </c>
      <c r="AA593" s="6">
        <v>45076</v>
      </c>
    </row>
    <row r="594" spans="1:27">
      <c r="A594" s="1">
        <v>593</v>
      </c>
      <c r="B594" s="1" t="s">
        <v>2244</v>
      </c>
      <c r="C594" s="1" t="s">
        <v>592</v>
      </c>
      <c r="D594" s="1" t="s">
        <v>2245</v>
      </c>
      <c r="E594" s="1" t="s">
        <v>2246</v>
      </c>
      <c r="F594" s="1" t="s">
        <v>4</v>
      </c>
      <c r="G594" s="1" t="s">
        <v>826</v>
      </c>
      <c r="H594" s="1" t="s">
        <v>6</v>
      </c>
      <c r="I594" s="1" t="s">
        <v>7</v>
      </c>
      <c r="J594" s="1" t="s">
        <v>8</v>
      </c>
      <c r="K594" s="1" t="s">
        <v>555</v>
      </c>
      <c r="L594" s="1" t="s">
        <v>10</v>
      </c>
      <c r="M594" s="1" t="s">
        <v>11</v>
      </c>
      <c r="N594" s="1" t="s">
        <v>556</v>
      </c>
      <c r="O594" s="1">
        <v>140.1</v>
      </c>
      <c r="P594" s="1">
        <v>10</v>
      </c>
      <c r="Q594" s="1">
        <v>5.4</v>
      </c>
      <c r="R594" s="1">
        <v>11.55</v>
      </c>
      <c r="S594" s="1" t="s">
        <v>13</v>
      </c>
      <c r="T594" s="1">
        <v>586</v>
      </c>
      <c r="U594" s="1" t="s">
        <v>1708</v>
      </c>
      <c r="V594" s="1" t="s">
        <v>1718</v>
      </c>
      <c r="W594" s="2" t="s">
        <v>26</v>
      </c>
      <c r="X594" s="24">
        <v>44569</v>
      </c>
      <c r="Y594" s="29" t="str">
        <f t="shared" si="18"/>
        <v>January</v>
      </c>
      <c r="Z594" s="10">
        <f t="shared" si="19"/>
        <v>2022</v>
      </c>
      <c r="AA594" s="3">
        <v>44720</v>
      </c>
    </row>
    <row r="595" spans="1:27">
      <c r="A595" s="4">
        <v>594</v>
      </c>
      <c r="B595" s="4" t="s">
        <v>2211</v>
      </c>
      <c r="C595" s="4" t="s">
        <v>592</v>
      </c>
      <c r="D595" s="4" t="s">
        <v>2212</v>
      </c>
      <c r="E595" s="4" t="s">
        <v>2213</v>
      </c>
      <c r="F595" s="4" t="s">
        <v>4</v>
      </c>
      <c r="G595" s="4" t="s">
        <v>46</v>
      </c>
      <c r="H595" s="4" t="s">
        <v>47</v>
      </c>
      <c r="I595" s="4" t="s">
        <v>7</v>
      </c>
      <c r="J595" s="4" t="s">
        <v>32</v>
      </c>
      <c r="K595" s="4" t="s">
        <v>2247</v>
      </c>
      <c r="L595" s="4" t="s">
        <v>10</v>
      </c>
      <c r="M595" s="4" t="s">
        <v>11</v>
      </c>
      <c r="N595" s="4" t="s">
        <v>2248</v>
      </c>
      <c r="O595" s="4">
        <v>60.3</v>
      </c>
      <c r="P595" s="4">
        <v>10</v>
      </c>
      <c r="Q595" s="4">
        <v>1.8</v>
      </c>
      <c r="R595" s="4">
        <v>8.69</v>
      </c>
      <c r="S595" s="4" t="s">
        <v>636</v>
      </c>
      <c r="T595" s="4">
        <v>743</v>
      </c>
      <c r="U595" s="4" t="s">
        <v>1708</v>
      </c>
      <c r="V595" s="4" t="s">
        <v>1722</v>
      </c>
      <c r="W595" s="5" t="s">
        <v>26</v>
      </c>
      <c r="X595" s="25">
        <v>45070</v>
      </c>
      <c r="Y595" s="29" t="str">
        <f t="shared" si="18"/>
        <v>May</v>
      </c>
      <c r="Z595" s="10">
        <f t="shared" si="19"/>
        <v>2023</v>
      </c>
      <c r="AA595" s="6">
        <v>45075</v>
      </c>
    </row>
    <row r="596" spans="1:27">
      <c r="A596" s="1">
        <v>595</v>
      </c>
      <c r="B596" s="1" t="s">
        <v>2249</v>
      </c>
      <c r="C596" s="1" t="s">
        <v>592</v>
      </c>
      <c r="D596" s="1" t="s">
        <v>896</v>
      </c>
      <c r="E596" s="1" t="s">
        <v>897</v>
      </c>
      <c r="F596" s="1" t="s">
        <v>4</v>
      </c>
      <c r="G596" s="1" t="s">
        <v>490</v>
      </c>
      <c r="H596" s="1" t="s">
        <v>62</v>
      </c>
      <c r="I596" s="1" t="s">
        <v>7</v>
      </c>
      <c r="J596" s="1" t="s">
        <v>8</v>
      </c>
      <c r="K596" s="1" t="s">
        <v>2168</v>
      </c>
      <c r="L596" s="1" t="s">
        <v>10</v>
      </c>
      <c r="M596" s="1" t="s">
        <v>79</v>
      </c>
      <c r="N596" s="1" t="s">
        <v>2169</v>
      </c>
      <c r="O596" s="1">
        <v>68.94</v>
      </c>
      <c r="P596" s="1">
        <v>12</v>
      </c>
      <c r="Q596" s="1">
        <v>-63.54</v>
      </c>
      <c r="R596" s="1">
        <v>16.72</v>
      </c>
      <c r="S596" s="1" t="s">
        <v>636</v>
      </c>
      <c r="T596" s="1">
        <v>501</v>
      </c>
      <c r="U596" s="1" t="s">
        <v>1708</v>
      </c>
      <c r="V596" s="1" t="s">
        <v>1709</v>
      </c>
      <c r="W596" s="2" t="s">
        <v>16</v>
      </c>
      <c r="X596" s="24">
        <v>44783</v>
      </c>
      <c r="Y596" s="29" t="str">
        <f t="shared" si="18"/>
        <v>August</v>
      </c>
      <c r="Z596" s="10">
        <f t="shared" si="19"/>
        <v>2022</v>
      </c>
      <c r="AA596" s="3">
        <v>44847</v>
      </c>
    </row>
    <row r="597" spans="1:27">
      <c r="A597" s="4">
        <v>596</v>
      </c>
      <c r="B597" s="4" t="s">
        <v>2222</v>
      </c>
      <c r="C597" s="4" t="s">
        <v>654</v>
      </c>
      <c r="D597" s="4" t="s">
        <v>193</v>
      </c>
      <c r="E597" s="4" t="s">
        <v>194</v>
      </c>
      <c r="F597" s="4" t="s">
        <v>4</v>
      </c>
      <c r="G597" s="4" t="s">
        <v>427</v>
      </c>
      <c r="H597" s="4" t="s">
        <v>62</v>
      </c>
      <c r="I597" s="4" t="s">
        <v>7</v>
      </c>
      <c r="J597" s="4" t="s">
        <v>8</v>
      </c>
      <c r="K597" s="4" t="s">
        <v>2250</v>
      </c>
      <c r="L597" s="4" t="s">
        <v>10</v>
      </c>
      <c r="M597" s="4" t="s">
        <v>49</v>
      </c>
      <c r="N597" s="4" t="s">
        <v>2251</v>
      </c>
      <c r="O597" s="4">
        <v>105.6</v>
      </c>
      <c r="P597" s="4">
        <v>4</v>
      </c>
      <c r="Q597" s="4">
        <v>39</v>
      </c>
      <c r="R597" s="4">
        <v>20.95</v>
      </c>
      <c r="S597" s="4" t="s">
        <v>13</v>
      </c>
      <c r="T597" s="4">
        <v>199</v>
      </c>
      <c r="U597" s="4" t="s">
        <v>1708</v>
      </c>
      <c r="V597" s="4" t="s">
        <v>1712</v>
      </c>
      <c r="W597" s="5" t="s">
        <v>26</v>
      </c>
      <c r="X597" s="25">
        <v>45248</v>
      </c>
      <c r="Y597" s="29" t="str">
        <f t="shared" si="18"/>
        <v>November</v>
      </c>
      <c r="Z597" s="10">
        <f t="shared" si="19"/>
        <v>2023</v>
      </c>
      <c r="AA597" s="6">
        <v>45253</v>
      </c>
    </row>
    <row r="598" spans="1:27">
      <c r="A598" s="1">
        <v>597</v>
      </c>
      <c r="B598" s="1" t="s">
        <v>2252</v>
      </c>
      <c r="C598" s="1" t="s">
        <v>592</v>
      </c>
      <c r="D598" s="1" t="s">
        <v>216</v>
      </c>
      <c r="E598" s="1" t="s">
        <v>217</v>
      </c>
      <c r="F598" s="1" t="s">
        <v>4</v>
      </c>
      <c r="G598" s="1" t="s">
        <v>61</v>
      </c>
      <c r="H598" s="1" t="s">
        <v>62</v>
      </c>
      <c r="I598" s="1" t="s">
        <v>7</v>
      </c>
      <c r="J598" s="1" t="s">
        <v>8</v>
      </c>
      <c r="K598" s="1" t="s">
        <v>2253</v>
      </c>
      <c r="L598" s="1" t="s">
        <v>10</v>
      </c>
      <c r="M598" s="1" t="s">
        <v>105</v>
      </c>
      <c r="N598" s="1" t="s">
        <v>2254</v>
      </c>
      <c r="O598" s="1">
        <v>118.2</v>
      </c>
      <c r="P598" s="1">
        <v>4</v>
      </c>
      <c r="Q598" s="1">
        <v>48.36</v>
      </c>
      <c r="R598" s="1">
        <v>12.87</v>
      </c>
      <c r="S598" s="1" t="s">
        <v>13</v>
      </c>
      <c r="T598" s="1">
        <v>503</v>
      </c>
      <c r="U598" s="1" t="s">
        <v>1708</v>
      </c>
      <c r="V598" s="1" t="s">
        <v>1718</v>
      </c>
      <c r="W598" s="2" t="s">
        <v>26</v>
      </c>
      <c r="X598" s="24">
        <v>45191</v>
      </c>
      <c r="Y598" s="29" t="str">
        <f t="shared" si="18"/>
        <v>September</v>
      </c>
      <c r="Z598" s="10">
        <f t="shared" si="19"/>
        <v>2023</v>
      </c>
      <c r="AA598" s="3">
        <v>45197</v>
      </c>
    </row>
    <row r="599" spans="1:27">
      <c r="A599" s="4">
        <v>598</v>
      </c>
      <c r="B599" s="4" t="s">
        <v>889</v>
      </c>
      <c r="C599" s="4" t="s">
        <v>592</v>
      </c>
      <c r="D599" s="4" t="s">
        <v>890</v>
      </c>
      <c r="E599" s="4" t="s">
        <v>891</v>
      </c>
      <c r="F599" s="4" t="s">
        <v>4</v>
      </c>
      <c r="G599" s="4" t="s">
        <v>892</v>
      </c>
      <c r="H599" s="4" t="s">
        <v>62</v>
      </c>
      <c r="I599" s="4" t="s">
        <v>7</v>
      </c>
      <c r="J599" s="4" t="s">
        <v>8</v>
      </c>
      <c r="K599" s="4" t="s">
        <v>755</v>
      </c>
      <c r="L599" s="4" t="s">
        <v>10</v>
      </c>
      <c r="M599" s="4" t="s">
        <v>98</v>
      </c>
      <c r="N599" s="4" t="s">
        <v>756</v>
      </c>
      <c r="O599" s="4">
        <v>47.52</v>
      </c>
      <c r="P599" s="4">
        <v>4</v>
      </c>
      <c r="Q599" s="4">
        <v>19.440000000000001</v>
      </c>
      <c r="R599" s="4">
        <v>6.17</v>
      </c>
      <c r="S599" s="4" t="s">
        <v>462</v>
      </c>
      <c r="T599" s="4">
        <v>716</v>
      </c>
      <c r="U599" s="4" t="s">
        <v>1708</v>
      </c>
      <c r="V599" s="4" t="s">
        <v>1722</v>
      </c>
      <c r="W599" s="5" t="s">
        <v>16</v>
      </c>
      <c r="X599" s="25">
        <v>44233</v>
      </c>
      <c r="Y599" s="29" t="str">
        <f t="shared" si="18"/>
        <v>February</v>
      </c>
      <c r="Z599" s="10">
        <f t="shared" si="19"/>
        <v>2021</v>
      </c>
      <c r="AA599" s="6">
        <v>44383</v>
      </c>
    </row>
    <row r="600" spans="1:27">
      <c r="A600" s="1">
        <v>599</v>
      </c>
      <c r="B600" s="1" t="s">
        <v>2255</v>
      </c>
      <c r="C600" s="1" t="s">
        <v>592</v>
      </c>
      <c r="D600" s="1" t="s">
        <v>1038</v>
      </c>
      <c r="E600" s="1" t="s">
        <v>1039</v>
      </c>
      <c r="F600" s="1" t="s">
        <v>4</v>
      </c>
      <c r="G600" s="1" t="s">
        <v>313</v>
      </c>
      <c r="H600" s="1" t="s">
        <v>314</v>
      </c>
      <c r="I600" s="1" t="s">
        <v>7</v>
      </c>
      <c r="J600" s="1" t="s">
        <v>32</v>
      </c>
      <c r="K600" s="1" t="s">
        <v>1939</v>
      </c>
      <c r="L600" s="1" t="s">
        <v>10</v>
      </c>
      <c r="M600" s="1" t="s">
        <v>98</v>
      </c>
      <c r="N600" s="1" t="s">
        <v>1940</v>
      </c>
      <c r="O600" s="1">
        <v>51.84</v>
      </c>
      <c r="P600" s="1">
        <v>4</v>
      </c>
      <c r="Q600" s="1">
        <v>16.559999999999999</v>
      </c>
      <c r="R600" s="1">
        <v>5.96</v>
      </c>
      <c r="S600" s="1" t="s">
        <v>13</v>
      </c>
      <c r="T600" s="1">
        <v>311</v>
      </c>
      <c r="U600" s="1" t="s">
        <v>1708</v>
      </c>
      <c r="V600" s="1" t="s">
        <v>1709</v>
      </c>
      <c r="W600" s="2" t="s">
        <v>16</v>
      </c>
      <c r="X600" s="24">
        <v>45595</v>
      </c>
      <c r="Y600" s="29" t="str">
        <f t="shared" si="18"/>
        <v>October</v>
      </c>
      <c r="Z600" s="10">
        <f t="shared" si="19"/>
        <v>2024</v>
      </c>
      <c r="AA600" s="3">
        <v>45393</v>
      </c>
    </row>
    <row r="601" spans="1:27">
      <c r="A601" s="4">
        <v>600</v>
      </c>
      <c r="B601" s="4" t="s">
        <v>2256</v>
      </c>
      <c r="C601" s="4" t="s">
        <v>592</v>
      </c>
      <c r="D601" s="4" t="s">
        <v>2257</v>
      </c>
      <c r="E601" s="4" t="s">
        <v>2258</v>
      </c>
      <c r="F601" s="4" t="s">
        <v>4</v>
      </c>
      <c r="G601" s="4" t="s">
        <v>593</v>
      </c>
      <c r="H601" s="4" t="s">
        <v>62</v>
      </c>
      <c r="I601" s="4" t="s">
        <v>7</v>
      </c>
      <c r="J601" s="4" t="s">
        <v>8</v>
      </c>
      <c r="K601" s="4" t="s">
        <v>2259</v>
      </c>
      <c r="L601" s="4" t="s">
        <v>10</v>
      </c>
      <c r="M601" s="4" t="s">
        <v>49</v>
      </c>
      <c r="N601" s="4" t="s">
        <v>2260</v>
      </c>
      <c r="O601" s="4">
        <v>231.36</v>
      </c>
      <c r="P601" s="4">
        <v>4</v>
      </c>
      <c r="Q601" s="4">
        <v>64.680000000000007</v>
      </c>
      <c r="R601" s="4">
        <v>68.55</v>
      </c>
      <c r="S601" s="4" t="s">
        <v>636</v>
      </c>
      <c r="T601" s="4">
        <v>510</v>
      </c>
      <c r="U601" s="4" t="s">
        <v>1708</v>
      </c>
      <c r="V601" s="4" t="s">
        <v>1718</v>
      </c>
      <c r="W601" s="5" t="s">
        <v>16</v>
      </c>
      <c r="X601" s="25">
        <v>44465</v>
      </c>
      <c r="Y601" s="29" t="str">
        <f t="shared" si="18"/>
        <v>September</v>
      </c>
      <c r="Z601" s="10">
        <f t="shared" si="19"/>
        <v>2021</v>
      </c>
      <c r="AA601" s="6">
        <v>44469</v>
      </c>
    </row>
    <row r="602" spans="1:27">
      <c r="A602" s="1">
        <v>601</v>
      </c>
      <c r="B602" s="1" t="s">
        <v>2252</v>
      </c>
      <c r="C602" s="1" t="s">
        <v>592</v>
      </c>
      <c r="D602" s="1" t="s">
        <v>216</v>
      </c>
      <c r="E602" s="1" t="s">
        <v>217</v>
      </c>
      <c r="F602" s="1" t="s">
        <v>4</v>
      </c>
      <c r="G602" s="1" t="s">
        <v>61</v>
      </c>
      <c r="H602" s="1" t="s">
        <v>62</v>
      </c>
      <c r="I602" s="1" t="s">
        <v>7</v>
      </c>
      <c r="J602" s="1" t="s">
        <v>8</v>
      </c>
      <c r="K602" s="1" t="s">
        <v>391</v>
      </c>
      <c r="L602" s="1" t="s">
        <v>10</v>
      </c>
      <c r="M602" s="1" t="s">
        <v>11</v>
      </c>
      <c r="N602" s="1" t="s">
        <v>229</v>
      </c>
      <c r="O602" s="1">
        <v>33.479999999999997</v>
      </c>
      <c r="P602" s="1">
        <v>4</v>
      </c>
      <c r="Q602" s="1">
        <v>1.32</v>
      </c>
      <c r="R602" s="1">
        <v>3.93</v>
      </c>
      <c r="S602" s="1" t="s">
        <v>13</v>
      </c>
      <c r="T602" s="1">
        <v>80</v>
      </c>
      <c r="U602" s="1" t="s">
        <v>1708</v>
      </c>
      <c r="V602" s="1" t="s">
        <v>1722</v>
      </c>
      <c r="W602" s="2" t="s">
        <v>16</v>
      </c>
      <c r="X602" s="24">
        <v>45286</v>
      </c>
      <c r="Y602" s="29" t="str">
        <f t="shared" si="18"/>
        <v>December</v>
      </c>
      <c r="Z602" s="10">
        <f t="shared" si="19"/>
        <v>2023</v>
      </c>
      <c r="AA602" s="3">
        <v>45290</v>
      </c>
    </row>
    <row r="603" spans="1:27">
      <c r="A603" s="4">
        <v>602</v>
      </c>
      <c r="B603" s="4" t="s">
        <v>1043</v>
      </c>
      <c r="C603" s="4" t="s">
        <v>654</v>
      </c>
      <c r="D603" s="4" t="s">
        <v>1044</v>
      </c>
      <c r="E603" s="4" t="s">
        <v>1045</v>
      </c>
      <c r="F603" s="4" t="s">
        <v>4</v>
      </c>
      <c r="G603" s="4" t="s">
        <v>1046</v>
      </c>
      <c r="H603" s="4" t="s">
        <v>31</v>
      </c>
      <c r="I603" s="4" t="s">
        <v>7</v>
      </c>
      <c r="J603" s="4" t="s">
        <v>32</v>
      </c>
      <c r="K603" s="4" t="s">
        <v>589</v>
      </c>
      <c r="L603" s="4" t="s">
        <v>10</v>
      </c>
      <c r="M603" s="4" t="s">
        <v>64</v>
      </c>
      <c r="N603" s="4" t="s">
        <v>590</v>
      </c>
      <c r="O603" s="4">
        <v>138.69</v>
      </c>
      <c r="P603" s="4">
        <v>3</v>
      </c>
      <c r="Q603" s="4">
        <v>51.3</v>
      </c>
      <c r="R603" s="4">
        <v>10.77</v>
      </c>
      <c r="S603" s="4" t="s">
        <v>13</v>
      </c>
      <c r="T603" s="4">
        <v>504</v>
      </c>
      <c r="U603" s="4" t="s">
        <v>1708</v>
      </c>
      <c r="V603" s="4" t="s">
        <v>1709</v>
      </c>
      <c r="W603" s="5" t="s">
        <v>16</v>
      </c>
      <c r="X603" s="25">
        <v>44688</v>
      </c>
      <c r="Y603" s="29" t="str">
        <f t="shared" si="18"/>
        <v>May</v>
      </c>
      <c r="Z603" s="10">
        <f t="shared" si="19"/>
        <v>2022</v>
      </c>
      <c r="AA603" s="6">
        <v>44902</v>
      </c>
    </row>
    <row r="604" spans="1:27">
      <c r="A604" s="1">
        <v>603</v>
      </c>
      <c r="B604" s="1" t="s">
        <v>1260</v>
      </c>
      <c r="C604" s="1" t="s">
        <v>654</v>
      </c>
      <c r="D604" s="1" t="s">
        <v>1167</v>
      </c>
      <c r="E604" s="1" t="s">
        <v>1168</v>
      </c>
      <c r="F604" s="1" t="s">
        <v>4</v>
      </c>
      <c r="G604" s="1" t="s">
        <v>726</v>
      </c>
      <c r="H604" s="1" t="s">
        <v>76</v>
      </c>
      <c r="I604" s="1" t="s">
        <v>7</v>
      </c>
      <c r="J604" s="1" t="s">
        <v>77</v>
      </c>
      <c r="K604" s="1" t="s">
        <v>1760</v>
      </c>
      <c r="L604" s="1" t="s">
        <v>10</v>
      </c>
      <c r="M604" s="1" t="s">
        <v>115</v>
      </c>
      <c r="N604" s="1" t="s">
        <v>1761</v>
      </c>
      <c r="O604" s="1">
        <v>54.27</v>
      </c>
      <c r="P604" s="1">
        <v>3</v>
      </c>
      <c r="Q604" s="1">
        <v>17.28</v>
      </c>
      <c r="R604" s="1">
        <v>4.22</v>
      </c>
      <c r="S604" s="1" t="s">
        <v>462</v>
      </c>
      <c r="T604" s="1">
        <v>545</v>
      </c>
      <c r="U604" s="1" t="s">
        <v>1708</v>
      </c>
      <c r="V604" s="1" t="s">
        <v>1712</v>
      </c>
      <c r="W604" s="2" t="s">
        <v>16</v>
      </c>
      <c r="X604" s="24">
        <v>44783</v>
      </c>
      <c r="Y604" s="29" t="str">
        <f t="shared" si="18"/>
        <v>August</v>
      </c>
      <c r="Z604" s="10">
        <f t="shared" si="19"/>
        <v>2022</v>
      </c>
      <c r="AA604" s="3">
        <v>44847</v>
      </c>
    </row>
    <row r="605" spans="1:27">
      <c r="A605" s="4">
        <v>604</v>
      </c>
      <c r="B605" s="4" t="s">
        <v>2261</v>
      </c>
      <c r="C605" s="4" t="s">
        <v>602</v>
      </c>
      <c r="D605" s="4" t="s">
        <v>1081</v>
      </c>
      <c r="E605" s="4" t="s">
        <v>1082</v>
      </c>
      <c r="F605" s="4" t="s">
        <v>4</v>
      </c>
      <c r="G605" s="4" t="s">
        <v>483</v>
      </c>
      <c r="H605" s="4" t="s">
        <v>484</v>
      </c>
      <c r="I605" s="4" t="s">
        <v>7</v>
      </c>
      <c r="J605" s="4" t="s">
        <v>22</v>
      </c>
      <c r="K605" s="4" t="s">
        <v>1939</v>
      </c>
      <c r="L605" s="4" t="s">
        <v>10</v>
      </c>
      <c r="M605" s="4" t="s">
        <v>98</v>
      </c>
      <c r="N605" s="4" t="s">
        <v>1940</v>
      </c>
      <c r="O605" s="4">
        <v>38.880000000000003</v>
      </c>
      <c r="P605" s="4">
        <v>3</v>
      </c>
      <c r="Q605" s="4">
        <v>12.42</v>
      </c>
      <c r="R605" s="4">
        <v>11.1</v>
      </c>
      <c r="S605" s="4" t="s">
        <v>462</v>
      </c>
      <c r="T605" s="4">
        <v>710</v>
      </c>
      <c r="U605" s="4" t="s">
        <v>1708</v>
      </c>
      <c r="V605" s="4" t="s">
        <v>1718</v>
      </c>
      <c r="W605" s="5" t="s">
        <v>16</v>
      </c>
      <c r="X605" s="25">
        <v>45532</v>
      </c>
      <c r="Y605" s="29" t="str">
        <f t="shared" si="18"/>
        <v>August</v>
      </c>
      <c r="Z605" s="10">
        <f t="shared" si="19"/>
        <v>2024</v>
      </c>
      <c r="AA605" s="6">
        <v>45300</v>
      </c>
    </row>
    <row r="606" spans="1:27">
      <c r="A606" s="1">
        <v>605</v>
      </c>
      <c r="B606" s="1" t="s">
        <v>2262</v>
      </c>
      <c r="C606" s="1" t="s">
        <v>602</v>
      </c>
      <c r="D606" s="1" t="s">
        <v>1724</v>
      </c>
      <c r="E606" s="1" t="s">
        <v>1725</v>
      </c>
      <c r="F606" s="1" t="s">
        <v>4</v>
      </c>
      <c r="G606" s="1" t="s">
        <v>357</v>
      </c>
      <c r="H606" s="1" t="s">
        <v>113</v>
      </c>
      <c r="I606" s="1" t="s">
        <v>7</v>
      </c>
      <c r="J606" s="1" t="s">
        <v>32</v>
      </c>
      <c r="K606" s="1" t="s">
        <v>2263</v>
      </c>
      <c r="L606" s="1" t="s">
        <v>10</v>
      </c>
      <c r="M606" s="1" t="s">
        <v>98</v>
      </c>
      <c r="N606" s="1" t="s">
        <v>2264</v>
      </c>
      <c r="O606" s="1">
        <v>32.4</v>
      </c>
      <c r="P606" s="1">
        <v>3</v>
      </c>
      <c r="Q606" s="1">
        <v>11.97</v>
      </c>
      <c r="R606" s="1">
        <v>9</v>
      </c>
      <c r="S606" s="1" t="s">
        <v>636</v>
      </c>
      <c r="T606" s="1">
        <v>58</v>
      </c>
      <c r="U606" s="1" t="s">
        <v>1708</v>
      </c>
      <c r="V606" s="1" t="s">
        <v>1722</v>
      </c>
      <c r="W606" s="2" t="s">
        <v>16</v>
      </c>
      <c r="X606" s="24">
        <v>44569</v>
      </c>
      <c r="Y606" s="29" t="str">
        <f t="shared" si="18"/>
        <v>January</v>
      </c>
      <c r="Z606" s="10">
        <f t="shared" si="19"/>
        <v>2022</v>
      </c>
      <c r="AA606" s="3">
        <v>44720</v>
      </c>
    </row>
    <row r="607" spans="1:27">
      <c r="A607" s="4">
        <v>606</v>
      </c>
      <c r="B607" s="4" t="s">
        <v>1071</v>
      </c>
      <c r="C607" s="4" t="s">
        <v>592</v>
      </c>
      <c r="D607" s="4" t="s">
        <v>1072</v>
      </c>
      <c r="E607" s="4" t="s">
        <v>1073</v>
      </c>
      <c r="F607" s="4" t="s">
        <v>4</v>
      </c>
      <c r="G607" s="4" t="s">
        <v>1074</v>
      </c>
      <c r="H607" s="4" t="s">
        <v>96</v>
      </c>
      <c r="I607" s="4" t="s">
        <v>7</v>
      </c>
      <c r="J607" s="4" t="s">
        <v>8</v>
      </c>
      <c r="K607" s="4" t="s">
        <v>2181</v>
      </c>
      <c r="L607" s="4" t="s">
        <v>10</v>
      </c>
      <c r="M607" s="4" t="s">
        <v>105</v>
      </c>
      <c r="N607" s="4" t="s">
        <v>2182</v>
      </c>
      <c r="O607" s="4">
        <v>33.39</v>
      </c>
      <c r="P607" s="4">
        <v>3</v>
      </c>
      <c r="Q607" s="4">
        <v>4.32</v>
      </c>
      <c r="R607" s="4">
        <v>2.93</v>
      </c>
      <c r="S607" s="4" t="s">
        <v>13</v>
      </c>
      <c r="T607" s="4">
        <v>647</v>
      </c>
      <c r="U607" s="4" t="s">
        <v>1708</v>
      </c>
      <c r="V607" s="4" t="s">
        <v>1709</v>
      </c>
      <c r="W607" s="5" t="s">
        <v>26</v>
      </c>
      <c r="X607" s="25">
        <v>45108</v>
      </c>
      <c r="Y607" s="29" t="str">
        <f t="shared" si="18"/>
        <v>July</v>
      </c>
      <c r="Z607" s="10">
        <f t="shared" si="19"/>
        <v>2023</v>
      </c>
      <c r="AA607" s="6">
        <v>44939</v>
      </c>
    </row>
    <row r="608" spans="1:27">
      <c r="A608" s="1">
        <v>607</v>
      </c>
      <c r="B608" s="1" t="s">
        <v>2265</v>
      </c>
      <c r="C608" s="1" t="s">
        <v>592</v>
      </c>
      <c r="D608" s="1" t="s">
        <v>2266</v>
      </c>
      <c r="E608" s="1" t="s">
        <v>2267</v>
      </c>
      <c r="F608" s="1" t="s">
        <v>4</v>
      </c>
      <c r="G608" s="1" t="s">
        <v>1911</v>
      </c>
      <c r="H608" s="1" t="s">
        <v>62</v>
      </c>
      <c r="I608" s="1" t="s">
        <v>7</v>
      </c>
      <c r="J608" s="1" t="s">
        <v>8</v>
      </c>
      <c r="K608" s="1" t="s">
        <v>2268</v>
      </c>
      <c r="L608" s="1" t="s">
        <v>10</v>
      </c>
      <c r="M608" s="1" t="s">
        <v>115</v>
      </c>
      <c r="N608" s="1" t="s">
        <v>2269</v>
      </c>
      <c r="O608" s="1">
        <v>85.23</v>
      </c>
      <c r="P608" s="1">
        <v>3</v>
      </c>
      <c r="Q608" s="1">
        <v>16.11</v>
      </c>
      <c r="R608" s="1">
        <v>25.14</v>
      </c>
      <c r="S608" s="1" t="s">
        <v>636</v>
      </c>
      <c r="T608" s="1">
        <v>124</v>
      </c>
      <c r="U608" s="1" t="s">
        <v>1708</v>
      </c>
      <c r="V608" s="1" t="s">
        <v>1712</v>
      </c>
      <c r="W608" s="2" t="s">
        <v>16</v>
      </c>
      <c r="X608" s="24">
        <v>45327</v>
      </c>
      <c r="Y608" s="29" t="str">
        <f t="shared" si="18"/>
        <v>February</v>
      </c>
      <c r="Z608" s="10">
        <f t="shared" si="19"/>
        <v>2024</v>
      </c>
      <c r="AA608" s="3">
        <v>45448</v>
      </c>
    </row>
    <row r="609" spans="1:27">
      <c r="A609" s="4">
        <v>608</v>
      </c>
      <c r="B609" s="4" t="s">
        <v>948</v>
      </c>
      <c r="C609" s="4" t="s">
        <v>592</v>
      </c>
      <c r="D609" s="4" t="s">
        <v>949</v>
      </c>
      <c r="E609" s="4" t="s">
        <v>950</v>
      </c>
      <c r="F609" s="4" t="s">
        <v>4</v>
      </c>
      <c r="G609" s="4" t="s">
        <v>427</v>
      </c>
      <c r="H609" s="4" t="s">
        <v>62</v>
      </c>
      <c r="I609" s="4" t="s">
        <v>7</v>
      </c>
      <c r="J609" s="4" t="s">
        <v>8</v>
      </c>
      <c r="K609" s="4" t="s">
        <v>2270</v>
      </c>
      <c r="L609" s="4" t="s">
        <v>10</v>
      </c>
      <c r="M609" s="4" t="s">
        <v>115</v>
      </c>
      <c r="N609" s="4" t="s">
        <v>2271</v>
      </c>
      <c r="O609" s="4">
        <v>144.99</v>
      </c>
      <c r="P609" s="4">
        <v>3</v>
      </c>
      <c r="Q609" s="4">
        <v>12.96</v>
      </c>
      <c r="R609" s="4">
        <v>12.77</v>
      </c>
      <c r="S609" s="4" t="s">
        <v>462</v>
      </c>
      <c r="T609" s="4">
        <v>414</v>
      </c>
      <c r="U609" s="4" t="s">
        <v>1708</v>
      </c>
      <c r="V609" s="4" t="s">
        <v>1718</v>
      </c>
      <c r="W609" s="5" t="s">
        <v>16</v>
      </c>
      <c r="X609" s="25">
        <v>44236</v>
      </c>
      <c r="Y609" s="29" t="str">
        <f t="shared" si="18"/>
        <v>February</v>
      </c>
      <c r="Z609" s="10">
        <f t="shared" si="19"/>
        <v>2021</v>
      </c>
      <c r="AA609" s="6">
        <v>44356</v>
      </c>
    </row>
    <row r="610" spans="1:27">
      <c r="A610" s="1">
        <v>609</v>
      </c>
      <c r="B610" s="1" t="s">
        <v>2272</v>
      </c>
      <c r="C610" s="1" t="s">
        <v>592</v>
      </c>
      <c r="D610" s="1" t="s">
        <v>2273</v>
      </c>
      <c r="E610" s="1" t="s">
        <v>2274</v>
      </c>
      <c r="F610" s="1" t="s">
        <v>4</v>
      </c>
      <c r="G610" s="1" t="s">
        <v>790</v>
      </c>
      <c r="H610" s="1" t="s">
        <v>76</v>
      </c>
      <c r="I610" s="1" t="s">
        <v>7</v>
      </c>
      <c r="J610" s="1" t="s">
        <v>77</v>
      </c>
      <c r="K610" s="1" t="s">
        <v>2275</v>
      </c>
      <c r="L610" s="1" t="s">
        <v>10</v>
      </c>
      <c r="M610" s="1" t="s">
        <v>79</v>
      </c>
      <c r="N610" s="1" t="s">
        <v>2276</v>
      </c>
      <c r="O610" s="1">
        <v>32.130000000000003</v>
      </c>
      <c r="P610" s="1">
        <v>3</v>
      </c>
      <c r="Q610" s="1">
        <v>3.78</v>
      </c>
      <c r="R610" s="1">
        <v>3.84</v>
      </c>
      <c r="S610" s="1" t="s">
        <v>13</v>
      </c>
      <c r="T610" s="1">
        <v>565</v>
      </c>
      <c r="U610" s="1" t="s">
        <v>1708</v>
      </c>
      <c r="V610" s="1" t="s">
        <v>1722</v>
      </c>
      <c r="W610" s="2" t="s">
        <v>16</v>
      </c>
      <c r="X610" s="24">
        <v>45000</v>
      </c>
      <c r="Y610" s="29" t="str">
        <f t="shared" si="18"/>
        <v>March</v>
      </c>
      <c r="Z610" s="10">
        <f t="shared" si="19"/>
        <v>2023</v>
      </c>
      <c r="AA610" s="3">
        <v>45004</v>
      </c>
    </row>
    <row r="611" spans="1:27">
      <c r="A611" s="4">
        <v>610</v>
      </c>
      <c r="B611" s="4" t="s">
        <v>948</v>
      </c>
      <c r="C611" s="4" t="s">
        <v>592</v>
      </c>
      <c r="D611" s="4" t="s">
        <v>949</v>
      </c>
      <c r="E611" s="4" t="s">
        <v>950</v>
      </c>
      <c r="F611" s="4" t="s">
        <v>4</v>
      </c>
      <c r="G611" s="4" t="s">
        <v>427</v>
      </c>
      <c r="H611" s="4" t="s">
        <v>62</v>
      </c>
      <c r="I611" s="4" t="s">
        <v>7</v>
      </c>
      <c r="J611" s="4" t="s">
        <v>8</v>
      </c>
      <c r="K611" s="4" t="s">
        <v>2173</v>
      </c>
      <c r="L611" s="4" t="s">
        <v>10</v>
      </c>
      <c r="M611" s="4" t="s">
        <v>79</v>
      </c>
      <c r="N611" s="4" t="s">
        <v>2174</v>
      </c>
      <c r="O611" s="4">
        <v>26.82</v>
      </c>
      <c r="P611" s="4">
        <v>3</v>
      </c>
      <c r="Q611" s="4">
        <v>7.74</v>
      </c>
      <c r="R611" s="4">
        <v>2.4900000000000002</v>
      </c>
      <c r="S611" s="4" t="s">
        <v>462</v>
      </c>
      <c r="T611" s="4">
        <v>49</v>
      </c>
      <c r="U611" s="4" t="s">
        <v>1708</v>
      </c>
      <c r="V611" s="4" t="s">
        <v>1709</v>
      </c>
      <c r="W611" s="5" t="s">
        <v>16</v>
      </c>
      <c r="X611" s="25">
        <v>45622</v>
      </c>
      <c r="Y611" s="29" t="str">
        <f t="shared" si="18"/>
        <v>November</v>
      </c>
      <c r="Z611" s="10">
        <f t="shared" si="19"/>
        <v>2024</v>
      </c>
      <c r="AA611" s="6">
        <v>45334</v>
      </c>
    </row>
    <row r="612" spans="1:27">
      <c r="A612" s="1">
        <v>611</v>
      </c>
      <c r="B612" s="1" t="s">
        <v>968</v>
      </c>
      <c r="C612" s="1" t="s">
        <v>592</v>
      </c>
      <c r="D612" s="1" t="s">
        <v>969</v>
      </c>
      <c r="E612" s="1" t="s">
        <v>970</v>
      </c>
      <c r="F612" s="1" t="s">
        <v>4</v>
      </c>
      <c r="G612" s="1" t="s">
        <v>483</v>
      </c>
      <c r="H612" s="1" t="s">
        <v>484</v>
      </c>
      <c r="I612" s="1" t="s">
        <v>7</v>
      </c>
      <c r="J612" s="1" t="s">
        <v>22</v>
      </c>
      <c r="K612" s="1" t="s">
        <v>2277</v>
      </c>
      <c r="L612" s="1" t="s">
        <v>10</v>
      </c>
      <c r="M612" s="1" t="s">
        <v>64</v>
      </c>
      <c r="N612" s="1" t="s">
        <v>2278</v>
      </c>
      <c r="O612" s="1">
        <v>61.47</v>
      </c>
      <c r="P612" s="1">
        <v>3</v>
      </c>
      <c r="Q612" s="1">
        <v>16.559999999999999</v>
      </c>
      <c r="R612" s="1">
        <v>7.72</v>
      </c>
      <c r="S612" s="1" t="s">
        <v>462</v>
      </c>
      <c r="T612" s="1">
        <v>542</v>
      </c>
      <c r="U612" s="1" t="s">
        <v>1708</v>
      </c>
      <c r="V612" s="1" t="s">
        <v>1712</v>
      </c>
      <c r="W612" s="2" t="s">
        <v>16</v>
      </c>
      <c r="X612" s="24">
        <v>45584</v>
      </c>
      <c r="Y612" s="29" t="str">
        <f t="shared" si="18"/>
        <v>October</v>
      </c>
      <c r="Z612" s="10">
        <f t="shared" si="19"/>
        <v>2024</v>
      </c>
      <c r="AA612" s="3">
        <v>45589</v>
      </c>
    </row>
    <row r="613" spans="1:27">
      <c r="A613" s="4">
        <v>612</v>
      </c>
      <c r="B613" s="4" t="s">
        <v>2279</v>
      </c>
      <c r="C613" s="4" t="s">
        <v>592</v>
      </c>
      <c r="D613" s="4" t="s">
        <v>505</v>
      </c>
      <c r="E613" s="4" t="s">
        <v>506</v>
      </c>
      <c r="F613" s="4" t="s">
        <v>4</v>
      </c>
      <c r="G613" s="4" t="s">
        <v>2280</v>
      </c>
      <c r="H613" s="4" t="s">
        <v>113</v>
      </c>
      <c r="I613" s="4" t="s">
        <v>7</v>
      </c>
      <c r="J613" s="4" t="s">
        <v>32</v>
      </c>
      <c r="K613" s="4" t="s">
        <v>2205</v>
      </c>
      <c r="L613" s="4" t="s">
        <v>10</v>
      </c>
      <c r="M613" s="4" t="s">
        <v>64</v>
      </c>
      <c r="N613" s="4" t="s">
        <v>2035</v>
      </c>
      <c r="O613" s="4">
        <v>45.72</v>
      </c>
      <c r="P613" s="4">
        <v>3</v>
      </c>
      <c r="Q613" s="4">
        <v>6.39</v>
      </c>
      <c r="R613" s="4">
        <v>6.19</v>
      </c>
      <c r="S613" s="4" t="s">
        <v>462</v>
      </c>
      <c r="T613" s="4">
        <v>319</v>
      </c>
      <c r="U613" s="4" t="s">
        <v>1708</v>
      </c>
      <c r="V613" s="4" t="s">
        <v>1718</v>
      </c>
      <c r="W613" s="5" t="s">
        <v>26</v>
      </c>
      <c r="X613" s="25">
        <v>45191</v>
      </c>
      <c r="Y613" s="29" t="str">
        <f t="shared" si="18"/>
        <v>September</v>
      </c>
      <c r="Z613" s="10">
        <f t="shared" si="19"/>
        <v>2023</v>
      </c>
      <c r="AA613" s="6">
        <v>45197</v>
      </c>
    </row>
    <row r="614" spans="1:27">
      <c r="A614" s="1">
        <v>613</v>
      </c>
      <c r="B614" s="1" t="s">
        <v>2281</v>
      </c>
      <c r="C614" s="1" t="s">
        <v>602</v>
      </c>
      <c r="D614" s="1" t="s">
        <v>2282</v>
      </c>
      <c r="E614" s="1" t="s">
        <v>2283</v>
      </c>
      <c r="F614" s="1" t="s">
        <v>4</v>
      </c>
      <c r="G614" s="1" t="s">
        <v>254</v>
      </c>
      <c r="H614" s="1" t="s">
        <v>254</v>
      </c>
      <c r="I614" s="1" t="s">
        <v>7</v>
      </c>
      <c r="J614" s="1" t="s">
        <v>77</v>
      </c>
      <c r="K614" s="1" t="s">
        <v>2284</v>
      </c>
      <c r="L614" s="1" t="s">
        <v>10</v>
      </c>
      <c r="M614" s="1" t="s">
        <v>49</v>
      </c>
      <c r="N614" s="1" t="s">
        <v>2285</v>
      </c>
      <c r="O614" s="1">
        <v>173.61</v>
      </c>
      <c r="P614" s="1">
        <v>3</v>
      </c>
      <c r="Q614" s="1">
        <v>32.94</v>
      </c>
      <c r="R614" s="1">
        <v>39.67</v>
      </c>
      <c r="S614" s="1" t="s">
        <v>462</v>
      </c>
      <c r="T614" s="1">
        <v>533</v>
      </c>
      <c r="U614" s="1" t="s">
        <v>1708</v>
      </c>
      <c r="V614" s="1" t="s">
        <v>1722</v>
      </c>
      <c r="W614" s="2" t="s">
        <v>26</v>
      </c>
      <c r="X614" s="24">
        <v>45391</v>
      </c>
      <c r="Y614" s="29" t="str">
        <f t="shared" si="18"/>
        <v>April</v>
      </c>
      <c r="Z614" s="10">
        <f t="shared" si="19"/>
        <v>2024</v>
      </c>
      <c r="AA614" s="3">
        <v>45513</v>
      </c>
    </row>
    <row r="615" spans="1:27">
      <c r="A615" s="4">
        <v>614</v>
      </c>
      <c r="B615" s="4" t="s">
        <v>2286</v>
      </c>
      <c r="C615" s="4" t="s">
        <v>602</v>
      </c>
      <c r="D615" s="4" t="s">
        <v>549</v>
      </c>
      <c r="E615" s="4" t="s">
        <v>550</v>
      </c>
      <c r="F615" s="4" t="s">
        <v>4</v>
      </c>
      <c r="G615" s="4" t="s">
        <v>151</v>
      </c>
      <c r="H615" s="4" t="s">
        <v>113</v>
      </c>
      <c r="I615" s="4" t="s">
        <v>7</v>
      </c>
      <c r="J615" s="4" t="s">
        <v>32</v>
      </c>
      <c r="K615" s="4" t="s">
        <v>56</v>
      </c>
      <c r="L615" s="4" t="s">
        <v>10</v>
      </c>
      <c r="M615" s="4" t="s">
        <v>49</v>
      </c>
      <c r="N615" s="4" t="s">
        <v>57</v>
      </c>
      <c r="O615" s="4">
        <v>49.68</v>
      </c>
      <c r="P615" s="4">
        <v>3</v>
      </c>
      <c r="Q615" s="4">
        <v>6.93</v>
      </c>
      <c r="R615" s="4">
        <v>5.81</v>
      </c>
      <c r="S615" s="4" t="s">
        <v>462</v>
      </c>
      <c r="T615" s="4">
        <v>602</v>
      </c>
      <c r="U615" s="4" t="s">
        <v>1708</v>
      </c>
      <c r="V615" s="4" t="s">
        <v>1709</v>
      </c>
      <c r="W615" s="5" t="s">
        <v>16</v>
      </c>
      <c r="X615" s="25">
        <v>44693</v>
      </c>
      <c r="Y615" s="29" t="str">
        <f t="shared" si="18"/>
        <v>May</v>
      </c>
      <c r="Z615" s="10">
        <f t="shared" si="19"/>
        <v>2022</v>
      </c>
      <c r="AA615" s="6">
        <v>44846</v>
      </c>
    </row>
    <row r="616" spans="1:27">
      <c r="A616" s="1">
        <v>615</v>
      </c>
      <c r="B616" s="1" t="s">
        <v>770</v>
      </c>
      <c r="C616" s="1" t="s">
        <v>592</v>
      </c>
      <c r="D616" s="1" t="s">
        <v>771</v>
      </c>
      <c r="E616" s="1" t="s">
        <v>772</v>
      </c>
      <c r="F616" s="1" t="s">
        <v>4</v>
      </c>
      <c r="G616" s="1" t="s">
        <v>46</v>
      </c>
      <c r="H616" s="1" t="s">
        <v>47</v>
      </c>
      <c r="I616" s="1" t="s">
        <v>7</v>
      </c>
      <c r="J616" s="1" t="s">
        <v>32</v>
      </c>
      <c r="K616" s="1" t="s">
        <v>2287</v>
      </c>
      <c r="L616" s="1" t="s">
        <v>10</v>
      </c>
      <c r="M616" s="1" t="s">
        <v>11</v>
      </c>
      <c r="N616" s="1" t="s">
        <v>2288</v>
      </c>
      <c r="O616" s="1">
        <v>146.88</v>
      </c>
      <c r="P616" s="1">
        <v>3</v>
      </c>
      <c r="Q616" s="1">
        <v>2.88</v>
      </c>
      <c r="R616" s="1">
        <v>16.46</v>
      </c>
      <c r="S616" s="1" t="s">
        <v>13</v>
      </c>
      <c r="T616" s="1">
        <v>324</v>
      </c>
      <c r="U616" s="1" t="s">
        <v>1708</v>
      </c>
      <c r="V616" s="1" t="s">
        <v>1712</v>
      </c>
      <c r="W616" s="2" t="s">
        <v>16</v>
      </c>
      <c r="X616" s="24">
        <v>45161</v>
      </c>
      <c r="Y616" s="29" t="str">
        <f t="shared" si="18"/>
        <v>August</v>
      </c>
      <c r="Z616" s="10">
        <f t="shared" si="19"/>
        <v>2023</v>
      </c>
      <c r="AA616" s="3">
        <v>45165</v>
      </c>
    </row>
    <row r="617" spans="1:27">
      <c r="A617" s="4">
        <v>616</v>
      </c>
      <c r="B617" s="4" t="s">
        <v>2289</v>
      </c>
      <c r="C617" s="4" t="s">
        <v>592</v>
      </c>
      <c r="D617" s="4" t="s">
        <v>2290</v>
      </c>
      <c r="E617" s="4" t="s">
        <v>2291</v>
      </c>
      <c r="F617" s="4" t="s">
        <v>4</v>
      </c>
      <c r="G617" s="4" t="s">
        <v>605</v>
      </c>
      <c r="H617" s="4" t="s">
        <v>76</v>
      </c>
      <c r="I617" s="4" t="s">
        <v>7</v>
      </c>
      <c r="J617" s="4" t="s">
        <v>77</v>
      </c>
      <c r="K617" s="4" t="s">
        <v>2292</v>
      </c>
      <c r="L617" s="4" t="s">
        <v>10</v>
      </c>
      <c r="M617" s="4" t="s">
        <v>11</v>
      </c>
      <c r="N617" s="4" t="s">
        <v>2293</v>
      </c>
      <c r="O617" s="4">
        <v>26.82</v>
      </c>
      <c r="P617" s="4">
        <v>3</v>
      </c>
      <c r="Q617" s="4">
        <v>6.12</v>
      </c>
      <c r="R617" s="4">
        <v>4.54</v>
      </c>
      <c r="S617" s="4" t="s">
        <v>462</v>
      </c>
      <c r="T617" s="4">
        <v>175</v>
      </c>
      <c r="U617" s="4" t="s">
        <v>1708</v>
      </c>
      <c r="V617" s="4" t="s">
        <v>1718</v>
      </c>
      <c r="W617" s="5" t="s">
        <v>26</v>
      </c>
      <c r="X617" s="25">
        <v>45294</v>
      </c>
      <c r="Y617" s="29" t="str">
        <f t="shared" si="18"/>
        <v>January</v>
      </c>
      <c r="Z617" s="10">
        <f t="shared" si="19"/>
        <v>2024</v>
      </c>
      <c r="AA617" s="6">
        <v>45446</v>
      </c>
    </row>
    <row r="618" spans="1:27">
      <c r="A618" s="1">
        <v>617</v>
      </c>
      <c r="B618" s="1" t="s">
        <v>2294</v>
      </c>
      <c r="C618" s="1" t="s">
        <v>654</v>
      </c>
      <c r="D618" s="1" t="s">
        <v>2096</v>
      </c>
      <c r="E618" s="1" t="s">
        <v>2097</v>
      </c>
      <c r="F618" s="1" t="s">
        <v>4</v>
      </c>
      <c r="G618" s="1" t="s">
        <v>46</v>
      </c>
      <c r="H618" s="1" t="s">
        <v>47</v>
      </c>
      <c r="I618" s="1" t="s">
        <v>7</v>
      </c>
      <c r="J618" s="1" t="s">
        <v>32</v>
      </c>
      <c r="K618" s="1" t="s">
        <v>90</v>
      </c>
      <c r="L618" s="1" t="s">
        <v>10</v>
      </c>
      <c r="M618" s="1" t="s">
        <v>79</v>
      </c>
      <c r="N618" s="1" t="s">
        <v>91</v>
      </c>
      <c r="O618" s="1">
        <v>9.36</v>
      </c>
      <c r="P618" s="1">
        <v>1</v>
      </c>
      <c r="Q618" s="1">
        <v>4.5599999999999996</v>
      </c>
      <c r="R618" s="1">
        <v>2.89</v>
      </c>
      <c r="S618" s="1" t="s">
        <v>636</v>
      </c>
      <c r="T618" s="1">
        <v>672</v>
      </c>
      <c r="U618" s="1" t="s">
        <v>1708</v>
      </c>
      <c r="V618" s="1" t="s">
        <v>1722</v>
      </c>
      <c r="W618" s="2" t="s">
        <v>16</v>
      </c>
      <c r="X618" s="24">
        <v>45439</v>
      </c>
      <c r="Y618" s="29" t="str">
        <f t="shared" si="18"/>
        <v>May</v>
      </c>
      <c r="Z618" s="10">
        <f t="shared" si="19"/>
        <v>2024</v>
      </c>
      <c r="AA618" s="3">
        <v>45443</v>
      </c>
    </row>
    <row r="619" spans="1:27">
      <c r="A619" s="4">
        <v>618</v>
      </c>
      <c r="B619" s="4" t="s">
        <v>2295</v>
      </c>
      <c r="C619" s="4" t="s">
        <v>602</v>
      </c>
      <c r="D619" s="4" t="s">
        <v>2296</v>
      </c>
      <c r="E619" s="4" t="s">
        <v>2297</v>
      </c>
      <c r="F619" s="4" t="s">
        <v>4</v>
      </c>
      <c r="G619" s="4" t="s">
        <v>210</v>
      </c>
      <c r="H619" s="4" t="s">
        <v>21</v>
      </c>
      <c r="I619" s="4" t="s">
        <v>7</v>
      </c>
      <c r="J619" s="4" t="s">
        <v>22</v>
      </c>
      <c r="K619" s="4" t="s">
        <v>2298</v>
      </c>
      <c r="L619" s="4" t="s">
        <v>10</v>
      </c>
      <c r="M619" s="4" t="s">
        <v>64</v>
      </c>
      <c r="N619" s="4" t="s">
        <v>2299</v>
      </c>
      <c r="O619" s="4">
        <v>41.19</v>
      </c>
      <c r="P619" s="4">
        <v>1</v>
      </c>
      <c r="Q619" s="4">
        <v>19.77</v>
      </c>
      <c r="R619" s="4">
        <v>7.04</v>
      </c>
      <c r="S619" s="4" t="s">
        <v>462</v>
      </c>
      <c r="T619" s="4">
        <v>46</v>
      </c>
      <c r="U619" s="4" t="s">
        <v>1708</v>
      </c>
      <c r="V619" s="4" t="s">
        <v>1709</v>
      </c>
      <c r="W619" s="5" t="s">
        <v>26</v>
      </c>
      <c r="X619" s="25">
        <v>44552</v>
      </c>
      <c r="Y619" s="29" t="str">
        <f t="shared" si="18"/>
        <v>December</v>
      </c>
      <c r="Z619" s="10">
        <f t="shared" si="19"/>
        <v>2021</v>
      </c>
      <c r="AA619" s="6">
        <v>44556</v>
      </c>
    </row>
    <row r="620" spans="1:27">
      <c r="A620" s="1">
        <v>619</v>
      </c>
      <c r="B620" s="1" t="s">
        <v>2281</v>
      </c>
      <c r="C620" s="1" t="s">
        <v>602</v>
      </c>
      <c r="D620" s="1" t="s">
        <v>2282</v>
      </c>
      <c r="E620" s="1" t="s">
        <v>2283</v>
      </c>
      <c r="F620" s="1" t="s">
        <v>4</v>
      </c>
      <c r="G620" s="1" t="s">
        <v>254</v>
      </c>
      <c r="H620" s="1" t="s">
        <v>254</v>
      </c>
      <c r="I620" s="1" t="s">
        <v>7</v>
      </c>
      <c r="J620" s="1" t="s">
        <v>77</v>
      </c>
      <c r="K620" s="1" t="s">
        <v>2300</v>
      </c>
      <c r="L620" s="1" t="s">
        <v>10</v>
      </c>
      <c r="M620" s="1" t="s">
        <v>79</v>
      </c>
      <c r="N620" s="1" t="s">
        <v>2301</v>
      </c>
      <c r="O620" s="1">
        <v>11.43</v>
      </c>
      <c r="P620" s="1">
        <v>1</v>
      </c>
      <c r="Q620" s="1">
        <v>3.3</v>
      </c>
      <c r="R620" s="1">
        <v>2.9</v>
      </c>
      <c r="S620" s="1" t="s">
        <v>462</v>
      </c>
      <c r="T620" s="1">
        <v>118</v>
      </c>
      <c r="U620" s="1" t="s">
        <v>1708</v>
      </c>
      <c r="V620" s="1" t="s">
        <v>1712</v>
      </c>
      <c r="W620" s="2" t="s">
        <v>16</v>
      </c>
      <c r="X620" s="24">
        <v>44852</v>
      </c>
      <c r="Y620" s="29" t="str">
        <f t="shared" si="18"/>
        <v>October</v>
      </c>
      <c r="Z620" s="10">
        <f t="shared" si="19"/>
        <v>2022</v>
      </c>
      <c r="AA620" s="3">
        <v>44858</v>
      </c>
    </row>
    <row r="621" spans="1:27">
      <c r="A621" s="4">
        <v>620</v>
      </c>
      <c r="B621" s="4" t="s">
        <v>2302</v>
      </c>
      <c r="C621" s="4" t="s">
        <v>602</v>
      </c>
      <c r="D621" s="4" t="s">
        <v>1038</v>
      </c>
      <c r="E621" s="4" t="s">
        <v>1039</v>
      </c>
      <c r="F621" s="4" t="s">
        <v>4</v>
      </c>
      <c r="G621" s="4" t="s">
        <v>784</v>
      </c>
      <c r="H621" s="4" t="s">
        <v>62</v>
      </c>
      <c r="I621" s="4" t="s">
        <v>7</v>
      </c>
      <c r="J621" s="4" t="s">
        <v>8</v>
      </c>
      <c r="K621" s="4" t="s">
        <v>388</v>
      </c>
      <c r="L621" s="4" t="s">
        <v>10</v>
      </c>
      <c r="M621" s="4" t="s">
        <v>11</v>
      </c>
      <c r="N621" s="4" t="s">
        <v>389</v>
      </c>
      <c r="O621" s="4">
        <v>15.48</v>
      </c>
      <c r="P621" s="4">
        <v>1</v>
      </c>
      <c r="Q621" s="4">
        <v>3.87</v>
      </c>
      <c r="R621" s="4">
        <v>2.7</v>
      </c>
      <c r="S621" s="4" t="s">
        <v>636</v>
      </c>
      <c r="T621" s="4">
        <v>712</v>
      </c>
      <c r="U621" s="4" t="s">
        <v>1708</v>
      </c>
      <c r="V621" s="4" t="s">
        <v>1718</v>
      </c>
      <c r="W621" s="5" t="s">
        <v>16</v>
      </c>
      <c r="X621" s="25">
        <v>44475</v>
      </c>
      <c r="Y621" s="29" t="str">
        <f t="shared" si="18"/>
        <v>October</v>
      </c>
      <c r="Z621" s="10">
        <f t="shared" si="19"/>
        <v>2021</v>
      </c>
      <c r="AA621" s="6">
        <v>44362</v>
      </c>
    </row>
    <row r="622" spans="1:27">
      <c r="A622" s="1">
        <v>621</v>
      </c>
      <c r="B622" s="1" t="s">
        <v>2303</v>
      </c>
      <c r="C622" s="1" t="s">
        <v>654</v>
      </c>
      <c r="D622" s="1" t="s">
        <v>2304</v>
      </c>
      <c r="E622" s="1" t="s">
        <v>2305</v>
      </c>
      <c r="F622" s="1" t="s">
        <v>4</v>
      </c>
      <c r="G622" s="1" t="s">
        <v>858</v>
      </c>
      <c r="H622" s="1" t="s">
        <v>806</v>
      </c>
      <c r="I622" s="1" t="s">
        <v>7</v>
      </c>
      <c r="J622" s="1" t="s">
        <v>22</v>
      </c>
      <c r="K622" s="1" t="s">
        <v>2306</v>
      </c>
      <c r="L622" s="1" t="s">
        <v>10</v>
      </c>
      <c r="M622" s="1" t="s">
        <v>11</v>
      </c>
      <c r="N622" s="1" t="s">
        <v>2307</v>
      </c>
      <c r="O622" s="1">
        <v>15.66</v>
      </c>
      <c r="P622" s="1">
        <v>2</v>
      </c>
      <c r="Q622" s="1">
        <v>3.42</v>
      </c>
      <c r="R622" s="1">
        <v>2.98</v>
      </c>
      <c r="S622" s="1" t="s">
        <v>636</v>
      </c>
      <c r="T622" s="1">
        <v>567</v>
      </c>
      <c r="U622" s="1" t="s">
        <v>1708</v>
      </c>
      <c r="V622" s="1" t="s">
        <v>1709</v>
      </c>
      <c r="W622" s="2" t="s">
        <v>16</v>
      </c>
      <c r="X622" s="24">
        <v>44934</v>
      </c>
      <c r="Y622" s="29" t="str">
        <f t="shared" si="18"/>
        <v>January</v>
      </c>
      <c r="Z622" s="10">
        <f t="shared" si="19"/>
        <v>2023</v>
      </c>
      <c r="AA622" s="3">
        <v>45054</v>
      </c>
    </row>
    <row r="623" spans="1:27">
      <c r="A623" s="4">
        <v>622</v>
      </c>
      <c r="B623" s="4" t="s">
        <v>2308</v>
      </c>
      <c r="C623" s="4" t="s">
        <v>654</v>
      </c>
      <c r="D623" s="4" t="s">
        <v>2309</v>
      </c>
      <c r="E623" s="4" t="s">
        <v>2310</v>
      </c>
      <c r="F623" s="4" t="s">
        <v>4</v>
      </c>
      <c r="G623" s="4" t="s">
        <v>408</v>
      </c>
      <c r="H623" s="4" t="s">
        <v>96</v>
      </c>
      <c r="I623" s="4" t="s">
        <v>7</v>
      </c>
      <c r="J623" s="4" t="s">
        <v>8</v>
      </c>
      <c r="K623" s="4" t="s">
        <v>213</v>
      </c>
      <c r="L623" s="4" t="s">
        <v>10</v>
      </c>
      <c r="M623" s="4" t="s">
        <v>11</v>
      </c>
      <c r="N623" s="4" t="s">
        <v>214</v>
      </c>
      <c r="O623" s="4">
        <v>102.54</v>
      </c>
      <c r="P623" s="4">
        <v>2</v>
      </c>
      <c r="Q623" s="4">
        <v>18.420000000000002</v>
      </c>
      <c r="R623" s="4">
        <v>16.64</v>
      </c>
      <c r="S623" s="4" t="s">
        <v>462</v>
      </c>
      <c r="T623" s="4">
        <v>377</v>
      </c>
      <c r="U623" s="4" t="s">
        <v>1708</v>
      </c>
      <c r="V623" s="4" t="s">
        <v>1712</v>
      </c>
      <c r="W623" s="5" t="s">
        <v>26</v>
      </c>
      <c r="X623" s="25">
        <v>44863</v>
      </c>
      <c r="Y623" s="29" t="str">
        <f t="shared" si="18"/>
        <v>October</v>
      </c>
      <c r="Z623" s="10">
        <f t="shared" si="19"/>
        <v>2022</v>
      </c>
      <c r="AA623" s="6">
        <v>44662</v>
      </c>
    </row>
    <row r="624" spans="1:27">
      <c r="A624" s="1">
        <v>623</v>
      </c>
      <c r="B624" s="1" t="s">
        <v>929</v>
      </c>
      <c r="C624" s="1" t="s">
        <v>602</v>
      </c>
      <c r="D624" s="1" t="s">
        <v>193</v>
      </c>
      <c r="E624" s="1" t="s">
        <v>194</v>
      </c>
      <c r="F624" s="1" t="s">
        <v>4</v>
      </c>
      <c r="G624" s="1" t="s">
        <v>195</v>
      </c>
      <c r="H624" s="1" t="s">
        <v>196</v>
      </c>
      <c r="I624" s="1" t="s">
        <v>7</v>
      </c>
      <c r="J624" s="1" t="s">
        <v>77</v>
      </c>
      <c r="K624" s="1" t="s">
        <v>2311</v>
      </c>
      <c r="L624" s="1" t="s">
        <v>10</v>
      </c>
      <c r="M624" s="1" t="s">
        <v>274</v>
      </c>
      <c r="N624" s="1" t="s">
        <v>2312</v>
      </c>
      <c r="O624" s="1">
        <v>167.28</v>
      </c>
      <c r="P624" s="1">
        <v>2</v>
      </c>
      <c r="Q624" s="1">
        <v>70.2</v>
      </c>
      <c r="R624" s="1">
        <v>19.48</v>
      </c>
      <c r="S624" s="1" t="s">
        <v>462</v>
      </c>
      <c r="T624" s="1">
        <v>795</v>
      </c>
      <c r="U624" s="1" t="s">
        <v>1708</v>
      </c>
      <c r="V624" s="1" t="s">
        <v>1718</v>
      </c>
      <c r="W624" s="2" t="s">
        <v>26</v>
      </c>
      <c r="X624" s="24">
        <v>45361</v>
      </c>
      <c r="Y624" s="29" t="str">
        <f t="shared" si="18"/>
        <v>March</v>
      </c>
      <c r="Z624" s="10">
        <f t="shared" si="19"/>
        <v>2024</v>
      </c>
      <c r="AA624" s="3">
        <v>45483</v>
      </c>
    </row>
    <row r="625" spans="1:27">
      <c r="A625" s="4">
        <v>624</v>
      </c>
      <c r="B625" s="4" t="s">
        <v>2313</v>
      </c>
      <c r="C625" s="4" t="s">
        <v>602</v>
      </c>
      <c r="D625" s="4" t="s">
        <v>2314</v>
      </c>
      <c r="E625" s="4" t="s">
        <v>2315</v>
      </c>
      <c r="F625" s="4" t="s">
        <v>4</v>
      </c>
      <c r="G625" s="4" t="s">
        <v>472</v>
      </c>
      <c r="H625" s="4" t="s">
        <v>76</v>
      </c>
      <c r="I625" s="4" t="s">
        <v>7</v>
      </c>
      <c r="J625" s="4" t="s">
        <v>77</v>
      </c>
      <c r="K625" s="4" t="s">
        <v>2316</v>
      </c>
      <c r="L625" s="4" t="s">
        <v>10</v>
      </c>
      <c r="M625" s="4" t="s">
        <v>98</v>
      </c>
      <c r="N625" s="4" t="s">
        <v>2317</v>
      </c>
      <c r="O625" s="4">
        <v>27.6</v>
      </c>
      <c r="P625" s="4">
        <v>2</v>
      </c>
      <c r="Q625" s="4">
        <v>6.3</v>
      </c>
      <c r="R625" s="4">
        <v>12.17</v>
      </c>
      <c r="S625" s="4" t="s">
        <v>636</v>
      </c>
      <c r="T625" s="4">
        <v>335</v>
      </c>
      <c r="U625" s="4" t="s">
        <v>1708</v>
      </c>
      <c r="V625" s="4" t="s">
        <v>1722</v>
      </c>
      <c r="W625" s="5" t="s">
        <v>26</v>
      </c>
      <c r="X625" s="25">
        <v>44357</v>
      </c>
      <c r="Y625" s="29" t="str">
        <f t="shared" si="18"/>
        <v>June</v>
      </c>
      <c r="Z625" s="10">
        <f t="shared" si="19"/>
        <v>2021</v>
      </c>
      <c r="AA625" s="6">
        <v>44510</v>
      </c>
    </row>
    <row r="626" spans="1:27">
      <c r="A626" s="1">
        <v>625</v>
      </c>
      <c r="B626" s="1" t="s">
        <v>802</v>
      </c>
      <c r="C626" s="1" t="s">
        <v>602</v>
      </c>
      <c r="D626" s="1" t="s">
        <v>803</v>
      </c>
      <c r="E626" s="1" t="s">
        <v>804</v>
      </c>
      <c r="F626" s="1" t="s">
        <v>4</v>
      </c>
      <c r="G626" s="1" t="s">
        <v>805</v>
      </c>
      <c r="H626" s="1" t="s">
        <v>806</v>
      </c>
      <c r="I626" s="1" t="s">
        <v>7</v>
      </c>
      <c r="J626" s="1" t="s">
        <v>22</v>
      </c>
      <c r="K626" s="1" t="s">
        <v>2318</v>
      </c>
      <c r="L626" s="1" t="s">
        <v>10</v>
      </c>
      <c r="M626" s="1" t="s">
        <v>98</v>
      </c>
      <c r="N626" s="1" t="s">
        <v>2319</v>
      </c>
      <c r="O626" s="1">
        <v>37.92</v>
      </c>
      <c r="P626" s="1">
        <v>2</v>
      </c>
      <c r="Q626" s="1">
        <v>2.2200000000000002</v>
      </c>
      <c r="R626" s="1">
        <v>9.1</v>
      </c>
      <c r="S626" s="1" t="s">
        <v>462</v>
      </c>
      <c r="T626" s="1">
        <v>800</v>
      </c>
      <c r="U626" s="1" t="s">
        <v>1708</v>
      </c>
      <c r="V626" s="1" t="s">
        <v>1709</v>
      </c>
      <c r="W626" s="2" t="s">
        <v>16</v>
      </c>
      <c r="X626" s="24">
        <v>44434</v>
      </c>
      <c r="Y626" s="29" t="str">
        <f t="shared" si="18"/>
        <v>August</v>
      </c>
      <c r="Z626" s="10">
        <f t="shared" si="19"/>
        <v>2021</v>
      </c>
      <c r="AA626" s="3">
        <v>44438</v>
      </c>
    </row>
    <row r="627" spans="1:27">
      <c r="A627" s="4">
        <v>626</v>
      </c>
      <c r="B627" s="4" t="s">
        <v>2261</v>
      </c>
      <c r="C627" s="4" t="s">
        <v>602</v>
      </c>
      <c r="D627" s="4" t="s">
        <v>1081</v>
      </c>
      <c r="E627" s="4" t="s">
        <v>1082</v>
      </c>
      <c r="F627" s="4" t="s">
        <v>4</v>
      </c>
      <c r="G627" s="4" t="s">
        <v>483</v>
      </c>
      <c r="H627" s="4" t="s">
        <v>484</v>
      </c>
      <c r="I627" s="4" t="s">
        <v>7</v>
      </c>
      <c r="J627" s="4" t="s">
        <v>22</v>
      </c>
      <c r="K627" s="4" t="s">
        <v>2320</v>
      </c>
      <c r="L627" s="4" t="s">
        <v>10</v>
      </c>
      <c r="M627" s="4" t="s">
        <v>105</v>
      </c>
      <c r="N627" s="4" t="s">
        <v>2321</v>
      </c>
      <c r="O627" s="4">
        <v>69.3</v>
      </c>
      <c r="P627" s="4">
        <v>2</v>
      </c>
      <c r="Q627" s="4">
        <v>16.62</v>
      </c>
      <c r="R627" s="4">
        <v>11.68</v>
      </c>
      <c r="S627" s="4" t="s">
        <v>462</v>
      </c>
      <c r="T627" s="4">
        <v>201</v>
      </c>
      <c r="U627" s="4" t="s">
        <v>1708</v>
      </c>
      <c r="V627" s="4" t="s">
        <v>1712</v>
      </c>
      <c r="W627" s="5" t="s">
        <v>26</v>
      </c>
      <c r="X627" s="25">
        <v>45167</v>
      </c>
      <c r="Y627" s="29" t="str">
        <f t="shared" si="18"/>
        <v>August</v>
      </c>
      <c r="Z627" s="10">
        <f t="shared" si="19"/>
        <v>2023</v>
      </c>
      <c r="AA627" s="6">
        <v>44966</v>
      </c>
    </row>
    <row r="628" spans="1:27">
      <c r="A628" s="1">
        <v>627</v>
      </c>
      <c r="B628" s="1" t="s">
        <v>921</v>
      </c>
      <c r="C628" s="1" t="s">
        <v>592</v>
      </c>
      <c r="D628" s="1" t="s">
        <v>922</v>
      </c>
      <c r="E628" s="1" t="s">
        <v>923</v>
      </c>
      <c r="F628" s="1" t="s">
        <v>4</v>
      </c>
      <c r="G628" s="1" t="s">
        <v>593</v>
      </c>
      <c r="H628" s="1" t="s">
        <v>484</v>
      </c>
      <c r="I628" s="1" t="s">
        <v>7</v>
      </c>
      <c r="J628" s="1" t="s">
        <v>22</v>
      </c>
      <c r="K628" s="1" t="s">
        <v>2322</v>
      </c>
      <c r="L628" s="1" t="s">
        <v>10</v>
      </c>
      <c r="M628" s="1" t="s">
        <v>98</v>
      </c>
      <c r="N628" s="1" t="s">
        <v>309</v>
      </c>
      <c r="O628" s="1">
        <v>27.96</v>
      </c>
      <c r="P628" s="1">
        <v>2</v>
      </c>
      <c r="Q628" s="1">
        <v>13.98</v>
      </c>
      <c r="R628" s="1">
        <v>3.81</v>
      </c>
      <c r="S628" s="1" t="s">
        <v>636</v>
      </c>
      <c r="T628" s="1">
        <v>251</v>
      </c>
      <c r="U628" s="1" t="s">
        <v>1708</v>
      </c>
      <c r="V628" s="1" t="s">
        <v>1709</v>
      </c>
      <c r="W628" s="2" t="s">
        <v>16</v>
      </c>
      <c r="X628" s="24">
        <v>44926</v>
      </c>
      <c r="Y628" s="29" t="str">
        <f t="shared" si="18"/>
        <v>December</v>
      </c>
      <c r="Z628" s="10">
        <f t="shared" si="19"/>
        <v>2022</v>
      </c>
      <c r="AA628" s="3">
        <v>45047</v>
      </c>
    </row>
    <row r="629" spans="1:27">
      <c r="A629" s="4">
        <v>628</v>
      </c>
      <c r="B629" s="4" t="s">
        <v>889</v>
      </c>
      <c r="C629" s="4" t="s">
        <v>592</v>
      </c>
      <c r="D629" s="4" t="s">
        <v>890</v>
      </c>
      <c r="E629" s="4" t="s">
        <v>891</v>
      </c>
      <c r="F629" s="4" t="s">
        <v>4</v>
      </c>
      <c r="G629" s="4" t="s">
        <v>892</v>
      </c>
      <c r="H629" s="4" t="s">
        <v>62</v>
      </c>
      <c r="I629" s="4" t="s">
        <v>7</v>
      </c>
      <c r="J629" s="4" t="s">
        <v>8</v>
      </c>
      <c r="K629" s="4" t="s">
        <v>2323</v>
      </c>
      <c r="L629" s="4" t="s">
        <v>10</v>
      </c>
      <c r="M629" s="4" t="s">
        <v>274</v>
      </c>
      <c r="N629" s="4" t="s">
        <v>2324</v>
      </c>
      <c r="O629" s="4">
        <v>166.14</v>
      </c>
      <c r="P629" s="4">
        <v>2</v>
      </c>
      <c r="Q629" s="4">
        <v>46.5</v>
      </c>
      <c r="R629" s="4">
        <v>27.69</v>
      </c>
      <c r="S629" s="4" t="s">
        <v>462</v>
      </c>
      <c r="T629" s="4">
        <v>116</v>
      </c>
      <c r="U629" s="4" t="s">
        <v>1708</v>
      </c>
      <c r="V629" s="4" t="s">
        <v>1712</v>
      </c>
      <c r="W629" s="5" t="s">
        <v>26</v>
      </c>
      <c r="X629" s="25">
        <v>45491</v>
      </c>
      <c r="Y629" s="29" t="str">
        <f t="shared" si="18"/>
        <v>July</v>
      </c>
      <c r="Z629" s="10">
        <f t="shared" si="19"/>
        <v>2024</v>
      </c>
      <c r="AA629" s="6">
        <v>45498</v>
      </c>
    </row>
    <row r="630" spans="1:27">
      <c r="A630" s="1">
        <v>629</v>
      </c>
      <c r="B630" s="1" t="s">
        <v>2325</v>
      </c>
      <c r="C630" s="1" t="s">
        <v>592</v>
      </c>
      <c r="D630" s="1" t="s">
        <v>1275</v>
      </c>
      <c r="E630" s="1" t="s">
        <v>1276</v>
      </c>
      <c r="F630" s="1" t="s">
        <v>4</v>
      </c>
      <c r="G630" s="1" t="s">
        <v>575</v>
      </c>
      <c r="H630" s="1" t="s">
        <v>96</v>
      </c>
      <c r="I630" s="1" t="s">
        <v>7</v>
      </c>
      <c r="J630" s="1" t="s">
        <v>8</v>
      </c>
      <c r="K630" s="1" t="s">
        <v>2326</v>
      </c>
      <c r="L630" s="1" t="s">
        <v>10</v>
      </c>
      <c r="M630" s="1" t="s">
        <v>64</v>
      </c>
      <c r="N630" s="1" t="s">
        <v>2327</v>
      </c>
      <c r="O630" s="1">
        <v>76.5</v>
      </c>
      <c r="P630" s="1">
        <v>2</v>
      </c>
      <c r="Q630" s="1">
        <v>36.72</v>
      </c>
      <c r="R630" s="1">
        <v>26.61</v>
      </c>
      <c r="S630" s="1" t="s">
        <v>636</v>
      </c>
      <c r="T630" s="1">
        <v>306</v>
      </c>
      <c r="U630" s="1" t="s">
        <v>1708</v>
      </c>
      <c r="V630" s="1" t="s">
        <v>1718</v>
      </c>
      <c r="W630" s="2" t="s">
        <v>26</v>
      </c>
      <c r="X630" s="24">
        <v>45522</v>
      </c>
      <c r="Y630" s="29" t="str">
        <f t="shared" si="18"/>
        <v>August</v>
      </c>
      <c r="Z630" s="10">
        <f t="shared" si="19"/>
        <v>2024</v>
      </c>
      <c r="AA630" s="3">
        <v>45527</v>
      </c>
    </row>
    <row r="631" spans="1:27">
      <c r="A631" s="4">
        <v>630</v>
      </c>
      <c r="B631" s="4" t="s">
        <v>2328</v>
      </c>
      <c r="C631" s="4" t="s">
        <v>592</v>
      </c>
      <c r="D631" s="4" t="s">
        <v>1210</v>
      </c>
      <c r="E631" s="4" t="s">
        <v>1211</v>
      </c>
      <c r="F631" s="4" t="s">
        <v>4</v>
      </c>
      <c r="G631" s="4" t="s">
        <v>1063</v>
      </c>
      <c r="H631" s="4" t="s">
        <v>258</v>
      </c>
      <c r="I631" s="4" t="s">
        <v>7</v>
      </c>
      <c r="J631" s="4" t="s">
        <v>22</v>
      </c>
      <c r="K631" s="4" t="s">
        <v>2329</v>
      </c>
      <c r="L631" s="4" t="s">
        <v>976</v>
      </c>
      <c r="M631" s="4" t="s">
        <v>977</v>
      </c>
      <c r="N631" s="4" t="s">
        <v>2330</v>
      </c>
      <c r="O631" s="4">
        <v>241.32</v>
      </c>
      <c r="P631" s="4">
        <v>2</v>
      </c>
      <c r="Q631" s="4">
        <v>82.02</v>
      </c>
      <c r="R631" s="4">
        <v>22.79</v>
      </c>
      <c r="S631" s="4" t="s">
        <v>13</v>
      </c>
      <c r="T631" s="4">
        <v>459</v>
      </c>
      <c r="U631" s="4" t="s">
        <v>1708</v>
      </c>
      <c r="V631" s="4" t="s">
        <v>1709</v>
      </c>
      <c r="W631" s="5" t="s">
        <v>26</v>
      </c>
      <c r="X631" s="25">
        <v>45589</v>
      </c>
      <c r="Y631" s="29" t="str">
        <f t="shared" si="18"/>
        <v>October</v>
      </c>
      <c r="Z631" s="10">
        <f t="shared" si="19"/>
        <v>2024</v>
      </c>
      <c r="AA631" s="6">
        <v>45595</v>
      </c>
    </row>
    <row r="632" spans="1:27">
      <c r="A632" s="1">
        <v>631</v>
      </c>
      <c r="B632" s="1" t="s">
        <v>2303</v>
      </c>
      <c r="C632" s="1" t="s">
        <v>654</v>
      </c>
      <c r="D632" s="1" t="s">
        <v>2304</v>
      </c>
      <c r="E632" s="1" t="s">
        <v>2305</v>
      </c>
      <c r="F632" s="1" t="s">
        <v>4</v>
      </c>
      <c r="G632" s="1" t="s">
        <v>858</v>
      </c>
      <c r="H632" s="1" t="s">
        <v>806</v>
      </c>
      <c r="I632" s="1" t="s">
        <v>7</v>
      </c>
      <c r="J632" s="1" t="s">
        <v>22</v>
      </c>
      <c r="K632" s="1" t="s">
        <v>2331</v>
      </c>
      <c r="L632" s="1" t="s">
        <v>976</v>
      </c>
      <c r="M632" s="1" t="s">
        <v>977</v>
      </c>
      <c r="N632" s="1" t="s">
        <v>2332</v>
      </c>
      <c r="O632" s="1">
        <v>2174.13</v>
      </c>
      <c r="P632" s="1">
        <v>7</v>
      </c>
      <c r="Q632" s="1">
        <v>500.01</v>
      </c>
      <c r="R632" s="1">
        <v>637.86</v>
      </c>
      <c r="S632" s="1" t="s">
        <v>636</v>
      </c>
      <c r="T632" s="1">
        <v>96</v>
      </c>
      <c r="U632" s="1" t="s">
        <v>1708</v>
      </c>
      <c r="V632" s="1" t="s">
        <v>1712</v>
      </c>
      <c r="W632" s="2" t="s">
        <v>16</v>
      </c>
      <c r="X632" s="24">
        <v>44863</v>
      </c>
      <c r="Y632" s="29" t="str">
        <f t="shared" si="18"/>
        <v>October</v>
      </c>
      <c r="Z632" s="10">
        <f t="shared" si="19"/>
        <v>2022</v>
      </c>
      <c r="AA632" s="3">
        <v>44662</v>
      </c>
    </row>
    <row r="633" spans="1:27">
      <c r="A633" s="4">
        <v>632</v>
      </c>
      <c r="B633" s="4" t="s">
        <v>841</v>
      </c>
      <c r="C633" s="4" t="s">
        <v>654</v>
      </c>
      <c r="D633" s="4" t="s">
        <v>216</v>
      </c>
      <c r="E633" s="4" t="s">
        <v>217</v>
      </c>
      <c r="F633" s="4" t="s">
        <v>4</v>
      </c>
      <c r="G633" s="4" t="s">
        <v>799</v>
      </c>
      <c r="H633" s="4" t="s">
        <v>754</v>
      </c>
      <c r="I633" s="4" t="s">
        <v>7</v>
      </c>
      <c r="J633" s="4" t="s">
        <v>22</v>
      </c>
      <c r="K633" s="4" t="s">
        <v>2333</v>
      </c>
      <c r="L633" s="4" t="s">
        <v>976</v>
      </c>
      <c r="M633" s="4" t="s">
        <v>977</v>
      </c>
      <c r="N633" s="4" t="s">
        <v>2334</v>
      </c>
      <c r="O633" s="4">
        <v>788.22</v>
      </c>
      <c r="P633" s="4">
        <v>3</v>
      </c>
      <c r="Q633" s="4">
        <v>102.42</v>
      </c>
      <c r="R633" s="4">
        <v>167.66</v>
      </c>
      <c r="S633" s="4" t="s">
        <v>462</v>
      </c>
      <c r="T633" s="4">
        <v>310</v>
      </c>
      <c r="U633" s="4" t="s">
        <v>1708</v>
      </c>
      <c r="V633" s="4" t="s">
        <v>1718</v>
      </c>
      <c r="W633" s="5" t="s">
        <v>16</v>
      </c>
      <c r="X633" s="25">
        <v>45517</v>
      </c>
      <c r="Y633" s="29" t="str">
        <f t="shared" si="18"/>
        <v>August</v>
      </c>
      <c r="Z633" s="10">
        <f t="shared" si="19"/>
        <v>2024</v>
      </c>
      <c r="AA633" s="6">
        <v>45522</v>
      </c>
    </row>
    <row r="634" spans="1:27">
      <c r="A634" s="1">
        <v>633</v>
      </c>
      <c r="B634" s="1" t="s">
        <v>823</v>
      </c>
      <c r="C634" s="1" t="s">
        <v>602</v>
      </c>
      <c r="D634" s="1" t="s">
        <v>824</v>
      </c>
      <c r="E634" s="1" t="s">
        <v>825</v>
      </c>
      <c r="F634" s="1" t="s">
        <v>4</v>
      </c>
      <c r="G634" s="1" t="s">
        <v>826</v>
      </c>
      <c r="H634" s="1" t="s">
        <v>6</v>
      </c>
      <c r="I634" s="1" t="s">
        <v>7</v>
      </c>
      <c r="J634" s="1" t="s">
        <v>8</v>
      </c>
      <c r="K634" s="1" t="s">
        <v>2335</v>
      </c>
      <c r="L634" s="1" t="s">
        <v>976</v>
      </c>
      <c r="M634" s="1" t="s">
        <v>977</v>
      </c>
      <c r="N634" s="1" t="s">
        <v>2336</v>
      </c>
      <c r="O634" s="1">
        <v>476.28</v>
      </c>
      <c r="P634" s="1">
        <v>6</v>
      </c>
      <c r="Q634" s="1">
        <v>204.66</v>
      </c>
      <c r="R634" s="1">
        <v>109.58</v>
      </c>
      <c r="S634" s="1" t="s">
        <v>636</v>
      </c>
      <c r="T634" s="1">
        <v>55</v>
      </c>
      <c r="U634" s="1" t="s">
        <v>1708</v>
      </c>
      <c r="V634" s="1" t="s">
        <v>1722</v>
      </c>
      <c r="W634" s="2" t="s">
        <v>26</v>
      </c>
      <c r="X634" s="24">
        <v>45517</v>
      </c>
      <c r="Y634" s="29" t="str">
        <f t="shared" si="18"/>
        <v>August</v>
      </c>
      <c r="Z634" s="10">
        <f t="shared" si="19"/>
        <v>2024</v>
      </c>
      <c r="AA634" s="3">
        <v>45522</v>
      </c>
    </row>
    <row r="635" spans="1:27">
      <c r="A635" s="4">
        <v>634</v>
      </c>
      <c r="B635" s="4" t="s">
        <v>770</v>
      </c>
      <c r="C635" s="4" t="s">
        <v>592</v>
      </c>
      <c r="D635" s="4" t="s">
        <v>771</v>
      </c>
      <c r="E635" s="4" t="s">
        <v>772</v>
      </c>
      <c r="F635" s="4" t="s">
        <v>4</v>
      </c>
      <c r="G635" s="4" t="s">
        <v>46</v>
      </c>
      <c r="H635" s="4" t="s">
        <v>47</v>
      </c>
      <c r="I635" s="4" t="s">
        <v>7</v>
      </c>
      <c r="J635" s="4" t="s">
        <v>32</v>
      </c>
      <c r="K635" s="4" t="s">
        <v>2337</v>
      </c>
      <c r="L635" s="4" t="s">
        <v>976</v>
      </c>
      <c r="M635" s="4" t="s">
        <v>977</v>
      </c>
      <c r="N635" s="4" t="s">
        <v>2338</v>
      </c>
      <c r="O635" s="4">
        <v>683.88</v>
      </c>
      <c r="P635" s="4">
        <v>4</v>
      </c>
      <c r="Q635" s="4">
        <v>0</v>
      </c>
      <c r="R635" s="4">
        <v>79.900000000000006</v>
      </c>
      <c r="S635" s="4" t="s">
        <v>13</v>
      </c>
      <c r="T635" s="4">
        <v>116</v>
      </c>
      <c r="U635" s="4" t="s">
        <v>1708</v>
      </c>
      <c r="V635" s="4" t="s">
        <v>1709</v>
      </c>
      <c r="W635" s="5" t="s">
        <v>16</v>
      </c>
      <c r="X635" s="25">
        <v>44691</v>
      </c>
      <c r="Y635" s="29" t="str">
        <f t="shared" si="18"/>
        <v>May</v>
      </c>
      <c r="Z635" s="10">
        <f t="shared" si="19"/>
        <v>2022</v>
      </c>
      <c r="AA635" s="6">
        <v>44814</v>
      </c>
    </row>
    <row r="636" spans="1:27">
      <c r="A636" s="1">
        <v>635</v>
      </c>
      <c r="B636" s="1" t="s">
        <v>2339</v>
      </c>
      <c r="C636" s="1" t="s">
        <v>592</v>
      </c>
      <c r="D636" s="1" t="s">
        <v>2340</v>
      </c>
      <c r="E636" s="1" t="s">
        <v>2341</v>
      </c>
      <c r="F636" s="1" t="s">
        <v>4</v>
      </c>
      <c r="G636" s="1" t="s">
        <v>408</v>
      </c>
      <c r="H636" s="1" t="s">
        <v>6</v>
      </c>
      <c r="I636" s="1" t="s">
        <v>7</v>
      </c>
      <c r="J636" s="1" t="s">
        <v>8</v>
      </c>
      <c r="K636" s="1" t="s">
        <v>2342</v>
      </c>
      <c r="L636" s="1" t="s">
        <v>976</v>
      </c>
      <c r="M636" s="1" t="s">
        <v>977</v>
      </c>
      <c r="N636" s="1" t="s">
        <v>1446</v>
      </c>
      <c r="O636" s="1">
        <v>940.32</v>
      </c>
      <c r="P636" s="1">
        <v>3</v>
      </c>
      <c r="Q636" s="1">
        <v>141.03</v>
      </c>
      <c r="R636" s="1">
        <v>29.7</v>
      </c>
      <c r="S636" s="1" t="s">
        <v>13</v>
      </c>
      <c r="T636" s="1">
        <v>308</v>
      </c>
      <c r="U636" s="1" t="s">
        <v>1708</v>
      </c>
      <c r="V636" s="1" t="s">
        <v>1712</v>
      </c>
      <c r="W636" s="2" t="s">
        <v>26</v>
      </c>
      <c r="X636" s="24">
        <v>45091</v>
      </c>
      <c r="Y636" s="29" t="str">
        <f t="shared" si="18"/>
        <v>June</v>
      </c>
      <c r="Z636" s="10">
        <f t="shared" si="19"/>
        <v>2023</v>
      </c>
      <c r="AA636" s="3">
        <v>45095</v>
      </c>
    </row>
    <row r="637" spans="1:27">
      <c r="A637" s="4">
        <v>636</v>
      </c>
      <c r="B637" s="4" t="s">
        <v>2343</v>
      </c>
      <c r="C637" s="4" t="s">
        <v>602</v>
      </c>
      <c r="D637" s="4" t="s">
        <v>2344</v>
      </c>
      <c r="E637" s="4" t="s">
        <v>2345</v>
      </c>
      <c r="F637" s="4" t="s">
        <v>285</v>
      </c>
      <c r="G637" s="4" t="s">
        <v>246</v>
      </c>
      <c r="H637" s="4" t="s">
        <v>31</v>
      </c>
      <c r="I637" s="4" t="s">
        <v>7</v>
      </c>
      <c r="J637" s="4" t="s">
        <v>32</v>
      </c>
      <c r="K637" s="4" t="s">
        <v>2346</v>
      </c>
      <c r="L637" s="4" t="s">
        <v>976</v>
      </c>
      <c r="M637" s="4" t="s">
        <v>993</v>
      </c>
      <c r="N637" s="4" t="s">
        <v>2347</v>
      </c>
      <c r="O637" s="4">
        <v>959.76</v>
      </c>
      <c r="P637" s="4">
        <v>3</v>
      </c>
      <c r="Q637" s="4">
        <v>460.62</v>
      </c>
      <c r="R637" s="4">
        <v>317.81</v>
      </c>
      <c r="S637" s="4" t="s">
        <v>636</v>
      </c>
      <c r="T637" s="4">
        <v>352</v>
      </c>
      <c r="U637" s="4" t="s">
        <v>1708</v>
      </c>
      <c r="V637" s="4" t="s">
        <v>1709</v>
      </c>
      <c r="W637" s="5" t="s">
        <v>16</v>
      </c>
      <c r="X637" s="25">
        <v>45578</v>
      </c>
      <c r="Y637" s="29" t="str">
        <f t="shared" si="18"/>
        <v>October</v>
      </c>
      <c r="Z637" s="10">
        <f t="shared" si="19"/>
        <v>2024</v>
      </c>
      <c r="AA637" s="6">
        <v>45582</v>
      </c>
    </row>
    <row r="638" spans="1:27">
      <c r="A638" s="1">
        <v>637</v>
      </c>
      <c r="B638" s="1" t="s">
        <v>702</v>
      </c>
      <c r="C638" s="1" t="s">
        <v>602</v>
      </c>
      <c r="D638" s="1" t="s">
        <v>703</v>
      </c>
      <c r="E638" s="1" t="s">
        <v>704</v>
      </c>
      <c r="F638" s="1" t="s">
        <v>285</v>
      </c>
      <c r="G638" s="1" t="s">
        <v>705</v>
      </c>
      <c r="H638" s="1" t="s">
        <v>76</v>
      </c>
      <c r="I638" s="1" t="s">
        <v>7</v>
      </c>
      <c r="J638" s="1" t="s">
        <v>77</v>
      </c>
      <c r="K638" s="1" t="s">
        <v>2348</v>
      </c>
      <c r="L638" s="1" t="s">
        <v>976</v>
      </c>
      <c r="M638" s="1" t="s">
        <v>993</v>
      </c>
      <c r="N638" s="1" t="s">
        <v>2349</v>
      </c>
      <c r="O638" s="1">
        <v>569.88</v>
      </c>
      <c r="P638" s="1">
        <v>4</v>
      </c>
      <c r="Q638" s="1">
        <v>5.64</v>
      </c>
      <c r="R638" s="1">
        <v>106.94</v>
      </c>
      <c r="S638" s="1" t="s">
        <v>462</v>
      </c>
      <c r="T638" s="1">
        <v>285</v>
      </c>
      <c r="U638" s="1" t="s">
        <v>1708</v>
      </c>
      <c r="V638" s="1" t="s">
        <v>1712</v>
      </c>
      <c r="W638" s="2" t="s">
        <v>26</v>
      </c>
      <c r="X638" s="24">
        <v>44906</v>
      </c>
      <c r="Y638" s="29" t="str">
        <f t="shared" si="18"/>
        <v>December</v>
      </c>
      <c r="Z638" s="10">
        <f t="shared" si="19"/>
        <v>2022</v>
      </c>
      <c r="AA638" s="3">
        <v>44882</v>
      </c>
    </row>
    <row r="639" spans="1:27">
      <c r="A639" s="4">
        <v>638</v>
      </c>
      <c r="B639" s="4" t="s">
        <v>2165</v>
      </c>
      <c r="C639" s="4" t="s">
        <v>592</v>
      </c>
      <c r="D639" s="4" t="s">
        <v>2166</v>
      </c>
      <c r="E639" s="4" t="s">
        <v>2167</v>
      </c>
      <c r="F639" s="4" t="s">
        <v>285</v>
      </c>
      <c r="G639" s="4" t="s">
        <v>459</v>
      </c>
      <c r="H639" s="4" t="s">
        <v>62</v>
      </c>
      <c r="I639" s="4" t="s">
        <v>7</v>
      </c>
      <c r="J639" s="4" t="s">
        <v>8</v>
      </c>
      <c r="K639" s="4" t="s">
        <v>2350</v>
      </c>
      <c r="L639" s="4" t="s">
        <v>976</v>
      </c>
      <c r="M639" s="4" t="s">
        <v>993</v>
      </c>
      <c r="N639" s="4" t="s">
        <v>2351</v>
      </c>
      <c r="O639" s="4">
        <v>1195.2</v>
      </c>
      <c r="P639" s="4">
        <v>5</v>
      </c>
      <c r="Q639" s="4">
        <v>585.6</v>
      </c>
      <c r="R639" s="4">
        <v>93.95</v>
      </c>
      <c r="S639" s="4" t="s">
        <v>636</v>
      </c>
      <c r="T639" s="4">
        <v>461</v>
      </c>
      <c r="U639" s="4" t="s">
        <v>1708</v>
      </c>
      <c r="V639" s="4" t="s">
        <v>1718</v>
      </c>
      <c r="W639" s="5" t="s">
        <v>26</v>
      </c>
      <c r="X639" s="25">
        <v>44934</v>
      </c>
      <c r="Y639" s="29" t="str">
        <f t="shared" si="18"/>
        <v>January</v>
      </c>
      <c r="Z639" s="10">
        <f t="shared" si="19"/>
        <v>2023</v>
      </c>
      <c r="AA639" s="6">
        <v>45054</v>
      </c>
    </row>
    <row r="640" spans="1:27">
      <c r="A640" s="1">
        <v>639</v>
      </c>
      <c r="B640" s="1" t="s">
        <v>672</v>
      </c>
      <c r="C640" s="1" t="s">
        <v>654</v>
      </c>
      <c r="D640" s="1" t="s">
        <v>673</v>
      </c>
      <c r="E640" s="1" t="s">
        <v>674</v>
      </c>
      <c r="F640" s="1" t="s">
        <v>285</v>
      </c>
      <c r="G640" s="1" t="s">
        <v>408</v>
      </c>
      <c r="H640" s="1" t="s">
        <v>96</v>
      </c>
      <c r="I640" s="1" t="s">
        <v>7</v>
      </c>
      <c r="J640" s="1" t="s">
        <v>8</v>
      </c>
      <c r="K640" s="1" t="s">
        <v>2352</v>
      </c>
      <c r="L640" s="1" t="s">
        <v>976</v>
      </c>
      <c r="M640" s="1" t="s">
        <v>993</v>
      </c>
      <c r="N640" s="1" t="s">
        <v>1009</v>
      </c>
      <c r="O640" s="1">
        <v>530.22</v>
      </c>
      <c r="P640" s="1">
        <v>2</v>
      </c>
      <c r="Q640" s="1">
        <v>15.9</v>
      </c>
      <c r="R640" s="1">
        <v>48.5</v>
      </c>
      <c r="S640" s="1" t="s">
        <v>13</v>
      </c>
      <c r="T640" s="1">
        <v>167</v>
      </c>
      <c r="U640" s="1" t="s">
        <v>1708</v>
      </c>
      <c r="V640" s="1" t="s">
        <v>1722</v>
      </c>
      <c r="W640" s="2" t="s">
        <v>16</v>
      </c>
      <c r="X640" s="24">
        <v>44842</v>
      </c>
      <c r="Y640" s="29" t="str">
        <f t="shared" si="18"/>
        <v>October</v>
      </c>
      <c r="Z640" s="10">
        <f t="shared" si="19"/>
        <v>2022</v>
      </c>
      <c r="AA640" s="3">
        <v>44788</v>
      </c>
    </row>
    <row r="641" spans="1:27">
      <c r="A641" s="4">
        <v>640</v>
      </c>
      <c r="B641" s="4" t="s">
        <v>2353</v>
      </c>
      <c r="C641" s="4" t="s">
        <v>602</v>
      </c>
      <c r="D641" s="4" t="s">
        <v>1601</v>
      </c>
      <c r="E641" s="4" t="s">
        <v>1602</v>
      </c>
      <c r="F641" s="4" t="s">
        <v>4</v>
      </c>
      <c r="G641" s="4" t="s">
        <v>525</v>
      </c>
      <c r="H641" s="4" t="s">
        <v>55</v>
      </c>
      <c r="I641" s="4" t="s">
        <v>7</v>
      </c>
      <c r="J641" s="4" t="s">
        <v>8</v>
      </c>
      <c r="K641" s="4" t="s">
        <v>2354</v>
      </c>
      <c r="L641" s="4" t="s">
        <v>976</v>
      </c>
      <c r="M641" s="4" t="s">
        <v>993</v>
      </c>
      <c r="N641" s="4" t="s">
        <v>2355</v>
      </c>
      <c r="O641" s="4">
        <v>1526.52</v>
      </c>
      <c r="P641" s="4">
        <v>4</v>
      </c>
      <c r="Q641" s="4">
        <v>732.72</v>
      </c>
      <c r="R641" s="4">
        <v>625.77</v>
      </c>
      <c r="S641" s="4" t="s">
        <v>636</v>
      </c>
      <c r="T641" s="4">
        <v>614</v>
      </c>
      <c r="U641" s="4" t="s">
        <v>1708</v>
      </c>
      <c r="V641" s="4" t="s">
        <v>1709</v>
      </c>
      <c r="W641" s="5" t="s">
        <v>26</v>
      </c>
      <c r="X641" s="25">
        <v>45102</v>
      </c>
      <c r="Y641" s="29" t="str">
        <f t="shared" si="18"/>
        <v>June</v>
      </c>
      <c r="Z641" s="10">
        <f t="shared" si="19"/>
        <v>2023</v>
      </c>
      <c r="AA641" s="6">
        <v>45106</v>
      </c>
    </row>
    <row r="642" spans="1:27">
      <c r="A642" s="1">
        <v>641</v>
      </c>
      <c r="B642" s="1" t="s">
        <v>1055</v>
      </c>
      <c r="C642" s="1" t="s">
        <v>602</v>
      </c>
      <c r="D642" s="1" t="s">
        <v>1056</v>
      </c>
      <c r="E642" s="1" t="s">
        <v>1057</v>
      </c>
      <c r="F642" s="1" t="s">
        <v>4</v>
      </c>
      <c r="G642" s="1" t="s">
        <v>151</v>
      </c>
      <c r="H642" s="1" t="s">
        <v>113</v>
      </c>
      <c r="I642" s="1" t="s">
        <v>7</v>
      </c>
      <c r="J642" s="1" t="s">
        <v>32</v>
      </c>
      <c r="K642" s="1" t="s">
        <v>2356</v>
      </c>
      <c r="L642" s="1" t="s">
        <v>976</v>
      </c>
      <c r="M642" s="1" t="s">
        <v>993</v>
      </c>
      <c r="N642" s="1" t="s">
        <v>2357</v>
      </c>
      <c r="O642" s="1">
        <v>587.16</v>
      </c>
      <c r="P642" s="1">
        <v>4</v>
      </c>
      <c r="Q642" s="1">
        <v>146.76</v>
      </c>
      <c r="R642" s="1">
        <v>118.43</v>
      </c>
      <c r="S642" s="1" t="s">
        <v>462</v>
      </c>
      <c r="T642" s="1">
        <v>767</v>
      </c>
      <c r="U642" s="1" t="s">
        <v>1708</v>
      </c>
      <c r="V642" s="1" t="s">
        <v>1712</v>
      </c>
      <c r="W642" s="2" t="s">
        <v>16</v>
      </c>
      <c r="X642" s="24">
        <v>44528</v>
      </c>
      <c r="Y642" s="29" t="str">
        <f t="shared" si="18"/>
        <v>November</v>
      </c>
      <c r="Z642" s="10">
        <f t="shared" si="19"/>
        <v>2021</v>
      </c>
      <c r="AA642" s="3">
        <v>44239</v>
      </c>
    </row>
    <row r="643" spans="1:27">
      <c r="A643" s="4">
        <v>642</v>
      </c>
      <c r="B643" s="4" t="s">
        <v>943</v>
      </c>
      <c r="C643" s="4" t="s">
        <v>592</v>
      </c>
      <c r="D643" s="4" t="s">
        <v>944</v>
      </c>
      <c r="E643" s="4" t="s">
        <v>945</v>
      </c>
      <c r="F643" s="4" t="s">
        <v>4</v>
      </c>
      <c r="G643" s="4" t="s">
        <v>246</v>
      </c>
      <c r="H643" s="4" t="s">
        <v>31</v>
      </c>
      <c r="I643" s="4" t="s">
        <v>7</v>
      </c>
      <c r="J643" s="4" t="s">
        <v>32</v>
      </c>
      <c r="K643" s="4" t="s">
        <v>2358</v>
      </c>
      <c r="L643" s="4" t="s">
        <v>976</v>
      </c>
      <c r="M643" s="4" t="s">
        <v>993</v>
      </c>
      <c r="N643" s="4" t="s">
        <v>2359</v>
      </c>
      <c r="O643" s="4">
        <v>697.32</v>
      </c>
      <c r="P643" s="4">
        <v>4</v>
      </c>
      <c r="Q643" s="4">
        <v>292.8</v>
      </c>
      <c r="R643" s="4">
        <v>94.93</v>
      </c>
      <c r="S643" s="4" t="s">
        <v>462</v>
      </c>
      <c r="T643" s="4">
        <v>455</v>
      </c>
      <c r="U643" s="4" t="s">
        <v>1708</v>
      </c>
      <c r="V643" s="4" t="s">
        <v>1722</v>
      </c>
      <c r="W643" s="5" t="s">
        <v>26</v>
      </c>
      <c r="X643" s="25">
        <v>44502</v>
      </c>
      <c r="Y643" s="29" t="str">
        <f t="shared" ref="Y643:Y706" si="20">TEXT(X643,"mmmm")</f>
        <v>November</v>
      </c>
      <c r="Z643" s="10">
        <f t="shared" ref="Z643:Z706" si="21">YEAR(X643)</f>
        <v>2021</v>
      </c>
      <c r="AA643" s="6">
        <v>44242</v>
      </c>
    </row>
    <row r="644" spans="1:27">
      <c r="A644" s="1">
        <v>643</v>
      </c>
      <c r="B644" s="1" t="s">
        <v>1049</v>
      </c>
      <c r="C644" s="1" t="s">
        <v>602</v>
      </c>
      <c r="D644" s="1" t="s">
        <v>1050</v>
      </c>
      <c r="E644" s="1" t="s">
        <v>1051</v>
      </c>
      <c r="F644" s="1" t="s">
        <v>4</v>
      </c>
      <c r="G644" s="1" t="s">
        <v>1052</v>
      </c>
      <c r="H644" s="1" t="s">
        <v>47</v>
      </c>
      <c r="I644" s="1" t="s">
        <v>7</v>
      </c>
      <c r="J644" s="1" t="s">
        <v>32</v>
      </c>
      <c r="K644" s="1" t="s">
        <v>2360</v>
      </c>
      <c r="L644" s="1" t="s">
        <v>976</v>
      </c>
      <c r="M644" s="1" t="s">
        <v>993</v>
      </c>
      <c r="N644" s="1" t="s">
        <v>2361</v>
      </c>
      <c r="O644" s="1">
        <v>1066.68</v>
      </c>
      <c r="P644" s="1">
        <v>3</v>
      </c>
      <c r="Q644" s="1">
        <v>394.65</v>
      </c>
      <c r="R644" s="1">
        <v>383.68</v>
      </c>
      <c r="S644" s="1" t="s">
        <v>636</v>
      </c>
      <c r="T644" s="1">
        <v>658</v>
      </c>
      <c r="U644" s="1" t="s">
        <v>1708</v>
      </c>
      <c r="V644" s="1" t="s">
        <v>1709</v>
      </c>
      <c r="W644" s="2" t="s">
        <v>16</v>
      </c>
      <c r="X644" s="24">
        <v>44437</v>
      </c>
      <c r="Y644" s="29" t="str">
        <f t="shared" si="20"/>
        <v>August</v>
      </c>
      <c r="Z644" s="10">
        <f t="shared" si="21"/>
        <v>2021</v>
      </c>
      <c r="AA644" s="3">
        <v>44236</v>
      </c>
    </row>
    <row r="645" spans="1:27">
      <c r="A645" s="4">
        <v>644</v>
      </c>
      <c r="B645" s="4" t="s">
        <v>2272</v>
      </c>
      <c r="C645" s="4" t="s">
        <v>592</v>
      </c>
      <c r="D645" s="4" t="s">
        <v>2273</v>
      </c>
      <c r="E645" s="4" t="s">
        <v>2274</v>
      </c>
      <c r="F645" s="4" t="s">
        <v>4</v>
      </c>
      <c r="G645" s="4" t="s">
        <v>790</v>
      </c>
      <c r="H645" s="4" t="s">
        <v>76</v>
      </c>
      <c r="I645" s="4" t="s">
        <v>7</v>
      </c>
      <c r="J645" s="4" t="s">
        <v>77</v>
      </c>
      <c r="K645" s="4" t="s">
        <v>2362</v>
      </c>
      <c r="L645" s="4" t="s">
        <v>976</v>
      </c>
      <c r="M645" s="4" t="s">
        <v>993</v>
      </c>
      <c r="N645" s="4" t="s">
        <v>2363</v>
      </c>
      <c r="O645" s="4">
        <v>427.59</v>
      </c>
      <c r="P645" s="4">
        <v>3</v>
      </c>
      <c r="Q645" s="4">
        <v>128.25</v>
      </c>
      <c r="R645" s="4">
        <v>14.91</v>
      </c>
      <c r="S645" s="4" t="s">
        <v>13</v>
      </c>
      <c r="T645" s="4">
        <v>428</v>
      </c>
      <c r="U645" s="4" t="s">
        <v>1708</v>
      </c>
      <c r="V645" s="4" t="s">
        <v>1712</v>
      </c>
      <c r="W645" s="5" t="s">
        <v>16</v>
      </c>
      <c r="X645" s="25">
        <v>44360</v>
      </c>
      <c r="Y645" s="29" t="str">
        <f t="shared" si="20"/>
        <v>June</v>
      </c>
      <c r="Z645" s="10">
        <f t="shared" si="21"/>
        <v>2021</v>
      </c>
      <c r="AA645" s="6">
        <v>44364</v>
      </c>
    </row>
    <row r="646" spans="1:27">
      <c r="A646" s="1">
        <v>645</v>
      </c>
      <c r="B646" s="1" t="s">
        <v>2364</v>
      </c>
      <c r="C646" s="1" t="s">
        <v>592</v>
      </c>
      <c r="D646" s="1" t="s">
        <v>2078</v>
      </c>
      <c r="E646" s="1" t="s">
        <v>2079</v>
      </c>
      <c r="F646" s="1" t="s">
        <v>4</v>
      </c>
      <c r="G646" s="1" t="s">
        <v>151</v>
      </c>
      <c r="H646" s="1" t="s">
        <v>113</v>
      </c>
      <c r="I646" s="1" t="s">
        <v>7</v>
      </c>
      <c r="J646" s="1" t="s">
        <v>32</v>
      </c>
      <c r="K646" s="1" t="s">
        <v>2365</v>
      </c>
      <c r="L646" s="1" t="s">
        <v>976</v>
      </c>
      <c r="M646" s="1" t="s">
        <v>993</v>
      </c>
      <c r="N646" s="1" t="s">
        <v>2366</v>
      </c>
      <c r="O646" s="1">
        <v>633.48</v>
      </c>
      <c r="P646" s="1">
        <v>2</v>
      </c>
      <c r="Q646" s="1">
        <v>69.66</v>
      </c>
      <c r="R646" s="1">
        <v>94.85</v>
      </c>
      <c r="S646" s="1" t="s">
        <v>462</v>
      </c>
      <c r="T646" s="1">
        <v>684</v>
      </c>
      <c r="U646" s="1" t="s">
        <v>1708</v>
      </c>
      <c r="V646" s="1" t="s">
        <v>1722</v>
      </c>
      <c r="W646" s="2" t="s">
        <v>26</v>
      </c>
      <c r="X646" s="24">
        <v>45451</v>
      </c>
      <c r="Y646" s="29" t="str">
        <f t="shared" si="20"/>
        <v>June</v>
      </c>
      <c r="Z646" s="10">
        <f t="shared" si="21"/>
        <v>2024</v>
      </c>
      <c r="AA646" s="3">
        <v>45573</v>
      </c>
    </row>
    <row r="647" spans="1:27">
      <c r="A647" s="4">
        <v>646</v>
      </c>
      <c r="B647" s="4" t="s">
        <v>702</v>
      </c>
      <c r="C647" s="4" t="s">
        <v>602</v>
      </c>
      <c r="D647" s="4" t="s">
        <v>703</v>
      </c>
      <c r="E647" s="4" t="s">
        <v>704</v>
      </c>
      <c r="F647" s="4" t="s">
        <v>285</v>
      </c>
      <c r="G647" s="4" t="s">
        <v>705</v>
      </c>
      <c r="H647" s="4" t="s">
        <v>76</v>
      </c>
      <c r="I647" s="4" t="s">
        <v>7</v>
      </c>
      <c r="J647" s="4" t="s">
        <v>77</v>
      </c>
      <c r="K647" s="4" t="s">
        <v>2367</v>
      </c>
      <c r="L647" s="4" t="s">
        <v>976</v>
      </c>
      <c r="M647" s="4" t="s">
        <v>1031</v>
      </c>
      <c r="N647" s="4" t="s">
        <v>2368</v>
      </c>
      <c r="O647" s="4">
        <v>334.68</v>
      </c>
      <c r="P647" s="4">
        <v>4</v>
      </c>
      <c r="Q647" s="4">
        <v>83.64</v>
      </c>
      <c r="R647" s="4">
        <v>63.87</v>
      </c>
      <c r="S647" s="4" t="s">
        <v>462</v>
      </c>
      <c r="T647" s="4">
        <v>295</v>
      </c>
      <c r="U647" s="4" t="s">
        <v>1708</v>
      </c>
      <c r="V647" s="4" t="s">
        <v>1709</v>
      </c>
      <c r="W647" s="5" t="s">
        <v>16</v>
      </c>
      <c r="X647" s="25">
        <v>45451</v>
      </c>
      <c r="Y647" s="29" t="str">
        <f t="shared" si="20"/>
        <v>June</v>
      </c>
      <c r="Z647" s="10">
        <f t="shared" si="21"/>
        <v>2024</v>
      </c>
      <c r="AA647" s="6">
        <v>45573</v>
      </c>
    </row>
    <row r="648" spans="1:27">
      <c r="A648" s="1">
        <v>647</v>
      </c>
      <c r="B648" s="1" t="s">
        <v>2369</v>
      </c>
      <c r="C648" s="1" t="s">
        <v>592</v>
      </c>
      <c r="D648" s="1" t="s">
        <v>2370</v>
      </c>
      <c r="E648" s="1" t="s">
        <v>2371</v>
      </c>
      <c r="F648" s="1" t="s">
        <v>285</v>
      </c>
      <c r="G648" s="1" t="s">
        <v>2004</v>
      </c>
      <c r="H648" s="1" t="s">
        <v>76</v>
      </c>
      <c r="I648" s="1" t="s">
        <v>7</v>
      </c>
      <c r="J648" s="1" t="s">
        <v>77</v>
      </c>
      <c r="K648" s="1" t="s">
        <v>1058</v>
      </c>
      <c r="L648" s="1" t="s">
        <v>976</v>
      </c>
      <c r="M648" s="1" t="s">
        <v>1031</v>
      </c>
      <c r="N648" s="1" t="s">
        <v>1059</v>
      </c>
      <c r="O648" s="1">
        <v>916.8</v>
      </c>
      <c r="P648" s="1">
        <v>8</v>
      </c>
      <c r="Q648" s="1">
        <v>146.63999999999999</v>
      </c>
      <c r="R648" s="1">
        <v>68.989999999999995</v>
      </c>
      <c r="S648" s="1" t="s">
        <v>13</v>
      </c>
      <c r="T648" s="1">
        <v>564</v>
      </c>
      <c r="U648" s="1" t="s">
        <v>1708</v>
      </c>
      <c r="V648" s="1" t="s">
        <v>1712</v>
      </c>
      <c r="W648" s="2" t="s">
        <v>26</v>
      </c>
      <c r="X648" s="24">
        <v>45276</v>
      </c>
      <c r="Y648" s="29" t="str">
        <f t="shared" si="20"/>
        <v>December</v>
      </c>
      <c r="Z648" s="10">
        <f t="shared" si="21"/>
        <v>2023</v>
      </c>
      <c r="AA648" s="3">
        <v>45280</v>
      </c>
    </row>
    <row r="649" spans="1:27">
      <c r="A649" s="4">
        <v>648</v>
      </c>
      <c r="B649" s="4" t="s">
        <v>2372</v>
      </c>
      <c r="C649" s="4" t="s">
        <v>592</v>
      </c>
      <c r="D649" s="4" t="s">
        <v>2373</v>
      </c>
      <c r="E649" s="4" t="s">
        <v>2374</v>
      </c>
      <c r="F649" s="4" t="s">
        <v>285</v>
      </c>
      <c r="G649" s="4" t="s">
        <v>490</v>
      </c>
      <c r="H649" s="4" t="s">
        <v>62</v>
      </c>
      <c r="I649" s="4" t="s">
        <v>7</v>
      </c>
      <c r="J649" s="4" t="s">
        <v>8</v>
      </c>
      <c r="K649" s="4" t="s">
        <v>2375</v>
      </c>
      <c r="L649" s="4" t="s">
        <v>976</v>
      </c>
      <c r="M649" s="4" t="s">
        <v>1031</v>
      </c>
      <c r="N649" s="4" t="s">
        <v>2376</v>
      </c>
      <c r="O649" s="4">
        <v>118.935</v>
      </c>
      <c r="P649" s="4">
        <v>3</v>
      </c>
      <c r="Q649" s="4">
        <v>-4.8150000000000004</v>
      </c>
      <c r="R649" s="4">
        <v>6.99</v>
      </c>
      <c r="S649" s="4" t="s">
        <v>13</v>
      </c>
      <c r="T649" s="4">
        <v>479</v>
      </c>
      <c r="U649" s="4" t="s">
        <v>1708</v>
      </c>
      <c r="V649" s="4" t="s">
        <v>1718</v>
      </c>
      <c r="W649" s="5" t="s">
        <v>16</v>
      </c>
      <c r="X649" s="25">
        <v>45582</v>
      </c>
      <c r="Y649" s="29" t="str">
        <f t="shared" si="20"/>
        <v>October</v>
      </c>
      <c r="Z649" s="10">
        <f t="shared" si="21"/>
        <v>2024</v>
      </c>
      <c r="AA649" s="6">
        <v>45586</v>
      </c>
    </row>
    <row r="650" spans="1:27">
      <c r="A650" s="1">
        <v>649</v>
      </c>
      <c r="B650" s="1" t="s">
        <v>2377</v>
      </c>
      <c r="C650" s="1" t="s">
        <v>592</v>
      </c>
      <c r="D650" s="1" t="s">
        <v>1467</v>
      </c>
      <c r="E650" s="1" t="s">
        <v>1468</v>
      </c>
      <c r="F650" s="1" t="s">
        <v>395</v>
      </c>
      <c r="G650" s="1" t="s">
        <v>726</v>
      </c>
      <c r="H650" s="1" t="s">
        <v>76</v>
      </c>
      <c r="I650" s="1" t="s">
        <v>7</v>
      </c>
      <c r="J650" s="1" t="s">
        <v>77</v>
      </c>
      <c r="K650" s="1" t="s">
        <v>2378</v>
      </c>
      <c r="L650" s="1" t="s">
        <v>976</v>
      </c>
      <c r="M650" s="1" t="s">
        <v>1031</v>
      </c>
      <c r="N650" s="1" t="s">
        <v>2379</v>
      </c>
      <c r="O650" s="1">
        <v>655.56</v>
      </c>
      <c r="P650" s="1">
        <v>9</v>
      </c>
      <c r="Q650" s="1">
        <v>91.53</v>
      </c>
      <c r="R650" s="1">
        <v>136.4</v>
      </c>
      <c r="S650" s="1" t="s">
        <v>462</v>
      </c>
      <c r="T650" s="1">
        <v>484</v>
      </c>
      <c r="U650" s="1" t="s">
        <v>1708</v>
      </c>
      <c r="V650" s="1" t="s">
        <v>1722</v>
      </c>
      <c r="W650" s="2" t="s">
        <v>26</v>
      </c>
      <c r="X650" s="24">
        <v>45117</v>
      </c>
      <c r="Y650" s="29" t="str">
        <f t="shared" si="20"/>
        <v>July</v>
      </c>
      <c r="Z650" s="10">
        <f t="shared" si="21"/>
        <v>2023</v>
      </c>
      <c r="AA650" s="3">
        <v>45240</v>
      </c>
    </row>
    <row r="651" spans="1:27">
      <c r="A651" s="4">
        <v>650</v>
      </c>
      <c r="B651" s="4" t="s">
        <v>2380</v>
      </c>
      <c r="C651" s="4" t="s">
        <v>592</v>
      </c>
      <c r="D651" s="4" t="s">
        <v>2381</v>
      </c>
      <c r="E651" s="4" t="s">
        <v>2382</v>
      </c>
      <c r="F651" s="4" t="s">
        <v>395</v>
      </c>
      <c r="G651" s="4" t="s">
        <v>396</v>
      </c>
      <c r="H651" s="4" t="s">
        <v>113</v>
      </c>
      <c r="I651" s="4" t="s">
        <v>7</v>
      </c>
      <c r="J651" s="4" t="s">
        <v>32</v>
      </c>
      <c r="K651" s="4" t="s">
        <v>2383</v>
      </c>
      <c r="L651" s="4" t="s">
        <v>976</v>
      </c>
      <c r="M651" s="4" t="s">
        <v>1031</v>
      </c>
      <c r="N651" s="4" t="s">
        <v>2384</v>
      </c>
      <c r="O651" s="4">
        <v>448.8</v>
      </c>
      <c r="P651" s="4">
        <v>4</v>
      </c>
      <c r="Q651" s="4">
        <v>188.4</v>
      </c>
      <c r="R651" s="4">
        <v>53.54</v>
      </c>
      <c r="S651" s="4" t="s">
        <v>462</v>
      </c>
      <c r="T651" s="4">
        <v>108</v>
      </c>
      <c r="U651" s="4" t="s">
        <v>1708</v>
      </c>
      <c r="V651" s="4" t="s">
        <v>1709</v>
      </c>
      <c r="W651" s="5" t="s">
        <v>16</v>
      </c>
      <c r="X651" s="25">
        <v>45607</v>
      </c>
      <c r="Y651" s="29" t="str">
        <f t="shared" si="20"/>
        <v>November</v>
      </c>
      <c r="Z651" s="10">
        <f t="shared" si="21"/>
        <v>2024</v>
      </c>
      <c r="AA651" s="6">
        <v>45611</v>
      </c>
    </row>
    <row r="652" spans="1:27">
      <c r="A652" s="1">
        <v>651</v>
      </c>
      <c r="B652" s="1" t="s">
        <v>596</v>
      </c>
      <c r="C652" s="1" t="s">
        <v>592</v>
      </c>
      <c r="D652" s="1" t="s">
        <v>597</v>
      </c>
      <c r="E652" s="1" t="s">
        <v>598</v>
      </c>
      <c r="F652" s="1" t="s">
        <v>395</v>
      </c>
      <c r="G652" s="1" t="s">
        <v>416</v>
      </c>
      <c r="H652" s="1" t="s">
        <v>258</v>
      </c>
      <c r="I652" s="1" t="s">
        <v>7</v>
      </c>
      <c r="J652" s="1" t="s">
        <v>22</v>
      </c>
      <c r="K652" s="1" t="s">
        <v>2385</v>
      </c>
      <c r="L652" s="1" t="s">
        <v>976</v>
      </c>
      <c r="M652" s="1" t="s">
        <v>1031</v>
      </c>
      <c r="N652" s="1" t="s">
        <v>2386</v>
      </c>
      <c r="O652" s="1">
        <v>277.8</v>
      </c>
      <c r="P652" s="1">
        <v>5</v>
      </c>
      <c r="Q652" s="1">
        <v>130.5</v>
      </c>
      <c r="R652" s="1">
        <v>28.26</v>
      </c>
      <c r="S652" s="1" t="s">
        <v>462</v>
      </c>
      <c r="T652" s="1">
        <v>219</v>
      </c>
      <c r="U652" s="1" t="s">
        <v>1708</v>
      </c>
      <c r="V652" s="1" t="s">
        <v>1712</v>
      </c>
      <c r="W652" s="2" t="s">
        <v>26</v>
      </c>
      <c r="X652" s="24">
        <v>45443</v>
      </c>
      <c r="Y652" s="29" t="str">
        <f t="shared" si="20"/>
        <v>May</v>
      </c>
      <c r="Z652" s="10">
        <f t="shared" si="21"/>
        <v>2024</v>
      </c>
      <c r="AA652" s="3">
        <v>45388</v>
      </c>
    </row>
    <row r="653" spans="1:27">
      <c r="A653" s="4">
        <v>652</v>
      </c>
      <c r="B653" s="4" t="s">
        <v>1301</v>
      </c>
      <c r="C653" s="4" t="s">
        <v>592</v>
      </c>
      <c r="D653" s="4" t="s">
        <v>648</v>
      </c>
      <c r="E653" s="4" t="s">
        <v>649</v>
      </c>
      <c r="F653" s="4" t="s">
        <v>395</v>
      </c>
      <c r="G653" s="4" t="s">
        <v>1302</v>
      </c>
      <c r="H653" s="4" t="s">
        <v>314</v>
      </c>
      <c r="I653" s="4" t="s">
        <v>7</v>
      </c>
      <c r="J653" s="4" t="s">
        <v>32</v>
      </c>
      <c r="K653" s="4" t="s">
        <v>1541</v>
      </c>
      <c r="L653" s="4" t="s">
        <v>976</v>
      </c>
      <c r="M653" s="4" t="s">
        <v>1031</v>
      </c>
      <c r="N653" s="4" t="s">
        <v>1542</v>
      </c>
      <c r="O653" s="4">
        <v>122.13</v>
      </c>
      <c r="P653" s="4">
        <v>3</v>
      </c>
      <c r="Q653" s="4">
        <v>17.010000000000002</v>
      </c>
      <c r="R653" s="4">
        <v>11.36</v>
      </c>
      <c r="S653" s="4" t="s">
        <v>462</v>
      </c>
      <c r="T653" s="4">
        <v>437</v>
      </c>
      <c r="U653" s="4" t="s">
        <v>1708</v>
      </c>
      <c r="V653" s="4" t="s">
        <v>1718</v>
      </c>
      <c r="W653" s="5" t="s">
        <v>26</v>
      </c>
      <c r="X653" s="25">
        <v>45607</v>
      </c>
      <c r="Y653" s="29" t="str">
        <f t="shared" si="20"/>
        <v>November</v>
      </c>
      <c r="Z653" s="10">
        <f t="shared" si="21"/>
        <v>2024</v>
      </c>
      <c r="AA653" s="6">
        <v>45611</v>
      </c>
    </row>
    <row r="654" spans="1:27">
      <c r="A654" s="1">
        <v>653</v>
      </c>
      <c r="B654" s="1" t="s">
        <v>2387</v>
      </c>
      <c r="C654" s="1" t="s">
        <v>602</v>
      </c>
      <c r="D654" s="1" t="s">
        <v>2388</v>
      </c>
      <c r="E654" s="1" t="s">
        <v>2389</v>
      </c>
      <c r="F654" s="1" t="s">
        <v>4</v>
      </c>
      <c r="G654" s="1" t="s">
        <v>2199</v>
      </c>
      <c r="H654" s="1" t="s">
        <v>55</v>
      </c>
      <c r="I654" s="1" t="s">
        <v>7</v>
      </c>
      <c r="J654" s="1" t="s">
        <v>8</v>
      </c>
      <c r="K654" s="1" t="s">
        <v>2390</v>
      </c>
      <c r="L654" s="1" t="s">
        <v>976</v>
      </c>
      <c r="M654" s="1" t="s">
        <v>1031</v>
      </c>
      <c r="N654" s="1" t="s">
        <v>2391</v>
      </c>
      <c r="O654" s="1">
        <v>252.84</v>
      </c>
      <c r="P654" s="1">
        <v>7</v>
      </c>
      <c r="Q654" s="1">
        <v>68.25</v>
      </c>
      <c r="R654" s="1">
        <v>68.52</v>
      </c>
      <c r="S654" s="1" t="s">
        <v>636</v>
      </c>
      <c r="T654" s="1">
        <v>288</v>
      </c>
      <c r="U654" s="1" t="s">
        <v>1708</v>
      </c>
      <c r="V654" s="1" t="s">
        <v>1722</v>
      </c>
      <c r="W654" s="2" t="s">
        <v>26</v>
      </c>
      <c r="X654" s="24">
        <v>45542</v>
      </c>
      <c r="Y654" s="29" t="str">
        <f t="shared" si="20"/>
        <v>September</v>
      </c>
      <c r="Z654" s="10">
        <f t="shared" si="21"/>
        <v>2024</v>
      </c>
      <c r="AA654" s="3">
        <v>45486</v>
      </c>
    </row>
    <row r="655" spans="1:27">
      <c r="A655" s="4">
        <v>654</v>
      </c>
      <c r="B655" s="4" t="s">
        <v>2392</v>
      </c>
      <c r="C655" s="4" t="s">
        <v>602</v>
      </c>
      <c r="D655" s="4" t="s">
        <v>2393</v>
      </c>
      <c r="E655" s="4" t="s">
        <v>2394</v>
      </c>
      <c r="F655" s="4" t="s">
        <v>4</v>
      </c>
      <c r="G655" s="4" t="s">
        <v>210</v>
      </c>
      <c r="H655" s="4" t="s">
        <v>21</v>
      </c>
      <c r="I655" s="4" t="s">
        <v>7</v>
      </c>
      <c r="J655" s="4" t="s">
        <v>22</v>
      </c>
      <c r="K655" s="4" t="s">
        <v>2395</v>
      </c>
      <c r="L655" s="4" t="s">
        <v>976</v>
      </c>
      <c r="M655" s="4" t="s">
        <v>1031</v>
      </c>
      <c r="N655" s="4" t="s">
        <v>2396</v>
      </c>
      <c r="O655" s="4">
        <v>162</v>
      </c>
      <c r="P655" s="4">
        <v>4</v>
      </c>
      <c r="Q655" s="4">
        <v>38.880000000000003</v>
      </c>
      <c r="R655" s="4">
        <v>21.99</v>
      </c>
      <c r="S655" s="4" t="s">
        <v>13</v>
      </c>
      <c r="T655" s="4">
        <v>533</v>
      </c>
      <c r="U655" s="4" t="s">
        <v>1708</v>
      </c>
      <c r="V655" s="4" t="s">
        <v>1709</v>
      </c>
      <c r="W655" s="5" t="s">
        <v>26</v>
      </c>
      <c r="X655" s="25">
        <v>45117</v>
      </c>
      <c r="Y655" s="29" t="str">
        <f t="shared" si="20"/>
        <v>July</v>
      </c>
      <c r="Z655" s="10">
        <f t="shared" si="21"/>
        <v>2023</v>
      </c>
      <c r="AA655" s="6">
        <v>45240</v>
      </c>
    </row>
    <row r="656" spans="1:27">
      <c r="A656" s="1">
        <v>655</v>
      </c>
      <c r="B656" s="1" t="s">
        <v>2353</v>
      </c>
      <c r="C656" s="1" t="s">
        <v>602</v>
      </c>
      <c r="D656" s="1" t="s">
        <v>1601</v>
      </c>
      <c r="E656" s="1" t="s">
        <v>1602</v>
      </c>
      <c r="F656" s="1" t="s">
        <v>4</v>
      </c>
      <c r="G656" s="1" t="s">
        <v>525</v>
      </c>
      <c r="H656" s="1" t="s">
        <v>55</v>
      </c>
      <c r="I656" s="1" t="s">
        <v>7</v>
      </c>
      <c r="J656" s="1" t="s">
        <v>8</v>
      </c>
      <c r="K656" s="1" t="s">
        <v>1053</v>
      </c>
      <c r="L656" s="1" t="s">
        <v>976</v>
      </c>
      <c r="M656" s="1" t="s">
        <v>1031</v>
      </c>
      <c r="N656" s="1" t="s">
        <v>1054</v>
      </c>
      <c r="O656" s="1">
        <v>30.51</v>
      </c>
      <c r="P656" s="1">
        <v>1</v>
      </c>
      <c r="Q656" s="1">
        <v>11.88</v>
      </c>
      <c r="R656" s="1">
        <v>2.39</v>
      </c>
      <c r="S656" s="1" t="s">
        <v>636</v>
      </c>
      <c r="T656" s="1">
        <v>301</v>
      </c>
      <c r="U656" s="1" t="s">
        <v>1708</v>
      </c>
      <c r="V656" s="1" t="s">
        <v>1712</v>
      </c>
      <c r="W656" s="2" t="s">
        <v>26</v>
      </c>
      <c r="X656" s="24">
        <v>44899</v>
      </c>
      <c r="Y656" s="29" t="str">
        <f t="shared" si="20"/>
        <v>December</v>
      </c>
      <c r="Z656" s="10">
        <f t="shared" si="21"/>
        <v>2022</v>
      </c>
      <c r="AA656" s="3">
        <v>44668</v>
      </c>
    </row>
    <row r="657" spans="1:27">
      <c r="A657" s="4">
        <v>656</v>
      </c>
      <c r="B657" s="4" t="s">
        <v>2397</v>
      </c>
      <c r="C657" s="4" t="s">
        <v>602</v>
      </c>
      <c r="D657" s="4" t="s">
        <v>1634</v>
      </c>
      <c r="E657" s="4" t="s">
        <v>1635</v>
      </c>
      <c r="F657" s="4" t="s">
        <v>4</v>
      </c>
      <c r="G657" s="4" t="s">
        <v>159</v>
      </c>
      <c r="H657" s="4" t="s">
        <v>62</v>
      </c>
      <c r="I657" s="4" t="s">
        <v>7</v>
      </c>
      <c r="J657" s="4" t="s">
        <v>8</v>
      </c>
      <c r="K657" s="4" t="s">
        <v>2398</v>
      </c>
      <c r="L657" s="4" t="s">
        <v>976</v>
      </c>
      <c r="M657" s="4" t="s">
        <v>1031</v>
      </c>
      <c r="N657" s="4" t="s">
        <v>2399</v>
      </c>
      <c r="O657" s="4">
        <v>153.9</v>
      </c>
      <c r="P657" s="4">
        <v>5</v>
      </c>
      <c r="Q657" s="4">
        <v>12.3</v>
      </c>
      <c r="R657" s="4">
        <v>22.94</v>
      </c>
      <c r="S657" s="4" t="s">
        <v>462</v>
      </c>
      <c r="T657" s="4">
        <v>627</v>
      </c>
      <c r="U657" s="4" t="s">
        <v>1708</v>
      </c>
      <c r="V657" s="4" t="s">
        <v>1718</v>
      </c>
      <c r="W657" s="5" t="s">
        <v>16</v>
      </c>
      <c r="X657" s="25">
        <v>44804</v>
      </c>
      <c r="Y657" s="29" t="str">
        <f t="shared" si="20"/>
        <v>August</v>
      </c>
      <c r="Z657" s="10">
        <f t="shared" si="21"/>
        <v>2022</v>
      </c>
      <c r="AA657" s="6">
        <v>44660</v>
      </c>
    </row>
    <row r="658" spans="1:27">
      <c r="A658" s="1">
        <v>657</v>
      </c>
      <c r="B658" s="1" t="s">
        <v>953</v>
      </c>
      <c r="C658" s="1" t="s">
        <v>592</v>
      </c>
      <c r="D658" s="1" t="s">
        <v>954</v>
      </c>
      <c r="E658" s="1" t="s">
        <v>955</v>
      </c>
      <c r="F658" s="1" t="s">
        <v>4</v>
      </c>
      <c r="G658" s="1" t="s">
        <v>778</v>
      </c>
      <c r="H658" s="1" t="s">
        <v>712</v>
      </c>
      <c r="I658" s="1" t="s">
        <v>7</v>
      </c>
      <c r="J658" s="1" t="s">
        <v>77</v>
      </c>
      <c r="K658" s="1" t="s">
        <v>2400</v>
      </c>
      <c r="L658" s="1" t="s">
        <v>976</v>
      </c>
      <c r="M658" s="1" t="s">
        <v>1031</v>
      </c>
      <c r="N658" s="1" t="s">
        <v>2401</v>
      </c>
      <c r="O658" s="1">
        <v>224.82</v>
      </c>
      <c r="P658" s="1">
        <v>2</v>
      </c>
      <c r="Q658" s="1">
        <v>6.72</v>
      </c>
      <c r="R658" s="1">
        <v>24.19</v>
      </c>
      <c r="S658" s="1" t="s">
        <v>462</v>
      </c>
      <c r="T658" s="1">
        <v>39</v>
      </c>
      <c r="U658" s="1" t="s">
        <v>1708</v>
      </c>
      <c r="V658" s="1" t="s">
        <v>1722</v>
      </c>
      <c r="W658" s="2" t="s">
        <v>26</v>
      </c>
      <c r="X658" s="24">
        <v>45188</v>
      </c>
      <c r="Y658" s="29" t="str">
        <f t="shared" si="20"/>
        <v>September</v>
      </c>
      <c r="Z658" s="10">
        <f t="shared" si="21"/>
        <v>2023</v>
      </c>
      <c r="AA658" s="3">
        <v>45192</v>
      </c>
    </row>
    <row r="659" spans="1:27">
      <c r="A659" s="4">
        <v>658</v>
      </c>
      <c r="B659" s="4" t="s">
        <v>965</v>
      </c>
      <c r="C659" s="4" t="s">
        <v>592</v>
      </c>
      <c r="D659" s="4" t="s">
        <v>101</v>
      </c>
      <c r="E659" s="4" t="s">
        <v>102</v>
      </c>
      <c r="F659" s="4" t="s">
        <v>4</v>
      </c>
      <c r="G659" s="4" t="s">
        <v>95</v>
      </c>
      <c r="H659" s="4" t="s">
        <v>21</v>
      </c>
      <c r="I659" s="4" t="s">
        <v>7</v>
      </c>
      <c r="J659" s="4" t="s">
        <v>22</v>
      </c>
      <c r="K659" s="4" t="s">
        <v>2402</v>
      </c>
      <c r="L659" s="4" t="s">
        <v>976</v>
      </c>
      <c r="M659" s="4" t="s">
        <v>1031</v>
      </c>
      <c r="N659" s="4" t="s">
        <v>2403</v>
      </c>
      <c r="O659" s="4">
        <v>551.1</v>
      </c>
      <c r="P659" s="4">
        <v>5</v>
      </c>
      <c r="Q659" s="4">
        <v>49.5</v>
      </c>
      <c r="R659" s="4">
        <v>24.99</v>
      </c>
      <c r="S659" s="4" t="s">
        <v>13</v>
      </c>
      <c r="T659" s="4">
        <v>379</v>
      </c>
      <c r="U659" s="4" t="s">
        <v>1708</v>
      </c>
      <c r="V659" s="4" t="s">
        <v>1709</v>
      </c>
      <c r="W659" s="5" t="s">
        <v>26</v>
      </c>
      <c r="X659" s="25">
        <v>45530</v>
      </c>
      <c r="Y659" s="29" t="str">
        <f t="shared" si="20"/>
        <v>August</v>
      </c>
      <c r="Z659" s="10">
        <f t="shared" si="21"/>
        <v>2024</v>
      </c>
      <c r="AA659" s="6">
        <v>45534</v>
      </c>
    </row>
    <row r="660" spans="1:27">
      <c r="A660" s="1">
        <v>659</v>
      </c>
      <c r="B660" s="1" t="s">
        <v>1071</v>
      </c>
      <c r="C660" s="1" t="s">
        <v>592</v>
      </c>
      <c r="D660" s="1" t="s">
        <v>1072</v>
      </c>
      <c r="E660" s="1" t="s">
        <v>1073</v>
      </c>
      <c r="F660" s="1" t="s">
        <v>4</v>
      </c>
      <c r="G660" s="1" t="s">
        <v>1074</v>
      </c>
      <c r="H660" s="1" t="s">
        <v>96</v>
      </c>
      <c r="I660" s="1" t="s">
        <v>7</v>
      </c>
      <c r="J660" s="1" t="s">
        <v>8</v>
      </c>
      <c r="K660" s="1" t="s">
        <v>2404</v>
      </c>
      <c r="L660" s="1" t="s">
        <v>976</v>
      </c>
      <c r="M660" s="1" t="s">
        <v>1031</v>
      </c>
      <c r="N660" s="1" t="s">
        <v>2405</v>
      </c>
      <c r="O660" s="1">
        <v>245.13</v>
      </c>
      <c r="P660" s="1">
        <v>1</v>
      </c>
      <c r="Q660" s="1">
        <v>85.77</v>
      </c>
      <c r="R660" s="1">
        <v>19.88</v>
      </c>
      <c r="S660" s="1" t="s">
        <v>13</v>
      </c>
      <c r="T660" s="1">
        <v>467</v>
      </c>
      <c r="U660" s="1" t="s">
        <v>1708</v>
      </c>
      <c r="V660" s="1" t="s">
        <v>1712</v>
      </c>
      <c r="W660" s="2" t="s">
        <v>26</v>
      </c>
      <c r="X660" s="24">
        <v>44276</v>
      </c>
      <c r="Y660" s="29" t="str">
        <f t="shared" si="20"/>
        <v>March</v>
      </c>
      <c r="Z660" s="10">
        <f t="shared" si="21"/>
        <v>2021</v>
      </c>
      <c r="AA660" s="3">
        <v>44280</v>
      </c>
    </row>
    <row r="661" spans="1:27">
      <c r="A661" s="4">
        <v>660</v>
      </c>
      <c r="B661" s="4" t="s">
        <v>2406</v>
      </c>
      <c r="C661" s="4" t="s">
        <v>592</v>
      </c>
      <c r="D661" s="4" t="s">
        <v>222</v>
      </c>
      <c r="E661" s="4" t="s">
        <v>223</v>
      </c>
      <c r="F661" s="4" t="s">
        <v>4</v>
      </c>
      <c r="G661" s="4" t="s">
        <v>246</v>
      </c>
      <c r="H661" s="4" t="s">
        <v>31</v>
      </c>
      <c r="I661" s="4" t="s">
        <v>7</v>
      </c>
      <c r="J661" s="4" t="s">
        <v>32</v>
      </c>
      <c r="K661" s="4" t="s">
        <v>2407</v>
      </c>
      <c r="L661" s="4" t="s">
        <v>976</v>
      </c>
      <c r="M661" s="4" t="s">
        <v>1031</v>
      </c>
      <c r="N661" s="4" t="s">
        <v>2408</v>
      </c>
      <c r="O661" s="4">
        <v>177.75</v>
      </c>
      <c r="P661" s="4">
        <v>3</v>
      </c>
      <c r="Q661" s="4">
        <v>30.15</v>
      </c>
      <c r="R661" s="4">
        <v>10.84</v>
      </c>
      <c r="S661" s="4" t="s">
        <v>13</v>
      </c>
      <c r="T661" s="4">
        <v>800</v>
      </c>
      <c r="U661" s="4" t="s">
        <v>1708</v>
      </c>
      <c r="V661" s="4" t="s">
        <v>1718</v>
      </c>
      <c r="W661" s="5" t="s">
        <v>16</v>
      </c>
      <c r="X661" s="25">
        <v>45066</v>
      </c>
      <c r="Y661" s="29" t="str">
        <f t="shared" si="20"/>
        <v>May</v>
      </c>
      <c r="Z661" s="10">
        <f t="shared" si="21"/>
        <v>2023</v>
      </c>
      <c r="AA661" s="6">
        <v>45070</v>
      </c>
    </row>
    <row r="662" spans="1:27">
      <c r="A662" s="1">
        <v>661</v>
      </c>
      <c r="B662" s="1" t="s">
        <v>2409</v>
      </c>
      <c r="C662" s="1" t="s">
        <v>602</v>
      </c>
      <c r="D662" s="1" t="s">
        <v>1619</v>
      </c>
      <c r="E662" s="1" t="s">
        <v>1620</v>
      </c>
      <c r="F662" s="1" t="s">
        <v>4</v>
      </c>
      <c r="G662" s="1" t="s">
        <v>151</v>
      </c>
      <c r="H662" s="1" t="s">
        <v>113</v>
      </c>
      <c r="I662" s="1" t="s">
        <v>7</v>
      </c>
      <c r="J662" s="1" t="s">
        <v>32</v>
      </c>
      <c r="K662" s="1" t="s">
        <v>2410</v>
      </c>
      <c r="L662" s="1" t="s">
        <v>976</v>
      </c>
      <c r="M662" s="1" t="s">
        <v>1078</v>
      </c>
      <c r="N662" s="1" t="s">
        <v>2411</v>
      </c>
      <c r="O662" s="1">
        <v>546</v>
      </c>
      <c r="P662" s="1">
        <v>4</v>
      </c>
      <c r="Q662" s="1">
        <v>60</v>
      </c>
      <c r="R662" s="1">
        <v>117.24</v>
      </c>
      <c r="S662" s="1" t="s">
        <v>636</v>
      </c>
      <c r="T662" s="1">
        <v>87</v>
      </c>
      <c r="U662" s="1" t="s">
        <v>1708</v>
      </c>
      <c r="V662" s="1" t="s">
        <v>1722</v>
      </c>
      <c r="W662" s="2" t="s">
        <v>26</v>
      </c>
      <c r="X662" s="24">
        <v>45560</v>
      </c>
      <c r="Y662" s="29" t="str">
        <f t="shared" si="20"/>
        <v>September</v>
      </c>
      <c r="Z662" s="10">
        <f t="shared" si="21"/>
        <v>2024</v>
      </c>
      <c r="AA662" s="3">
        <v>45565</v>
      </c>
    </row>
    <row r="663" spans="1:27">
      <c r="A663" s="4">
        <v>662</v>
      </c>
      <c r="B663" s="4" t="s">
        <v>2412</v>
      </c>
      <c r="C663" s="4" t="s">
        <v>602</v>
      </c>
      <c r="D663" s="4" t="s">
        <v>2413</v>
      </c>
      <c r="E663" s="4" t="s">
        <v>2414</v>
      </c>
      <c r="F663" s="4" t="s">
        <v>4</v>
      </c>
      <c r="G663" s="4" t="s">
        <v>254</v>
      </c>
      <c r="H663" s="4" t="s">
        <v>254</v>
      </c>
      <c r="I663" s="4" t="s">
        <v>7</v>
      </c>
      <c r="J663" s="4" t="s">
        <v>77</v>
      </c>
      <c r="K663" s="4" t="s">
        <v>2415</v>
      </c>
      <c r="L663" s="4" t="s">
        <v>976</v>
      </c>
      <c r="M663" s="4" t="s">
        <v>1078</v>
      </c>
      <c r="N663" s="4" t="s">
        <v>2416</v>
      </c>
      <c r="O663" s="4">
        <v>369.45</v>
      </c>
      <c r="P663" s="4">
        <v>3</v>
      </c>
      <c r="Q663" s="4">
        <v>84.96</v>
      </c>
      <c r="R663" s="4">
        <v>49.72</v>
      </c>
      <c r="S663" s="4" t="s">
        <v>462</v>
      </c>
      <c r="T663" s="4">
        <v>565</v>
      </c>
      <c r="U663" s="4" t="s">
        <v>1708</v>
      </c>
      <c r="V663" s="4" t="s">
        <v>1709</v>
      </c>
      <c r="W663" s="5" t="s">
        <v>16</v>
      </c>
      <c r="X663" s="25">
        <v>45637</v>
      </c>
      <c r="Y663" s="29" t="str">
        <f t="shared" si="20"/>
        <v>December</v>
      </c>
      <c r="Z663" s="10">
        <f t="shared" si="21"/>
        <v>2024</v>
      </c>
      <c r="AA663" s="6">
        <v>45612</v>
      </c>
    </row>
    <row r="664" spans="1:27">
      <c r="A664" s="1">
        <v>663</v>
      </c>
      <c r="B664" s="1" t="s">
        <v>2417</v>
      </c>
      <c r="C664" s="1" t="s">
        <v>602</v>
      </c>
      <c r="D664" s="1" t="s">
        <v>2107</v>
      </c>
      <c r="E664" s="1" t="s">
        <v>2108</v>
      </c>
      <c r="F664" s="1" t="s">
        <v>395</v>
      </c>
      <c r="G664" s="1" t="s">
        <v>490</v>
      </c>
      <c r="H664" s="1" t="s">
        <v>62</v>
      </c>
      <c r="I664" s="1" t="s">
        <v>7</v>
      </c>
      <c r="J664" s="1" t="s">
        <v>8</v>
      </c>
      <c r="K664" s="1" t="s">
        <v>2418</v>
      </c>
      <c r="L664" s="1" t="s">
        <v>976</v>
      </c>
      <c r="M664" s="1" t="s">
        <v>1078</v>
      </c>
      <c r="N664" s="1" t="s">
        <v>2419</v>
      </c>
      <c r="O664" s="1">
        <v>346.92</v>
      </c>
      <c r="P664" s="1">
        <v>4</v>
      </c>
      <c r="Q664" s="1">
        <v>-152.76</v>
      </c>
      <c r="R664" s="1">
        <v>148.9</v>
      </c>
      <c r="S664" s="1" t="s">
        <v>636</v>
      </c>
      <c r="T664" s="1">
        <v>403</v>
      </c>
      <c r="U664" s="1" t="s">
        <v>1708</v>
      </c>
      <c r="V664" s="1" t="s">
        <v>1712</v>
      </c>
      <c r="W664" s="2" t="s">
        <v>26</v>
      </c>
      <c r="X664" s="24">
        <v>45268</v>
      </c>
      <c r="Y664" s="29" t="str">
        <f t="shared" si="20"/>
        <v>December</v>
      </c>
      <c r="Z664" s="10">
        <f t="shared" si="21"/>
        <v>2023</v>
      </c>
      <c r="AA664" s="3">
        <v>45154</v>
      </c>
    </row>
    <row r="665" spans="1:27">
      <c r="A665" s="4">
        <v>664</v>
      </c>
      <c r="B665" s="4" t="s">
        <v>1144</v>
      </c>
      <c r="C665" s="4" t="s">
        <v>602</v>
      </c>
      <c r="D665" s="4" t="s">
        <v>709</v>
      </c>
      <c r="E665" s="4" t="s">
        <v>710</v>
      </c>
      <c r="F665" s="4" t="s">
        <v>285</v>
      </c>
      <c r="G665" s="4" t="s">
        <v>75</v>
      </c>
      <c r="H665" s="4" t="s">
        <v>76</v>
      </c>
      <c r="I665" s="4" t="s">
        <v>7</v>
      </c>
      <c r="J665" s="4" t="s">
        <v>77</v>
      </c>
      <c r="K665" s="4" t="s">
        <v>2420</v>
      </c>
      <c r="L665" s="4" t="s">
        <v>976</v>
      </c>
      <c r="M665" s="4" t="s">
        <v>1078</v>
      </c>
      <c r="N665" s="4" t="s">
        <v>2421</v>
      </c>
      <c r="O665" s="4">
        <v>275.58</v>
      </c>
      <c r="P665" s="4">
        <v>2</v>
      </c>
      <c r="Q665" s="4">
        <v>77.16</v>
      </c>
      <c r="R665" s="4">
        <v>83.73</v>
      </c>
      <c r="S665" s="4" t="s">
        <v>636</v>
      </c>
      <c r="T665" s="4">
        <v>582</v>
      </c>
      <c r="U665" s="4" t="s">
        <v>1708</v>
      </c>
      <c r="V665" s="4" t="s">
        <v>1718</v>
      </c>
      <c r="W665" s="5" t="s">
        <v>26</v>
      </c>
      <c r="X665" s="25">
        <v>45020</v>
      </c>
      <c r="Y665" s="29" t="str">
        <f t="shared" si="20"/>
        <v>April</v>
      </c>
      <c r="Z665" s="10">
        <f t="shared" si="21"/>
        <v>2023</v>
      </c>
      <c r="AA665" s="6">
        <v>45142</v>
      </c>
    </row>
    <row r="666" spans="1:27">
      <c r="A666" s="1">
        <v>665</v>
      </c>
      <c r="B666" s="1" t="s">
        <v>2422</v>
      </c>
      <c r="C666" s="1" t="s">
        <v>602</v>
      </c>
      <c r="D666" s="1" t="s">
        <v>734</v>
      </c>
      <c r="E666" s="1" t="s">
        <v>735</v>
      </c>
      <c r="F666" s="1" t="s">
        <v>285</v>
      </c>
      <c r="G666" s="1" t="s">
        <v>459</v>
      </c>
      <c r="H666" s="1" t="s">
        <v>62</v>
      </c>
      <c r="I666" s="1" t="s">
        <v>7</v>
      </c>
      <c r="J666" s="1" t="s">
        <v>8</v>
      </c>
      <c r="K666" s="1" t="s">
        <v>1119</v>
      </c>
      <c r="L666" s="1" t="s">
        <v>976</v>
      </c>
      <c r="M666" s="1" t="s">
        <v>1078</v>
      </c>
      <c r="N666" s="1" t="s">
        <v>1120</v>
      </c>
      <c r="O666" s="1">
        <v>333.48</v>
      </c>
      <c r="P666" s="1">
        <v>2</v>
      </c>
      <c r="Q666" s="1">
        <v>126.72</v>
      </c>
      <c r="R666" s="1">
        <v>60.18</v>
      </c>
      <c r="S666" s="1" t="s">
        <v>462</v>
      </c>
      <c r="T666" s="1">
        <v>179</v>
      </c>
      <c r="U666" s="1" t="s">
        <v>1708</v>
      </c>
      <c r="V666" s="1" t="s">
        <v>1722</v>
      </c>
      <c r="W666" s="2" t="s">
        <v>26</v>
      </c>
      <c r="X666" s="24">
        <v>45642</v>
      </c>
      <c r="Y666" s="29" t="str">
        <f t="shared" si="20"/>
        <v>December</v>
      </c>
      <c r="Z666" s="10">
        <f t="shared" si="21"/>
        <v>2024</v>
      </c>
      <c r="AA666" s="3">
        <v>45646</v>
      </c>
    </row>
    <row r="667" spans="1:27">
      <c r="A667" s="4">
        <v>666</v>
      </c>
      <c r="B667" s="4" t="s">
        <v>2412</v>
      </c>
      <c r="C667" s="4" t="s">
        <v>602</v>
      </c>
      <c r="D667" s="4" t="s">
        <v>2413</v>
      </c>
      <c r="E667" s="4" t="s">
        <v>2414</v>
      </c>
      <c r="F667" s="4" t="s">
        <v>4</v>
      </c>
      <c r="G667" s="4" t="s">
        <v>254</v>
      </c>
      <c r="H667" s="4" t="s">
        <v>254</v>
      </c>
      <c r="I667" s="4" t="s">
        <v>7</v>
      </c>
      <c r="J667" s="4" t="s">
        <v>77</v>
      </c>
      <c r="K667" s="4" t="s">
        <v>2423</v>
      </c>
      <c r="L667" s="4" t="s">
        <v>976</v>
      </c>
      <c r="M667" s="4" t="s">
        <v>1078</v>
      </c>
      <c r="N667" s="4" t="s">
        <v>2424</v>
      </c>
      <c r="O667" s="4">
        <v>149.1</v>
      </c>
      <c r="P667" s="4">
        <v>2</v>
      </c>
      <c r="Q667" s="4">
        <v>58.14</v>
      </c>
      <c r="R667" s="4">
        <v>42.79</v>
      </c>
      <c r="S667" s="4" t="s">
        <v>462</v>
      </c>
      <c r="T667" s="4">
        <v>32</v>
      </c>
      <c r="U667" s="4" t="s">
        <v>1708</v>
      </c>
      <c r="V667" s="4" t="s">
        <v>1709</v>
      </c>
      <c r="W667" s="5" t="s">
        <v>16</v>
      </c>
      <c r="X667" s="25">
        <v>45494</v>
      </c>
      <c r="Y667" s="29" t="str">
        <f t="shared" si="20"/>
        <v>July</v>
      </c>
      <c r="Z667" s="10">
        <f t="shared" si="21"/>
        <v>2024</v>
      </c>
      <c r="AA667" s="6">
        <v>45499</v>
      </c>
    </row>
    <row r="668" spans="1:27">
      <c r="A668" s="1">
        <v>667</v>
      </c>
      <c r="B668" s="1" t="s">
        <v>653</v>
      </c>
      <c r="C668" s="1" t="s">
        <v>654</v>
      </c>
      <c r="D668" s="1" t="s">
        <v>655</v>
      </c>
      <c r="E668" s="1" t="s">
        <v>656</v>
      </c>
      <c r="F668" s="1" t="s">
        <v>285</v>
      </c>
      <c r="G668" s="1" t="s">
        <v>657</v>
      </c>
      <c r="H668" s="1" t="s">
        <v>62</v>
      </c>
      <c r="I668" s="1" t="s">
        <v>7</v>
      </c>
      <c r="J668" s="1" t="s">
        <v>8</v>
      </c>
      <c r="K668" s="1" t="s">
        <v>2425</v>
      </c>
      <c r="L668" s="1" t="s">
        <v>976</v>
      </c>
      <c r="M668" s="1" t="s">
        <v>1078</v>
      </c>
      <c r="N668" s="1" t="s">
        <v>2426</v>
      </c>
      <c r="O668" s="1">
        <v>840.15</v>
      </c>
      <c r="P668" s="1">
        <v>5</v>
      </c>
      <c r="Q668" s="1">
        <v>260.39999999999998</v>
      </c>
      <c r="R668" s="1">
        <v>286.67</v>
      </c>
      <c r="S668" s="1" t="s">
        <v>636</v>
      </c>
      <c r="T668" s="1">
        <v>42</v>
      </c>
      <c r="U668" s="1" t="s">
        <v>1708</v>
      </c>
      <c r="V668" s="1" t="s">
        <v>1712</v>
      </c>
      <c r="W668" s="2" t="s">
        <v>16</v>
      </c>
      <c r="X668" s="24">
        <v>45125</v>
      </c>
      <c r="Y668" s="29" t="str">
        <f t="shared" si="20"/>
        <v>July</v>
      </c>
      <c r="Z668" s="10">
        <f t="shared" si="21"/>
        <v>2023</v>
      </c>
      <c r="AA668" s="3">
        <v>45129</v>
      </c>
    </row>
    <row r="669" spans="1:27">
      <c r="A669" s="4">
        <v>668</v>
      </c>
      <c r="B669" s="4" t="s">
        <v>2427</v>
      </c>
      <c r="C669" s="4" t="s">
        <v>654</v>
      </c>
      <c r="D669" s="4" t="s">
        <v>2428</v>
      </c>
      <c r="E669" s="4" t="s">
        <v>2429</v>
      </c>
      <c r="F669" s="4" t="s">
        <v>395</v>
      </c>
      <c r="G669" s="4" t="s">
        <v>408</v>
      </c>
      <c r="H669" s="4" t="s">
        <v>96</v>
      </c>
      <c r="I669" s="4" t="s">
        <v>7</v>
      </c>
      <c r="J669" s="4" t="s">
        <v>8</v>
      </c>
      <c r="K669" s="4" t="s">
        <v>2430</v>
      </c>
      <c r="L669" s="4" t="s">
        <v>976</v>
      </c>
      <c r="M669" s="4" t="s">
        <v>1078</v>
      </c>
      <c r="N669" s="4" t="s">
        <v>2431</v>
      </c>
      <c r="O669" s="4">
        <v>228.33</v>
      </c>
      <c r="P669" s="4">
        <v>3</v>
      </c>
      <c r="Q669" s="4">
        <v>70.739999999999995</v>
      </c>
      <c r="R669" s="4">
        <v>103.93</v>
      </c>
      <c r="S669" s="4" t="s">
        <v>636</v>
      </c>
      <c r="T669" s="4">
        <v>190</v>
      </c>
      <c r="U669" s="4" t="s">
        <v>1708</v>
      </c>
      <c r="V669" s="4" t="s">
        <v>1718</v>
      </c>
      <c r="W669" s="5" t="s">
        <v>16</v>
      </c>
      <c r="X669" s="25">
        <v>44746</v>
      </c>
      <c r="Y669" s="29" t="str">
        <f t="shared" si="20"/>
        <v>July</v>
      </c>
      <c r="Z669" s="10">
        <f t="shared" si="21"/>
        <v>2022</v>
      </c>
      <c r="AA669" s="6">
        <v>44899</v>
      </c>
    </row>
    <row r="670" spans="1:27">
      <c r="A670" s="1">
        <v>669</v>
      </c>
      <c r="B670" s="1" t="s">
        <v>2102</v>
      </c>
      <c r="C670" s="1" t="s">
        <v>592</v>
      </c>
      <c r="D670" s="1" t="s">
        <v>2103</v>
      </c>
      <c r="E670" s="1" t="s">
        <v>2104</v>
      </c>
      <c r="F670" s="1" t="s">
        <v>395</v>
      </c>
      <c r="G670" s="1" t="s">
        <v>2105</v>
      </c>
      <c r="H670" s="1" t="s">
        <v>62</v>
      </c>
      <c r="I670" s="1" t="s">
        <v>7</v>
      </c>
      <c r="J670" s="1" t="s">
        <v>8</v>
      </c>
      <c r="K670" s="1" t="s">
        <v>2423</v>
      </c>
      <c r="L670" s="1" t="s">
        <v>976</v>
      </c>
      <c r="M670" s="1" t="s">
        <v>1078</v>
      </c>
      <c r="N670" s="1" t="s">
        <v>2424</v>
      </c>
      <c r="O670" s="1">
        <v>298.2</v>
      </c>
      <c r="P670" s="1">
        <v>4</v>
      </c>
      <c r="Q670" s="1">
        <v>116.28</v>
      </c>
      <c r="R670" s="1">
        <v>63.34</v>
      </c>
      <c r="S670" s="1" t="s">
        <v>462</v>
      </c>
      <c r="T670" s="1">
        <v>624</v>
      </c>
      <c r="U670" s="1" t="s">
        <v>1708</v>
      </c>
      <c r="V670" s="1" t="s">
        <v>1722</v>
      </c>
      <c r="W670" s="2" t="s">
        <v>16</v>
      </c>
      <c r="X670" s="24">
        <v>44207</v>
      </c>
      <c r="Y670" s="29" t="str">
        <f t="shared" si="20"/>
        <v>January</v>
      </c>
      <c r="Z670" s="10">
        <f t="shared" si="21"/>
        <v>2021</v>
      </c>
      <c r="AA670" s="3">
        <v>44358</v>
      </c>
    </row>
    <row r="671" spans="1:27">
      <c r="A671" s="4">
        <v>670</v>
      </c>
      <c r="B671" s="4" t="s">
        <v>2432</v>
      </c>
      <c r="C671" s="4" t="s">
        <v>592</v>
      </c>
      <c r="D671" s="4" t="s">
        <v>2433</v>
      </c>
      <c r="E671" s="4" t="s">
        <v>2434</v>
      </c>
      <c r="F671" s="4" t="s">
        <v>395</v>
      </c>
      <c r="G671" s="4" t="s">
        <v>2435</v>
      </c>
      <c r="H671" s="4" t="s">
        <v>76</v>
      </c>
      <c r="I671" s="4" t="s">
        <v>7</v>
      </c>
      <c r="J671" s="4" t="s">
        <v>77</v>
      </c>
      <c r="K671" s="4" t="s">
        <v>2436</v>
      </c>
      <c r="L671" s="4" t="s">
        <v>976</v>
      </c>
      <c r="M671" s="4" t="s">
        <v>1078</v>
      </c>
      <c r="N671" s="4" t="s">
        <v>2437</v>
      </c>
      <c r="O671" s="4">
        <v>292.2</v>
      </c>
      <c r="P671" s="4">
        <v>4</v>
      </c>
      <c r="Q671" s="4">
        <v>119.76</v>
      </c>
      <c r="R671" s="4">
        <v>19.12</v>
      </c>
      <c r="S671" s="4" t="s">
        <v>13</v>
      </c>
      <c r="T671" s="4">
        <v>640</v>
      </c>
      <c r="U671" s="4" t="s">
        <v>1708</v>
      </c>
      <c r="V671" s="4" t="s">
        <v>1709</v>
      </c>
      <c r="W671" s="5" t="s">
        <v>16</v>
      </c>
      <c r="X671" s="25">
        <v>45632</v>
      </c>
      <c r="Y671" s="29" t="str">
        <f t="shared" si="20"/>
        <v>December</v>
      </c>
      <c r="Z671" s="10">
        <f t="shared" si="21"/>
        <v>2024</v>
      </c>
      <c r="AA671" s="6">
        <v>45460</v>
      </c>
    </row>
    <row r="672" spans="1:27">
      <c r="A672" s="1">
        <v>671</v>
      </c>
      <c r="B672" s="1" t="s">
        <v>2438</v>
      </c>
      <c r="C672" s="1" t="s">
        <v>592</v>
      </c>
      <c r="D672" s="1" t="s">
        <v>1505</v>
      </c>
      <c r="E672" s="1" t="s">
        <v>1506</v>
      </c>
      <c r="F672" s="1" t="s">
        <v>285</v>
      </c>
      <c r="G672" s="1" t="s">
        <v>2439</v>
      </c>
      <c r="H672" s="1" t="s">
        <v>484</v>
      </c>
      <c r="I672" s="1" t="s">
        <v>7</v>
      </c>
      <c r="J672" s="1" t="s">
        <v>22</v>
      </c>
      <c r="K672" s="1" t="s">
        <v>1473</v>
      </c>
      <c r="L672" s="1" t="s">
        <v>976</v>
      </c>
      <c r="M672" s="1" t="s">
        <v>1078</v>
      </c>
      <c r="N672" s="1" t="s">
        <v>1474</v>
      </c>
      <c r="O672" s="1">
        <v>840.6</v>
      </c>
      <c r="P672" s="1">
        <v>5</v>
      </c>
      <c r="Q672" s="1">
        <v>319.35000000000002</v>
      </c>
      <c r="R672" s="1">
        <v>296.68</v>
      </c>
      <c r="S672" s="1" t="s">
        <v>636</v>
      </c>
      <c r="T672" s="1">
        <v>392</v>
      </c>
      <c r="U672" s="1" t="s">
        <v>1708</v>
      </c>
      <c r="V672" s="1" t="s">
        <v>1712</v>
      </c>
      <c r="W672" s="2" t="s">
        <v>26</v>
      </c>
      <c r="X672" s="24">
        <v>44438</v>
      </c>
      <c r="Y672" s="29" t="str">
        <f t="shared" si="20"/>
        <v>August</v>
      </c>
      <c r="Z672" s="10">
        <f t="shared" si="21"/>
        <v>2021</v>
      </c>
      <c r="AA672" s="3">
        <v>44264</v>
      </c>
    </row>
    <row r="673" spans="1:27">
      <c r="A673" s="4">
        <v>672</v>
      </c>
      <c r="B673" s="4" t="s">
        <v>2178</v>
      </c>
      <c r="C673" s="4" t="s">
        <v>592</v>
      </c>
      <c r="D673" s="4" t="s">
        <v>2179</v>
      </c>
      <c r="E673" s="4" t="s">
        <v>2180</v>
      </c>
      <c r="F673" s="4" t="s">
        <v>285</v>
      </c>
      <c r="G673" s="4" t="s">
        <v>1574</v>
      </c>
      <c r="H673" s="4" t="s">
        <v>484</v>
      </c>
      <c r="I673" s="4" t="s">
        <v>7</v>
      </c>
      <c r="J673" s="4" t="s">
        <v>22</v>
      </c>
      <c r="K673" s="4" t="s">
        <v>1352</v>
      </c>
      <c r="L673" s="4" t="s">
        <v>976</v>
      </c>
      <c r="M673" s="4" t="s">
        <v>1078</v>
      </c>
      <c r="N673" s="4" t="s">
        <v>1353</v>
      </c>
      <c r="O673" s="4">
        <v>565.32000000000005</v>
      </c>
      <c r="P673" s="4">
        <v>4</v>
      </c>
      <c r="Q673" s="4">
        <v>163.92</v>
      </c>
      <c r="R673" s="4">
        <v>62.11</v>
      </c>
      <c r="S673" s="4" t="s">
        <v>13</v>
      </c>
      <c r="T673" s="4">
        <v>310</v>
      </c>
      <c r="U673" s="4" t="s">
        <v>1708</v>
      </c>
      <c r="V673" s="4" t="s">
        <v>1718</v>
      </c>
      <c r="W673" s="5" t="s">
        <v>26</v>
      </c>
      <c r="X673" s="25">
        <v>44728</v>
      </c>
      <c r="Y673" s="29" t="str">
        <f t="shared" si="20"/>
        <v>June</v>
      </c>
      <c r="Z673" s="10">
        <f t="shared" si="21"/>
        <v>2022</v>
      </c>
      <c r="AA673" s="6">
        <v>44733</v>
      </c>
    </row>
    <row r="674" spans="1:27">
      <c r="A674" s="1">
        <v>673</v>
      </c>
      <c r="B674" s="1" t="s">
        <v>958</v>
      </c>
      <c r="C674" s="1" t="s">
        <v>592</v>
      </c>
      <c r="D674" s="1" t="s">
        <v>959</v>
      </c>
      <c r="E674" s="1" t="s">
        <v>960</v>
      </c>
      <c r="F674" s="1" t="s">
        <v>4</v>
      </c>
      <c r="G674" s="1" t="s">
        <v>686</v>
      </c>
      <c r="H674" s="1" t="s">
        <v>62</v>
      </c>
      <c r="I674" s="1" t="s">
        <v>7</v>
      </c>
      <c r="J674" s="1" t="s">
        <v>8</v>
      </c>
      <c r="K674" s="1" t="s">
        <v>2440</v>
      </c>
      <c r="L674" s="1" t="s">
        <v>976</v>
      </c>
      <c r="M674" s="1" t="s">
        <v>1078</v>
      </c>
      <c r="N674" s="1" t="s">
        <v>2441</v>
      </c>
      <c r="O674" s="1">
        <v>1917</v>
      </c>
      <c r="P674" s="1">
        <v>3</v>
      </c>
      <c r="Q674" s="1">
        <v>690.12</v>
      </c>
      <c r="R674" s="1">
        <v>261.08</v>
      </c>
      <c r="S674" s="1" t="s">
        <v>462</v>
      </c>
      <c r="T674" s="1">
        <v>733</v>
      </c>
      <c r="U674" s="1" t="s">
        <v>1708</v>
      </c>
      <c r="V674" s="1" t="s">
        <v>1722</v>
      </c>
      <c r="W674" s="2" t="s">
        <v>16</v>
      </c>
      <c r="X674" s="24">
        <v>45211</v>
      </c>
      <c r="Y674" s="29" t="str">
        <f t="shared" si="20"/>
        <v>October</v>
      </c>
      <c r="Z674" s="10">
        <f t="shared" si="21"/>
        <v>2023</v>
      </c>
      <c r="AA674" s="3">
        <v>45277</v>
      </c>
    </row>
    <row r="675" spans="1:27">
      <c r="A675" s="4">
        <v>674</v>
      </c>
      <c r="B675" s="4" t="s">
        <v>968</v>
      </c>
      <c r="C675" s="4" t="s">
        <v>592</v>
      </c>
      <c r="D675" s="4" t="s">
        <v>969</v>
      </c>
      <c r="E675" s="4" t="s">
        <v>970</v>
      </c>
      <c r="F675" s="4" t="s">
        <v>4</v>
      </c>
      <c r="G675" s="4" t="s">
        <v>483</v>
      </c>
      <c r="H675" s="4" t="s">
        <v>484</v>
      </c>
      <c r="I675" s="4" t="s">
        <v>7</v>
      </c>
      <c r="J675" s="4" t="s">
        <v>22</v>
      </c>
      <c r="K675" s="4" t="s">
        <v>2442</v>
      </c>
      <c r="L675" s="4" t="s">
        <v>976</v>
      </c>
      <c r="M675" s="4" t="s">
        <v>1078</v>
      </c>
      <c r="N675" s="4" t="s">
        <v>2443</v>
      </c>
      <c r="O675" s="4">
        <v>682.95</v>
      </c>
      <c r="P675" s="4">
        <v>5</v>
      </c>
      <c r="Q675" s="4">
        <v>116.1</v>
      </c>
      <c r="R675" s="4">
        <v>95.02</v>
      </c>
      <c r="S675" s="4" t="s">
        <v>462</v>
      </c>
      <c r="T675" s="4">
        <v>725</v>
      </c>
      <c r="U675" s="4" t="s">
        <v>1708</v>
      </c>
      <c r="V675" s="4" t="s">
        <v>1709</v>
      </c>
      <c r="W675" s="5" t="s">
        <v>16</v>
      </c>
      <c r="X675" s="25">
        <v>45315</v>
      </c>
      <c r="Y675" s="29" t="str">
        <f t="shared" si="20"/>
        <v>January</v>
      </c>
      <c r="Z675" s="10">
        <f t="shared" si="21"/>
        <v>2024</v>
      </c>
      <c r="AA675" s="6">
        <v>45322</v>
      </c>
    </row>
    <row r="676" spans="1:27">
      <c r="A676" s="1">
        <v>675</v>
      </c>
      <c r="B676" s="1" t="s">
        <v>2444</v>
      </c>
      <c r="C676" s="1" t="s">
        <v>654</v>
      </c>
      <c r="D676" s="1" t="s">
        <v>500</v>
      </c>
      <c r="E676" s="1" t="s">
        <v>501</v>
      </c>
      <c r="F676" s="1" t="s">
        <v>4</v>
      </c>
      <c r="G676" s="1" t="s">
        <v>1844</v>
      </c>
      <c r="H676" s="1" t="s">
        <v>258</v>
      </c>
      <c r="I676" s="1" t="s">
        <v>7</v>
      </c>
      <c r="J676" s="1" t="s">
        <v>22</v>
      </c>
      <c r="K676" s="1" t="s">
        <v>2445</v>
      </c>
      <c r="L676" s="1" t="s">
        <v>1141</v>
      </c>
      <c r="M676" s="1" t="s">
        <v>1142</v>
      </c>
      <c r="N676" s="1" t="s">
        <v>2446</v>
      </c>
      <c r="O676" s="1">
        <v>2301</v>
      </c>
      <c r="P676" s="1">
        <v>5</v>
      </c>
      <c r="Q676" s="1">
        <v>91.95</v>
      </c>
      <c r="R676" s="1">
        <v>573.27</v>
      </c>
      <c r="S676" s="1" t="s">
        <v>636</v>
      </c>
      <c r="T676" s="1">
        <v>666</v>
      </c>
      <c r="U676" s="1" t="s">
        <v>1708</v>
      </c>
      <c r="V676" s="1" t="s">
        <v>1709</v>
      </c>
      <c r="W676" s="2" t="s">
        <v>26</v>
      </c>
      <c r="X676" s="24">
        <v>45115</v>
      </c>
      <c r="Y676" s="29" t="str">
        <f t="shared" si="20"/>
        <v>July</v>
      </c>
      <c r="Z676" s="10">
        <f t="shared" si="21"/>
        <v>2023</v>
      </c>
      <c r="AA676" s="3">
        <v>45152</v>
      </c>
    </row>
    <row r="677" spans="1:27">
      <c r="A677" s="4">
        <v>676</v>
      </c>
      <c r="B677" s="4" t="s">
        <v>2303</v>
      </c>
      <c r="C677" s="4" t="s">
        <v>654</v>
      </c>
      <c r="D677" s="4" t="s">
        <v>2304</v>
      </c>
      <c r="E677" s="4" t="s">
        <v>2305</v>
      </c>
      <c r="F677" s="4" t="s">
        <v>4</v>
      </c>
      <c r="G677" s="4" t="s">
        <v>858</v>
      </c>
      <c r="H677" s="4" t="s">
        <v>806</v>
      </c>
      <c r="I677" s="4" t="s">
        <v>7</v>
      </c>
      <c r="J677" s="4" t="s">
        <v>22</v>
      </c>
      <c r="K677" s="4" t="s">
        <v>2447</v>
      </c>
      <c r="L677" s="4" t="s">
        <v>1141</v>
      </c>
      <c r="M677" s="4" t="s">
        <v>1142</v>
      </c>
      <c r="N677" s="4" t="s">
        <v>2448</v>
      </c>
      <c r="O677" s="4">
        <v>723.3</v>
      </c>
      <c r="P677" s="4">
        <v>5</v>
      </c>
      <c r="Q677" s="4">
        <v>122.85</v>
      </c>
      <c r="R677" s="4">
        <v>286.01</v>
      </c>
      <c r="S677" s="4" t="s">
        <v>636</v>
      </c>
      <c r="T677" s="4">
        <v>132</v>
      </c>
      <c r="U677" s="4" t="s">
        <v>1708</v>
      </c>
      <c r="V677" s="4" t="s">
        <v>1712</v>
      </c>
      <c r="W677" s="5" t="s">
        <v>16</v>
      </c>
      <c r="X677" s="25">
        <v>44802</v>
      </c>
      <c r="Y677" s="29" t="str">
        <f t="shared" si="20"/>
        <v>August</v>
      </c>
      <c r="Z677" s="10">
        <f t="shared" si="21"/>
        <v>2022</v>
      </c>
      <c r="AA677" s="6">
        <v>44660</v>
      </c>
    </row>
    <row r="678" spans="1:27">
      <c r="A678" s="1">
        <v>677</v>
      </c>
      <c r="B678" s="1" t="s">
        <v>948</v>
      </c>
      <c r="C678" s="1" t="s">
        <v>592</v>
      </c>
      <c r="D678" s="1" t="s">
        <v>949</v>
      </c>
      <c r="E678" s="1" t="s">
        <v>950</v>
      </c>
      <c r="F678" s="1" t="s">
        <v>4</v>
      </c>
      <c r="G678" s="1" t="s">
        <v>427</v>
      </c>
      <c r="H678" s="1" t="s">
        <v>62</v>
      </c>
      <c r="I678" s="1" t="s">
        <v>7</v>
      </c>
      <c r="J678" s="1" t="s">
        <v>8</v>
      </c>
      <c r="K678" s="1" t="s">
        <v>2449</v>
      </c>
      <c r="L678" s="1" t="s">
        <v>1141</v>
      </c>
      <c r="M678" s="1" t="s">
        <v>1142</v>
      </c>
      <c r="N678" s="1" t="s">
        <v>2450</v>
      </c>
      <c r="O678" s="1">
        <v>1838.52</v>
      </c>
      <c r="P678" s="1">
        <v>4</v>
      </c>
      <c r="Q678" s="1">
        <v>349.2</v>
      </c>
      <c r="R678" s="1">
        <v>202.32</v>
      </c>
      <c r="S678" s="1" t="s">
        <v>462</v>
      </c>
      <c r="T678" s="1">
        <v>545</v>
      </c>
      <c r="U678" s="1" t="s">
        <v>1708</v>
      </c>
      <c r="V678" s="1" t="s">
        <v>1718</v>
      </c>
      <c r="W678" s="2" t="s">
        <v>26</v>
      </c>
      <c r="X678" s="24">
        <v>45144</v>
      </c>
      <c r="Y678" s="29" t="str">
        <f t="shared" si="20"/>
        <v>August</v>
      </c>
      <c r="Z678" s="10">
        <f t="shared" si="21"/>
        <v>2023</v>
      </c>
      <c r="AA678" s="3">
        <v>45091</v>
      </c>
    </row>
    <row r="679" spans="1:27">
      <c r="A679" s="4">
        <v>678</v>
      </c>
      <c r="B679" s="4" t="s">
        <v>829</v>
      </c>
      <c r="C679" s="4" t="s">
        <v>602</v>
      </c>
      <c r="D679" s="4" t="s">
        <v>830</v>
      </c>
      <c r="E679" s="4" t="s">
        <v>831</v>
      </c>
      <c r="F679" s="4" t="s">
        <v>4</v>
      </c>
      <c r="G679" s="4" t="s">
        <v>726</v>
      </c>
      <c r="H679" s="4" t="s">
        <v>76</v>
      </c>
      <c r="I679" s="4" t="s">
        <v>7</v>
      </c>
      <c r="J679" s="4" t="s">
        <v>77</v>
      </c>
      <c r="K679" s="4" t="s">
        <v>2451</v>
      </c>
      <c r="L679" s="4" t="s">
        <v>1141</v>
      </c>
      <c r="M679" s="4" t="s">
        <v>1142</v>
      </c>
      <c r="N679" s="4" t="s">
        <v>2452</v>
      </c>
      <c r="O679" s="4">
        <v>403.83</v>
      </c>
      <c r="P679" s="4">
        <v>7</v>
      </c>
      <c r="Q679" s="4">
        <v>185.64</v>
      </c>
      <c r="R679" s="4">
        <v>78.91</v>
      </c>
      <c r="S679" s="4" t="s">
        <v>462</v>
      </c>
      <c r="T679" s="4">
        <v>358</v>
      </c>
      <c r="U679" s="4" t="s">
        <v>1708</v>
      </c>
      <c r="V679" s="4" t="s">
        <v>1722</v>
      </c>
      <c r="W679" s="5" t="s">
        <v>26</v>
      </c>
      <c r="X679" s="25">
        <v>45200</v>
      </c>
      <c r="Y679" s="29" t="str">
        <f t="shared" si="20"/>
        <v>October</v>
      </c>
      <c r="Z679" s="10">
        <f t="shared" si="21"/>
        <v>2023</v>
      </c>
      <c r="AA679" s="6">
        <v>44943</v>
      </c>
    </row>
    <row r="680" spans="1:27">
      <c r="A680" s="1">
        <v>679</v>
      </c>
      <c r="B680" s="1" t="s">
        <v>2409</v>
      </c>
      <c r="C680" s="1" t="s">
        <v>602</v>
      </c>
      <c r="D680" s="1" t="s">
        <v>1619</v>
      </c>
      <c r="E680" s="1" t="s">
        <v>1620</v>
      </c>
      <c r="F680" s="1" t="s">
        <v>4</v>
      </c>
      <c r="G680" s="1" t="s">
        <v>151</v>
      </c>
      <c r="H680" s="1" t="s">
        <v>113</v>
      </c>
      <c r="I680" s="1" t="s">
        <v>7</v>
      </c>
      <c r="J680" s="1" t="s">
        <v>32</v>
      </c>
      <c r="K680" s="1" t="s">
        <v>1194</v>
      </c>
      <c r="L680" s="1" t="s">
        <v>1141</v>
      </c>
      <c r="M680" s="1" t="s">
        <v>1142</v>
      </c>
      <c r="N680" s="1" t="s">
        <v>1195</v>
      </c>
      <c r="O680" s="1">
        <v>248.28</v>
      </c>
      <c r="P680" s="1">
        <v>4</v>
      </c>
      <c r="Q680" s="1">
        <v>86.88</v>
      </c>
      <c r="R680" s="1">
        <v>78.13</v>
      </c>
      <c r="S680" s="1" t="s">
        <v>636</v>
      </c>
      <c r="T680" s="1">
        <v>542</v>
      </c>
      <c r="U680" s="1" t="s">
        <v>1708</v>
      </c>
      <c r="V680" s="1" t="s">
        <v>1709</v>
      </c>
      <c r="W680" s="2" t="s">
        <v>26</v>
      </c>
      <c r="X680" s="24">
        <v>45315</v>
      </c>
      <c r="Y680" s="29" t="str">
        <f t="shared" si="20"/>
        <v>January</v>
      </c>
      <c r="Z680" s="10">
        <f t="shared" si="21"/>
        <v>2024</v>
      </c>
      <c r="AA680" s="3">
        <v>45322</v>
      </c>
    </row>
    <row r="681" spans="1:27">
      <c r="A681" s="4">
        <v>680</v>
      </c>
      <c r="B681" s="4" t="s">
        <v>2178</v>
      </c>
      <c r="C681" s="4" t="s">
        <v>592</v>
      </c>
      <c r="D681" s="4" t="s">
        <v>2179</v>
      </c>
      <c r="E681" s="4" t="s">
        <v>2180</v>
      </c>
      <c r="F681" s="4" t="s">
        <v>285</v>
      </c>
      <c r="G681" s="4" t="s">
        <v>1574</v>
      </c>
      <c r="H681" s="4" t="s">
        <v>484</v>
      </c>
      <c r="I681" s="4" t="s">
        <v>7</v>
      </c>
      <c r="J681" s="4" t="s">
        <v>22</v>
      </c>
      <c r="K681" s="4" t="s">
        <v>2453</v>
      </c>
      <c r="L681" s="4" t="s">
        <v>1141</v>
      </c>
      <c r="M681" s="4" t="s">
        <v>1142</v>
      </c>
      <c r="N681" s="4" t="s">
        <v>2454</v>
      </c>
      <c r="O681" s="4">
        <v>500.85</v>
      </c>
      <c r="P681" s="4">
        <v>3</v>
      </c>
      <c r="Q681" s="4">
        <v>125.19</v>
      </c>
      <c r="R681" s="4">
        <v>53.01</v>
      </c>
      <c r="S681" s="4" t="s">
        <v>13</v>
      </c>
      <c r="T681" s="4">
        <v>448</v>
      </c>
      <c r="U681" s="4" t="s">
        <v>1708</v>
      </c>
      <c r="V681" s="4" t="s">
        <v>1712</v>
      </c>
      <c r="W681" s="5" t="s">
        <v>16</v>
      </c>
      <c r="X681" s="25">
        <v>45631</v>
      </c>
      <c r="Y681" s="29" t="str">
        <f t="shared" si="20"/>
        <v>December</v>
      </c>
      <c r="Z681" s="10">
        <f t="shared" si="21"/>
        <v>2024</v>
      </c>
      <c r="AA681" s="6">
        <v>45430</v>
      </c>
    </row>
    <row r="682" spans="1:27">
      <c r="A682" s="1">
        <v>681</v>
      </c>
      <c r="B682" s="1" t="s">
        <v>2377</v>
      </c>
      <c r="C682" s="1" t="s">
        <v>592</v>
      </c>
      <c r="D682" s="1" t="s">
        <v>1467</v>
      </c>
      <c r="E682" s="1" t="s">
        <v>1468</v>
      </c>
      <c r="F682" s="1" t="s">
        <v>395</v>
      </c>
      <c r="G682" s="1" t="s">
        <v>726</v>
      </c>
      <c r="H682" s="1" t="s">
        <v>76</v>
      </c>
      <c r="I682" s="1" t="s">
        <v>7</v>
      </c>
      <c r="J682" s="1" t="s">
        <v>77</v>
      </c>
      <c r="K682" s="1" t="s">
        <v>1692</v>
      </c>
      <c r="L682" s="1" t="s">
        <v>1141</v>
      </c>
      <c r="M682" s="1" t="s">
        <v>1142</v>
      </c>
      <c r="N682" s="1" t="s">
        <v>1693</v>
      </c>
      <c r="O682" s="1">
        <v>448.77</v>
      </c>
      <c r="P682" s="1">
        <v>7</v>
      </c>
      <c r="Q682" s="1">
        <v>170.52</v>
      </c>
      <c r="R682" s="1">
        <v>51.49</v>
      </c>
      <c r="S682" s="1" t="s">
        <v>462</v>
      </c>
      <c r="T682" s="1">
        <v>361</v>
      </c>
      <c r="U682" s="1" t="s">
        <v>1708</v>
      </c>
      <c r="V682" s="1" t="s">
        <v>1718</v>
      </c>
      <c r="W682" s="2" t="s">
        <v>26</v>
      </c>
      <c r="X682" s="24">
        <v>44347</v>
      </c>
      <c r="Y682" s="29" t="str">
        <f t="shared" si="20"/>
        <v>May</v>
      </c>
      <c r="Z682" s="10">
        <f t="shared" si="21"/>
        <v>2021</v>
      </c>
      <c r="AA682" s="3">
        <v>44353</v>
      </c>
    </row>
    <row r="683" spans="1:27">
      <c r="A683" s="4">
        <v>682</v>
      </c>
      <c r="B683" s="4" t="s">
        <v>1220</v>
      </c>
      <c r="C683" s="4" t="s">
        <v>592</v>
      </c>
      <c r="D683" s="4" t="s">
        <v>1221</v>
      </c>
      <c r="E683" s="4" t="s">
        <v>1222</v>
      </c>
      <c r="F683" s="4" t="s">
        <v>4</v>
      </c>
      <c r="G683" s="4" t="s">
        <v>75</v>
      </c>
      <c r="H683" s="4" t="s">
        <v>76</v>
      </c>
      <c r="I683" s="4" t="s">
        <v>7</v>
      </c>
      <c r="J683" s="4" t="s">
        <v>77</v>
      </c>
      <c r="K683" s="4" t="s">
        <v>2455</v>
      </c>
      <c r="L683" s="4" t="s">
        <v>1141</v>
      </c>
      <c r="M683" s="4" t="s">
        <v>1142</v>
      </c>
      <c r="N683" s="4" t="s">
        <v>2456</v>
      </c>
      <c r="O683" s="4">
        <v>366.84</v>
      </c>
      <c r="P683" s="4">
        <v>4</v>
      </c>
      <c r="Q683" s="4">
        <v>21.96</v>
      </c>
      <c r="R683" s="4">
        <v>51.34</v>
      </c>
      <c r="S683" s="4" t="s">
        <v>13</v>
      </c>
      <c r="T683" s="4">
        <v>263</v>
      </c>
      <c r="U683" s="4" t="s">
        <v>1708</v>
      </c>
      <c r="V683" s="4" t="s">
        <v>1722</v>
      </c>
      <c r="W683" s="5" t="s">
        <v>16</v>
      </c>
      <c r="X683" s="25">
        <v>45631</v>
      </c>
      <c r="Y683" s="29" t="str">
        <f t="shared" si="20"/>
        <v>December</v>
      </c>
      <c r="Z683" s="10">
        <f t="shared" si="21"/>
        <v>2024</v>
      </c>
      <c r="AA683" s="6">
        <v>45430</v>
      </c>
    </row>
    <row r="684" spans="1:27">
      <c r="A684" s="1">
        <v>683</v>
      </c>
      <c r="B684" s="1" t="s">
        <v>1301</v>
      </c>
      <c r="C684" s="1" t="s">
        <v>592</v>
      </c>
      <c r="D684" s="1" t="s">
        <v>648</v>
      </c>
      <c r="E684" s="1" t="s">
        <v>649</v>
      </c>
      <c r="F684" s="1" t="s">
        <v>395</v>
      </c>
      <c r="G684" s="1" t="s">
        <v>1302</v>
      </c>
      <c r="H684" s="1" t="s">
        <v>314</v>
      </c>
      <c r="I684" s="1" t="s">
        <v>7</v>
      </c>
      <c r="J684" s="1" t="s">
        <v>32</v>
      </c>
      <c r="K684" s="1" t="s">
        <v>2457</v>
      </c>
      <c r="L684" s="1" t="s">
        <v>1141</v>
      </c>
      <c r="M684" s="1" t="s">
        <v>1142</v>
      </c>
      <c r="N684" s="1" t="s">
        <v>2458</v>
      </c>
      <c r="O684" s="1">
        <v>423.6</v>
      </c>
      <c r="P684" s="1">
        <v>5</v>
      </c>
      <c r="Q684" s="1">
        <v>84.6</v>
      </c>
      <c r="R684" s="1">
        <v>47.43</v>
      </c>
      <c r="S684" s="1" t="s">
        <v>462</v>
      </c>
      <c r="T684" s="1">
        <v>319</v>
      </c>
      <c r="U684" s="1" t="s">
        <v>1708</v>
      </c>
      <c r="V684" s="1" t="s">
        <v>1709</v>
      </c>
      <c r="W684" s="2" t="s">
        <v>26</v>
      </c>
      <c r="X684" s="24">
        <v>45575</v>
      </c>
      <c r="Y684" s="29" t="str">
        <f t="shared" si="20"/>
        <v>October</v>
      </c>
      <c r="Z684" s="10">
        <f t="shared" si="21"/>
        <v>2024</v>
      </c>
      <c r="AA684" s="3">
        <v>45581</v>
      </c>
    </row>
    <row r="685" spans="1:27">
      <c r="A685" s="4">
        <v>684</v>
      </c>
      <c r="B685" s="4" t="s">
        <v>2459</v>
      </c>
      <c r="C685" s="4" t="s">
        <v>602</v>
      </c>
      <c r="D685" s="4" t="s">
        <v>2460</v>
      </c>
      <c r="E685" s="4" t="s">
        <v>2461</v>
      </c>
      <c r="F685" s="4" t="s">
        <v>395</v>
      </c>
      <c r="G685" s="4" t="s">
        <v>991</v>
      </c>
      <c r="H685" s="4" t="s">
        <v>258</v>
      </c>
      <c r="I685" s="4" t="s">
        <v>7</v>
      </c>
      <c r="J685" s="4" t="s">
        <v>22</v>
      </c>
      <c r="K685" s="4" t="s">
        <v>1507</v>
      </c>
      <c r="L685" s="4" t="s">
        <v>1141</v>
      </c>
      <c r="M685" s="4" t="s">
        <v>1142</v>
      </c>
      <c r="N685" s="4" t="s">
        <v>1508</v>
      </c>
      <c r="O685" s="4">
        <v>173.94</v>
      </c>
      <c r="P685" s="4">
        <v>1</v>
      </c>
      <c r="Q685" s="4">
        <v>38.25</v>
      </c>
      <c r="R685" s="4">
        <v>26.63</v>
      </c>
      <c r="S685" s="4" t="s">
        <v>462</v>
      </c>
      <c r="T685" s="4">
        <v>681</v>
      </c>
      <c r="U685" s="4" t="s">
        <v>1708</v>
      </c>
      <c r="V685" s="4" t="s">
        <v>1712</v>
      </c>
      <c r="W685" s="5" t="s">
        <v>26</v>
      </c>
      <c r="X685" s="25">
        <v>44342</v>
      </c>
      <c r="Y685" s="29" t="str">
        <f t="shared" si="20"/>
        <v>May</v>
      </c>
      <c r="Z685" s="10">
        <f t="shared" si="21"/>
        <v>2021</v>
      </c>
      <c r="AA685" s="6">
        <v>44202</v>
      </c>
    </row>
    <row r="686" spans="1:27">
      <c r="A686" s="1">
        <v>685</v>
      </c>
      <c r="B686" s="1" t="s">
        <v>1291</v>
      </c>
      <c r="C686" s="1" t="s">
        <v>602</v>
      </c>
      <c r="D686" s="1" t="s">
        <v>1292</v>
      </c>
      <c r="E686" s="1" t="s">
        <v>1293</v>
      </c>
      <c r="F686" s="1" t="s">
        <v>4</v>
      </c>
      <c r="G686" s="1" t="s">
        <v>1046</v>
      </c>
      <c r="H686" s="1" t="s">
        <v>31</v>
      </c>
      <c r="I686" s="1" t="s">
        <v>7</v>
      </c>
      <c r="J686" s="1" t="s">
        <v>32</v>
      </c>
      <c r="K686" s="1" t="s">
        <v>2462</v>
      </c>
      <c r="L686" s="1" t="s">
        <v>1141</v>
      </c>
      <c r="M686" s="1" t="s">
        <v>1142</v>
      </c>
      <c r="N686" s="1" t="s">
        <v>2463</v>
      </c>
      <c r="O686" s="1">
        <v>159.30000000000001</v>
      </c>
      <c r="P686" s="1">
        <v>3</v>
      </c>
      <c r="Q686" s="1">
        <v>27</v>
      </c>
      <c r="R686" s="1">
        <v>26.27</v>
      </c>
      <c r="S686" s="1" t="s">
        <v>462</v>
      </c>
      <c r="T686" s="1">
        <v>168</v>
      </c>
      <c r="U686" s="1" t="s">
        <v>1708</v>
      </c>
      <c r="V686" s="1" t="s">
        <v>1718</v>
      </c>
      <c r="W686" s="2" t="s">
        <v>16</v>
      </c>
      <c r="X686" s="24">
        <v>45540</v>
      </c>
      <c r="Y686" s="29" t="str">
        <f t="shared" si="20"/>
        <v>September</v>
      </c>
      <c r="Z686" s="10">
        <f t="shared" si="21"/>
        <v>2024</v>
      </c>
      <c r="AA686" s="3">
        <v>45427</v>
      </c>
    </row>
    <row r="687" spans="1:27">
      <c r="A687" s="4">
        <v>686</v>
      </c>
      <c r="B687" s="4" t="s">
        <v>1296</v>
      </c>
      <c r="C687" s="4" t="s">
        <v>592</v>
      </c>
      <c r="D687" s="4" t="s">
        <v>1297</v>
      </c>
      <c r="E687" s="4" t="s">
        <v>1298</v>
      </c>
      <c r="F687" s="4" t="s">
        <v>395</v>
      </c>
      <c r="G687" s="4" t="s">
        <v>531</v>
      </c>
      <c r="H687" s="4" t="s">
        <v>113</v>
      </c>
      <c r="I687" s="4" t="s">
        <v>7</v>
      </c>
      <c r="J687" s="4" t="s">
        <v>32</v>
      </c>
      <c r="K687" s="4" t="s">
        <v>2464</v>
      </c>
      <c r="L687" s="4" t="s">
        <v>1141</v>
      </c>
      <c r="M687" s="4" t="s">
        <v>1142</v>
      </c>
      <c r="N687" s="4" t="s">
        <v>2465</v>
      </c>
      <c r="O687" s="4">
        <v>134.91</v>
      </c>
      <c r="P687" s="4">
        <v>1</v>
      </c>
      <c r="Q687" s="4">
        <v>39.119999999999997</v>
      </c>
      <c r="R687" s="4">
        <v>25.97</v>
      </c>
      <c r="S687" s="4" t="s">
        <v>13</v>
      </c>
      <c r="T687" s="4">
        <v>367</v>
      </c>
      <c r="U687" s="4" t="s">
        <v>1708</v>
      </c>
      <c r="V687" s="4" t="s">
        <v>1722</v>
      </c>
      <c r="W687" s="5" t="s">
        <v>16</v>
      </c>
      <c r="X687" s="25">
        <v>44843</v>
      </c>
      <c r="Y687" s="29" t="str">
        <f t="shared" si="20"/>
        <v>October</v>
      </c>
      <c r="Z687" s="10">
        <f t="shared" si="21"/>
        <v>2022</v>
      </c>
      <c r="AA687" s="6">
        <v>44904</v>
      </c>
    </row>
    <row r="688" spans="1:27">
      <c r="A688" s="1">
        <v>687</v>
      </c>
      <c r="B688" s="1" t="s">
        <v>926</v>
      </c>
      <c r="C688" s="1" t="s">
        <v>654</v>
      </c>
      <c r="D688" s="1" t="s">
        <v>927</v>
      </c>
      <c r="E688" s="1" t="s">
        <v>928</v>
      </c>
      <c r="F688" s="1" t="s">
        <v>4</v>
      </c>
      <c r="G688" s="1" t="s">
        <v>593</v>
      </c>
      <c r="H688" s="1" t="s">
        <v>62</v>
      </c>
      <c r="I688" s="1" t="s">
        <v>7</v>
      </c>
      <c r="J688" s="1" t="s">
        <v>8</v>
      </c>
      <c r="K688" s="1" t="s">
        <v>2466</v>
      </c>
      <c r="L688" s="1" t="s">
        <v>1141</v>
      </c>
      <c r="M688" s="1" t="s">
        <v>1142</v>
      </c>
      <c r="N688" s="1" t="s">
        <v>2467</v>
      </c>
      <c r="O688" s="1">
        <v>110.88</v>
      </c>
      <c r="P688" s="1">
        <v>2</v>
      </c>
      <c r="Q688" s="1">
        <v>16.62</v>
      </c>
      <c r="R688" s="1">
        <v>20.76</v>
      </c>
      <c r="S688" s="1" t="s">
        <v>462</v>
      </c>
      <c r="T688" s="1">
        <v>274</v>
      </c>
      <c r="U688" s="1" t="s">
        <v>1708</v>
      </c>
      <c r="V688" s="1" t="s">
        <v>1709</v>
      </c>
      <c r="W688" s="2" t="s">
        <v>16</v>
      </c>
      <c r="X688" s="24">
        <v>45405</v>
      </c>
      <c r="Y688" s="29" t="str">
        <f t="shared" si="20"/>
        <v>April</v>
      </c>
      <c r="Z688" s="10">
        <f t="shared" si="21"/>
        <v>2024</v>
      </c>
      <c r="AA688" s="3">
        <v>45408</v>
      </c>
    </row>
    <row r="689" spans="1:27">
      <c r="A689" s="4">
        <v>688</v>
      </c>
      <c r="B689" s="4" t="s">
        <v>2468</v>
      </c>
      <c r="C689" s="4" t="s">
        <v>602</v>
      </c>
      <c r="D689" s="4" t="s">
        <v>2469</v>
      </c>
      <c r="E689" s="4" t="s">
        <v>2470</v>
      </c>
      <c r="F689" s="4" t="s">
        <v>395</v>
      </c>
      <c r="G689" s="4" t="s">
        <v>518</v>
      </c>
      <c r="H689" s="4" t="s">
        <v>519</v>
      </c>
      <c r="I689" s="4" t="s">
        <v>7</v>
      </c>
      <c r="J689" s="4" t="s">
        <v>32</v>
      </c>
      <c r="K689" s="4" t="s">
        <v>2471</v>
      </c>
      <c r="L689" s="4" t="s">
        <v>1141</v>
      </c>
      <c r="M689" s="4" t="s">
        <v>1142</v>
      </c>
      <c r="N689" s="4" t="s">
        <v>2472</v>
      </c>
      <c r="O689" s="4">
        <v>57.93</v>
      </c>
      <c r="P689" s="4">
        <v>1</v>
      </c>
      <c r="Q689" s="4">
        <v>17.940000000000001</v>
      </c>
      <c r="R689" s="4">
        <v>20.170000000000002</v>
      </c>
      <c r="S689" s="4" t="s">
        <v>462</v>
      </c>
      <c r="T689" s="4">
        <v>274</v>
      </c>
      <c r="U689" s="4" t="s">
        <v>1708</v>
      </c>
      <c r="V689" s="4" t="s">
        <v>1712</v>
      </c>
      <c r="W689" s="5" t="s">
        <v>26</v>
      </c>
      <c r="X689" s="25">
        <v>44486</v>
      </c>
      <c r="Y689" s="29" t="str">
        <f t="shared" si="20"/>
        <v>October</v>
      </c>
      <c r="Z689" s="10">
        <f t="shared" si="21"/>
        <v>2021</v>
      </c>
      <c r="AA689" s="6">
        <v>44488</v>
      </c>
    </row>
    <row r="690" spans="1:27">
      <c r="A690" s="1">
        <v>689</v>
      </c>
      <c r="B690" s="1" t="s">
        <v>2255</v>
      </c>
      <c r="C690" s="1" t="s">
        <v>592</v>
      </c>
      <c r="D690" s="1" t="s">
        <v>1038</v>
      </c>
      <c r="E690" s="1" t="s">
        <v>1039</v>
      </c>
      <c r="F690" s="1" t="s">
        <v>4</v>
      </c>
      <c r="G690" s="1" t="s">
        <v>313</v>
      </c>
      <c r="H690" s="1" t="s">
        <v>314</v>
      </c>
      <c r="I690" s="1" t="s">
        <v>7</v>
      </c>
      <c r="J690" s="1" t="s">
        <v>32</v>
      </c>
      <c r="K690" s="1" t="s">
        <v>1513</v>
      </c>
      <c r="L690" s="1" t="s">
        <v>1141</v>
      </c>
      <c r="M690" s="1" t="s">
        <v>1142</v>
      </c>
      <c r="N690" s="1" t="s">
        <v>1514</v>
      </c>
      <c r="O690" s="1">
        <v>327.3</v>
      </c>
      <c r="P690" s="1">
        <v>2</v>
      </c>
      <c r="Q690" s="1">
        <v>150.54</v>
      </c>
      <c r="R690" s="1">
        <v>19.7</v>
      </c>
      <c r="S690" s="1" t="s">
        <v>13</v>
      </c>
      <c r="T690" s="1">
        <v>687</v>
      </c>
      <c r="U690" s="1" t="s">
        <v>1708</v>
      </c>
      <c r="V690" s="1" t="s">
        <v>1718</v>
      </c>
      <c r="W690" s="2" t="s">
        <v>16</v>
      </c>
      <c r="X690" s="24">
        <v>45582</v>
      </c>
      <c r="Y690" s="29" t="str">
        <f t="shared" si="20"/>
        <v>October</v>
      </c>
      <c r="Z690" s="10">
        <f t="shared" si="21"/>
        <v>2024</v>
      </c>
      <c r="AA690" s="3">
        <v>45583</v>
      </c>
    </row>
    <row r="691" spans="1:27">
      <c r="A691" s="4">
        <v>690</v>
      </c>
      <c r="B691" s="4" t="s">
        <v>2473</v>
      </c>
      <c r="C691" s="4" t="s">
        <v>592</v>
      </c>
      <c r="D691" s="4" t="s">
        <v>2474</v>
      </c>
      <c r="E691" s="4" t="s">
        <v>2475</v>
      </c>
      <c r="F691" s="4" t="s">
        <v>4</v>
      </c>
      <c r="G691" s="4" t="s">
        <v>151</v>
      </c>
      <c r="H691" s="4" t="s">
        <v>113</v>
      </c>
      <c r="I691" s="4" t="s">
        <v>7</v>
      </c>
      <c r="J691" s="4" t="s">
        <v>32</v>
      </c>
      <c r="K691" s="4" t="s">
        <v>2476</v>
      </c>
      <c r="L691" s="4" t="s">
        <v>1141</v>
      </c>
      <c r="M691" s="4" t="s">
        <v>1142</v>
      </c>
      <c r="N691" s="4" t="s">
        <v>2477</v>
      </c>
      <c r="O691" s="4">
        <v>261.24</v>
      </c>
      <c r="P691" s="4">
        <v>2</v>
      </c>
      <c r="Q691" s="4">
        <v>101.88</v>
      </c>
      <c r="R691" s="4">
        <v>18.48</v>
      </c>
      <c r="S691" s="4" t="s">
        <v>13</v>
      </c>
      <c r="T691" s="4">
        <v>726</v>
      </c>
      <c r="U691" s="4" t="s">
        <v>1708</v>
      </c>
      <c r="V691" s="4" t="s">
        <v>1722</v>
      </c>
      <c r="W691" s="5" t="s">
        <v>16</v>
      </c>
      <c r="X691" s="25">
        <v>45296</v>
      </c>
      <c r="Y691" s="29" t="str">
        <f t="shared" si="20"/>
        <v>January</v>
      </c>
      <c r="Z691" s="10">
        <f t="shared" si="21"/>
        <v>2024</v>
      </c>
      <c r="AA691" s="6">
        <v>45448</v>
      </c>
    </row>
    <row r="692" spans="1:27">
      <c r="A692" s="1">
        <v>691</v>
      </c>
      <c r="B692" s="1" t="s">
        <v>1071</v>
      </c>
      <c r="C692" s="1" t="s">
        <v>592</v>
      </c>
      <c r="D692" s="1" t="s">
        <v>1072</v>
      </c>
      <c r="E692" s="1" t="s">
        <v>1073</v>
      </c>
      <c r="F692" s="1" t="s">
        <v>4</v>
      </c>
      <c r="G692" s="1" t="s">
        <v>1074</v>
      </c>
      <c r="H692" s="1" t="s">
        <v>96</v>
      </c>
      <c r="I692" s="1" t="s">
        <v>7</v>
      </c>
      <c r="J692" s="1" t="s">
        <v>8</v>
      </c>
      <c r="K692" s="1" t="s">
        <v>2462</v>
      </c>
      <c r="L692" s="1" t="s">
        <v>1141</v>
      </c>
      <c r="M692" s="1" t="s">
        <v>1142</v>
      </c>
      <c r="N692" s="1" t="s">
        <v>2463</v>
      </c>
      <c r="O692" s="1">
        <v>159.30000000000001</v>
      </c>
      <c r="P692" s="1">
        <v>3</v>
      </c>
      <c r="Q692" s="1">
        <v>27</v>
      </c>
      <c r="R692" s="1">
        <v>16.34</v>
      </c>
      <c r="S692" s="1" t="s">
        <v>13</v>
      </c>
      <c r="T692" s="1">
        <v>728</v>
      </c>
      <c r="U692" s="1" t="s">
        <v>1708</v>
      </c>
      <c r="V692" s="1" t="s">
        <v>1709</v>
      </c>
      <c r="W692" s="2" t="s">
        <v>26</v>
      </c>
      <c r="X692" s="24">
        <v>45560</v>
      </c>
      <c r="Y692" s="29" t="str">
        <f t="shared" si="20"/>
        <v>September</v>
      </c>
      <c r="Z692" s="10">
        <f t="shared" si="21"/>
        <v>2024</v>
      </c>
      <c r="AA692" s="3">
        <v>45562</v>
      </c>
    </row>
    <row r="693" spans="1:27">
      <c r="A693" s="4">
        <v>692</v>
      </c>
      <c r="B693" s="4" t="s">
        <v>2478</v>
      </c>
      <c r="C693" s="4" t="s">
        <v>602</v>
      </c>
      <c r="D693" s="4" t="s">
        <v>1999</v>
      </c>
      <c r="E693" s="4" t="s">
        <v>2000</v>
      </c>
      <c r="F693" s="4" t="s">
        <v>395</v>
      </c>
      <c r="G693" s="4" t="s">
        <v>30</v>
      </c>
      <c r="H693" s="4" t="s">
        <v>31</v>
      </c>
      <c r="I693" s="4" t="s">
        <v>7</v>
      </c>
      <c r="J693" s="4" t="s">
        <v>32</v>
      </c>
      <c r="K693" s="4" t="s">
        <v>2479</v>
      </c>
      <c r="L693" s="4" t="s">
        <v>1141</v>
      </c>
      <c r="M693" s="4" t="s">
        <v>1142</v>
      </c>
      <c r="N693" s="4" t="s">
        <v>2480</v>
      </c>
      <c r="O693" s="4">
        <v>168.96</v>
      </c>
      <c r="P693" s="4">
        <v>2</v>
      </c>
      <c r="Q693" s="4">
        <v>6.72</v>
      </c>
      <c r="R693" s="4">
        <v>15.42</v>
      </c>
      <c r="S693" s="4" t="s">
        <v>13</v>
      </c>
      <c r="T693" s="4">
        <v>729</v>
      </c>
      <c r="U693" s="4" t="s">
        <v>1708</v>
      </c>
      <c r="V693" s="4" t="s">
        <v>1712</v>
      </c>
      <c r="W693" s="5" t="s">
        <v>16</v>
      </c>
      <c r="X693" s="25">
        <v>45296</v>
      </c>
      <c r="Y693" s="29" t="str">
        <f t="shared" si="20"/>
        <v>January</v>
      </c>
      <c r="Z693" s="10">
        <f t="shared" si="21"/>
        <v>2024</v>
      </c>
      <c r="AA693" s="6">
        <v>45448</v>
      </c>
    </row>
    <row r="694" spans="1:27">
      <c r="A694" s="1">
        <v>693</v>
      </c>
      <c r="B694" s="1" t="s">
        <v>2175</v>
      </c>
      <c r="C694" s="1" t="s">
        <v>592</v>
      </c>
      <c r="D694" s="1" t="s">
        <v>2140</v>
      </c>
      <c r="E694" s="1" t="s">
        <v>2141</v>
      </c>
      <c r="F694" s="1" t="s">
        <v>285</v>
      </c>
      <c r="G694" s="1" t="s">
        <v>246</v>
      </c>
      <c r="H694" s="1" t="s">
        <v>31</v>
      </c>
      <c r="I694" s="1" t="s">
        <v>7</v>
      </c>
      <c r="J694" s="1" t="s">
        <v>32</v>
      </c>
      <c r="K694" s="1" t="s">
        <v>1569</v>
      </c>
      <c r="L694" s="1" t="s">
        <v>1141</v>
      </c>
      <c r="M694" s="1" t="s">
        <v>1142</v>
      </c>
      <c r="N694" s="1" t="s">
        <v>1570</v>
      </c>
      <c r="O694" s="1">
        <v>149.58000000000001</v>
      </c>
      <c r="P694" s="1">
        <v>1</v>
      </c>
      <c r="Q694" s="1">
        <v>14.94</v>
      </c>
      <c r="R694" s="1">
        <v>10.039999999999999</v>
      </c>
      <c r="S694" s="1" t="s">
        <v>13</v>
      </c>
      <c r="T694" s="1">
        <v>361</v>
      </c>
      <c r="U694" s="1" t="s">
        <v>1708</v>
      </c>
      <c r="V694" s="1" t="s">
        <v>1722</v>
      </c>
      <c r="W694" s="2" t="s">
        <v>26</v>
      </c>
      <c r="X694" s="24">
        <v>44406</v>
      </c>
      <c r="Y694" s="29" t="str">
        <f t="shared" si="20"/>
        <v>July</v>
      </c>
      <c r="Z694" s="10">
        <f t="shared" si="21"/>
        <v>2021</v>
      </c>
      <c r="AA694" s="3">
        <v>44204</v>
      </c>
    </row>
    <row r="695" spans="1:27">
      <c r="A695" s="4">
        <v>694</v>
      </c>
      <c r="B695" s="4" t="s">
        <v>2481</v>
      </c>
      <c r="C695" s="4" t="s">
        <v>602</v>
      </c>
      <c r="D695" s="4" t="s">
        <v>2482</v>
      </c>
      <c r="E695" s="4" t="s">
        <v>2483</v>
      </c>
      <c r="F695" s="4" t="s">
        <v>4</v>
      </c>
      <c r="G695" s="4" t="s">
        <v>767</v>
      </c>
      <c r="H695" s="4" t="s">
        <v>76</v>
      </c>
      <c r="I695" s="4" t="s">
        <v>7</v>
      </c>
      <c r="J695" s="4" t="s">
        <v>77</v>
      </c>
      <c r="K695" s="4" t="s">
        <v>2484</v>
      </c>
      <c r="L695" s="4" t="s">
        <v>1141</v>
      </c>
      <c r="M695" s="4" t="s">
        <v>1142</v>
      </c>
      <c r="N695" s="4" t="s">
        <v>2485</v>
      </c>
      <c r="O695" s="4">
        <v>510.57</v>
      </c>
      <c r="P695" s="4">
        <v>3</v>
      </c>
      <c r="Q695" s="4">
        <v>56.16</v>
      </c>
      <c r="R695" s="4">
        <v>5.63</v>
      </c>
      <c r="S695" s="4" t="s">
        <v>13</v>
      </c>
      <c r="T695" s="4">
        <v>150</v>
      </c>
      <c r="U695" s="4" t="s">
        <v>1708</v>
      </c>
      <c r="V695" s="4" t="s">
        <v>1709</v>
      </c>
      <c r="W695" s="5" t="s">
        <v>26</v>
      </c>
      <c r="X695" s="25">
        <v>45582</v>
      </c>
      <c r="Y695" s="29" t="str">
        <f t="shared" si="20"/>
        <v>October</v>
      </c>
      <c r="Z695" s="10">
        <f t="shared" si="21"/>
        <v>2024</v>
      </c>
      <c r="AA695" s="6">
        <v>45583</v>
      </c>
    </row>
    <row r="696" spans="1:27">
      <c r="A696" s="1">
        <v>695</v>
      </c>
      <c r="B696" s="1" t="s">
        <v>2486</v>
      </c>
      <c r="C696" s="1" t="s">
        <v>592</v>
      </c>
      <c r="D696" s="1" t="s">
        <v>1850</v>
      </c>
      <c r="E696" s="1" t="s">
        <v>1851</v>
      </c>
      <c r="F696" s="1" t="s">
        <v>4</v>
      </c>
      <c r="G696" s="1" t="s">
        <v>490</v>
      </c>
      <c r="H696" s="1" t="s">
        <v>62</v>
      </c>
      <c r="I696" s="1" t="s">
        <v>7</v>
      </c>
      <c r="J696" s="1" t="s">
        <v>8</v>
      </c>
      <c r="K696" s="1" t="s">
        <v>2487</v>
      </c>
      <c r="L696" s="1" t="s">
        <v>1141</v>
      </c>
      <c r="M696" s="1" t="s">
        <v>1142</v>
      </c>
      <c r="N696" s="1" t="s">
        <v>2488</v>
      </c>
      <c r="O696" s="1">
        <v>429.48</v>
      </c>
      <c r="P696" s="1">
        <v>6</v>
      </c>
      <c r="Q696" s="1">
        <v>-257.76</v>
      </c>
      <c r="R696" s="1">
        <v>143.19999999999999</v>
      </c>
      <c r="S696" s="1" t="s">
        <v>636</v>
      </c>
      <c r="T696" s="1">
        <v>686</v>
      </c>
      <c r="U696" s="1" t="s">
        <v>1708</v>
      </c>
      <c r="V696" s="1" t="s">
        <v>1712</v>
      </c>
      <c r="W696" s="2" t="s">
        <v>16</v>
      </c>
      <c r="X696" s="24">
        <v>45578</v>
      </c>
      <c r="Y696" s="29" t="str">
        <f t="shared" si="20"/>
        <v>October</v>
      </c>
      <c r="Z696" s="10">
        <f t="shared" si="21"/>
        <v>2024</v>
      </c>
      <c r="AA696" s="3">
        <v>45578</v>
      </c>
    </row>
    <row r="697" spans="1:27">
      <c r="A697" s="4">
        <v>696</v>
      </c>
      <c r="B697" s="4" t="s">
        <v>2489</v>
      </c>
      <c r="C697" s="4" t="s">
        <v>592</v>
      </c>
      <c r="D697" s="4" t="s">
        <v>751</v>
      </c>
      <c r="E697" s="4" t="s">
        <v>752</v>
      </c>
      <c r="F697" s="4" t="s">
        <v>285</v>
      </c>
      <c r="G697" s="4" t="s">
        <v>974</v>
      </c>
      <c r="H697" s="4" t="s">
        <v>218</v>
      </c>
      <c r="I697" s="4" t="s">
        <v>7</v>
      </c>
      <c r="J697" s="4" t="s">
        <v>77</v>
      </c>
      <c r="K697" s="4" t="s">
        <v>2490</v>
      </c>
      <c r="L697" s="4" t="s">
        <v>1141</v>
      </c>
      <c r="M697" s="4" t="s">
        <v>1229</v>
      </c>
      <c r="N697" s="4" t="s">
        <v>2491</v>
      </c>
      <c r="O697" s="4">
        <v>3076.5</v>
      </c>
      <c r="P697" s="4">
        <v>7</v>
      </c>
      <c r="Q697" s="4">
        <v>215.25</v>
      </c>
      <c r="R697" s="4">
        <v>359.27</v>
      </c>
      <c r="S697" s="4" t="s">
        <v>13</v>
      </c>
      <c r="T697" s="4">
        <v>248</v>
      </c>
      <c r="U697" s="4" t="s">
        <v>1708</v>
      </c>
      <c r="V697" s="4" t="s">
        <v>1722</v>
      </c>
      <c r="W697" s="5" t="s">
        <v>26</v>
      </c>
      <c r="X697" s="25">
        <v>45077</v>
      </c>
      <c r="Y697" s="29" t="str">
        <f t="shared" si="20"/>
        <v>May</v>
      </c>
      <c r="Z697" s="10">
        <f t="shared" si="21"/>
        <v>2023</v>
      </c>
      <c r="AA697" s="6">
        <v>45077</v>
      </c>
    </row>
    <row r="698" spans="1:27">
      <c r="A698" s="1">
        <v>697</v>
      </c>
      <c r="B698" s="1" t="s">
        <v>591</v>
      </c>
      <c r="C698" s="1" t="s">
        <v>592</v>
      </c>
      <c r="D698" s="1" t="s">
        <v>581</v>
      </c>
      <c r="E698" s="1" t="s">
        <v>582</v>
      </c>
      <c r="F698" s="1" t="s">
        <v>395</v>
      </c>
      <c r="G698" s="1" t="s">
        <v>593</v>
      </c>
      <c r="H698" s="1" t="s">
        <v>62</v>
      </c>
      <c r="I698" s="1" t="s">
        <v>7</v>
      </c>
      <c r="J698" s="1" t="s">
        <v>8</v>
      </c>
      <c r="K698" s="1" t="s">
        <v>2492</v>
      </c>
      <c r="L698" s="1" t="s">
        <v>1141</v>
      </c>
      <c r="M698" s="1" t="s">
        <v>1229</v>
      </c>
      <c r="N698" s="1" t="s">
        <v>2493</v>
      </c>
      <c r="O698" s="1">
        <v>970.2</v>
      </c>
      <c r="P698" s="1">
        <v>5</v>
      </c>
      <c r="Q698" s="1">
        <v>145.5</v>
      </c>
      <c r="R698" s="1">
        <v>81.92</v>
      </c>
      <c r="S698" s="1" t="s">
        <v>462</v>
      </c>
      <c r="T698" s="1">
        <v>451</v>
      </c>
      <c r="U698" s="1" t="s">
        <v>1708</v>
      </c>
      <c r="V698" s="1" t="s">
        <v>1709</v>
      </c>
      <c r="W698" s="2" t="s">
        <v>16</v>
      </c>
      <c r="X698" s="24">
        <v>44578</v>
      </c>
      <c r="Y698" s="29" t="str">
        <f t="shared" si="20"/>
        <v>January</v>
      </c>
      <c r="Z698" s="10">
        <f t="shared" si="21"/>
        <v>2022</v>
      </c>
      <c r="AA698" s="3">
        <v>44578</v>
      </c>
    </row>
    <row r="699" spans="1:27">
      <c r="A699" s="4">
        <v>698</v>
      </c>
      <c r="B699" s="4" t="s">
        <v>2494</v>
      </c>
      <c r="C699" s="4" t="s">
        <v>602</v>
      </c>
      <c r="D699" s="4" t="s">
        <v>2495</v>
      </c>
      <c r="E699" s="4" t="s">
        <v>2496</v>
      </c>
      <c r="F699" s="4" t="s">
        <v>395</v>
      </c>
      <c r="G699" s="4" t="s">
        <v>363</v>
      </c>
      <c r="H699" s="4" t="s">
        <v>47</v>
      </c>
      <c r="I699" s="4" t="s">
        <v>7</v>
      </c>
      <c r="J699" s="4" t="s">
        <v>32</v>
      </c>
      <c r="K699" s="4" t="s">
        <v>2497</v>
      </c>
      <c r="L699" s="4" t="s">
        <v>1141</v>
      </c>
      <c r="M699" s="4" t="s">
        <v>1229</v>
      </c>
      <c r="N699" s="4" t="s">
        <v>2498</v>
      </c>
      <c r="O699" s="4">
        <v>1094.22</v>
      </c>
      <c r="P699" s="4">
        <v>3</v>
      </c>
      <c r="Q699" s="4">
        <v>328.23</v>
      </c>
      <c r="R699" s="4">
        <v>411.06</v>
      </c>
      <c r="S699" s="4" t="s">
        <v>636</v>
      </c>
      <c r="T699" s="4">
        <v>696</v>
      </c>
      <c r="U699" s="4" t="s">
        <v>1708</v>
      </c>
      <c r="V699" s="4" t="s">
        <v>1712</v>
      </c>
      <c r="W699" s="5" t="s">
        <v>16</v>
      </c>
      <c r="X699" s="25">
        <v>45456</v>
      </c>
      <c r="Y699" s="29" t="str">
        <f t="shared" si="20"/>
        <v>June</v>
      </c>
      <c r="Z699" s="10">
        <f t="shared" si="21"/>
        <v>2024</v>
      </c>
      <c r="AA699" s="6">
        <v>45458</v>
      </c>
    </row>
    <row r="700" spans="1:27">
      <c r="A700" s="1">
        <v>699</v>
      </c>
      <c r="B700" s="1" t="s">
        <v>889</v>
      </c>
      <c r="C700" s="1" t="s">
        <v>592</v>
      </c>
      <c r="D700" s="1" t="s">
        <v>890</v>
      </c>
      <c r="E700" s="1" t="s">
        <v>891</v>
      </c>
      <c r="F700" s="1" t="s">
        <v>4</v>
      </c>
      <c r="G700" s="1" t="s">
        <v>892</v>
      </c>
      <c r="H700" s="1" t="s">
        <v>62</v>
      </c>
      <c r="I700" s="1" t="s">
        <v>7</v>
      </c>
      <c r="J700" s="1" t="s">
        <v>8</v>
      </c>
      <c r="K700" s="1" t="s">
        <v>2499</v>
      </c>
      <c r="L700" s="1" t="s">
        <v>1141</v>
      </c>
      <c r="M700" s="1" t="s">
        <v>1229</v>
      </c>
      <c r="N700" s="1" t="s">
        <v>2500</v>
      </c>
      <c r="O700" s="1">
        <v>196.74</v>
      </c>
      <c r="P700" s="1">
        <v>1</v>
      </c>
      <c r="Q700" s="1">
        <v>98.37</v>
      </c>
      <c r="R700" s="1">
        <v>33.1</v>
      </c>
      <c r="S700" s="1" t="s">
        <v>462</v>
      </c>
      <c r="T700" s="1">
        <v>88</v>
      </c>
      <c r="U700" s="1" t="s">
        <v>1708</v>
      </c>
      <c r="V700" s="1" t="s">
        <v>1718</v>
      </c>
      <c r="W700" s="2" t="s">
        <v>16</v>
      </c>
      <c r="X700" s="24">
        <v>45611</v>
      </c>
      <c r="Y700" s="29" t="str">
        <f t="shared" si="20"/>
        <v>November</v>
      </c>
      <c r="Z700" s="10">
        <f t="shared" si="21"/>
        <v>2024</v>
      </c>
      <c r="AA700" s="3">
        <v>45611</v>
      </c>
    </row>
    <row r="701" spans="1:27">
      <c r="A701" s="4">
        <v>700</v>
      </c>
      <c r="B701" s="4" t="s">
        <v>2501</v>
      </c>
      <c r="C701" s="4" t="s">
        <v>602</v>
      </c>
      <c r="D701" s="4" t="s">
        <v>2502</v>
      </c>
      <c r="E701" s="4" t="s">
        <v>2503</v>
      </c>
      <c r="F701" s="4" t="s">
        <v>285</v>
      </c>
      <c r="G701" s="4" t="s">
        <v>1574</v>
      </c>
      <c r="H701" s="4" t="s">
        <v>484</v>
      </c>
      <c r="I701" s="4" t="s">
        <v>7</v>
      </c>
      <c r="J701" s="4" t="s">
        <v>22</v>
      </c>
      <c r="K701" s="4" t="s">
        <v>2504</v>
      </c>
      <c r="L701" s="4" t="s">
        <v>1141</v>
      </c>
      <c r="M701" s="4" t="s">
        <v>1229</v>
      </c>
      <c r="N701" s="4" t="s">
        <v>2505</v>
      </c>
      <c r="O701" s="4">
        <v>171.87</v>
      </c>
      <c r="P701" s="4">
        <v>1</v>
      </c>
      <c r="Q701" s="4">
        <v>63.57</v>
      </c>
      <c r="R701" s="4">
        <v>32.96</v>
      </c>
      <c r="S701" s="4" t="s">
        <v>13</v>
      </c>
      <c r="T701" s="4">
        <v>637</v>
      </c>
      <c r="U701" s="4" t="s">
        <v>1708</v>
      </c>
      <c r="V701" s="4" t="s">
        <v>1722</v>
      </c>
      <c r="W701" s="5" t="s">
        <v>16</v>
      </c>
      <c r="X701" s="25">
        <v>45523</v>
      </c>
      <c r="Y701" s="29" t="str">
        <f t="shared" si="20"/>
        <v>August</v>
      </c>
      <c r="Z701" s="10">
        <f t="shared" si="21"/>
        <v>2024</v>
      </c>
      <c r="AA701" s="6">
        <v>45523</v>
      </c>
    </row>
    <row r="702" spans="1:27">
      <c r="A702" s="1">
        <v>701</v>
      </c>
      <c r="B702" s="1" t="s">
        <v>2294</v>
      </c>
      <c r="C702" s="1" t="s">
        <v>654</v>
      </c>
      <c r="D702" s="1" t="s">
        <v>2096</v>
      </c>
      <c r="E702" s="1" t="s">
        <v>2097</v>
      </c>
      <c r="F702" s="1" t="s">
        <v>4</v>
      </c>
      <c r="G702" s="1" t="s">
        <v>46</v>
      </c>
      <c r="H702" s="1" t="s">
        <v>47</v>
      </c>
      <c r="I702" s="1" t="s">
        <v>7</v>
      </c>
      <c r="J702" s="1" t="s">
        <v>32</v>
      </c>
      <c r="K702" s="1" t="s">
        <v>2506</v>
      </c>
      <c r="L702" s="1" t="s">
        <v>1141</v>
      </c>
      <c r="M702" s="1" t="s">
        <v>1229</v>
      </c>
      <c r="N702" s="1" t="s">
        <v>2507</v>
      </c>
      <c r="O702" s="1">
        <v>332.28</v>
      </c>
      <c r="P702" s="1">
        <v>2</v>
      </c>
      <c r="Q702" s="1">
        <v>149.52000000000001</v>
      </c>
      <c r="R702" s="1">
        <v>87.62</v>
      </c>
      <c r="S702" s="1" t="s">
        <v>636</v>
      </c>
      <c r="T702" s="1">
        <v>38</v>
      </c>
      <c r="U702" s="1" t="s">
        <v>1708</v>
      </c>
      <c r="V702" s="1" t="s">
        <v>1709</v>
      </c>
      <c r="W702" s="2" t="s">
        <v>26</v>
      </c>
      <c r="X702" s="24">
        <v>44450</v>
      </c>
      <c r="Y702" s="29" t="str">
        <f t="shared" si="20"/>
        <v>September</v>
      </c>
      <c r="Z702" s="10">
        <f t="shared" si="21"/>
        <v>2021</v>
      </c>
      <c r="AA702" s="3">
        <v>44511</v>
      </c>
    </row>
    <row r="703" spans="1:27">
      <c r="A703" s="4">
        <v>702</v>
      </c>
      <c r="B703" s="4" t="s">
        <v>2508</v>
      </c>
      <c r="C703" s="4" t="s">
        <v>654</v>
      </c>
      <c r="D703" s="4" t="s">
        <v>810</v>
      </c>
      <c r="E703" s="4" t="s">
        <v>811</v>
      </c>
      <c r="F703" s="4" t="s">
        <v>4</v>
      </c>
      <c r="G703" s="4" t="s">
        <v>657</v>
      </c>
      <c r="H703" s="4" t="s">
        <v>62</v>
      </c>
      <c r="I703" s="4" t="s">
        <v>7</v>
      </c>
      <c r="J703" s="4" t="s">
        <v>8</v>
      </c>
      <c r="K703" s="4" t="s">
        <v>1675</v>
      </c>
      <c r="L703" s="4" t="s">
        <v>1141</v>
      </c>
      <c r="M703" s="4" t="s">
        <v>1229</v>
      </c>
      <c r="N703" s="4" t="s">
        <v>2509</v>
      </c>
      <c r="O703" s="4">
        <v>337.68</v>
      </c>
      <c r="P703" s="4">
        <v>2</v>
      </c>
      <c r="Q703" s="4">
        <v>64.14</v>
      </c>
      <c r="R703" s="4">
        <v>73</v>
      </c>
      <c r="S703" s="4" t="s">
        <v>636</v>
      </c>
      <c r="T703" s="4">
        <v>759</v>
      </c>
      <c r="U703" s="4" t="s">
        <v>1708</v>
      </c>
      <c r="V703" s="4" t="s">
        <v>1712</v>
      </c>
      <c r="W703" s="5" t="s">
        <v>26</v>
      </c>
      <c r="X703" s="25">
        <v>45571</v>
      </c>
      <c r="Y703" s="29" t="str">
        <f t="shared" si="20"/>
        <v>October</v>
      </c>
      <c r="Z703" s="10">
        <f t="shared" si="21"/>
        <v>2024</v>
      </c>
      <c r="AA703" s="6">
        <v>45602</v>
      </c>
    </row>
    <row r="704" spans="1:27">
      <c r="A704" s="1">
        <v>703</v>
      </c>
      <c r="B704" s="1" t="s">
        <v>1260</v>
      </c>
      <c r="C704" s="1" t="s">
        <v>654</v>
      </c>
      <c r="D704" s="1" t="s">
        <v>1167</v>
      </c>
      <c r="E704" s="1" t="s">
        <v>1168</v>
      </c>
      <c r="F704" s="1" t="s">
        <v>4</v>
      </c>
      <c r="G704" s="1" t="s">
        <v>726</v>
      </c>
      <c r="H704" s="1" t="s">
        <v>76</v>
      </c>
      <c r="I704" s="1" t="s">
        <v>7</v>
      </c>
      <c r="J704" s="1" t="s">
        <v>77</v>
      </c>
      <c r="K704" s="1" t="s">
        <v>2510</v>
      </c>
      <c r="L704" s="1" t="s">
        <v>1141</v>
      </c>
      <c r="M704" s="1" t="s">
        <v>1272</v>
      </c>
      <c r="N704" s="1" t="s">
        <v>2511</v>
      </c>
      <c r="O704" s="1">
        <v>217.2</v>
      </c>
      <c r="P704" s="1">
        <v>2</v>
      </c>
      <c r="Q704" s="1">
        <v>32.58</v>
      </c>
      <c r="R704" s="1">
        <v>37.549999999999997</v>
      </c>
      <c r="S704" s="1" t="s">
        <v>462</v>
      </c>
      <c r="T704" s="1">
        <v>441</v>
      </c>
      <c r="U704" s="1" t="s">
        <v>1708</v>
      </c>
      <c r="V704" s="1" t="s">
        <v>1718</v>
      </c>
      <c r="W704" s="2" t="s">
        <v>26</v>
      </c>
      <c r="X704" s="24">
        <v>45490</v>
      </c>
      <c r="Y704" s="29" t="str">
        <f t="shared" si="20"/>
        <v>July</v>
      </c>
      <c r="Z704" s="10">
        <f t="shared" si="21"/>
        <v>2024</v>
      </c>
      <c r="AA704" s="3">
        <v>45493</v>
      </c>
    </row>
    <row r="705" spans="1:27">
      <c r="A705" s="4">
        <v>704</v>
      </c>
      <c r="B705" s="4" t="s">
        <v>2444</v>
      </c>
      <c r="C705" s="4" t="s">
        <v>654</v>
      </c>
      <c r="D705" s="4" t="s">
        <v>500</v>
      </c>
      <c r="E705" s="4" t="s">
        <v>501</v>
      </c>
      <c r="F705" s="4" t="s">
        <v>4</v>
      </c>
      <c r="G705" s="4" t="s">
        <v>1844</v>
      </c>
      <c r="H705" s="4" t="s">
        <v>258</v>
      </c>
      <c r="I705" s="4" t="s">
        <v>7</v>
      </c>
      <c r="J705" s="4" t="s">
        <v>22</v>
      </c>
      <c r="K705" s="4" t="s">
        <v>2510</v>
      </c>
      <c r="L705" s="4" t="s">
        <v>1141</v>
      </c>
      <c r="M705" s="4" t="s">
        <v>1272</v>
      </c>
      <c r="N705" s="4" t="s">
        <v>2511</v>
      </c>
      <c r="O705" s="4">
        <v>434.4</v>
      </c>
      <c r="P705" s="4">
        <v>4</v>
      </c>
      <c r="Q705" s="4">
        <v>65.16</v>
      </c>
      <c r="R705" s="4">
        <v>83.62</v>
      </c>
      <c r="S705" s="4" t="s">
        <v>636</v>
      </c>
      <c r="T705" s="4">
        <v>38</v>
      </c>
      <c r="U705" s="4" t="s">
        <v>1708</v>
      </c>
      <c r="V705" s="4" t="s">
        <v>1722</v>
      </c>
      <c r="W705" s="5" t="s">
        <v>16</v>
      </c>
      <c r="X705" s="25">
        <v>45571</v>
      </c>
      <c r="Y705" s="29" t="str">
        <f t="shared" si="20"/>
        <v>October</v>
      </c>
      <c r="Z705" s="10">
        <f t="shared" si="21"/>
        <v>2024</v>
      </c>
      <c r="AA705" s="6">
        <v>45456</v>
      </c>
    </row>
    <row r="706" spans="1:27">
      <c r="A706" s="1">
        <v>705</v>
      </c>
      <c r="B706" s="1" t="s">
        <v>2512</v>
      </c>
      <c r="C706" s="1" t="s">
        <v>654</v>
      </c>
      <c r="D706" s="1" t="s">
        <v>2513</v>
      </c>
      <c r="E706" s="1" t="s">
        <v>2514</v>
      </c>
      <c r="F706" s="1" t="s">
        <v>395</v>
      </c>
      <c r="G706" s="1" t="s">
        <v>784</v>
      </c>
      <c r="H706" s="1" t="s">
        <v>62</v>
      </c>
      <c r="I706" s="1" t="s">
        <v>7</v>
      </c>
      <c r="J706" s="1" t="s">
        <v>8</v>
      </c>
      <c r="K706" s="1" t="s">
        <v>2515</v>
      </c>
      <c r="L706" s="1" t="s">
        <v>1141</v>
      </c>
      <c r="M706" s="1" t="s">
        <v>1272</v>
      </c>
      <c r="N706" s="1" t="s">
        <v>2516</v>
      </c>
      <c r="O706" s="1">
        <v>66.959999999999994</v>
      </c>
      <c r="P706" s="1">
        <v>3</v>
      </c>
      <c r="Q706" s="1">
        <v>5.31</v>
      </c>
      <c r="R706" s="1">
        <v>10.55</v>
      </c>
      <c r="S706" s="1" t="s">
        <v>462</v>
      </c>
      <c r="T706" s="1">
        <v>637</v>
      </c>
      <c r="U706" s="1" t="s">
        <v>1708</v>
      </c>
      <c r="V706" s="1" t="s">
        <v>1709</v>
      </c>
      <c r="W706" s="2" t="s">
        <v>26</v>
      </c>
      <c r="X706" s="24">
        <v>44574</v>
      </c>
      <c r="Y706" s="29" t="str">
        <f t="shared" si="20"/>
        <v>January</v>
      </c>
      <c r="Z706" s="10">
        <f t="shared" si="21"/>
        <v>2022</v>
      </c>
      <c r="AA706" s="3">
        <v>44577</v>
      </c>
    </row>
    <row r="707" spans="1:27">
      <c r="A707" s="4">
        <v>706</v>
      </c>
      <c r="B707" s="4" t="s">
        <v>1049</v>
      </c>
      <c r="C707" s="4" t="s">
        <v>602</v>
      </c>
      <c r="D707" s="4" t="s">
        <v>1050</v>
      </c>
      <c r="E707" s="4" t="s">
        <v>1051</v>
      </c>
      <c r="F707" s="4" t="s">
        <v>4</v>
      </c>
      <c r="G707" s="4" t="s">
        <v>1052</v>
      </c>
      <c r="H707" s="4" t="s">
        <v>47</v>
      </c>
      <c r="I707" s="4" t="s">
        <v>7</v>
      </c>
      <c r="J707" s="4" t="s">
        <v>32</v>
      </c>
      <c r="K707" s="4" t="s">
        <v>2517</v>
      </c>
      <c r="L707" s="4" t="s">
        <v>1141</v>
      </c>
      <c r="M707" s="4" t="s">
        <v>1272</v>
      </c>
      <c r="N707" s="4" t="s">
        <v>2518</v>
      </c>
      <c r="O707" s="4">
        <v>25.23</v>
      </c>
      <c r="P707" s="4">
        <v>1</v>
      </c>
      <c r="Q707" s="4">
        <v>9.33</v>
      </c>
      <c r="R707" s="4">
        <v>7.23</v>
      </c>
      <c r="S707" s="4" t="s">
        <v>636</v>
      </c>
      <c r="T707" s="4">
        <v>269</v>
      </c>
      <c r="U707" s="4" t="s">
        <v>1708</v>
      </c>
      <c r="V707" s="4" t="s">
        <v>1712</v>
      </c>
      <c r="W707" s="5" t="s">
        <v>26</v>
      </c>
      <c r="X707" s="25">
        <v>45069</v>
      </c>
      <c r="Y707" s="29" t="str">
        <f t="shared" ref="Y707:Y770" si="22">TEXT(X707,"mmmm")</f>
        <v>May</v>
      </c>
      <c r="Z707" s="10">
        <f t="shared" ref="Z707:Z770" si="23">YEAR(X707)</f>
        <v>2023</v>
      </c>
      <c r="AA707" s="6">
        <v>45072</v>
      </c>
    </row>
    <row r="708" spans="1:27">
      <c r="A708" s="1">
        <v>707</v>
      </c>
      <c r="B708" s="1" t="s">
        <v>2519</v>
      </c>
      <c r="C708" s="1" t="s">
        <v>602</v>
      </c>
      <c r="D708" s="1" t="s">
        <v>355</v>
      </c>
      <c r="E708" s="1" t="s">
        <v>356</v>
      </c>
      <c r="F708" s="1" t="s">
        <v>285</v>
      </c>
      <c r="G708" s="1" t="s">
        <v>1483</v>
      </c>
      <c r="H708" s="1" t="s">
        <v>62</v>
      </c>
      <c r="I708" s="1" t="s">
        <v>7</v>
      </c>
      <c r="J708" s="1" t="s">
        <v>8</v>
      </c>
      <c r="K708" s="1" t="s">
        <v>1475</v>
      </c>
      <c r="L708" s="1" t="s">
        <v>1141</v>
      </c>
      <c r="M708" s="1" t="s">
        <v>1272</v>
      </c>
      <c r="N708" s="1" t="s">
        <v>1476</v>
      </c>
      <c r="O708" s="1">
        <v>311.39999999999998</v>
      </c>
      <c r="P708" s="1">
        <v>6</v>
      </c>
      <c r="Q708" s="1">
        <v>111.96</v>
      </c>
      <c r="R708" s="1">
        <v>36.17</v>
      </c>
      <c r="S708" s="1" t="s">
        <v>462</v>
      </c>
      <c r="T708" s="1">
        <v>651</v>
      </c>
      <c r="U708" s="1" t="s">
        <v>1708</v>
      </c>
      <c r="V708" s="1" t="s">
        <v>1718</v>
      </c>
      <c r="W708" s="2" t="s">
        <v>26</v>
      </c>
      <c r="X708" s="24">
        <v>44250</v>
      </c>
      <c r="Y708" s="29" t="str">
        <f t="shared" si="22"/>
        <v>February</v>
      </c>
      <c r="Z708" s="10">
        <f t="shared" si="23"/>
        <v>2021</v>
      </c>
      <c r="AA708" s="3">
        <v>44253</v>
      </c>
    </row>
    <row r="709" spans="1:27">
      <c r="A709" s="4">
        <v>708</v>
      </c>
      <c r="B709" s="4" t="s">
        <v>2129</v>
      </c>
      <c r="C709" s="4" t="s">
        <v>592</v>
      </c>
      <c r="D709" s="4" t="s">
        <v>2130</v>
      </c>
      <c r="E709" s="4" t="s">
        <v>2131</v>
      </c>
      <c r="F709" s="4" t="s">
        <v>395</v>
      </c>
      <c r="G709" s="4" t="s">
        <v>103</v>
      </c>
      <c r="H709" s="4" t="s">
        <v>55</v>
      </c>
      <c r="I709" s="4" t="s">
        <v>7</v>
      </c>
      <c r="J709" s="4" t="s">
        <v>8</v>
      </c>
      <c r="K709" s="4" t="s">
        <v>2520</v>
      </c>
      <c r="L709" s="4" t="s">
        <v>1141</v>
      </c>
      <c r="M709" s="4" t="s">
        <v>1272</v>
      </c>
      <c r="N709" s="4" t="s">
        <v>2521</v>
      </c>
      <c r="O709" s="4">
        <v>169.74</v>
      </c>
      <c r="P709" s="4">
        <v>3</v>
      </c>
      <c r="Q709" s="4">
        <v>79.739999999999995</v>
      </c>
      <c r="R709" s="4">
        <v>13.48</v>
      </c>
      <c r="S709" s="4" t="s">
        <v>13</v>
      </c>
      <c r="T709" s="4">
        <v>509</v>
      </c>
      <c r="U709" s="4" t="s">
        <v>1708</v>
      </c>
      <c r="V709" s="4" t="s">
        <v>1709</v>
      </c>
      <c r="W709" s="5" t="s">
        <v>26</v>
      </c>
      <c r="X709" s="25">
        <v>45060</v>
      </c>
      <c r="Y709" s="29" t="str">
        <f t="shared" si="22"/>
        <v>May</v>
      </c>
      <c r="Z709" s="10">
        <f t="shared" si="23"/>
        <v>2023</v>
      </c>
      <c r="AA709" s="6">
        <v>45063</v>
      </c>
    </row>
    <row r="710" spans="1:27">
      <c r="A710" s="1">
        <v>709</v>
      </c>
      <c r="B710" s="1" t="s">
        <v>2183</v>
      </c>
      <c r="C710" s="1" t="s">
        <v>592</v>
      </c>
      <c r="D710" s="1" t="s">
        <v>1122</v>
      </c>
      <c r="E710" s="1" t="s">
        <v>1123</v>
      </c>
      <c r="F710" s="1" t="s">
        <v>285</v>
      </c>
      <c r="G710" s="1" t="s">
        <v>2004</v>
      </c>
      <c r="H710" s="1" t="s">
        <v>76</v>
      </c>
      <c r="I710" s="1" t="s">
        <v>7</v>
      </c>
      <c r="J710" s="1" t="s">
        <v>77</v>
      </c>
      <c r="K710" s="1" t="s">
        <v>2522</v>
      </c>
      <c r="L710" s="1" t="s">
        <v>1141</v>
      </c>
      <c r="M710" s="1" t="s">
        <v>1272</v>
      </c>
      <c r="N710" s="1" t="s">
        <v>2523</v>
      </c>
      <c r="O710" s="1">
        <v>70.44</v>
      </c>
      <c r="P710" s="1">
        <v>4</v>
      </c>
      <c r="Q710" s="1">
        <v>25.32</v>
      </c>
      <c r="R710" s="1">
        <v>1.44</v>
      </c>
      <c r="S710" s="1" t="s">
        <v>13</v>
      </c>
      <c r="T710" s="1">
        <v>105</v>
      </c>
      <c r="U710" s="1" t="s">
        <v>1708</v>
      </c>
      <c r="V710" s="1" t="s">
        <v>1712</v>
      </c>
      <c r="W710" s="2" t="s">
        <v>26</v>
      </c>
      <c r="X710" s="24">
        <v>44641</v>
      </c>
      <c r="Y710" s="29" t="str">
        <f t="shared" si="22"/>
        <v>March</v>
      </c>
      <c r="Z710" s="10">
        <f t="shared" si="23"/>
        <v>2022</v>
      </c>
      <c r="AA710" s="3">
        <v>44644</v>
      </c>
    </row>
    <row r="711" spans="1:27">
      <c r="A711" s="4">
        <v>710</v>
      </c>
      <c r="B711" s="4" t="s">
        <v>2524</v>
      </c>
      <c r="C711" s="4" t="s">
        <v>592</v>
      </c>
      <c r="D711" s="4" t="s">
        <v>1580</v>
      </c>
      <c r="E711" s="4" t="s">
        <v>1581</v>
      </c>
      <c r="F711" s="4" t="s">
        <v>4</v>
      </c>
      <c r="G711" s="4" t="s">
        <v>170</v>
      </c>
      <c r="H711" s="4" t="s">
        <v>62</v>
      </c>
      <c r="I711" s="4" t="s">
        <v>7</v>
      </c>
      <c r="J711" s="4" t="s">
        <v>8</v>
      </c>
      <c r="K711" s="4" t="s">
        <v>2525</v>
      </c>
      <c r="L711" s="4" t="s">
        <v>1141</v>
      </c>
      <c r="M711" s="4" t="s">
        <v>1272</v>
      </c>
      <c r="N711" s="4" t="s">
        <v>2526</v>
      </c>
      <c r="O711" s="4">
        <v>132.03</v>
      </c>
      <c r="P711" s="4">
        <v>3</v>
      </c>
      <c r="Q711" s="4">
        <v>54.09</v>
      </c>
      <c r="R711" s="4">
        <v>18.440000000000001</v>
      </c>
      <c r="S711" s="4" t="s">
        <v>13</v>
      </c>
      <c r="T711" s="4">
        <v>531</v>
      </c>
      <c r="U711" s="4" t="s">
        <v>1708</v>
      </c>
      <c r="V711" s="4" t="s">
        <v>1722</v>
      </c>
      <c r="W711" s="5" t="s">
        <v>16</v>
      </c>
      <c r="X711" s="25">
        <v>45069</v>
      </c>
      <c r="Y711" s="29" t="str">
        <f t="shared" si="22"/>
        <v>May</v>
      </c>
      <c r="Z711" s="10">
        <f t="shared" si="23"/>
        <v>2023</v>
      </c>
      <c r="AA711" s="6">
        <v>45072</v>
      </c>
    </row>
    <row r="712" spans="1:27">
      <c r="A712" s="1">
        <v>711</v>
      </c>
      <c r="B712" s="1" t="s">
        <v>861</v>
      </c>
      <c r="C712" s="1" t="s">
        <v>592</v>
      </c>
      <c r="D712" s="1" t="s">
        <v>862</v>
      </c>
      <c r="E712" s="1" t="s">
        <v>863</v>
      </c>
      <c r="F712" s="1" t="s">
        <v>4</v>
      </c>
      <c r="G712" s="1" t="s">
        <v>778</v>
      </c>
      <c r="H712" s="1" t="s">
        <v>712</v>
      </c>
      <c r="I712" s="1" t="s">
        <v>7</v>
      </c>
      <c r="J712" s="1" t="s">
        <v>77</v>
      </c>
      <c r="K712" s="1" t="s">
        <v>2527</v>
      </c>
      <c r="L712" s="1" t="s">
        <v>1141</v>
      </c>
      <c r="M712" s="1" t="s">
        <v>1308</v>
      </c>
      <c r="N712" s="1" t="s">
        <v>2528</v>
      </c>
      <c r="O712" s="1">
        <v>3094.56</v>
      </c>
      <c r="P712" s="1">
        <v>6</v>
      </c>
      <c r="Q712" s="1">
        <v>1423.44</v>
      </c>
      <c r="R712" s="1">
        <v>227.67</v>
      </c>
      <c r="S712" s="1" t="s">
        <v>13</v>
      </c>
      <c r="T712" s="1">
        <v>385</v>
      </c>
      <c r="U712" s="1" t="s">
        <v>1708</v>
      </c>
      <c r="V712" s="1" t="s">
        <v>1709</v>
      </c>
      <c r="W712" s="2" t="s">
        <v>16</v>
      </c>
      <c r="X712" s="24">
        <v>44551</v>
      </c>
      <c r="Y712" s="29" t="str">
        <f t="shared" si="22"/>
        <v>December</v>
      </c>
      <c r="Z712" s="10">
        <f t="shared" si="23"/>
        <v>2021</v>
      </c>
      <c r="AA712" s="3">
        <v>44553</v>
      </c>
    </row>
    <row r="713" spans="1:27">
      <c r="A713" s="4">
        <v>712</v>
      </c>
      <c r="B713" s="4" t="s">
        <v>1296</v>
      </c>
      <c r="C713" s="4" t="s">
        <v>592</v>
      </c>
      <c r="D713" s="4" t="s">
        <v>1297</v>
      </c>
      <c r="E713" s="4" t="s">
        <v>1298</v>
      </c>
      <c r="F713" s="4" t="s">
        <v>395</v>
      </c>
      <c r="G713" s="4" t="s">
        <v>531</v>
      </c>
      <c r="H713" s="4" t="s">
        <v>113</v>
      </c>
      <c r="I713" s="4" t="s">
        <v>7</v>
      </c>
      <c r="J713" s="4" t="s">
        <v>32</v>
      </c>
      <c r="K713" s="4" t="s">
        <v>2529</v>
      </c>
      <c r="L713" s="4" t="s">
        <v>1141</v>
      </c>
      <c r="M713" s="4" t="s">
        <v>1308</v>
      </c>
      <c r="N713" s="4" t="s">
        <v>2530</v>
      </c>
      <c r="O713" s="4">
        <v>477.84</v>
      </c>
      <c r="P713" s="4">
        <v>1</v>
      </c>
      <c r="Q713" s="4">
        <v>14.31</v>
      </c>
      <c r="R713" s="4">
        <v>52.69</v>
      </c>
      <c r="S713" s="4" t="s">
        <v>13</v>
      </c>
      <c r="T713" s="4">
        <v>158</v>
      </c>
      <c r="U713" s="4" t="s">
        <v>1708</v>
      </c>
      <c r="V713" s="4" t="s">
        <v>1712</v>
      </c>
      <c r="W713" s="5" t="s">
        <v>26</v>
      </c>
      <c r="X713" s="25">
        <v>45637</v>
      </c>
      <c r="Y713" s="29" t="str">
        <f t="shared" si="22"/>
        <v>December</v>
      </c>
      <c r="Z713" s="10">
        <f t="shared" si="23"/>
        <v>2024</v>
      </c>
      <c r="AA713" s="6">
        <v>45609</v>
      </c>
    </row>
    <row r="714" spans="1:27">
      <c r="A714" s="1">
        <v>713</v>
      </c>
      <c r="B714" s="1" t="s">
        <v>2531</v>
      </c>
      <c r="C714" s="1" t="s">
        <v>602</v>
      </c>
      <c r="D714" s="1" t="s">
        <v>2532</v>
      </c>
      <c r="E714" s="1" t="s">
        <v>2533</v>
      </c>
      <c r="F714" s="1" t="s">
        <v>395</v>
      </c>
      <c r="G714" s="1" t="s">
        <v>490</v>
      </c>
      <c r="H714" s="1" t="s">
        <v>62</v>
      </c>
      <c r="I714" s="1" t="s">
        <v>7</v>
      </c>
      <c r="J714" s="1" t="s">
        <v>8</v>
      </c>
      <c r="K714" s="1" t="s">
        <v>2534</v>
      </c>
      <c r="L714" s="1" t="s">
        <v>1141</v>
      </c>
      <c r="M714" s="1" t="s">
        <v>1308</v>
      </c>
      <c r="N714" s="1" t="s">
        <v>2535</v>
      </c>
      <c r="O714" s="1">
        <v>535.79999999999995</v>
      </c>
      <c r="P714" s="1">
        <v>2</v>
      </c>
      <c r="Q714" s="1">
        <v>-96.48</v>
      </c>
      <c r="R714" s="1">
        <v>187.63</v>
      </c>
      <c r="S714" s="1" t="s">
        <v>636</v>
      </c>
      <c r="T714" s="1">
        <v>31</v>
      </c>
      <c r="U714" s="1" t="s">
        <v>1708</v>
      </c>
      <c r="V714" s="1" t="s">
        <v>1718</v>
      </c>
      <c r="W714" s="2" t="s">
        <v>16</v>
      </c>
      <c r="X714" s="24">
        <v>45490</v>
      </c>
      <c r="Y714" s="29" t="str">
        <f t="shared" si="22"/>
        <v>July</v>
      </c>
      <c r="Z714" s="10">
        <f t="shared" si="23"/>
        <v>2024</v>
      </c>
      <c r="AA714" s="3">
        <v>45493</v>
      </c>
    </row>
    <row r="715" spans="1:27">
      <c r="A715" s="4">
        <v>714</v>
      </c>
      <c r="B715" s="4" t="s">
        <v>572</v>
      </c>
      <c r="C715" s="4" t="s">
        <v>1</v>
      </c>
      <c r="D715" s="4" t="s">
        <v>573</v>
      </c>
      <c r="E715" s="4" t="s">
        <v>574</v>
      </c>
      <c r="F715" s="4" t="s">
        <v>4</v>
      </c>
      <c r="G715" s="4" t="s">
        <v>575</v>
      </c>
      <c r="H715" s="4" t="s">
        <v>96</v>
      </c>
      <c r="I715" s="4" t="s">
        <v>7</v>
      </c>
      <c r="J715" s="4" t="s">
        <v>8</v>
      </c>
      <c r="K715" s="4" t="s">
        <v>1675</v>
      </c>
      <c r="L715" s="4" t="s">
        <v>1141</v>
      </c>
      <c r="M715" s="4" t="s">
        <v>1229</v>
      </c>
      <c r="N715" s="4" t="s">
        <v>1676</v>
      </c>
      <c r="O715" s="4">
        <v>145.88999999999999</v>
      </c>
      <c r="P715" s="4">
        <v>1</v>
      </c>
      <c r="Q715" s="4">
        <v>18.96</v>
      </c>
      <c r="R715" s="4">
        <v>16.100000000000001</v>
      </c>
      <c r="S715" s="4" t="s">
        <v>571</v>
      </c>
      <c r="T715" s="4">
        <v>188</v>
      </c>
      <c r="U715" s="4" t="s">
        <v>1708</v>
      </c>
      <c r="V715" s="4" t="s">
        <v>1722</v>
      </c>
      <c r="W715" s="5" t="s">
        <v>26</v>
      </c>
      <c r="X715" s="25">
        <v>45154</v>
      </c>
      <c r="Y715" s="29" t="str">
        <f t="shared" si="22"/>
        <v>August</v>
      </c>
      <c r="Z715" s="10">
        <f t="shared" si="23"/>
        <v>2023</v>
      </c>
      <c r="AA715" s="6">
        <v>45156</v>
      </c>
    </row>
    <row r="716" spans="1:27">
      <c r="A716" s="1">
        <v>715</v>
      </c>
      <c r="B716" s="1" t="s">
        <v>2536</v>
      </c>
      <c r="C716" s="1" t="s">
        <v>1</v>
      </c>
      <c r="D716" s="1" t="s">
        <v>1619</v>
      </c>
      <c r="E716" s="1" t="s">
        <v>1620</v>
      </c>
      <c r="F716" s="1" t="s">
        <v>4</v>
      </c>
      <c r="G716" s="1" t="s">
        <v>940</v>
      </c>
      <c r="H716" s="1" t="s">
        <v>258</v>
      </c>
      <c r="I716" s="1" t="s">
        <v>7</v>
      </c>
      <c r="J716" s="1" t="s">
        <v>22</v>
      </c>
      <c r="K716" s="1" t="s">
        <v>2537</v>
      </c>
      <c r="L716" s="1" t="s">
        <v>1141</v>
      </c>
      <c r="M716" s="1" t="s">
        <v>1272</v>
      </c>
      <c r="N716" s="1" t="s">
        <v>2538</v>
      </c>
      <c r="O716" s="1">
        <v>75.87</v>
      </c>
      <c r="P716" s="1">
        <v>3</v>
      </c>
      <c r="Q716" s="1">
        <v>18.899999999999999</v>
      </c>
      <c r="R716" s="1">
        <v>14.32</v>
      </c>
      <c r="S716" s="1" t="s">
        <v>571</v>
      </c>
      <c r="T716" s="1">
        <v>554</v>
      </c>
      <c r="U716" s="1" t="s">
        <v>1708</v>
      </c>
      <c r="V716" s="1" t="s">
        <v>1709</v>
      </c>
      <c r="W716" s="2" t="s">
        <v>26</v>
      </c>
      <c r="X716" s="24">
        <v>45228</v>
      </c>
      <c r="Y716" s="29" t="str">
        <f t="shared" si="22"/>
        <v>October</v>
      </c>
      <c r="Z716" s="10">
        <f t="shared" si="23"/>
        <v>2023</v>
      </c>
      <c r="AA716" s="3">
        <v>44996</v>
      </c>
    </row>
    <row r="717" spans="1:27">
      <c r="A717" s="4">
        <v>716</v>
      </c>
      <c r="B717" s="4" t="s">
        <v>2539</v>
      </c>
      <c r="C717" s="4" t="s">
        <v>1</v>
      </c>
      <c r="D717" s="4" t="s">
        <v>2540</v>
      </c>
      <c r="E717" s="4" t="s">
        <v>2541</v>
      </c>
      <c r="F717" s="4" t="s">
        <v>395</v>
      </c>
      <c r="G717" s="4" t="s">
        <v>203</v>
      </c>
      <c r="H717" s="4" t="s">
        <v>204</v>
      </c>
      <c r="I717" s="4" t="s">
        <v>7</v>
      </c>
      <c r="J717" s="4" t="s">
        <v>77</v>
      </c>
      <c r="K717" s="4" t="s">
        <v>2542</v>
      </c>
      <c r="L717" s="4" t="s">
        <v>976</v>
      </c>
      <c r="M717" s="4" t="s">
        <v>1078</v>
      </c>
      <c r="N717" s="4" t="s">
        <v>2543</v>
      </c>
      <c r="O717" s="4">
        <v>326.55</v>
      </c>
      <c r="P717" s="4">
        <v>5</v>
      </c>
      <c r="Q717" s="4">
        <v>146.85</v>
      </c>
      <c r="R717" s="4">
        <v>55.81</v>
      </c>
      <c r="S717" s="4" t="s">
        <v>571</v>
      </c>
      <c r="T717" s="4">
        <v>137</v>
      </c>
      <c r="U717" s="4" t="s">
        <v>1708</v>
      </c>
      <c r="V717" s="4" t="s">
        <v>1712</v>
      </c>
      <c r="W717" s="5" t="s">
        <v>26</v>
      </c>
      <c r="X717" s="25">
        <v>45154</v>
      </c>
      <c r="Y717" s="29" t="str">
        <f t="shared" si="22"/>
        <v>August</v>
      </c>
      <c r="Z717" s="10">
        <f t="shared" si="23"/>
        <v>2023</v>
      </c>
      <c r="AA717" s="6">
        <v>45156</v>
      </c>
    </row>
    <row r="718" spans="1:27">
      <c r="A718" s="1">
        <v>717</v>
      </c>
      <c r="B718" s="1" t="s">
        <v>580</v>
      </c>
      <c r="C718" s="1" t="s">
        <v>1</v>
      </c>
      <c r="D718" s="1" t="s">
        <v>581</v>
      </c>
      <c r="E718" s="1" t="s">
        <v>582</v>
      </c>
      <c r="F718" s="1" t="s">
        <v>395</v>
      </c>
      <c r="G718" s="1" t="s">
        <v>583</v>
      </c>
      <c r="H718" s="1" t="s">
        <v>55</v>
      </c>
      <c r="I718" s="1" t="s">
        <v>7</v>
      </c>
      <c r="J718" s="1" t="s">
        <v>8</v>
      </c>
      <c r="K718" s="1" t="s">
        <v>1455</v>
      </c>
      <c r="L718" s="1" t="s">
        <v>976</v>
      </c>
      <c r="M718" s="1" t="s">
        <v>993</v>
      </c>
      <c r="N718" s="1" t="s">
        <v>1456</v>
      </c>
      <c r="O718" s="1">
        <v>1134.9000000000001</v>
      </c>
      <c r="P718" s="1">
        <v>3</v>
      </c>
      <c r="Q718" s="1">
        <v>45.36</v>
      </c>
      <c r="R718" s="1">
        <v>124.29</v>
      </c>
      <c r="S718" s="1" t="s">
        <v>571</v>
      </c>
      <c r="T718" s="1">
        <v>102</v>
      </c>
      <c r="U718" s="1" t="s">
        <v>1708</v>
      </c>
      <c r="V718" s="1" t="s">
        <v>1718</v>
      </c>
      <c r="W718" s="2" t="s">
        <v>26</v>
      </c>
      <c r="X718" s="24">
        <v>45372</v>
      </c>
      <c r="Y718" s="29" t="str">
        <f t="shared" si="22"/>
        <v>March</v>
      </c>
      <c r="Z718" s="10">
        <f t="shared" si="23"/>
        <v>2024</v>
      </c>
      <c r="AA718" s="3">
        <v>45375</v>
      </c>
    </row>
    <row r="719" spans="1:27">
      <c r="A719" s="4">
        <v>718</v>
      </c>
      <c r="B719" s="4" t="s">
        <v>580</v>
      </c>
      <c r="C719" s="4" t="s">
        <v>1</v>
      </c>
      <c r="D719" s="4" t="s">
        <v>581</v>
      </c>
      <c r="E719" s="4" t="s">
        <v>582</v>
      </c>
      <c r="F719" s="4" t="s">
        <v>395</v>
      </c>
      <c r="G719" s="4" t="s">
        <v>583</v>
      </c>
      <c r="H719" s="4" t="s">
        <v>55</v>
      </c>
      <c r="I719" s="4" t="s">
        <v>7</v>
      </c>
      <c r="J719" s="4" t="s">
        <v>8</v>
      </c>
      <c r="K719" s="4" t="s">
        <v>2544</v>
      </c>
      <c r="L719" s="4" t="s">
        <v>976</v>
      </c>
      <c r="M719" s="4" t="s">
        <v>993</v>
      </c>
      <c r="N719" s="4" t="s">
        <v>2545</v>
      </c>
      <c r="O719" s="4">
        <v>760.38</v>
      </c>
      <c r="P719" s="4">
        <v>2</v>
      </c>
      <c r="Q719" s="4">
        <v>144.41999999999999</v>
      </c>
      <c r="R719" s="4">
        <v>151.9</v>
      </c>
      <c r="S719" s="4" t="s">
        <v>571</v>
      </c>
      <c r="T719" s="4">
        <v>342</v>
      </c>
      <c r="U719" s="4" t="s">
        <v>1708</v>
      </c>
      <c r="V719" s="4" t="s">
        <v>1722</v>
      </c>
      <c r="W719" s="5" t="s">
        <v>16</v>
      </c>
      <c r="X719" s="25">
        <v>45119</v>
      </c>
      <c r="Y719" s="29" t="str">
        <f t="shared" si="22"/>
        <v>July</v>
      </c>
      <c r="Z719" s="10">
        <f t="shared" si="23"/>
        <v>2023</v>
      </c>
      <c r="AA719" s="6">
        <v>45272</v>
      </c>
    </row>
    <row r="720" spans="1:27">
      <c r="A720" s="1">
        <v>719</v>
      </c>
      <c r="B720" s="1" t="s">
        <v>2546</v>
      </c>
      <c r="C720" s="1" t="s">
        <v>1</v>
      </c>
      <c r="D720" s="1" t="s">
        <v>2547</v>
      </c>
      <c r="E720" s="1" t="s">
        <v>2548</v>
      </c>
      <c r="F720" s="1" t="s">
        <v>285</v>
      </c>
      <c r="G720" s="1" t="s">
        <v>254</v>
      </c>
      <c r="H720" s="1" t="s">
        <v>254</v>
      </c>
      <c r="I720" s="1" t="s">
        <v>7</v>
      </c>
      <c r="J720" s="1" t="s">
        <v>77</v>
      </c>
      <c r="K720" s="1" t="s">
        <v>2549</v>
      </c>
      <c r="L720" s="1" t="s">
        <v>1141</v>
      </c>
      <c r="M720" s="1" t="s">
        <v>1142</v>
      </c>
      <c r="N720" s="1" t="s">
        <v>2550</v>
      </c>
      <c r="O720" s="1">
        <v>144</v>
      </c>
      <c r="P720" s="1">
        <v>2</v>
      </c>
      <c r="Q720" s="1">
        <v>67.680000000000007</v>
      </c>
      <c r="R720" s="1">
        <v>17.54</v>
      </c>
      <c r="S720" s="1" t="s">
        <v>571</v>
      </c>
      <c r="T720" s="1">
        <v>43</v>
      </c>
      <c r="U720" s="1" t="s">
        <v>1708</v>
      </c>
      <c r="V720" s="1" t="s">
        <v>1709</v>
      </c>
      <c r="W720" s="2" t="s">
        <v>26</v>
      </c>
      <c r="X720" s="24">
        <v>44734</v>
      </c>
      <c r="Y720" s="29" t="str">
        <f t="shared" si="22"/>
        <v>June</v>
      </c>
      <c r="Z720" s="10">
        <f t="shared" si="23"/>
        <v>2022</v>
      </c>
      <c r="AA720" s="3">
        <v>44739</v>
      </c>
    </row>
    <row r="721" spans="1:27">
      <c r="A721" s="4">
        <v>720</v>
      </c>
      <c r="B721" s="4" t="s">
        <v>566</v>
      </c>
      <c r="C721" s="4" t="s">
        <v>1</v>
      </c>
      <c r="D721" s="4" t="s">
        <v>567</v>
      </c>
      <c r="E721" s="4" t="s">
        <v>568</v>
      </c>
      <c r="F721" s="4" t="s">
        <v>4</v>
      </c>
      <c r="G721" s="4" t="s">
        <v>254</v>
      </c>
      <c r="H721" s="4" t="s">
        <v>254</v>
      </c>
      <c r="I721" s="4" t="s">
        <v>7</v>
      </c>
      <c r="J721" s="4" t="s">
        <v>77</v>
      </c>
      <c r="K721" s="4" t="s">
        <v>2551</v>
      </c>
      <c r="L721" s="4" t="s">
        <v>976</v>
      </c>
      <c r="M721" s="4" t="s">
        <v>1078</v>
      </c>
      <c r="N721" s="4" t="s">
        <v>2552</v>
      </c>
      <c r="O721" s="4">
        <v>265.26</v>
      </c>
      <c r="P721" s="4">
        <v>2</v>
      </c>
      <c r="Q721" s="4">
        <v>13.26</v>
      </c>
      <c r="R721" s="4">
        <v>13.2</v>
      </c>
      <c r="S721" s="4" t="s">
        <v>571</v>
      </c>
      <c r="T721" s="4">
        <v>597</v>
      </c>
      <c r="U721" s="4" t="s">
        <v>1708</v>
      </c>
      <c r="V721" s="4" t="s">
        <v>1712</v>
      </c>
      <c r="W721" s="5" t="s">
        <v>16</v>
      </c>
      <c r="X721" s="25">
        <v>44871</v>
      </c>
      <c r="Y721" s="29" t="str">
        <f t="shared" si="22"/>
        <v>November</v>
      </c>
      <c r="Z721" s="10">
        <f t="shared" si="23"/>
        <v>2022</v>
      </c>
      <c r="AA721" s="6">
        <v>44727</v>
      </c>
    </row>
    <row r="722" spans="1:27">
      <c r="A722" s="1">
        <v>721</v>
      </c>
      <c r="B722" s="1" t="s">
        <v>1347</v>
      </c>
      <c r="C722" s="1" t="s">
        <v>1</v>
      </c>
      <c r="D722" s="1" t="s">
        <v>603</v>
      </c>
      <c r="E722" s="1" t="s">
        <v>604</v>
      </c>
      <c r="F722" s="1" t="s">
        <v>395</v>
      </c>
      <c r="G722" s="1" t="s">
        <v>379</v>
      </c>
      <c r="H722" s="1" t="s">
        <v>196</v>
      </c>
      <c r="I722" s="1" t="s">
        <v>7</v>
      </c>
      <c r="J722" s="1" t="s">
        <v>77</v>
      </c>
      <c r="K722" s="1" t="s">
        <v>2553</v>
      </c>
      <c r="L722" s="1" t="s">
        <v>1141</v>
      </c>
      <c r="M722" s="1" t="s">
        <v>1308</v>
      </c>
      <c r="N722" s="1" t="s">
        <v>2554</v>
      </c>
      <c r="O722" s="1">
        <v>1718.1</v>
      </c>
      <c r="P722" s="1">
        <v>2</v>
      </c>
      <c r="Q722" s="1">
        <v>618.48</v>
      </c>
      <c r="R722" s="1">
        <v>139.72999999999999</v>
      </c>
      <c r="S722" s="1" t="s">
        <v>462</v>
      </c>
      <c r="T722" s="1">
        <v>220</v>
      </c>
      <c r="U722" s="1" t="s">
        <v>1708</v>
      </c>
      <c r="V722" s="1" t="s">
        <v>1718</v>
      </c>
      <c r="W722" s="2" t="s">
        <v>26</v>
      </c>
      <c r="X722" s="24">
        <v>44463</v>
      </c>
      <c r="Y722" s="29" t="str">
        <f t="shared" si="22"/>
        <v>September</v>
      </c>
      <c r="Z722" s="10">
        <f t="shared" si="23"/>
        <v>2021</v>
      </c>
      <c r="AA722" s="3">
        <v>44465</v>
      </c>
    </row>
    <row r="723" spans="1:27">
      <c r="A723" s="4">
        <v>722</v>
      </c>
      <c r="B723" s="4" t="s">
        <v>480</v>
      </c>
      <c r="C723" s="4" t="s">
        <v>1</v>
      </c>
      <c r="D723" s="4" t="s">
        <v>481</v>
      </c>
      <c r="E723" s="4" t="s">
        <v>482</v>
      </c>
      <c r="F723" s="4" t="s">
        <v>395</v>
      </c>
      <c r="G723" s="4" t="s">
        <v>483</v>
      </c>
      <c r="H723" s="4" t="s">
        <v>484</v>
      </c>
      <c r="I723" s="4" t="s">
        <v>7</v>
      </c>
      <c r="J723" s="4" t="s">
        <v>22</v>
      </c>
      <c r="K723" s="4" t="s">
        <v>1124</v>
      </c>
      <c r="L723" s="4" t="s">
        <v>976</v>
      </c>
      <c r="M723" s="4" t="s">
        <v>1078</v>
      </c>
      <c r="N723" s="4" t="s">
        <v>1125</v>
      </c>
      <c r="O723" s="4">
        <v>3194.55</v>
      </c>
      <c r="P723" s="4">
        <v>5</v>
      </c>
      <c r="Q723" s="4">
        <v>830.55</v>
      </c>
      <c r="R723" s="4">
        <v>403.97</v>
      </c>
      <c r="S723" s="4" t="s">
        <v>462</v>
      </c>
      <c r="T723" s="4">
        <v>614</v>
      </c>
      <c r="U723" s="4" t="s">
        <v>1708</v>
      </c>
      <c r="V723" s="4" t="s">
        <v>1712</v>
      </c>
      <c r="W723" s="5" t="s">
        <v>16</v>
      </c>
      <c r="X723" s="25">
        <v>45022</v>
      </c>
      <c r="Y723" s="29" t="str">
        <f t="shared" si="22"/>
        <v>April</v>
      </c>
      <c r="Z723" s="10">
        <f t="shared" si="23"/>
        <v>2023</v>
      </c>
      <c r="AA723" s="6">
        <v>45175</v>
      </c>
    </row>
    <row r="724" spans="1:27">
      <c r="A724" s="1">
        <v>723</v>
      </c>
      <c r="B724" s="1" t="s">
        <v>480</v>
      </c>
      <c r="C724" s="1" t="s">
        <v>1</v>
      </c>
      <c r="D724" s="1" t="s">
        <v>481</v>
      </c>
      <c r="E724" s="1" t="s">
        <v>482</v>
      </c>
      <c r="F724" s="1" t="s">
        <v>395</v>
      </c>
      <c r="G724" s="1" t="s">
        <v>483</v>
      </c>
      <c r="H724" s="1" t="s">
        <v>484</v>
      </c>
      <c r="I724" s="1" t="s">
        <v>7</v>
      </c>
      <c r="J724" s="1" t="s">
        <v>22</v>
      </c>
      <c r="K724" s="1" t="s">
        <v>2555</v>
      </c>
      <c r="L724" s="1" t="s">
        <v>976</v>
      </c>
      <c r="M724" s="1" t="s">
        <v>1078</v>
      </c>
      <c r="N724" s="1" t="s">
        <v>2556</v>
      </c>
      <c r="O724" s="1">
        <v>476.49</v>
      </c>
      <c r="P724" s="1">
        <v>7</v>
      </c>
      <c r="Q724" s="1">
        <v>47.46</v>
      </c>
      <c r="R724" s="1">
        <v>61.42</v>
      </c>
      <c r="S724" s="1" t="s">
        <v>462</v>
      </c>
      <c r="T724" s="1">
        <v>720</v>
      </c>
      <c r="U724" s="1" t="s">
        <v>1708</v>
      </c>
      <c r="V724" s="1" t="s">
        <v>1718</v>
      </c>
      <c r="W724" s="2" t="s">
        <v>16</v>
      </c>
      <c r="X724" s="24">
        <v>45022</v>
      </c>
      <c r="Y724" s="29" t="str">
        <f t="shared" si="22"/>
        <v>April</v>
      </c>
      <c r="Z724" s="10">
        <f t="shared" si="23"/>
        <v>2023</v>
      </c>
      <c r="AA724" s="3">
        <v>45175</v>
      </c>
    </row>
    <row r="725" spans="1:27">
      <c r="A725" s="4">
        <v>724</v>
      </c>
      <c r="B725" s="4" t="s">
        <v>480</v>
      </c>
      <c r="C725" s="4" t="s">
        <v>1</v>
      </c>
      <c r="D725" s="4" t="s">
        <v>481</v>
      </c>
      <c r="E725" s="4" t="s">
        <v>482</v>
      </c>
      <c r="F725" s="4" t="s">
        <v>395</v>
      </c>
      <c r="G725" s="4" t="s">
        <v>483</v>
      </c>
      <c r="H725" s="4" t="s">
        <v>484</v>
      </c>
      <c r="I725" s="4" t="s">
        <v>7</v>
      </c>
      <c r="J725" s="4" t="s">
        <v>22</v>
      </c>
      <c r="K725" s="4" t="s">
        <v>2557</v>
      </c>
      <c r="L725" s="4" t="s">
        <v>976</v>
      </c>
      <c r="M725" s="4" t="s">
        <v>1078</v>
      </c>
      <c r="N725" s="4" t="s">
        <v>2558</v>
      </c>
      <c r="O725" s="4">
        <v>136.59</v>
      </c>
      <c r="P725" s="4">
        <v>1</v>
      </c>
      <c r="Q725" s="4">
        <v>57.36</v>
      </c>
      <c r="R725" s="4">
        <v>1.92</v>
      </c>
      <c r="S725" s="4" t="s">
        <v>462</v>
      </c>
      <c r="T725" s="4">
        <v>502</v>
      </c>
      <c r="U725" s="4" t="s">
        <v>1708</v>
      </c>
      <c r="V725" s="4" t="s">
        <v>1722</v>
      </c>
      <c r="W725" s="5" t="s">
        <v>26</v>
      </c>
      <c r="X725" s="25">
        <v>44853</v>
      </c>
      <c r="Y725" s="29" t="str">
        <f t="shared" si="22"/>
        <v>October</v>
      </c>
      <c r="Z725" s="10">
        <f t="shared" si="23"/>
        <v>2022</v>
      </c>
      <c r="AA725" s="6">
        <v>44855</v>
      </c>
    </row>
    <row r="726" spans="1:27">
      <c r="A726" s="1">
        <v>725</v>
      </c>
      <c r="B726" s="1" t="s">
        <v>1339</v>
      </c>
      <c r="C726" s="1" t="s">
        <v>1</v>
      </c>
      <c r="D726" s="1" t="s">
        <v>1340</v>
      </c>
      <c r="E726" s="1" t="s">
        <v>1341</v>
      </c>
      <c r="F726" s="1" t="s">
        <v>395</v>
      </c>
      <c r="G726" s="1" t="s">
        <v>583</v>
      </c>
      <c r="H726" s="1" t="s">
        <v>55</v>
      </c>
      <c r="I726" s="1" t="s">
        <v>7</v>
      </c>
      <c r="J726" s="1" t="s">
        <v>8</v>
      </c>
      <c r="K726" s="1" t="s">
        <v>2559</v>
      </c>
      <c r="L726" s="1" t="s">
        <v>976</v>
      </c>
      <c r="M726" s="1" t="s">
        <v>993</v>
      </c>
      <c r="N726" s="1" t="s">
        <v>2560</v>
      </c>
      <c r="O726" s="1">
        <v>487.38</v>
      </c>
      <c r="P726" s="1">
        <v>2</v>
      </c>
      <c r="Q726" s="1">
        <v>107.22</v>
      </c>
      <c r="R726" s="1">
        <v>81.849999999999994</v>
      </c>
      <c r="S726" s="1" t="s">
        <v>462</v>
      </c>
      <c r="T726" s="1">
        <v>298</v>
      </c>
      <c r="U726" s="1" t="s">
        <v>1708</v>
      </c>
      <c r="V726" s="1" t="s">
        <v>1709</v>
      </c>
      <c r="W726" s="2" t="s">
        <v>16</v>
      </c>
      <c r="X726" s="24">
        <v>44706</v>
      </c>
      <c r="Y726" s="29" t="str">
        <f t="shared" si="22"/>
        <v>May</v>
      </c>
      <c r="Z726" s="10">
        <f t="shared" si="23"/>
        <v>2022</v>
      </c>
      <c r="AA726" s="3">
        <v>44709</v>
      </c>
    </row>
    <row r="727" spans="1:27">
      <c r="A727" s="4">
        <v>726</v>
      </c>
      <c r="B727" s="4" t="s">
        <v>2041</v>
      </c>
      <c r="C727" s="4" t="s">
        <v>1</v>
      </c>
      <c r="D727" s="4" t="s">
        <v>2042</v>
      </c>
      <c r="E727" s="4" t="s">
        <v>2043</v>
      </c>
      <c r="F727" s="4" t="s">
        <v>395</v>
      </c>
      <c r="G727" s="4" t="s">
        <v>195</v>
      </c>
      <c r="H727" s="4" t="s">
        <v>196</v>
      </c>
      <c r="I727" s="4" t="s">
        <v>7</v>
      </c>
      <c r="J727" s="4" t="s">
        <v>77</v>
      </c>
      <c r="K727" s="4" t="s">
        <v>2561</v>
      </c>
      <c r="L727" s="4" t="s">
        <v>976</v>
      </c>
      <c r="M727" s="4" t="s">
        <v>993</v>
      </c>
      <c r="N727" s="4" t="s">
        <v>2562</v>
      </c>
      <c r="O727" s="4">
        <v>168.6</v>
      </c>
      <c r="P727" s="4">
        <v>1</v>
      </c>
      <c r="Q727" s="4">
        <v>79.23</v>
      </c>
      <c r="R727" s="4">
        <v>22.48</v>
      </c>
      <c r="S727" s="4" t="s">
        <v>462</v>
      </c>
      <c r="T727" s="4">
        <v>88</v>
      </c>
      <c r="U727" s="4" t="s">
        <v>1708</v>
      </c>
      <c r="V727" s="4" t="s">
        <v>1718</v>
      </c>
      <c r="W727" s="5" t="s">
        <v>26</v>
      </c>
      <c r="X727" s="25">
        <v>44523</v>
      </c>
      <c r="Y727" s="29" t="str">
        <f t="shared" si="22"/>
        <v>November</v>
      </c>
      <c r="Z727" s="10">
        <f t="shared" si="23"/>
        <v>2021</v>
      </c>
      <c r="AA727" s="6">
        <v>44525</v>
      </c>
    </row>
    <row r="728" spans="1:27">
      <c r="A728" s="1">
        <v>727</v>
      </c>
      <c r="B728" s="1" t="s">
        <v>2563</v>
      </c>
      <c r="C728" s="1" t="s">
        <v>1</v>
      </c>
      <c r="D728" s="1" t="s">
        <v>2564</v>
      </c>
      <c r="E728" s="1" t="s">
        <v>2565</v>
      </c>
      <c r="F728" s="1" t="s">
        <v>395</v>
      </c>
      <c r="G728" s="1" t="s">
        <v>1483</v>
      </c>
      <c r="H728" s="1" t="s">
        <v>62</v>
      </c>
      <c r="I728" s="1" t="s">
        <v>7</v>
      </c>
      <c r="J728" s="1" t="s">
        <v>8</v>
      </c>
      <c r="K728" s="1" t="s">
        <v>2566</v>
      </c>
      <c r="L728" s="1" t="s">
        <v>976</v>
      </c>
      <c r="M728" s="1" t="s">
        <v>1031</v>
      </c>
      <c r="N728" s="1" t="s">
        <v>2567</v>
      </c>
      <c r="O728" s="1">
        <v>143.1</v>
      </c>
      <c r="P728" s="1">
        <v>2</v>
      </c>
      <c r="Q728" s="1">
        <v>9.9600000000000009</v>
      </c>
      <c r="R728" s="1">
        <v>12.2</v>
      </c>
      <c r="S728" s="1" t="s">
        <v>462</v>
      </c>
      <c r="T728" s="1">
        <v>680</v>
      </c>
      <c r="U728" s="1" t="s">
        <v>1708</v>
      </c>
      <c r="V728" s="1" t="s">
        <v>1722</v>
      </c>
      <c r="W728" s="2" t="s">
        <v>16</v>
      </c>
      <c r="X728" s="24">
        <v>45434</v>
      </c>
      <c r="Y728" s="29" t="str">
        <f t="shared" si="22"/>
        <v>May</v>
      </c>
      <c r="Z728" s="10">
        <f t="shared" si="23"/>
        <v>2024</v>
      </c>
      <c r="AA728" s="3">
        <v>45437</v>
      </c>
    </row>
    <row r="729" spans="1:27">
      <c r="A729" s="4">
        <v>728</v>
      </c>
      <c r="B729" s="4" t="s">
        <v>1360</v>
      </c>
      <c r="C729" s="4" t="s">
        <v>1</v>
      </c>
      <c r="D729" s="4" t="s">
        <v>1361</v>
      </c>
      <c r="E729" s="4" t="s">
        <v>1362</v>
      </c>
      <c r="F729" s="4" t="s">
        <v>285</v>
      </c>
      <c r="G729" s="4" t="s">
        <v>75</v>
      </c>
      <c r="H729" s="4" t="s">
        <v>76</v>
      </c>
      <c r="I729" s="4" t="s">
        <v>7</v>
      </c>
      <c r="J729" s="4" t="s">
        <v>77</v>
      </c>
      <c r="K729" s="4" t="s">
        <v>2568</v>
      </c>
      <c r="L729" s="4" t="s">
        <v>1141</v>
      </c>
      <c r="M729" s="4" t="s">
        <v>1229</v>
      </c>
      <c r="N729" s="4" t="s">
        <v>2569</v>
      </c>
      <c r="O729" s="4">
        <v>716.85</v>
      </c>
      <c r="P729" s="4">
        <v>5</v>
      </c>
      <c r="Q729" s="4">
        <v>250.8</v>
      </c>
      <c r="R729" s="4">
        <v>59.87</v>
      </c>
      <c r="S729" s="4" t="s">
        <v>462</v>
      </c>
      <c r="T729" s="4">
        <v>129</v>
      </c>
      <c r="U729" s="4" t="s">
        <v>1708</v>
      </c>
      <c r="V729" s="4" t="s">
        <v>1709</v>
      </c>
      <c r="W729" s="5" t="s">
        <v>26</v>
      </c>
      <c r="X729" s="25">
        <v>44899</v>
      </c>
      <c r="Y729" s="29" t="str">
        <f t="shared" si="22"/>
        <v>December</v>
      </c>
      <c r="Z729" s="10">
        <f t="shared" si="23"/>
        <v>2022</v>
      </c>
      <c r="AA729" s="6">
        <v>44665</v>
      </c>
    </row>
    <row r="730" spans="1:27">
      <c r="A730" s="1">
        <v>729</v>
      </c>
      <c r="B730" s="1" t="s">
        <v>2570</v>
      </c>
      <c r="C730" s="1" t="s">
        <v>1</v>
      </c>
      <c r="D730" s="1" t="s">
        <v>1882</v>
      </c>
      <c r="E730" s="1" t="s">
        <v>1883</v>
      </c>
      <c r="F730" s="1" t="s">
        <v>285</v>
      </c>
      <c r="G730" s="1" t="s">
        <v>30</v>
      </c>
      <c r="H730" s="1" t="s">
        <v>31</v>
      </c>
      <c r="I730" s="1" t="s">
        <v>7</v>
      </c>
      <c r="J730" s="1" t="s">
        <v>32</v>
      </c>
      <c r="K730" s="1" t="s">
        <v>1212</v>
      </c>
      <c r="L730" s="1" t="s">
        <v>1141</v>
      </c>
      <c r="M730" s="1" t="s">
        <v>1142</v>
      </c>
      <c r="N730" s="1" t="s">
        <v>1213</v>
      </c>
      <c r="O730" s="1">
        <v>200.76</v>
      </c>
      <c r="P730" s="1">
        <v>2</v>
      </c>
      <c r="Q730" s="1">
        <v>86.28</v>
      </c>
      <c r="R730" s="1">
        <v>27.96</v>
      </c>
      <c r="S730" s="1" t="s">
        <v>462</v>
      </c>
      <c r="T730" s="1">
        <v>740</v>
      </c>
      <c r="U730" s="1" t="s">
        <v>1708</v>
      </c>
      <c r="V730" s="1" t="s">
        <v>1722</v>
      </c>
      <c r="W730" s="2" t="s">
        <v>26</v>
      </c>
      <c r="X730" s="24">
        <v>45302</v>
      </c>
      <c r="Y730" s="29" t="str">
        <f t="shared" si="22"/>
        <v>January</v>
      </c>
      <c r="Z730" s="10">
        <f t="shared" si="23"/>
        <v>2024</v>
      </c>
      <c r="AA730" s="3">
        <v>45362</v>
      </c>
    </row>
    <row r="731" spans="1:27">
      <c r="A731" s="4">
        <v>730</v>
      </c>
      <c r="B731" s="4" t="s">
        <v>2571</v>
      </c>
      <c r="C731" s="4" t="s">
        <v>1</v>
      </c>
      <c r="D731" s="4" t="s">
        <v>2572</v>
      </c>
      <c r="E731" s="4" t="s">
        <v>2573</v>
      </c>
      <c r="F731" s="4" t="s">
        <v>285</v>
      </c>
      <c r="G731" s="4" t="s">
        <v>540</v>
      </c>
      <c r="H731" s="4" t="s">
        <v>314</v>
      </c>
      <c r="I731" s="4" t="s">
        <v>7</v>
      </c>
      <c r="J731" s="4" t="s">
        <v>32</v>
      </c>
      <c r="K731" s="4" t="s">
        <v>2574</v>
      </c>
      <c r="L731" s="4" t="s">
        <v>976</v>
      </c>
      <c r="M731" s="4" t="s">
        <v>1078</v>
      </c>
      <c r="N731" s="4" t="s">
        <v>2575</v>
      </c>
      <c r="O731" s="4">
        <v>667.56</v>
      </c>
      <c r="P731" s="4">
        <v>4</v>
      </c>
      <c r="Q731" s="4">
        <v>153.47999999999999</v>
      </c>
      <c r="R731" s="4">
        <v>89.64</v>
      </c>
      <c r="S731" s="4" t="s">
        <v>462</v>
      </c>
      <c r="T731" s="4">
        <v>97</v>
      </c>
      <c r="U731" s="4" t="s">
        <v>1708</v>
      </c>
      <c r="V731" s="4" t="s">
        <v>1718</v>
      </c>
      <c r="W731" s="5" t="s">
        <v>26</v>
      </c>
      <c r="X731" s="25">
        <v>44706</v>
      </c>
      <c r="Y731" s="29" t="str">
        <f t="shared" si="22"/>
        <v>May</v>
      </c>
      <c r="Z731" s="10">
        <f t="shared" si="23"/>
        <v>2022</v>
      </c>
      <c r="AA731" s="6">
        <v>44709</v>
      </c>
    </row>
    <row r="732" spans="1:27">
      <c r="A732" s="1">
        <v>731</v>
      </c>
      <c r="B732" s="1" t="s">
        <v>2576</v>
      </c>
      <c r="C732" s="1" t="s">
        <v>1</v>
      </c>
      <c r="D732" s="1" t="s">
        <v>377</v>
      </c>
      <c r="E732" s="1" t="s">
        <v>378</v>
      </c>
      <c r="F732" s="1" t="s">
        <v>285</v>
      </c>
      <c r="G732" s="1" t="s">
        <v>195</v>
      </c>
      <c r="H732" s="1" t="s">
        <v>76</v>
      </c>
      <c r="I732" s="1" t="s">
        <v>7</v>
      </c>
      <c r="J732" s="1" t="s">
        <v>77</v>
      </c>
      <c r="K732" s="1" t="s">
        <v>1543</v>
      </c>
      <c r="L732" s="1" t="s">
        <v>976</v>
      </c>
      <c r="M732" s="1" t="s">
        <v>1078</v>
      </c>
      <c r="N732" s="1" t="s">
        <v>1544</v>
      </c>
      <c r="O732" s="1">
        <v>698.85</v>
      </c>
      <c r="P732" s="1">
        <v>5</v>
      </c>
      <c r="Q732" s="1">
        <v>146.69999999999999</v>
      </c>
      <c r="R732" s="1">
        <v>36.86</v>
      </c>
      <c r="S732" s="1" t="s">
        <v>462</v>
      </c>
      <c r="T732" s="1">
        <v>624</v>
      </c>
      <c r="U732" s="1" t="s">
        <v>1708</v>
      </c>
      <c r="V732" s="1" t="s">
        <v>1722</v>
      </c>
      <c r="W732" s="2" t="s">
        <v>16</v>
      </c>
      <c r="X732" s="24">
        <v>44566</v>
      </c>
      <c r="Y732" s="29" t="str">
        <f t="shared" si="22"/>
        <v>January</v>
      </c>
      <c r="Z732" s="10">
        <f t="shared" si="23"/>
        <v>2022</v>
      </c>
      <c r="AA732" s="3">
        <v>44656</v>
      </c>
    </row>
    <row r="733" spans="1:27">
      <c r="A733" s="4">
        <v>732</v>
      </c>
      <c r="B733" s="4" t="s">
        <v>2577</v>
      </c>
      <c r="C733" s="4" t="s">
        <v>1</v>
      </c>
      <c r="D733" s="4" t="s">
        <v>709</v>
      </c>
      <c r="E733" s="4" t="s">
        <v>710</v>
      </c>
      <c r="F733" s="4" t="s">
        <v>285</v>
      </c>
      <c r="G733" s="4" t="s">
        <v>357</v>
      </c>
      <c r="H733" s="4" t="s">
        <v>113</v>
      </c>
      <c r="I733" s="4" t="s">
        <v>7</v>
      </c>
      <c r="J733" s="4" t="s">
        <v>32</v>
      </c>
      <c r="K733" s="4" t="s">
        <v>1577</v>
      </c>
      <c r="L733" s="4" t="s">
        <v>976</v>
      </c>
      <c r="M733" s="4" t="s">
        <v>1031</v>
      </c>
      <c r="N733" s="4" t="s">
        <v>1578</v>
      </c>
      <c r="O733" s="4">
        <v>114.66</v>
      </c>
      <c r="P733" s="4">
        <v>2</v>
      </c>
      <c r="Q733" s="4">
        <v>4.5599999999999996</v>
      </c>
      <c r="R733" s="4">
        <v>11.1</v>
      </c>
      <c r="S733" s="4" t="s">
        <v>462</v>
      </c>
      <c r="T733" s="4">
        <v>492</v>
      </c>
      <c r="U733" s="4" t="s">
        <v>1708</v>
      </c>
      <c r="V733" s="4" t="s">
        <v>1709</v>
      </c>
      <c r="W733" s="5" t="s">
        <v>26</v>
      </c>
      <c r="X733" s="25">
        <v>45372</v>
      </c>
      <c r="Y733" s="29" t="str">
        <f t="shared" si="22"/>
        <v>March</v>
      </c>
      <c r="Z733" s="10">
        <f t="shared" si="23"/>
        <v>2024</v>
      </c>
      <c r="AA733" s="6">
        <v>45375</v>
      </c>
    </row>
    <row r="734" spans="1:27">
      <c r="A734" s="1">
        <v>733</v>
      </c>
      <c r="B734" s="1" t="s">
        <v>1390</v>
      </c>
      <c r="C734" s="1" t="s">
        <v>1</v>
      </c>
      <c r="D734" s="1" t="s">
        <v>1391</v>
      </c>
      <c r="E734" s="1" t="s">
        <v>1392</v>
      </c>
      <c r="F734" s="1" t="s">
        <v>4</v>
      </c>
      <c r="G734" s="1" t="s">
        <v>575</v>
      </c>
      <c r="H734" s="1" t="s">
        <v>96</v>
      </c>
      <c r="I734" s="1" t="s">
        <v>7</v>
      </c>
      <c r="J734" s="1" t="s">
        <v>8</v>
      </c>
      <c r="K734" s="1" t="s">
        <v>2578</v>
      </c>
      <c r="L734" s="1" t="s">
        <v>1141</v>
      </c>
      <c r="M734" s="1" t="s">
        <v>1229</v>
      </c>
      <c r="N734" s="1" t="s">
        <v>2579</v>
      </c>
      <c r="O734" s="1">
        <v>743.25</v>
      </c>
      <c r="P734" s="1">
        <v>5</v>
      </c>
      <c r="Q734" s="1">
        <v>133.65</v>
      </c>
      <c r="R734" s="1">
        <v>79.099999999999994</v>
      </c>
      <c r="S734" s="1" t="s">
        <v>462</v>
      </c>
      <c r="T734" s="1">
        <v>127</v>
      </c>
      <c r="U734" s="1" t="s">
        <v>1708</v>
      </c>
      <c r="V734" s="1" t="s">
        <v>1712</v>
      </c>
      <c r="W734" s="2" t="s">
        <v>26</v>
      </c>
      <c r="X734" s="24">
        <v>45190</v>
      </c>
      <c r="Y734" s="29" t="str">
        <f t="shared" si="22"/>
        <v>September</v>
      </c>
      <c r="Z734" s="10">
        <f t="shared" si="23"/>
        <v>2023</v>
      </c>
      <c r="AA734" s="3">
        <v>45193</v>
      </c>
    </row>
    <row r="735" spans="1:27">
      <c r="A735" s="4">
        <v>734</v>
      </c>
      <c r="B735" s="4" t="s">
        <v>2580</v>
      </c>
      <c r="C735" s="4" t="s">
        <v>1</v>
      </c>
      <c r="D735" s="4" t="s">
        <v>803</v>
      </c>
      <c r="E735" s="4" t="s">
        <v>804</v>
      </c>
      <c r="F735" s="4" t="s">
        <v>4</v>
      </c>
      <c r="G735" s="4" t="s">
        <v>605</v>
      </c>
      <c r="H735" s="4" t="s">
        <v>76</v>
      </c>
      <c r="I735" s="4" t="s">
        <v>7</v>
      </c>
      <c r="J735" s="4" t="s">
        <v>77</v>
      </c>
      <c r="K735" s="4" t="s">
        <v>2581</v>
      </c>
      <c r="L735" s="4" t="s">
        <v>1141</v>
      </c>
      <c r="M735" s="4" t="s">
        <v>1229</v>
      </c>
      <c r="N735" s="4" t="s">
        <v>2582</v>
      </c>
      <c r="O735" s="4">
        <v>303</v>
      </c>
      <c r="P735" s="4">
        <v>2</v>
      </c>
      <c r="Q735" s="4">
        <v>60.6</v>
      </c>
      <c r="R735" s="4">
        <v>38.64</v>
      </c>
      <c r="S735" s="4" t="s">
        <v>462</v>
      </c>
      <c r="T735" s="4">
        <v>536</v>
      </c>
      <c r="U735" s="4" t="s">
        <v>1708</v>
      </c>
      <c r="V735" s="4" t="s">
        <v>1718</v>
      </c>
      <c r="W735" s="5" t="s">
        <v>26</v>
      </c>
      <c r="X735" s="25">
        <v>45104</v>
      </c>
      <c r="Y735" s="29" t="str">
        <f t="shared" si="22"/>
        <v>June</v>
      </c>
      <c r="Z735" s="10">
        <f t="shared" si="23"/>
        <v>2023</v>
      </c>
      <c r="AA735" s="6">
        <v>44933</v>
      </c>
    </row>
    <row r="736" spans="1:27">
      <c r="A736" s="1">
        <v>735</v>
      </c>
      <c r="B736" s="1" t="s">
        <v>493</v>
      </c>
      <c r="C736" s="1" t="s">
        <v>1</v>
      </c>
      <c r="D736" s="1" t="s">
        <v>494</v>
      </c>
      <c r="E736" s="1" t="s">
        <v>495</v>
      </c>
      <c r="F736" s="1" t="s">
        <v>4</v>
      </c>
      <c r="G736" s="1" t="s">
        <v>496</v>
      </c>
      <c r="H736" s="1" t="s">
        <v>6</v>
      </c>
      <c r="I736" s="1" t="s">
        <v>7</v>
      </c>
      <c r="J736" s="1" t="s">
        <v>8</v>
      </c>
      <c r="K736" s="1" t="s">
        <v>2583</v>
      </c>
      <c r="L736" s="1" t="s">
        <v>976</v>
      </c>
      <c r="M736" s="1" t="s">
        <v>1031</v>
      </c>
      <c r="N736" s="1" t="s">
        <v>2386</v>
      </c>
      <c r="O736" s="1">
        <v>110.7</v>
      </c>
      <c r="P736" s="1">
        <v>2</v>
      </c>
      <c r="Q736" s="1">
        <v>12.12</v>
      </c>
      <c r="R736" s="1">
        <v>15.11</v>
      </c>
      <c r="S736" s="1" t="s">
        <v>462</v>
      </c>
      <c r="T736" s="1">
        <v>228</v>
      </c>
      <c r="U736" s="1" t="s">
        <v>1708</v>
      </c>
      <c r="V736" s="1" t="s">
        <v>1709</v>
      </c>
      <c r="W736" s="2" t="s">
        <v>16</v>
      </c>
      <c r="X736" s="24">
        <v>44852</v>
      </c>
      <c r="Y736" s="29" t="str">
        <f t="shared" si="22"/>
        <v>October</v>
      </c>
      <c r="Z736" s="10">
        <f t="shared" si="23"/>
        <v>2022</v>
      </c>
      <c r="AA736" s="3">
        <v>44853</v>
      </c>
    </row>
    <row r="737" spans="1:27">
      <c r="A737" s="4">
        <v>736</v>
      </c>
      <c r="B737" s="4" t="s">
        <v>1370</v>
      </c>
      <c r="C737" s="4" t="s">
        <v>1</v>
      </c>
      <c r="D737" s="4" t="s">
        <v>1371</v>
      </c>
      <c r="E737" s="4" t="s">
        <v>1372</v>
      </c>
      <c r="F737" s="4" t="s">
        <v>4</v>
      </c>
      <c r="G737" s="4" t="s">
        <v>540</v>
      </c>
      <c r="H737" s="4" t="s">
        <v>314</v>
      </c>
      <c r="I737" s="4" t="s">
        <v>7</v>
      </c>
      <c r="J737" s="4" t="s">
        <v>32</v>
      </c>
      <c r="K737" s="4" t="s">
        <v>2584</v>
      </c>
      <c r="L737" s="4" t="s">
        <v>976</v>
      </c>
      <c r="M737" s="4" t="s">
        <v>977</v>
      </c>
      <c r="N737" s="4" t="s">
        <v>2585</v>
      </c>
      <c r="O737" s="4">
        <v>84.6</v>
      </c>
      <c r="P737" s="4">
        <v>1</v>
      </c>
      <c r="Q737" s="4">
        <v>20.28</v>
      </c>
      <c r="R737" s="4">
        <v>3.76</v>
      </c>
      <c r="S737" s="4" t="s">
        <v>462</v>
      </c>
      <c r="T737" s="4">
        <v>397</v>
      </c>
      <c r="U737" s="4" t="s">
        <v>1708</v>
      </c>
      <c r="V737" s="4" t="s">
        <v>1718</v>
      </c>
      <c r="W737" s="5" t="s">
        <v>16</v>
      </c>
      <c r="X737" s="25">
        <v>45605</v>
      </c>
      <c r="Y737" s="29" t="str">
        <f t="shared" si="22"/>
        <v>November</v>
      </c>
      <c r="Z737" s="10">
        <f t="shared" si="23"/>
        <v>2024</v>
      </c>
      <c r="AA737" s="6">
        <v>45549</v>
      </c>
    </row>
    <row r="738" spans="1:27">
      <c r="A738" s="1">
        <v>737</v>
      </c>
      <c r="B738" s="1" t="s">
        <v>2586</v>
      </c>
      <c r="C738" s="1" t="s">
        <v>1</v>
      </c>
      <c r="D738" s="1" t="s">
        <v>2587</v>
      </c>
      <c r="E738" s="1" t="s">
        <v>2588</v>
      </c>
      <c r="F738" s="1" t="s">
        <v>4</v>
      </c>
      <c r="G738" s="1" t="s">
        <v>490</v>
      </c>
      <c r="H738" s="1" t="s">
        <v>62</v>
      </c>
      <c r="I738" s="1" t="s">
        <v>7</v>
      </c>
      <c r="J738" s="1" t="s">
        <v>8</v>
      </c>
      <c r="K738" s="1" t="s">
        <v>2589</v>
      </c>
      <c r="L738" s="1" t="s">
        <v>976</v>
      </c>
      <c r="M738" s="1" t="s">
        <v>977</v>
      </c>
      <c r="N738" s="1" t="s">
        <v>2590</v>
      </c>
      <c r="O738" s="1">
        <v>770.85</v>
      </c>
      <c r="P738" s="1">
        <v>5</v>
      </c>
      <c r="Q738" s="1">
        <v>-447.15</v>
      </c>
      <c r="R738" s="1">
        <v>111.87</v>
      </c>
      <c r="S738" s="1" t="s">
        <v>462</v>
      </c>
      <c r="T738" s="1">
        <v>600</v>
      </c>
      <c r="U738" s="1" t="s">
        <v>1708</v>
      </c>
      <c r="V738" s="1" t="s">
        <v>1722</v>
      </c>
      <c r="W738" s="2" t="s">
        <v>16</v>
      </c>
      <c r="X738" s="24">
        <v>44374</v>
      </c>
      <c r="Y738" s="29" t="str">
        <f t="shared" si="22"/>
        <v>June</v>
      </c>
      <c r="Z738" s="10">
        <f t="shared" si="23"/>
        <v>2021</v>
      </c>
      <c r="AA738" s="3">
        <v>44376</v>
      </c>
    </row>
    <row r="739" spans="1:27">
      <c r="A739" s="4">
        <v>738</v>
      </c>
      <c r="B739" s="4" t="s">
        <v>1962</v>
      </c>
      <c r="C739" s="4" t="s">
        <v>1</v>
      </c>
      <c r="D739" s="4" t="s">
        <v>1963</v>
      </c>
      <c r="E739" s="4" t="s">
        <v>1964</v>
      </c>
      <c r="F739" s="4" t="s">
        <v>395</v>
      </c>
      <c r="G739" s="4" t="s">
        <v>95</v>
      </c>
      <c r="H739" s="4" t="s">
        <v>21</v>
      </c>
      <c r="I739" s="4" t="s">
        <v>7</v>
      </c>
      <c r="J739" s="4" t="s">
        <v>22</v>
      </c>
      <c r="K739" s="4" t="s">
        <v>2591</v>
      </c>
      <c r="L739" s="4" t="s">
        <v>1141</v>
      </c>
      <c r="M739" s="4" t="s">
        <v>1142</v>
      </c>
      <c r="N739" s="4" t="s">
        <v>1158</v>
      </c>
      <c r="O739" s="4">
        <v>1409.76</v>
      </c>
      <c r="P739" s="4">
        <v>3</v>
      </c>
      <c r="Q739" s="4">
        <v>169.11</v>
      </c>
      <c r="R739" s="4">
        <v>84.21</v>
      </c>
      <c r="S739" s="4" t="s">
        <v>13</v>
      </c>
      <c r="T739" s="4">
        <v>158</v>
      </c>
      <c r="U739" s="4" t="s">
        <v>1708</v>
      </c>
      <c r="V739" s="4" t="s">
        <v>1712</v>
      </c>
      <c r="W739" s="5" t="s">
        <v>26</v>
      </c>
      <c r="X739" s="25">
        <v>44831</v>
      </c>
      <c r="Y739" s="29" t="str">
        <f t="shared" si="22"/>
        <v>September</v>
      </c>
      <c r="Z739" s="10">
        <f t="shared" si="23"/>
        <v>2022</v>
      </c>
      <c r="AA739" s="6">
        <v>44833</v>
      </c>
    </row>
    <row r="740" spans="1:27">
      <c r="A740" s="1">
        <v>739</v>
      </c>
      <c r="B740" s="1" t="s">
        <v>2592</v>
      </c>
      <c r="C740" s="1" t="s">
        <v>1</v>
      </c>
      <c r="D740" s="1" t="s">
        <v>2593</v>
      </c>
      <c r="E740" s="1" t="s">
        <v>2594</v>
      </c>
      <c r="F740" s="1" t="s">
        <v>395</v>
      </c>
      <c r="G740" s="1" t="s">
        <v>246</v>
      </c>
      <c r="H740" s="1" t="s">
        <v>31</v>
      </c>
      <c r="I740" s="1" t="s">
        <v>7</v>
      </c>
      <c r="J740" s="1" t="s">
        <v>32</v>
      </c>
      <c r="K740" s="1" t="s">
        <v>2595</v>
      </c>
      <c r="L740" s="1" t="s">
        <v>1141</v>
      </c>
      <c r="M740" s="1" t="s">
        <v>1142</v>
      </c>
      <c r="N740" s="1" t="s">
        <v>2596</v>
      </c>
      <c r="O740" s="1">
        <v>418.35</v>
      </c>
      <c r="P740" s="1">
        <v>5</v>
      </c>
      <c r="Q740" s="1">
        <v>204.9</v>
      </c>
      <c r="R740" s="1">
        <v>26.42</v>
      </c>
      <c r="S740" s="1" t="s">
        <v>13</v>
      </c>
      <c r="T740" s="1">
        <v>56</v>
      </c>
      <c r="U740" s="1" t="s">
        <v>1708</v>
      </c>
      <c r="V740" s="1" t="s">
        <v>1718</v>
      </c>
      <c r="W740" s="2" t="s">
        <v>16</v>
      </c>
      <c r="X740" s="24">
        <v>45432</v>
      </c>
      <c r="Y740" s="29" t="str">
        <f t="shared" si="22"/>
        <v>May</v>
      </c>
      <c r="Z740" s="10">
        <f t="shared" si="23"/>
        <v>2024</v>
      </c>
      <c r="AA740" s="3">
        <v>45434</v>
      </c>
    </row>
    <row r="741" spans="1:27">
      <c r="A741" s="4">
        <v>740</v>
      </c>
      <c r="B741" s="4" t="s">
        <v>1422</v>
      </c>
      <c r="C741" s="4" t="s">
        <v>1</v>
      </c>
      <c r="D741" s="4" t="s">
        <v>1423</v>
      </c>
      <c r="E741" s="4" t="s">
        <v>1424</v>
      </c>
      <c r="F741" s="4" t="s">
        <v>395</v>
      </c>
      <c r="G741" s="4" t="s">
        <v>705</v>
      </c>
      <c r="H741" s="4" t="s">
        <v>76</v>
      </c>
      <c r="I741" s="4" t="s">
        <v>7</v>
      </c>
      <c r="J741" s="4" t="s">
        <v>77</v>
      </c>
      <c r="K741" s="4" t="s">
        <v>1162</v>
      </c>
      <c r="L741" s="4" t="s">
        <v>1141</v>
      </c>
      <c r="M741" s="4" t="s">
        <v>1142</v>
      </c>
      <c r="N741" s="4" t="s">
        <v>1163</v>
      </c>
      <c r="O741" s="4">
        <v>117.18</v>
      </c>
      <c r="P741" s="4">
        <v>2</v>
      </c>
      <c r="Q741" s="4">
        <v>43.32</v>
      </c>
      <c r="R741" s="4">
        <v>8.3699999999999992</v>
      </c>
      <c r="S741" s="4" t="s">
        <v>13</v>
      </c>
      <c r="T741" s="4">
        <v>277</v>
      </c>
      <c r="U741" s="4" t="s">
        <v>1708</v>
      </c>
      <c r="V741" s="4" t="s">
        <v>1722</v>
      </c>
      <c r="W741" s="5" t="s">
        <v>16</v>
      </c>
      <c r="X741" s="25">
        <v>45524</v>
      </c>
      <c r="Y741" s="29" t="str">
        <f t="shared" si="22"/>
        <v>August</v>
      </c>
      <c r="Z741" s="10">
        <f t="shared" si="23"/>
        <v>2024</v>
      </c>
      <c r="AA741" s="6">
        <v>45528</v>
      </c>
    </row>
    <row r="742" spans="1:27">
      <c r="A742" s="1">
        <v>741</v>
      </c>
      <c r="B742" s="1" t="s">
        <v>447</v>
      </c>
      <c r="C742" s="1" t="s">
        <v>1</v>
      </c>
      <c r="D742" s="1" t="s">
        <v>448</v>
      </c>
      <c r="E742" s="1" t="s">
        <v>449</v>
      </c>
      <c r="F742" s="1" t="s">
        <v>395</v>
      </c>
      <c r="G742" s="1" t="s">
        <v>155</v>
      </c>
      <c r="H742" s="1" t="s">
        <v>96</v>
      </c>
      <c r="I742" s="1" t="s">
        <v>7</v>
      </c>
      <c r="J742" s="1" t="s">
        <v>8</v>
      </c>
      <c r="K742" s="1" t="s">
        <v>1169</v>
      </c>
      <c r="L742" s="1" t="s">
        <v>1141</v>
      </c>
      <c r="M742" s="1" t="s">
        <v>1142</v>
      </c>
      <c r="N742" s="1" t="s">
        <v>1170</v>
      </c>
      <c r="O742" s="1">
        <v>136.62</v>
      </c>
      <c r="P742" s="1">
        <v>2</v>
      </c>
      <c r="Q742" s="1">
        <v>12.24</v>
      </c>
      <c r="R742" s="1">
        <v>8.2200000000000006</v>
      </c>
      <c r="S742" s="1" t="s">
        <v>13</v>
      </c>
      <c r="T742" s="1">
        <v>516</v>
      </c>
      <c r="U742" s="1" t="s">
        <v>1708</v>
      </c>
      <c r="V742" s="1" t="s">
        <v>1709</v>
      </c>
      <c r="W742" s="2" t="s">
        <v>26</v>
      </c>
      <c r="X742" s="24">
        <v>44741</v>
      </c>
      <c r="Y742" s="29" t="str">
        <f t="shared" si="22"/>
        <v>June</v>
      </c>
      <c r="Z742" s="10">
        <f t="shared" si="23"/>
        <v>2022</v>
      </c>
      <c r="AA742" s="3">
        <v>44599</v>
      </c>
    </row>
    <row r="743" spans="1:27">
      <c r="A743" s="4">
        <v>742</v>
      </c>
      <c r="B743" s="4" t="s">
        <v>1427</v>
      </c>
      <c r="C743" s="4" t="s">
        <v>1</v>
      </c>
      <c r="D743" s="4" t="s">
        <v>1204</v>
      </c>
      <c r="E743" s="4" t="s">
        <v>1205</v>
      </c>
      <c r="F743" s="4" t="s">
        <v>395</v>
      </c>
      <c r="G743" s="4" t="s">
        <v>1428</v>
      </c>
      <c r="H743" s="4" t="s">
        <v>62</v>
      </c>
      <c r="I743" s="4" t="s">
        <v>7</v>
      </c>
      <c r="J743" s="4" t="s">
        <v>8</v>
      </c>
      <c r="K743" s="4" t="s">
        <v>2520</v>
      </c>
      <c r="L743" s="4" t="s">
        <v>1141</v>
      </c>
      <c r="M743" s="4" t="s">
        <v>1272</v>
      </c>
      <c r="N743" s="4" t="s">
        <v>2521</v>
      </c>
      <c r="O743" s="4">
        <v>509.22</v>
      </c>
      <c r="P743" s="4">
        <v>9</v>
      </c>
      <c r="Q743" s="4">
        <v>239.22</v>
      </c>
      <c r="R743" s="4">
        <v>14.04</v>
      </c>
      <c r="S743" s="4" t="s">
        <v>13</v>
      </c>
      <c r="T743" s="4">
        <v>25</v>
      </c>
      <c r="U743" s="4" t="s">
        <v>1708</v>
      </c>
      <c r="V743" s="4" t="s">
        <v>1712</v>
      </c>
      <c r="W743" s="5" t="s">
        <v>26</v>
      </c>
      <c r="X743" s="25">
        <v>44716</v>
      </c>
      <c r="Y743" s="29" t="str">
        <f t="shared" si="22"/>
        <v>June</v>
      </c>
      <c r="Z743" s="10">
        <f t="shared" si="23"/>
        <v>2022</v>
      </c>
      <c r="AA743" s="6">
        <v>44869</v>
      </c>
    </row>
    <row r="744" spans="1:27">
      <c r="A744" s="1">
        <v>743</v>
      </c>
      <c r="B744" s="1" t="s">
        <v>2597</v>
      </c>
      <c r="C744" s="1" t="s">
        <v>1</v>
      </c>
      <c r="D744" s="1" t="s">
        <v>425</v>
      </c>
      <c r="E744" s="1" t="s">
        <v>426</v>
      </c>
      <c r="F744" s="1" t="s">
        <v>395</v>
      </c>
      <c r="G744" s="1" t="s">
        <v>2439</v>
      </c>
      <c r="H744" s="1" t="s">
        <v>484</v>
      </c>
      <c r="I744" s="1" t="s">
        <v>7</v>
      </c>
      <c r="J744" s="1" t="s">
        <v>22</v>
      </c>
      <c r="K744" s="1" t="s">
        <v>2598</v>
      </c>
      <c r="L744" s="1" t="s">
        <v>1141</v>
      </c>
      <c r="M744" s="1" t="s">
        <v>1272</v>
      </c>
      <c r="N744" s="1" t="s">
        <v>2599</v>
      </c>
      <c r="O744" s="1">
        <v>71.28</v>
      </c>
      <c r="P744" s="1">
        <v>3</v>
      </c>
      <c r="Q744" s="1">
        <v>34.92</v>
      </c>
      <c r="R744" s="1">
        <v>5.74</v>
      </c>
      <c r="S744" s="1" t="s">
        <v>13</v>
      </c>
      <c r="T744" s="1">
        <v>553</v>
      </c>
      <c r="U744" s="1" t="s">
        <v>1708</v>
      </c>
      <c r="V744" s="1" t="s">
        <v>1718</v>
      </c>
      <c r="W744" s="2" t="s">
        <v>26</v>
      </c>
      <c r="X744" s="24">
        <v>44300</v>
      </c>
      <c r="Y744" s="29" t="str">
        <f t="shared" si="22"/>
        <v>April</v>
      </c>
      <c r="Z744" s="10">
        <f t="shared" si="23"/>
        <v>2021</v>
      </c>
      <c r="AA744" s="3">
        <v>44300</v>
      </c>
    </row>
    <row r="745" spans="1:27">
      <c r="A745" s="4">
        <v>744</v>
      </c>
      <c r="B745" s="4" t="s">
        <v>1998</v>
      </c>
      <c r="C745" s="4" t="s">
        <v>1</v>
      </c>
      <c r="D745" s="4" t="s">
        <v>1999</v>
      </c>
      <c r="E745" s="4" t="s">
        <v>2000</v>
      </c>
      <c r="F745" s="4" t="s">
        <v>395</v>
      </c>
      <c r="G745" s="4" t="s">
        <v>753</v>
      </c>
      <c r="H745" s="4" t="s">
        <v>754</v>
      </c>
      <c r="I745" s="4" t="s">
        <v>7</v>
      </c>
      <c r="J745" s="4" t="s">
        <v>22</v>
      </c>
      <c r="K745" s="4" t="s">
        <v>2600</v>
      </c>
      <c r="L745" s="4" t="s">
        <v>1141</v>
      </c>
      <c r="M745" s="4" t="s">
        <v>1272</v>
      </c>
      <c r="N745" s="4" t="s">
        <v>2601</v>
      </c>
      <c r="O745" s="4">
        <v>42.42</v>
      </c>
      <c r="P745" s="4">
        <v>1</v>
      </c>
      <c r="Q745" s="4">
        <v>19.920000000000002</v>
      </c>
      <c r="R745" s="4">
        <v>4.03</v>
      </c>
      <c r="S745" s="4" t="s">
        <v>13</v>
      </c>
      <c r="T745" s="4">
        <v>795</v>
      </c>
      <c r="U745" s="4" t="s">
        <v>1708</v>
      </c>
      <c r="V745" s="4" t="s">
        <v>1722</v>
      </c>
      <c r="W745" s="5" t="s">
        <v>26</v>
      </c>
      <c r="X745" s="25">
        <v>44779</v>
      </c>
      <c r="Y745" s="29" t="str">
        <f t="shared" si="22"/>
        <v>August</v>
      </c>
      <c r="Z745" s="10">
        <f t="shared" si="23"/>
        <v>2022</v>
      </c>
      <c r="AA745" s="6">
        <v>44840</v>
      </c>
    </row>
    <row r="746" spans="1:27">
      <c r="A746" s="1">
        <v>745</v>
      </c>
      <c r="B746" s="1" t="s">
        <v>2602</v>
      </c>
      <c r="C746" s="1" t="s">
        <v>1</v>
      </c>
      <c r="D746" s="1" t="s">
        <v>581</v>
      </c>
      <c r="E746" s="1" t="s">
        <v>582</v>
      </c>
      <c r="F746" s="1" t="s">
        <v>395</v>
      </c>
      <c r="G746" s="1" t="s">
        <v>459</v>
      </c>
      <c r="H746" s="1" t="s">
        <v>62</v>
      </c>
      <c r="I746" s="1" t="s">
        <v>7</v>
      </c>
      <c r="J746" s="1" t="s">
        <v>8</v>
      </c>
      <c r="K746" s="1" t="s">
        <v>1489</v>
      </c>
      <c r="L746" s="1" t="s">
        <v>1141</v>
      </c>
      <c r="M746" s="1" t="s">
        <v>1229</v>
      </c>
      <c r="N746" s="1" t="s">
        <v>1490</v>
      </c>
      <c r="O746" s="1">
        <v>491.76</v>
      </c>
      <c r="P746" s="1">
        <v>4</v>
      </c>
      <c r="Q746" s="1">
        <v>83.52</v>
      </c>
      <c r="R746" s="1">
        <v>32.74</v>
      </c>
      <c r="S746" s="1" t="s">
        <v>13</v>
      </c>
      <c r="T746" s="1">
        <v>228</v>
      </c>
      <c r="U746" s="1" t="s">
        <v>1708</v>
      </c>
      <c r="V746" s="1" t="s">
        <v>1709</v>
      </c>
      <c r="W746" s="2" t="s">
        <v>26</v>
      </c>
      <c r="X746" s="24">
        <v>44914</v>
      </c>
      <c r="Y746" s="29" t="str">
        <f t="shared" si="22"/>
        <v>December</v>
      </c>
      <c r="Z746" s="10">
        <f t="shared" si="23"/>
        <v>2022</v>
      </c>
      <c r="AA746" s="3">
        <v>44917</v>
      </c>
    </row>
    <row r="747" spans="1:27">
      <c r="A747" s="4">
        <v>746</v>
      </c>
      <c r="B747" s="4" t="s">
        <v>2603</v>
      </c>
      <c r="C747" s="4" t="s">
        <v>1</v>
      </c>
      <c r="D747" s="4" t="s">
        <v>1968</v>
      </c>
      <c r="E747" s="4" t="s">
        <v>1969</v>
      </c>
      <c r="F747" s="4" t="s">
        <v>395</v>
      </c>
      <c r="G747" s="4" t="s">
        <v>427</v>
      </c>
      <c r="H747" s="4" t="s">
        <v>62</v>
      </c>
      <c r="I747" s="4" t="s">
        <v>7</v>
      </c>
      <c r="J747" s="4" t="s">
        <v>8</v>
      </c>
      <c r="K747" s="4" t="s">
        <v>2604</v>
      </c>
      <c r="L747" s="4" t="s">
        <v>976</v>
      </c>
      <c r="M747" s="4" t="s">
        <v>977</v>
      </c>
      <c r="N747" s="4" t="s">
        <v>2605</v>
      </c>
      <c r="O747" s="4">
        <v>1611</v>
      </c>
      <c r="P747" s="4">
        <v>6</v>
      </c>
      <c r="Q747" s="4">
        <v>64.44</v>
      </c>
      <c r="R747" s="4">
        <v>125.54</v>
      </c>
      <c r="S747" s="4" t="s">
        <v>13</v>
      </c>
      <c r="T747" s="4">
        <v>695</v>
      </c>
      <c r="U747" s="4" t="s">
        <v>1708</v>
      </c>
      <c r="V747" s="4" t="s">
        <v>1712</v>
      </c>
      <c r="W747" s="5" t="s">
        <v>16</v>
      </c>
      <c r="X747" s="25">
        <v>45173</v>
      </c>
      <c r="Y747" s="29" t="str">
        <f t="shared" si="22"/>
        <v>September</v>
      </c>
      <c r="Z747" s="10">
        <f t="shared" si="23"/>
        <v>2023</v>
      </c>
      <c r="AA747" s="6">
        <v>45264</v>
      </c>
    </row>
    <row r="748" spans="1:27">
      <c r="A748" s="1">
        <v>747</v>
      </c>
      <c r="B748" s="1" t="s">
        <v>447</v>
      </c>
      <c r="C748" s="1" t="s">
        <v>1</v>
      </c>
      <c r="D748" s="1" t="s">
        <v>448</v>
      </c>
      <c r="E748" s="1" t="s">
        <v>449</v>
      </c>
      <c r="F748" s="1" t="s">
        <v>395</v>
      </c>
      <c r="G748" s="1" t="s">
        <v>155</v>
      </c>
      <c r="H748" s="1" t="s">
        <v>96</v>
      </c>
      <c r="I748" s="1" t="s">
        <v>7</v>
      </c>
      <c r="J748" s="1" t="s">
        <v>8</v>
      </c>
      <c r="K748" s="1" t="s">
        <v>2606</v>
      </c>
      <c r="L748" s="1" t="s">
        <v>976</v>
      </c>
      <c r="M748" s="1" t="s">
        <v>977</v>
      </c>
      <c r="N748" s="1" t="s">
        <v>2607</v>
      </c>
      <c r="O748" s="1">
        <v>759.96</v>
      </c>
      <c r="P748" s="1">
        <v>3</v>
      </c>
      <c r="Q748" s="1">
        <v>30.33</v>
      </c>
      <c r="R748" s="1">
        <v>70.900000000000006</v>
      </c>
      <c r="S748" s="1" t="s">
        <v>13</v>
      </c>
      <c r="T748" s="1">
        <v>141</v>
      </c>
      <c r="U748" s="1" t="s">
        <v>1708</v>
      </c>
      <c r="V748" s="1" t="s">
        <v>1718</v>
      </c>
      <c r="W748" s="2" t="s">
        <v>16</v>
      </c>
      <c r="X748" s="24">
        <v>44733</v>
      </c>
      <c r="Y748" s="29" t="str">
        <f t="shared" si="22"/>
        <v>June</v>
      </c>
      <c r="Z748" s="10">
        <f t="shared" si="23"/>
        <v>2022</v>
      </c>
      <c r="AA748" s="3">
        <v>44735</v>
      </c>
    </row>
    <row r="749" spans="1:27">
      <c r="A749" s="4">
        <v>748</v>
      </c>
      <c r="B749" s="4" t="s">
        <v>447</v>
      </c>
      <c r="C749" s="4" t="s">
        <v>1</v>
      </c>
      <c r="D749" s="4" t="s">
        <v>448</v>
      </c>
      <c r="E749" s="4" t="s">
        <v>449</v>
      </c>
      <c r="F749" s="4" t="s">
        <v>395</v>
      </c>
      <c r="G749" s="4" t="s">
        <v>155</v>
      </c>
      <c r="H749" s="4" t="s">
        <v>96</v>
      </c>
      <c r="I749" s="4" t="s">
        <v>7</v>
      </c>
      <c r="J749" s="4" t="s">
        <v>8</v>
      </c>
      <c r="K749" s="4" t="s">
        <v>2608</v>
      </c>
      <c r="L749" s="4" t="s">
        <v>976</v>
      </c>
      <c r="M749" s="4" t="s">
        <v>977</v>
      </c>
      <c r="N749" s="4" t="s">
        <v>2609</v>
      </c>
      <c r="O749" s="4">
        <v>861.6</v>
      </c>
      <c r="P749" s="4">
        <v>5</v>
      </c>
      <c r="Q749" s="4">
        <v>275.7</v>
      </c>
      <c r="R749" s="4">
        <v>61.42</v>
      </c>
      <c r="S749" s="4" t="s">
        <v>13</v>
      </c>
      <c r="T749" s="4">
        <v>543</v>
      </c>
      <c r="U749" s="4" t="s">
        <v>1708</v>
      </c>
      <c r="V749" s="4" t="s">
        <v>1722</v>
      </c>
      <c r="W749" s="5" t="s">
        <v>26</v>
      </c>
      <c r="X749" s="25">
        <v>44767</v>
      </c>
      <c r="Y749" s="29" t="str">
        <f t="shared" si="22"/>
        <v>July</v>
      </c>
      <c r="Z749" s="10">
        <f t="shared" si="23"/>
        <v>2022</v>
      </c>
      <c r="AA749" s="6">
        <v>44769</v>
      </c>
    </row>
    <row r="750" spans="1:27">
      <c r="A750" s="1">
        <v>749</v>
      </c>
      <c r="B750" s="1" t="s">
        <v>2610</v>
      </c>
      <c r="C750" s="1" t="s">
        <v>1</v>
      </c>
      <c r="D750" s="1" t="s">
        <v>626</v>
      </c>
      <c r="E750" s="1" t="s">
        <v>627</v>
      </c>
      <c r="F750" s="1" t="s">
        <v>395</v>
      </c>
      <c r="G750" s="1" t="s">
        <v>518</v>
      </c>
      <c r="H750" s="1" t="s">
        <v>519</v>
      </c>
      <c r="I750" s="1" t="s">
        <v>7</v>
      </c>
      <c r="J750" s="1" t="s">
        <v>32</v>
      </c>
      <c r="K750" s="1" t="s">
        <v>1440</v>
      </c>
      <c r="L750" s="1" t="s">
        <v>976</v>
      </c>
      <c r="M750" s="1" t="s">
        <v>977</v>
      </c>
      <c r="N750" s="1" t="s">
        <v>1441</v>
      </c>
      <c r="O750" s="1">
        <v>871.2</v>
      </c>
      <c r="P750" s="1">
        <v>5</v>
      </c>
      <c r="Q750" s="1">
        <v>357.15</v>
      </c>
      <c r="R750" s="1">
        <v>30.82</v>
      </c>
      <c r="S750" s="1" t="s">
        <v>13</v>
      </c>
      <c r="T750" s="1">
        <v>348</v>
      </c>
      <c r="U750" s="1" t="s">
        <v>1708</v>
      </c>
      <c r="V750" s="1" t="s">
        <v>1709</v>
      </c>
      <c r="W750" s="2" t="s">
        <v>16</v>
      </c>
      <c r="X750" s="24">
        <v>45613</v>
      </c>
      <c r="Y750" s="29" t="str">
        <f t="shared" si="22"/>
        <v>November</v>
      </c>
      <c r="Z750" s="10">
        <f t="shared" si="23"/>
        <v>2024</v>
      </c>
      <c r="AA750" s="3">
        <v>45616</v>
      </c>
    </row>
    <row r="751" spans="1:27">
      <c r="A751" s="4">
        <v>750</v>
      </c>
      <c r="B751" s="4" t="s">
        <v>2610</v>
      </c>
      <c r="C751" s="4" t="s">
        <v>1</v>
      </c>
      <c r="D751" s="4" t="s">
        <v>626</v>
      </c>
      <c r="E751" s="4" t="s">
        <v>627</v>
      </c>
      <c r="F751" s="4" t="s">
        <v>395</v>
      </c>
      <c r="G751" s="4" t="s">
        <v>518</v>
      </c>
      <c r="H751" s="4" t="s">
        <v>519</v>
      </c>
      <c r="I751" s="4" t="s">
        <v>7</v>
      </c>
      <c r="J751" s="4" t="s">
        <v>32</v>
      </c>
      <c r="K751" s="4" t="s">
        <v>2611</v>
      </c>
      <c r="L751" s="4" t="s">
        <v>976</v>
      </c>
      <c r="M751" s="4" t="s">
        <v>977</v>
      </c>
      <c r="N751" s="4" t="s">
        <v>2612</v>
      </c>
      <c r="O751" s="4">
        <v>94.86</v>
      </c>
      <c r="P751" s="4">
        <v>2</v>
      </c>
      <c r="Q751" s="4">
        <v>33.18</v>
      </c>
      <c r="R751" s="4">
        <v>6.12</v>
      </c>
      <c r="S751" s="4" t="s">
        <v>13</v>
      </c>
      <c r="T751" s="4">
        <v>711</v>
      </c>
      <c r="U751" s="4" t="s">
        <v>1708</v>
      </c>
      <c r="V751" s="4" t="s">
        <v>1712</v>
      </c>
      <c r="W751" s="5" t="s">
        <v>26</v>
      </c>
      <c r="X751" s="25">
        <v>44603</v>
      </c>
      <c r="Y751" s="29" t="str">
        <f t="shared" si="22"/>
        <v>February</v>
      </c>
      <c r="Z751" s="10">
        <f t="shared" si="23"/>
        <v>2022</v>
      </c>
      <c r="AA751" s="6">
        <v>44723</v>
      </c>
    </row>
    <row r="752" spans="1:27">
      <c r="A752" s="1">
        <v>751</v>
      </c>
      <c r="B752" s="1" t="s">
        <v>2017</v>
      </c>
      <c r="C752" s="1" t="s">
        <v>1</v>
      </c>
      <c r="D752" s="1" t="s">
        <v>2018</v>
      </c>
      <c r="E752" s="1" t="s">
        <v>2019</v>
      </c>
      <c r="F752" s="1" t="s">
        <v>395</v>
      </c>
      <c r="G752" s="1" t="s">
        <v>790</v>
      </c>
      <c r="H752" s="1" t="s">
        <v>76</v>
      </c>
      <c r="I752" s="1" t="s">
        <v>7</v>
      </c>
      <c r="J752" s="1" t="s">
        <v>77</v>
      </c>
      <c r="K752" s="1" t="s">
        <v>2613</v>
      </c>
      <c r="L752" s="1" t="s">
        <v>976</v>
      </c>
      <c r="M752" s="1" t="s">
        <v>993</v>
      </c>
      <c r="N752" s="1" t="s">
        <v>2614</v>
      </c>
      <c r="O752" s="1">
        <v>873</v>
      </c>
      <c r="P752" s="1">
        <v>6</v>
      </c>
      <c r="Q752" s="1">
        <v>384.12</v>
      </c>
      <c r="R752" s="1">
        <v>75.290000000000006</v>
      </c>
      <c r="S752" s="1" t="s">
        <v>13</v>
      </c>
      <c r="T752" s="1">
        <v>184</v>
      </c>
      <c r="U752" s="1" t="s">
        <v>1708</v>
      </c>
      <c r="V752" s="1" t="s">
        <v>1718</v>
      </c>
      <c r="W752" s="2" t="s">
        <v>16</v>
      </c>
      <c r="X752" s="24">
        <v>45432</v>
      </c>
      <c r="Y752" s="29" t="str">
        <f t="shared" si="22"/>
        <v>May</v>
      </c>
      <c r="Z752" s="10">
        <f t="shared" si="23"/>
        <v>2024</v>
      </c>
      <c r="AA752" s="3">
        <v>45434</v>
      </c>
    </row>
    <row r="753" spans="1:27">
      <c r="A753" s="4">
        <v>752</v>
      </c>
      <c r="B753" s="4" t="s">
        <v>2615</v>
      </c>
      <c r="C753" s="4" t="s">
        <v>1</v>
      </c>
      <c r="D753" s="4" t="s">
        <v>1340</v>
      </c>
      <c r="E753" s="4" t="s">
        <v>1341</v>
      </c>
      <c r="F753" s="4" t="s">
        <v>395</v>
      </c>
      <c r="G753" s="4" t="s">
        <v>459</v>
      </c>
      <c r="H753" s="4" t="s">
        <v>62</v>
      </c>
      <c r="I753" s="4" t="s">
        <v>7</v>
      </c>
      <c r="J753" s="4" t="s">
        <v>8</v>
      </c>
      <c r="K753" s="4" t="s">
        <v>2378</v>
      </c>
      <c r="L753" s="4" t="s">
        <v>976</v>
      </c>
      <c r="M753" s="4" t="s">
        <v>1031</v>
      </c>
      <c r="N753" s="4" t="s">
        <v>2379</v>
      </c>
      <c r="O753" s="4">
        <v>509.88</v>
      </c>
      <c r="P753" s="4">
        <v>7</v>
      </c>
      <c r="Q753" s="4">
        <v>71.19</v>
      </c>
      <c r="R753" s="4">
        <v>24.51</v>
      </c>
      <c r="S753" s="4" t="s">
        <v>13</v>
      </c>
      <c r="T753" s="4">
        <v>218</v>
      </c>
      <c r="U753" s="4" t="s">
        <v>1708</v>
      </c>
      <c r="V753" s="4" t="s">
        <v>1722</v>
      </c>
      <c r="W753" s="5" t="s">
        <v>16</v>
      </c>
      <c r="X753" s="25">
        <v>44325</v>
      </c>
      <c r="Y753" s="29" t="str">
        <f t="shared" si="22"/>
        <v>May</v>
      </c>
      <c r="Z753" s="10">
        <f t="shared" si="23"/>
        <v>2021</v>
      </c>
      <c r="AA753" s="6">
        <v>44386</v>
      </c>
    </row>
    <row r="754" spans="1:27">
      <c r="A754" s="1">
        <v>753</v>
      </c>
      <c r="B754" s="1" t="s">
        <v>392</v>
      </c>
      <c r="C754" s="1" t="s">
        <v>1</v>
      </c>
      <c r="D754" s="1" t="s">
        <v>393</v>
      </c>
      <c r="E754" s="1" t="s">
        <v>394</v>
      </c>
      <c r="F754" s="1" t="s">
        <v>395</v>
      </c>
      <c r="G754" s="1" t="s">
        <v>396</v>
      </c>
      <c r="H754" s="1" t="s">
        <v>113</v>
      </c>
      <c r="I754" s="1" t="s">
        <v>7</v>
      </c>
      <c r="J754" s="1" t="s">
        <v>32</v>
      </c>
      <c r="K754" s="1" t="s">
        <v>2616</v>
      </c>
      <c r="L754" s="1" t="s">
        <v>976</v>
      </c>
      <c r="M754" s="1" t="s">
        <v>1031</v>
      </c>
      <c r="N754" s="1" t="s">
        <v>2617</v>
      </c>
      <c r="O754" s="1">
        <v>123.12</v>
      </c>
      <c r="P754" s="1">
        <v>3</v>
      </c>
      <c r="Q754" s="1">
        <v>20.88</v>
      </c>
      <c r="R754" s="1">
        <v>11.2</v>
      </c>
      <c r="S754" s="1" t="s">
        <v>13</v>
      </c>
      <c r="T754" s="1">
        <v>12</v>
      </c>
      <c r="U754" s="1" t="s">
        <v>1708</v>
      </c>
      <c r="V754" s="1" t="s">
        <v>1709</v>
      </c>
      <c r="W754" s="2" t="s">
        <v>26</v>
      </c>
      <c r="X754" s="24">
        <v>44300</v>
      </c>
      <c r="Y754" s="29" t="str">
        <f t="shared" si="22"/>
        <v>April</v>
      </c>
      <c r="Z754" s="10">
        <f t="shared" si="23"/>
        <v>2021</v>
      </c>
      <c r="AA754" s="3">
        <v>44300</v>
      </c>
    </row>
    <row r="755" spans="1:27">
      <c r="A755" s="4">
        <v>754</v>
      </c>
      <c r="B755" s="4" t="s">
        <v>1442</v>
      </c>
      <c r="C755" s="4" t="s">
        <v>1</v>
      </c>
      <c r="D755" s="4" t="s">
        <v>1443</v>
      </c>
      <c r="E755" s="4" t="s">
        <v>1444</v>
      </c>
      <c r="F755" s="4" t="s">
        <v>395</v>
      </c>
      <c r="G755" s="4" t="s">
        <v>892</v>
      </c>
      <c r="H755" s="4" t="s">
        <v>62</v>
      </c>
      <c r="I755" s="4" t="s">
        <v>7</v>
      </c>
      <c r="J755" s="4" t="s">
        <v>8</v>
      </c>
      <c r="K755" s="4" t="s">
        <v>2618</v>
      </c>
      <c r="L755" s="4" t="s">
        <v>976</v>
      </c>
      <c r="M755" s="4" t="s">
        <v>1031</v>
      </c>
      <c r="N755" s="4" t="s">
        <v>2619</v>
      </c>
      <c r="O755" s="4">
        <v>204.54</v>
      </c>
      <c r="P755" s="4">
        <v>2</v>
      </c>
      <c r="Q755" s="4">
        <v>94.08</v>
      </c>
      <c r="R755" s="4">
        <v>16.690000000000001</v>
      </c>
      <c r="S755" s="4" t="s">
        <v>13</v>
      </c>
      <c r="T755" s="4">
        <v>324</v>
      </c>
      <c r="U755" s="4" t="s">
        <v>1708</v>
      </c>
      <c r="V755" s="4" t="s">
        <v>1718</v>
      </c>
      <c r="W755" s="5" t="s">
        <v>16</v>
      </c>
      <c r="X755" s="25">
        <v>45418</v>
      </c>
      <c r="Y755" s="29" t="str">
        <f t="shared" si="22"/>
        <v>May</v>
      </c>
      <c r="Z755" s="10">
        <f t="shared" si="23"/>
        <v>2024</v>
      </c>
      <c r="AA755" s="6">
        <v>45479</v>
      </c>
    </row>
    <row r="756" spans="1:27">
      <c r="A756" s="1">
        <v>755</v>
      </c>
      <c r="B756" s="1" t="s">
        <v>413</v>
      </c>
      <c r="C756" s="1" t="s">
        <v>1</v>
      </c>
      <c r="D756" s="1" t="s">
        <v>414</v>
      </c>
      <c r="E756" s="1" t="s">
        <v>415</v>
      </c>
      <c r="F756" s="1" t="s">
        <v>395</v>
      </c>
      <c r="G756" s="1" t="s">
        <v>416</v>
      </c>
      <c r="H756" s="1" t="s">
        <v>258</v>
      </c>
      <c r="I756" s="1" t="s">
        <v>7</v>
      </c>
      <c r="J756" s="1" t="s">
        <v>22</v>
      </c>
      <c r="K756" s="1" t="s">
        <v>2620</v>
      </c>
      <c r="L756" s="1" t="s">
        <v>976</v>
      </c>
      <c r="M756" s="1" t="s">
        <v>1078</v>
      </c>
      <c r="N756" s="1" t="s">
        <v>2621</v>
      </c>
      <c r="O756" s="1">
        <v>4498.83</v>
      </c>
      <c r="P756" s="1">
        <v>7</v>
      </c>
      <c r="Q756" s="1">
        <v>674.73</v>
      </c>
      <c r="R756" s="1">
        <v>323.75</v>
      </c>
      <c r="S756" s="1" t="s">
        <v>13</v>
      </c>
      <c r="T756" s="1">
        <v>227</v>
      </c>
      <c r="U756" s="1" t="s">
        <v>1708</v>
      </c>
      <c r="V756" s="1" t="s">
        <v>1722</v>
      </c>
      <c r="W756" s="2" t="s">
        <v>26</v>
      </c>
      <c r="X756" s="24">
        <v>44657</v>
      </c>
      <c r="Y756" s="29" t="str">
        <f t="shared" si="22"/>
        <v>April</v>
      </c>
      <c r="Z756" s="10">
        <f t="shared" si="23"/>
        <v>2022</v>
      </c>
      <c r="AA756" s="3">
        <v>44718</v>
      </c>
    </row>
    <row r="757" spans="1:27">
      <c r="A757" s="4">
        <v>756</v>
      </c>
      <c r="B757" s="4" t="s">
        <v>2622</v>
      </c>
      <c r="C757" s="4" t="s">
        <v>1</v>
      </c>
      <c r="D757" s="4" t="s">
        <v>2381</v>
      </c>
      <c r="E757" s="4" t="s">
        <v>2382</v>
      </c>
      <c r="F757" s="4" t="s">
        <v>395</v>
      </c>
      <c r="G757" s="4" t="s">
        <v>195</v>
      </c>
      <c r="H757" s="4" t="s">
        <v>76</v>
      </c>
      <c r="I757" s="4" t="s">
        <v>7</v>
      </c>
      <c r="J757" s="4" t="s">
        <v>77</v>
      </c>
      <c r="K757" s="4" t="s">
        <v>2623</v>
      </c>
      <c r="L757" s="4" t="s">
        <v>976</v>
      </c>
      <c r="M757" s="4" t="s">
        <v>1078</v>
      </c>
      <c r="N757" s="4" t="s">
        <v>1091</v>
      </c>
      <c r="O757" s="4">
        <v>1954.17</v>
      </c>
      <c r="P757" s="4">
        <v>3</v>
      </c>
      <c r="Q757" s="4">
        <v>312.66000000000003</v>
      </c>
      <c r="R757" s="4">
        <v>148.65</v>
      </c>
      <c r="S757" s="4" t="s">
        <v>13</v>
      </c>
      <c r="T757" s="4">
        <v>398</v>
      </c>
      <c r="U757" s="4" t="s">
        <v>1708</v>
      </c>
      <c r="V757" s="4" t="s">
        <v>1709</v>
      </c>
      <c r="W757" s="5" t="s">
        <v>16</v>
      </c>
      <c r="X757" s="25">
        <v>45460</v>
      </c>
      <c r="Y757" s="29" t="str">
        <f t="shared" si="22"/>
        <v>June</v>
      </c>
      <c r="Z757" s="10">
        <f t="shared" si="23"/>
        <v>2024</v>
      </c>
      <c r="AA757" s="6">
        <v>45464</v>
      </c>
    </row>
    <row r="758" spans="1:27">
      <c r="A758" s="1">
        <v>757</v>
      </c>
      <c r="B758" s="1" t="s">
        <v>1943</v>
      </c>
      <c r="C758" s="1" t="s">
        <v>1</v>
      </c>
      <c r="D758" s="1" t="s">
        <v>383</v>
      </c>
      <c r="E758" s="1" t="s">
        <v>384</v>
      </c>
      <c r="F758" s="1" t="s">
        <v>285</v>
      </c>
      <c r="G758" s="1" t="s">
        <v>525</v>
      </c>
      <c r="H758" s="1" t="s">
        <v>55</v>
      </c>
      <c r="I758" s="1" t="s">
        <v>7</v>
      </c>
      <c r="J758" s="1" t="s">
        <v>8</v>
      </c>
      <c r="K758" s="1" t="s">
        <v>2624</v>
      </c>
      <c r="L758" s="1" t="s">
        <v>1141</v>
      </c>
      <c r="M758" s="1" t="s">
        <v>1272</v>
      </c>
      <c r="N758" s="1" t="s">
        <v>2625</v>
      </c>
      <c r="O758" s="1">
        <v>352.59</v>
      </c>
      <c r="P758" s="1">
        <v>7</v>
      </c>
      <c r="Q758" s="1">
        <v>158.55000000000001</v>
      </c>
      <c r="R758" s="1">
        <v>14.2</v>
      </c>
      <c r="S758" s="1" t="s">
        <v>13</v>
      </c>
      <c r="T758" s="1">
        <v>126</v>
      </c>
      <c r="U758" s="1" t="s">
        <v>1708</v>
      </c>
      <c r="V758" s="1" t="s">
        <v>1718</v>
      </c>
      <c r="W758" s="2" t="s">
        <v>26</v>
      </c>
      <c r="X758" s="24">
        <v>44439</v>
      </c>
      <c r="Y758" s="29" t="str">
        <f t="shared" si="22"/>
        <v>August</v>
      </c>
      <c r="Z758" s="10">
        <f t="shared" si="23"/>
        <v>2021</v>
      </c>
      <c r="AA758" s="3">
        <v>44295</v>
      </c>
    </row>
    <row r="759" spans="1:27">
      <c r="A759" s="4">
        <v>758</v>
      </c>
      <c r="B759" s="4" t="s">
        <v>2626</v>
      </c>
      <c r="C759" s="4" t="s">
        <v>1</v>
      </c>
      <c r="D759" s="4" t="s">
        <v>1500</v>
      </c>
      <c r="E759" s="4" t="s">
        <v>1501</v>
      </c>
      <c r="F759" s="4" t="s">
        <v>285</v>
      </c>
      <c r="G759" s="4" t="s">
        <v>459</v>
      </c>
      <c r="H759" s="4" t="s">
        <v>62</v>
      </c>
      <c r="I759" s="4" t="s">
        <v>7</v>
      </c>
      <c r="J759" s="4" t="s">
        <v>8</v>
      </c>
      <c r="K759" s="4" t="s">
        <v>2627</v>
      </c>
      <c r="L759" s="4" t="s">
        <v>1141</v>
      </c>
      <c r="M759" s="4" t="s">
        <v>1272</v>
      </c>
      <c r="N759" s="4" t="s">
        <v>2628</v>
      </c>
      <c r="O759" s="4">
        <v>94.5</v>
      </c>
      <c r="P759" s="4">
        <v>3</v>
      </c>
      <c r="Q759" s="4">
        <v>40.590000000000003</v>
      </c>
      <c r="R759" s="4">
        <v>5.99</v>
      </c>
      <c r="S759" s="4" t="s">
        <v>13</v>
      </c>
      <c r="T759" s="4">
        <v>603</v>
      </c>
      <c r="U759" s="4" t="s">
        <v>1708</v>
      </c>
      <c r="V759" s="4" t="s">
        <v>1712</v>
      </c>
      <c r="W759" s="5" t="s">
        <v>16</v>
      </c>
      <c r="X759" s="25">
        <v>44789</v>
      </c>
      <c r="Y759" s="29" t="str">
        <f t="shared" si="22"/>
        <v>August</v>
      </c>
      <c r="Z759" s="10">
        <f t="shared" si="23"/>
        <v>2022</v>
      </c>
      <c r="AA759" s="6">
        <v>44791</v>
      </c>
    </row>
    <row r="760" spans="1:27">
      <c r="A760" s="1">
        <v>759</v>
      </c>
      <c r="B760" s="1" t="s">
        <v>1871</v>
      </c>
      <c r="C760" s="1" t="s">
        <v>1</v>
      </c>
      <c r="D760" s="1" t="s">
        <v>1872</v>
      </c>
      <c r="E760" s="1" t="s">
        <v>1873</v>
      </c>
      <c r="F760" s="1" t="s">
        <v>285</v>
      </c>
      <c r="G760" s="1" t="s">
        <v>95</v>
      </c>
      <c r="H760" s="1" t="s">
        <v>218</v>
      </c>
      <c r="I760" s="1" t="s">
        <v>7</v>
      </c>
      <c r="J760" s="1" t="s">
        <v>77</v>
      </c>
      <c r="K760" s="1" t="s">
        <v>2629</v>
      </c>
      <c r="L760" s="1" t="s">
        <v>1141</v>
      </c>
      <c r="M760" s="1" t="s">
        <v>1229</v>
      </c>
      <c r="N760" s="1" t="s">
        <v>2630</v>
      </c>
      <c r="O760" s="1">
        <v>747.3</v>
      </c>
      <c r="P760" s="1">
        <v>5</v>
      </c>
      <c r="Q760" s="1">
        <v>283.95</v>
      </c>
      <c r="R760" s="1">
        <v>50.73</v>
      </c>
      <c r="S760" s="1" t="s">
        <v>13</v>
      </c>
      <c r="T760" s="1">
        <v>576</v>
      </c>
      <c r="U760" s="1" t="s">
        <v>1708</v>
      </c>
      <c r="V760" s="1" t="s">
        <v>1718</v>
      </c>
      <c r="W760" s="2" t="s">
        <v>16</v>
      </c>
      <c r="X760" s="24">
        <v>45418</v>
      </c>
      <c r="Y760" s="29" t="str">
        <f t="shared" si="22"/>
        <v>May</v>
      </c>
      <c r="Z760" s="10">
        <f t="shared" si="23"/>
        <v>2024</v>
      </c>
      <c r="AA760" s="3">
        <v>45479</v>
      </c>
    </row>
    <row r="761" spans="1:27">
      <c r="A761" s="4">
        <v>760</v>
      </c>
      <c r="B761" s="4" t="s">
        <v>2631</v>
      </c>
      <c r="C761" s="4" t="s">
        <v>1</v>
      </c>
      <c r="D761" s="4" t="s">
        <v>2632</v>
      </c>
      <c r="E761" s="4" t="s">
        <v>2633</v>
      </c>
      <c r="F761" s="4" t="s">
        <v>285</v>
      </c>
      <c r="G761" s="4" t="s">
        <v>790</v>
      </c>
      <c r="H761" s="4" t="s">
        <v>76</v>
      </c>
      <c r="I761" s="4" t="s">
        <v>7</v>
      </c>
      <c r="J761" s="4" t="s">
        <v>77</v>
      </c>
      <c r="K761" s="4" t="s">
        <v>2634</v>
      </c>
      <c r="L761" s="4" t="s">
        <v>1141</v>
      </c>
      <c r="M761" s="4" t="s">
        <v>1142</v>
      </c>
      <c r="N761" s="4" t="s">
        <v>2635</v>
      </c>
      <c r="O761" s="4">
        <v>961.8</v>
      </c>
      <c r="P761" s="4">
        <v>7</v>
      </c>
      <c r="Q761" s="4">
        <v>163.38</v>
      </c>
      <c r="R761" s="4">
        <v>82.58</v>
      </c>
      <c r="S761" s="4" t="s">
        <v>13</v>
      </c>
      <c r="T761" s="4">
        <v>661</v>
      </c>
      <c r="U761" s="4" t="s">
        <v>1708</v>
      </c>
      <c r="V761" s="4" t="s">
        <v>1709</v>
      </c>
      <c r="W761" s="5" t="s">
        <v>16</v>
      </c>
      <c r="X761" s="25">
        <v>44347</v>
      </c>
      <c r="Y761" s="29" t="str">
        <f t="shared" si="22"/>
        <v>May</v>
      </c>
      <c r="Z761" s="10">
        <f t="shared" si="23"/>
        <v>2021</v>
      </c>
      <c r="AA761" s="6">
        <v>44347</v>
      </c>
    </row>
    <row r="762" spans="1:27">
      <c r="A762" s="1">
        <v>761</v>
      </c>
      <c r="B762" s="1" t="s">
        <v>2636</v>
      </c>
      <c r="C762" s="1" t="s">
        <v>1</v>
      </c>
      <c r="D762" s="1" t="s">
        <v>2637</v>
      </c>
      <c r="E762" s="1" t="s">
        <v>2638</v>
      </c>
      <c r="F762" s="1" t="s">
        <v>285</v>
      </c>
      <c r="G762" s="1" t="s">
        <v>427</v>
      </c>
      <c r="H762" s="1" t="s">
        <v>62</v>
      </c>
      <c r="I762" s="1" t="s">
        <v>7</v>
      </c>
      <c r="J762" s="1" t="s">
        <v>8</v>
      </c>
      <c r="K762" s="1" t="s">
        <v>2639</v>
      </c>
      <c r="L762" s="1" t="s">
        <v>1141</v>
      </c>
      <c r="M762" s="1" t="s">
        <v>1142</v>
      </c>
      <c r="N762" s="1" t="s">
        <v>2640</v>
      </c>
      <c r="O762" s="1">
        <v>529.29</v>
      </c>
      <c r="P762" s="1">
        <v>3</v>
      </c>
      <c r="Q762" s="1">
        <v>68.760000000000005</v>
      </c>
      <c r="R762" s="1">
        <v>20.51</v>
      </c>
      <c r="S762" s="1" t="s">
        <v>13</v>
      </c>
      <c r="T762" s="1">
        <v>406</v>
      </c>
      <c r="U762" s="1" t="s">
        <v>1708</v>
      </c>
      <c r="V762" s="1" t="s">
        <v>1718</v>
      </c>
      <c r="W762" s="2" t="s">
        <v>16</v>
      </c>
      <c r="X762" s="24">
        <v>45512</v>
      </c>
      <c r="Y762" s="29" t="str">
        <f t="shared" si="22"/>
        <v>August</v>
      </c>
      <c r="Z762" s="10">
        <f t="shared" si="23"/>
        <v>2024</v>
      </c>
      <c r="AA762" s="3">
        <v>45512</v>
      </c>
    </row>
    <row r="763" spans="1:27">
      <c r="A763" s="4">
        <v>762</v>
      </c>
      <c r="B763" s="4" t="s">
        <v>333</v>
      </c>
      <c r="C763" s="4" t="s">
        <v>1</v>
      </c>
      <c r="D763" s="4" t="s">
        <v>334</v>
      </c>
      <c r="E763" s="4" t="s">
        <v>335</v>
      </c>
      <c r="F763" s="4" t="s">
        <v>285</v>
      </c>
      <c r="G763" s="4" t="s">
        <v>313</v>
      </c>
      <c r="H763" s="4" t="s">
        <v>314</v>
      </c>
      <c r="I763" s="4" t="s">
        <v>7</v>
      </c>
      <c r="J763" s="4" t="s">
        <v>32</v>
      </c>
      <c r="K763" s="4" t="s">
        <v>2641</v>
      </c>
      <c r="L763" s="4" t="s">
        <v>1141</v>
      </c>
      <c r="M763" s="4" t="s">
        <v>1142</v>
      </c>
      <c r="N763" s="4" t="s">
        <v>2642</v>
      </c>
      <c r="O763" s="4">
        <v>290.7</v>
      </c>
      <c r="P763" s="4">
        <v>6</v>
      </c>
      <c r="Q763" s="4">
        <v>124.92</v>
      </c>
      <c r="R763" s="4">
        <v>16.16</v>
      </c>
      <c r="S763" s="4" t="s">
        <v>13</v>
      </c>
      <c r="T763" s="4">
        <v>331</v>
      </c>
      <c r="U763" s="4" t="s">
        <v>1708</v>
      </c>
      <c r="V763" s="4" t="s">
        <v>1722</v>
      </c>
      <c r="W763" s="5" t="s">
        <v>26</v>
      </c>
      <c r="X763" s="25">
        <v>44737</v>
      </c>
      <c r="Y763" s="29" t="str">
        <f t="shared" si="22"/>
        <v>June</v>
      </c>
      <c r="Z763" s="10">
        <f t="shared" si="23"/>
        <v>2022</v>
      </c>
      <c r="AA763" s="6">
        <v>44739</v>
      </c>
    </row>
    <row r="764" spans="1:27">
      <c r="A764" s="1">
        <v>763</v>
      </c>
      <c r="B764" s="1" t="s">
        <v>1545</v>
      </c>
      <c r="C764" s="1" t="s">
        <v>1</v>
      </c>
      <c r="D764" s="1" t="s">
        <v>1361</v>
      </c>
      <c r="E764" s="1" t="s">
        <v>1362</v>
      </c>
      <c r="F764" s="1" t="s">
        <v>285</v>
      </c>
      <c r="G764" s="1" t="s">
        <v>138</v>
      </c>
      <c r="H764" s="1" t="s">
        <v>6</v>
      </c>
      <c r="I764" s="1" t="s">
        <v>7</v>
      </c>
      <c r="J764" s="1" t="s">
        <v>8</v>
      </c>
      <c r="K764" s="1" t="s">
        <v>2643</v>
      </c>
      <c r="L764" s="1" t="s">
        <v>1141</v>
      </c>
      <c r="M764" s="1" t="s">
        <v>1142</v>
      </c>
      <c r="N764" s="1" t="s">
        <v>2644</v>
      </c>
      <c r="O764" s="1">
        <v>507.12</v>
      </c>
      <c r="P764" s="1">
        <v>8</v>
      </c>
      <c r="Q764" s="1">
        <v>182.4</v>
      </c>
      <c r="R764" s="1">
        <v>8.4600000000000009</v>
      </c>
      <c r="S764" s="1" t="s">
        <v>13</v>
      </c>
      <c r="T764" s="1">
        <v>116</v>
      </c>
      <c r="U764" s="1" t="s">
        <v>1708</v>
      </c>
      <c r="V764" s="1" t="s">
        <v>1709</v>
      </c>
      <c r="W764" s="2" t="s">
        <v>16</v>
      </c>
      <c r="X764" s="24">
        <v>44727</v>
      </c>
      <c r="Y764" s="29" t="str">
        <f t="shared" si="22"/>
        <v>June</v>
      </c>
      <c r="Z764" s="10">
        <f t="shared" si="23"/>
        <v>2022</v>
      </c>
      <c r="AA764" s="3">
        <v>44729</v>
      </c>
    </row>
    <row r="765" spans="1:27">
      <c r="A765" s="4">
        <v>764</v>
      </c>
      <c r="B765" s="4" t="s">
        <v>1538</v>
      </c>
      <c r="C765" s="4" t="s">
        <v>1</v>
      </c>
      <c r="D765" s="4" t="s">
        <v>1539</v>
      </c>
      <c r="E765" s="4" t="s">
        <v>1540</v>
      </c>
      <c r="F765" s="4" t="s">
        <v>285</v>
      </c>
      <c r="G765" s="4" t="s">
        <v>726</v>
      </c>
      <c r="H765" s="4" t="s">
        <v>76</v>
      </c>
      <c r="I765" s="4" t="s">
        <v>7</v>
      </c>
      <c r="J765" s="4" t="s">
        <v>77</v>
      </c>
      <c r="K765" s="4" t="s">
        <v>2645</v>
      </c>
      <c r="L765" s="4" t="s">
        <v>976</v>
      </c>
      <c r="M765" s="4" t="s">
        <v>1031</v>
      </c>
      <c r="N765" s="4" t="s">
        <v>2646</v>
      </c>
      <c r="O765" s="4">
        <v>976.08</v>
      </c>
      <c r="P765" s="4">
        <v>4</v>
      </c>
      <c r="Q765" s="4">
        <v>361.08</v>
      </c>
      <c r="R765" s="4">
        <v>51.72</v>
      </c>
      <c r="S765" s="4" t="s">
        <v>13</v>
      </c>
      <c r="T765" s="4">
        <v>97</v>
      </c>
      <c r="U765" s="4" t="s">
        <v>1708</v>
      </c>
      <c r="V765" s="4" t="s">
        <v>1718</v>
      </c>
      <c r="W765" s="5" t="s">
        <v>16</v>
      </c>
      <c r="X765" s="25">
        <v>45371</v>
      </c>
      <c r="Y765" s="29" t="str">
        <f t="shared" si="22"/>
        <v>March</v>
      </c>
      <c r="Z765" s="10">
        <f t="shared" si="23"/>
        <v>2024</v>
      </c>
      <c r="AA765" s="6">
        <v>45374</v>
      </c>
    </row>
    <row r="766" spans="1:27">
      <c r="A766" s="1">
        <v>765</v>
      </c>
      <c r="B766" s="1" t="s">
        <v>1932</v>
      </c>
      <c r="C766" s="1" t="s">
        <v>1</v>
      </c>
      <c r="D766" s="1" t="s">
        <v>1933</v>
      </c>
      <c r="E766" s="1" t="s">
        <v>1934</v>
      </c>
      <c r="F766" s="1" t="s">
        <v>285</v>
      </c>
      <c r="G766" s="1" t="s">
        <v>790</v>
      </c>
      <c r="H766" s="1" t="s">
        <v>76</v>
      </c>
      <c r="I766" s="1" t="s">
        <v>7</v>
      </c>
      <c r="J766" s="1" t="s">
        <v>77</v>
      </c>
      <c r="K766" s="1" t="s">
        <v>2647</v>
      </c>
      <c r="L766" s="1" t="s">
        <v>976</v>
      </c>
      <c r="M766" s="1" t="s">
        <v>1031</v>
      </c>
      <c r="N766" s="1" t="s">
        <v>2648</v>
      </c>
      <c r="O766" s="1">
        <v>38.520000000000003</v>
      </c>
      <c r="P766" s="1">
        <v>1</v>
      </c>
      <c r="Q766" s="1">
        <v>8.4600000000000009</v>
      </c>
      <c r="R766" s="1">
        <v>3.3</v>
      </c>
      <c r="S766" s="1" t="s">
        <v>13</v>
      </c>
      <c r="T766" s="1">
        <v>466</v>
      </c>
      <c r="U766" s="1" t="s">
        <v>1708</v>
      </c>
      <c r="V766" s="1" t="s">
        <v>1722</v>
      </c>
      <c r="W766" s="2" t="s">
        <v>26</v>
      </c>
      <c r="X766" s="24">
        <v>44465</v>
      </c>
      <c r="Y766" s="29" t="str">
        <f t="shared" si="22"/>
        <v>September</v>
      </c>
      <c r="Z766" s="10">
        <f t="shared" si="23"/>
        <v>2021</v>
      </c>
      <c r="AA766" s="3">
        <v>44467</v>
      </c>
    </row>
    <row r="767" spans="1:27">
      <c r="A767" s="4">
        <v>766</v>
      </c>
      <c r="B767" s="4" t="s">
        <v>1905</v>
      </c>
      <c r="C767" s="4" t="s">
        <v>1</v>
      </c>
      <c r="D767" s="4" t="s">
        <v>1906</v>
      </c>
      <c r="E767" s="4" t="s">
        <v>1907</v>
      </c>
      <c r="F767" s="4" t="s">
        <v>285</v>
      </c>
      <c r="G767" s="4" t="s">
        <v>246</v>
      </c>
      <c r="H767" s="4" t="s">
        <v>31</v>
      </c>
      <c r="I767" s="4" t="s">
        <v>7</v>
      </c>
      <c r="J767" s="4" t="s">
        <v>32</v>
      </c>
      <c r="K767" s="4" t="s">
        <v>2649</v>
      </c>
      <c r="L767" s="4" t="s">
        <v>976</v>
      </c>
      <c r="M767" s="4" t="s">
        <v>993</v>
      </c>
      <c r="N767" s="4" t="s">
        <v>2650</v>
      </c>
      <c r="O767" s="4">
        <v>1140.75</v>
      </c>
      <c r="P767" s="4">
        <v>3</v>
      </c>
      <c r="Q767" s="4">
        <v>0</v>
      </c>
      <c r="R767" s="4">
        <v>119.46</v>
      </c>
      <c r="S767" s="4" t="s">
        <v>13</v>
      </c>
      <c r="T767" s="4">
        <v>740</v>
      </c>
      <c r="U767" s="4" t="s">
        <v>1708</v>
      </c>
      <c r="V767" s="4" t="s">
        <v>1709</v>
      </c>
      <c r="W767" s="5" t="s">
        <v>26</v>
      </c>
      <c r="X767" s="25">
        <v>44948</v>
      </c>
      <c r="Y767" s="29" t="str">
        <f t="shared" si="22"/>
        <v>January</v>
      </c>
      <c r="Z767" s="10">
        <f t="shared" si="23"/>
        <v>2023</v>
      </c>
      <c r="AA767" s="6">
        <v>44950</v>
      </c>
    </row>
    <row r="768" spans="1:27">
      <c r="A768" s="1">
        <v>767</v>
      </c>
      <c r="B768" s="1" t="s">
        <v>2651</v>
      </c>
      <c r="C768" s="1" t="s">
        <v>1</v>
      </c>
      <c r="D768" s="1" t="s">
        <v>984</v>
      </c>
      <c r="E768" s="1" t="s">
        <v>985</v>
      </c>
      <c r="F768" s="1" t="s">
        <v>285</v>
      </c>
      <c r="G768" s="1" t="s">
        <v>726</v>
      </c>
      <c r="H768" s="1" t="s">
        <v>76</v>
      </c>
      <c r="I768" s="1" t="s">
        <v>7</v>
      </c>
      <c r="J768" s="1" t="s">
        <v>77</v>
      </c>
      <c r="K768" s="1" t="s">
        <v>2652</v>
      </c>
      <c r="L768" s="1" t="s">
        <v>976</v>
      </c>
      <c r="M768" s="1" t="s">
        <v>977</v>
      </c>
      <c r="N768" s="1" t="s">
        <v>2653</v>
      </c>
      <c r="O768" s="1">
        <v>1039.08</v>
      </c>
      <c r="P768" s="1">
        <v>4</v>
      </c>
      <c r="Q768" s="1">
        <v>93.48</v>
      </c>
      <c r="R768" s="1">
        <v>71.180000000000007</v>
      </c>
      <c r="S768" s="1" t="s">
        <v>13</v>
      </c>
      <c r="T768" s="1">
        <v>197</v>
      </c>
      <c r="U768" s="1" t="s">
        <v>1708</v>
      </c>
      <c r="V768" s="1" t="s">
        <v>1718</v>
      </c>
      <c r="W768" s="2" t="s">
        <v>16</v>
      </c>
      <c r="X768" s="24">
        <v>44979</v>
      </c>
      <c r="Y768" s="29" t="str">
        <f t="shared" si="22"/>
        <v>February</v>
      </c>
      <c r="Z768" s="10">
        <f t="shared" si="23"/>
        <v>2023</v>
      </c>
      <c r="AA768" s="3">
        <v>44984</v>
      </c>
    </row>
    <row r="769" spans="1:27">
      <c r="A769" s="4">
        <v>768</v>
      </c>
      <c r="B769" s="4" t="s">
        <v>1496</v>
      </c>
      <c r="C769" s="4" t="s">
        <v>1</v>
      </c>
      <c r="D769" s="4" t="s">
        <v>1497</v>
      </c>
      <c r="E769" s="4" t="s">
        <v>1498</v>
      </c>
      <c r="F769" s="4" t="s">
        <v>285</v>
      </c>
      <c r="G769" s="4" t="s">
        <v>490</v>
      </c>
      <c r="H769" s="4" t="s">
        <v>62</v>
      </c>
      <c r="I769" s="4" t="s">
        <v>7</v>
      </c>
      <c r="J769" s="4" t="s">
        <v>8</v>
      </c>
      <c r="K769" s="4" t="s">
        <v>2654</v>
      </c>
      <c r="L769" s="4" t="s">
        <v>976</v>
      </c>
      <c r="M769" s="4" t="s">
        <v>1078</v>
      </c>
      <c r="N769" s="4" t="s">
        <v>2655</v>
      </c>
      <c r="O769" s="4">
        <v>273.36</v>
      </c>
      <c r="P769" s="4">
        <v>4</v>
      </c>
      <c r="Q769" s="4">
        <v>-246.12</v>
      </c>
      <c r="R769" s="4">
        <v>22.58</v>
      </c>
      <c r="S769" s="4" t="s">
        <v>13</v>
      </c>
      <c r="T769" s="4">
        <v>254</v>
      </c>
      <c r="U769" s="4" t="s">
        <v>1708</v>
      </c>
      <c r="V769" s="4" t="s">
        <v>1722</v>
      </c>
      <c r="W769" s="5" t="s">
        <v>16</v>
      </c>
      <c r="X769" s="25">
        <v>44948</v>
      </c>
      <c r="Y769" s="29" t="str">
        <f t="shared" si="22"/>
        <v>January</v>
      </c>
      <c r="Z769" s="10">
        <f t="shared" si="23"/>
        <v>2023</v>
      </c>
      <c r="AA769" s="6">
        <v>44950</v>
      </c>
    </row>
    <row r="770" spans="1:27">
      <c r="A770" s="1">
        <v>769</v>
      </c>
      <c r="B770" s="1" t="s">
        <v>2656</v>
      </c>
      <c r="C770" s="1" t="s">
        <v>1</v>
      </c>
      <c r="D770" s="1" t="s">
        <v>1237</v>
      </c>
      <c r="E770" s="1" t="s">
        <v>1238</v>
      </c>
      <c r="F770" s="1" t="s">
        <v>285</v>
      </c>
      <c r="G770" s="1" t="s">
        <v>2657</v>
      </c>
      <c r="H770" s="1" t="s">
        <v>258</v>
      </c>
      <c r="I770" s="1" t="s">
        <v>7</v>
      </c>
      <c r="J770" s="1" t="s">
        <v>22</v>
      </c>
      <c r="K770" s="1" t="s">
        <v>2658</v>
      </c>
      <c r="L770" s="1" t="s">
        <v>976</v>
      </c>
      <c r="M770" s="1" t="s">
        <v>1078</v>
      </c>
      <c r="N770" s="1" t="s">
        <v>2659</v>
      </c>
      <c r="O770" s="1">
        <v>166.83</v>
      </c>
      <c r="P770" s="1">
        <v>1</v>
      </c>
      <c r="Q770" s="1">
        <v>11.67</v>
      </c>
      <c r="R770" s="1">
        <v>7.11</v>
      </c>
      <c r="S770" s="1" t="s">
        <v>13</v>
      </c>
      <c r="T770" s="1">
        <v>190</v>
      </c>
      <c r="U770" s="1" t="s">
        <v>1708</v>
      </c>
      <c r="V770" s="1" t="s">
        <v>1709</v>
      </c>
      <c r="W770" s="2" t="s">
        <v>16</v>
      </c>
      <c r="X770" s="24">
        <v>45255</v>
      </c>
      <c r="Y770" s="29" t="str">
        <f t="shared" si="22"/>
        <v>November</v>
      </c>
      <c r="Z770" s="10">
        <f t="shared" si="23"/>
        <v>2023</v>
      </c>
      <c r="AA770" s="3">
        <v>45259</v>
      </c>
    </row>
    <row r="771" spans="1:27">
      <c r="A771" s="4">
        <v>770</v>
      </c>
      <c r="B771" s="4" t="s">
        <v>288</v>
      </c>
      <c r="C771" s="4" t="s">
        <v>1</v>
      </c>
      <c r="D771" s="4" t="s">
        <v>289</v>
      </c>
      <c r="E771" s="4" t="s">
        <v>290</v>
      </c>
      <c r="F771" s="4" t="s">
        <v>285</v>
      </c>
      <c r="G771" s="4" t="s">
        <v>254</v>
      </c>
      <c r="H771" s="4" t="s">
        <v>254</v>
      </c>
      <c r="I771" s="4" t="s">
        <v>7</v>
      </c>
      <c r="J771" s="4" t="s">
        <v>77</v>
      </c>
      <c r="K771" s="4" t="s">
        <v>2660</v>
      </c>
      <c r="L771" s="4" t="s">
        <v>976</v>
      </c>
      <c r="M771" s="4" t="s">
        <v>993</v>
      </c>
      <c r="N771" s="4" t="s">
        <v>2661</v>
      </c>
      <c r="O771" s="4">
        <v>602.76</v>
      </c>
      <c r="P771" s="4">
        <v>2</v>
      </c>
      <c r="Q771" s="4">
        <v>186.84</v>
      </c>
      <c r="R771" s="4">
        <v>36.450000000000003</v>
      </c>
      <c r="S771" s="4" t="s">
        <v>13</v>
      </c>
      <c r="T771" s="4">
        <v>468</v>
      </c>
      <c r="U771" s="4" t="s">
        <v>1708</v>
      </c>
      <c r="V771" s="4" t="s">
        <v>1712</v>
      </c>
      <c r="W771" s="5" t="s">
        <v>26</v>
      </c>
      <c r="X771" s="25">
        <v>45451</v>
      </c>
      <c r="Y771" s="29" t="str">
        <f t="shared" ref="Y771:Y834" si="24">TEXT(X771,"mmmm")</f>
        <v>June</v>
      </c>
      <c r="Z771" s="10">
        <f t="shared" ref="Z771:Z834" si="25">YEAR(X771)</f>
        <v>2024</v>
      </c>
      <c r="AA771" s="6">
        <v>45543</v>
      </c>
    </row>
    <row r="772" spans="1:27">
      <c r="A772" s="1">
        <v>771</v>
      </c>
      <c r="B772" s="1" t="s">
        <v>1509</v>
      </c>
      <c r="C772" s="1" t="s">
        <v>1</v>
      </c>
      <c r="D772" s="1" t="s">
        <v>1005</v>
      </c>
      <c r="E772" s="1" t="s">
        <v>1006</v>
      </c>
      <c r="F772" s="1" t="s">
        <v>285</v>
      </c>
      <c r="G772" s="1" t="s">
        <v>605</v>
      </c>
      <c r="H772" s="1" t="s">
        <v>76</v>
      </c>
      <c r="I772" s="1" t="s">
        <v>7</v>
      </c>
      <c r="J772" s="1" t="s">
        <v>77</v>
      </c>
      <c r="K772" s="1" t="s">
        <v>2662</v>
      </c>
      <c r="L772" s="1" t="s">
        <v>1141</v>
      </c>
      <c r="M772" s="1" t="s">
        <v>1272</v>
      </c>
      <c r="N772" s="1" t="s">
        <v>2663</v>
      </c>
      <c r="O772" s="1">
        <v>97.86</v>
      </c>
      <c r="P772" s="1">
        <v>2</v>
      </c>
      <c r="Q772" s="1">
        <v>48.9</v>
      </c>
      <c r="R772" s="1">
        <v>7.98</v>
      </c>
      <c r="S772" s="1" t="s">
        <v>13</v>
      </c>
      <c r="T772" s="1">
        <v>227</v>
      </c>
      <c r="U772" s="1" t="s">
        <v>1708</v>
      </c>
      <c r="V772" s="1" t="s">
        <v>1709</v>
      </c>
      <c r="W772" s="2" t="s">
        <v>26</v>
      </c>
      <c r="X772" s="24">
        <v>44936</v>
      </c>
      <c r="Y772" s="29" t="str">
        <f t="shared" si="24"/>
        <v>January</v>
      </c>
      <c r="Z772" s="10">
        <f t="shared" si="25"/>
        <v>2023</v>
      </c>
      <c r="AA772" s="3">
        <v>45026</v>
      </c>
    </row>
    <row r="773" spans="1:27">
      <c r="A773" s="4">
        <v>772</v>
      </c>
      <c r="B773" s="4" t="s">
        <v>343</v>
      </c>
      <c r="C773" s="4" t="s">
        <v>1</v>
      </c>
      <c r="D773" s="4" t="s">
        <v>344</v>
      </c>
      <c r="E773" s="4" t="s">
        <v>345</v>
      </c>
      <c r="F773" s="4" t="s">
        <v>285</v>
      </c>
      <c r="G773" s="4" t="s">
        <v>138</v>
      </c>
      <c r="H773" s="4" t="s">
        <v>6</v>
      </c>
      <c r="I773" s="4" t="s">
        <v>7</v>
      </c>
      <c r="J773" s="4" t="s">
        <v>8</v>
      </c>
      <c r="K773" s="4" t="s">
        <v>2664</v>
      </c>
      <c r="L773" s="4" t="s">
        <v>1141</v>
      </c>
      <c r="M773" s="4" t="s">
        <v>1142</v>
      </c>
      <c r="N773" s="4" t="s">
        <v>2665</v>
      </c>
      <c r="O773" s="4">
        <v>911.04</v>
      </c>
      <c r="P773" s="4">
        <v>2</v>
      </c>
      <c r="Q773" s="4">
        <v>282.42</v>
      </c>
      <c r="R773" s="4">
        <v>83.97</v>
      </c>
      <c r="S773" s="4" t="s">
        <v>13</v>
      </c>
      <c r="T773" s="4">
        <v>564</v>
      </c>
      <c r="U773" s="4" t="s">
        <v>1708</v>
      </c>
      <c r="V773" s="4" t="s">
        <v>1712</v>
      </c>
      <c r="W773" s="5" t="s">
        <v>26</v>
      </c>
      <c r="X773" s="25">
        <v>45623</v>
      </c>
      <c r="Y773" s="29" t="str">
        <f t="shared" si="24"/>
        <v>November</v>
      </c>
      <c r="Z773" s="10">
        <f t="shared" si="25"/>
        <v>2024</v>
      </c>
      <c r="AA773" s="6">
        <v>45626</v>
      </c>
    </row>
    <row r="774" spans="1:27">
      <c r="A774" s="1">
        <v>773</v>
      </c>
      <c r="B774" s="1" t="s">
        <v>360</v>
      </c>
      <c r="C774" s="1" t="s">
        <v>1</v>
      </c>
      <c r="D774" s="1" t="s">
        <v>361</v>
      </c>
      <c r="E774" s="1" t="s">
        <v>362</v>
      </c>
      <c r="F774" s="1" t="s">
        <v>285</v>
      </c>
      <c r="G774" s="1" t="s">
        <v>363</v>
      </c>
      <c r="H774" s="1" t="s">
        <v>47</v>
      </c>
      <c r="I774" s="1" t="s">
        <v>7</v>
      </c>
      <c r="J774" s="1" t="s">
        <v>32</v>
      </c>
      <c r="K774" s="1" t="s">
        <v>2447</v>
      </c>
      <c r="L774" s="1" t="s">
        <v>1141</v>
      </c>
      <c r="M774" s="1" t="s">
        <v>1142</v>
      </c>
      <c r="N774" s="1" t="s">
        <v>2448</v>
      </c>
      <c r="O774" s="1">
        <v>289.32</v>
      </c>
      <c r="P774" s="1">
        <v>2</v>
      </c>
      <c r="Q774" s="1">
        <v>49.14</v>
      </c>
      <c r="R774" s="1">
        <v>29.2</v>
      </c>
      <c r="S774" s="1" t="s">
        <v>13</v>
      </c>
      <c r="T774" s="1">
        <v>327</v>
      </c>
      <c r="U774" s="1" t="s">
        <v>1708</v>
      </c>
      <c r="V774" s="1" t="s">
        <v>1718</v>
      </c>
      <c r="W774" s="2" t="s">
        <v>26</v>
      </c>
      <c r="X774" s="24">
        <v>44584</v>
      </c>
      <c r="Y774" s="29" t="str">
        <f t="shared" si="24"/>
        <v>January</v>
      </c>
      <c r="Z774" s="10">
        <f t="shared" si="25"/>
        <v>2022</v>
      </c>
      <c r="AA774" s="3">
        <v>44588</v>
      </c>
    </row>
    <row r="775" spans="1:27">
      <c r="A775" s="4">
        <v>774</v>
      </c>
      <c r="B775" s="4" t="s">
        <v>173</v>
      </c>
      <c r="C775" s="4" t="s">
        <v>1</v>
      </c>
      <c r="D775" s="4" t="s">
        <v>174</v>
      </c>
      <c r="E775" s="4" t="s">
        <v>175</v>
      </c>
      <c r="F775" s="4" t="s">
        <v>4</v>
      </c>
      <c r="G775" s="4" t="s">
        <v>176</v>
      </c>
      <c r="H775" s="4" t="s">
        <v>62</v>
      </c>
      <c r="I775" s="4" t="s">
        <v>7</v>
      </c>
      <c r="J775" s="4" t="s">
        <v>8</v>
      </c>
      <c r="K775" s="4" t="s">
        <v>2666</v>
      </c>
      <c r="L775" s="4" t="s">
        <v>1141</v>
      </c>
      <c r="M775" s="4" t="s">
        <v>1142</v>
      </c>
      <c r="N775" s="4" t="s">
        <v>2667</v>
      </c>
      <c r="O775" s="4">
        <v>1377</v>
      </c>
      <c r="P775" s="4">
        <v>3</v>
      </c>
      <c r="Q775" s="4">
        <v>179.01</v>
      </c>
      <c r="R775" s="4">
        <v>131.91999999999999</v>
      </c>
      <c r="S775" s="4" t="s">
        <v>13</v>
      </c>
      <c r="T775" s="4">
        <v>110</v>
      </c>
      <c r="U775" s="4" t="s">
        <v>1708</v>
      </c>
      <c r="V775" s="4" t="s">
        <v>1722</v>
      </c>
      <c r="W775" s="5" t="s">
        <v>16</v>
      </c>
      <c r="X775" s="25">
        <v>45623</v>
      </c>
      <c r="Y775" s="29" t="str">
        <f t="shared" si="24"/>
        <v>November</v>
      </c>
      <c r="Z775" s="10">
        <f t="shared" si="25"/>
        <v>2024</v>
      </c>
      <c r="AA775" s="6">
        <v>45625</v>
      </c>
    </row>
    <row r="776" spans="1:27">
      <c r="A776" s="1">
        <v>775</v>
      </c>
      <c r="B776" s="1" t="s">
        <v>1804</v>
      </c>
      <c r="C776" s="1" t="s">
        <v>1</v>
      </c>
      <c r="D776" s="1" t="s">
        <v>59</v>
      </c>
      <c r="E776" s="1" t="s">
        <v>60</v>
      </c>
      <c r="F776" s="1" t="s">
        <v>4</v>
      </c>
      <c r="G776" s="1" t="s">
        <v>686</v>
      </c>
      <c r="H776" s="1" t="s">
        <v>62</v>
      </c>
      <c r="I776" s="1" t="s">
        <v>7</v>
      </c>
      <c r="J776" s="1" t="s">
        <v>8</v>
      </c>
      <c r="K776" s="1" t="s">
        <v>1180</v>
      </c>
      <c r="L776" s="1" t="s">
        <v>1141</v>
      </c>
      <c r="M776" s="1" t="s">
        <v>1142</v>
      </c>
      <c r="N776" s="1" t="s">
        <v>1181</v>
      </c>
      <c r="O776" s="1">
        <v>398.61</v>
      </c>
      <c r="P776" s="1">
        <v>3</v>
      </c>
      <c r="Q776" s="1">
        <v>15.93</v>
      </c>
      <c r="R776" s="1">
        <v>33.33</v>
      </c>
      <c r="S776" s="1" t="s">
        <v>13</v>
      </c>
      <c r="T776" s="1">
        <v>76</v>
      </c>
      <c r="U776" s="1" t="s">
        <v>1708</v>
      </c>
      <c r="V776" s="1" t="s">
        <v>1709</v>
      </c>
      <c r="W776" s="2" t="s">
        <v>26</v>
      </c>
      <c r="X776" s="24">
        <v>44522</v>
      </c>
      <c r="Y776" s="29" t="str">
        <f t="shared" si="24"/>
        <v>November</v>
      </c>
      <c r="Z776" s="10">
        <f t="shared" si="25"/>
        <v>2021</v>
      </c>
      <c r="AA776" s="3">
        <v>44522</v>
      </c>
    </row>
    <row r="777" spans="1:27">
      <c r="A777" s="4">
        <v>776</v>
      </c>
      <c r="B777" s="4" t="s">
        <v>17</v>
      </c>
      <c r="C777" s="4" t="s">
        <v>1</v>
      </c>
      <c r="D777" s="4" t="s">
        <v>18</v>
      </c>
      <c r="E777" s="4" t="s">
        <v>19</v>
      </c>
      <c r="F777" s="4" t="s">
        <v>4</v>
      </c>
      <c r="G777" s="4" t="s">
        <v>20</v>
      </c>
      <c r="H777" s="4" t="s">
        <v>21</v>
      </c>
      <c r="I777" s="4" t="s">
        <v>7</v>
      </c>
      <c r="J777" s="4" t="s">
        <v>22</v>
      </c>
      <c r="K777" s="4" t="s">
        <v>2668</v>
      </c>
      <c r="L777" s="4" t="s">
        <v>1141</v>
      </c>
      <c r="M777" s="4" t="s">
        <v>1272</v>
      </c>
      <c r="N777" s="4" t="s">
        <v>2669</v>
      </c>
      <c r="O777" s="4">
        <v>141.57</v>
      </c>
      <c r="P777" s="4">
        <v>3</v>
      </c>
      <c r="Q777" s="4">
        <v>49.5</v>
      </c>
      <c r="R777" s="4">
        <v>10.59</v>
      </c>
      <c r="S777" s="4" t="s">
        <v>13</v>
      </c>
      <c r="T777" s="4">
        <v>264</v>
      </c>
      <c r="U777" s="4" t="s">
        <v>1708</v>
      </c>
      <c r="V777" s="4" t="s">
        <v>1718</v>
      </c>
      <c r="W777" s="5" t="s">
        <v>26</v>
      </c>
      <c r="X777" s="25">
        <v>44977</v>
      </c>
      <c r="Y777" s="29" t="str">
        <f t="shared" si="24"/>
        <v>February</v>
      </c>
      <c r="Z777" s="10">
        <f t="shared" si="25"/>
        <v>2023</v>
      </c>
      <c r="AA777" s="6">
        <v>44980</v>
      </c>
    </row>
    <row r="778" spans="1:27">
      <c r="A778" s="1">
        <v>777</v>
      </c>
      <c r="B778" s="1" t="s">
        <v>2670</v>
      </c>
      <c r="C778" s="1" t="s">
        <v>1</v>
      </c>
      <c r="D778" s="1" t="s">
        <v>782</v>
      </c>
      <c r="E778" s="1" t="s">
        <v>783</v>
      </c>
      <c r="F778" s="1" t="s">
        <v>4</v>
      </c>
      <c r="G778" s="1" t="s">
        <v>5</v>
      </c>
      <c r="H778" s="1" t="s">
        <v>6</v>
      </c>
      <c r="I778" s="1" t="s">
        <v>7</v>
      </c>
      <c r="J778" s="1" t="s">
        <v>8</v>
      </c>
      <c r="K778" s="1" t="s">
        <v>1279</v>
      </c>
      <c r="L778" s="1" t="s">
        <v>1141</v>
      </c>
      <c r="M778" s="1" t="s">
        <v>1272</v>
      </c>
      <c r="N778" s="1" t="s">
        <v>1280</v>
      </c>
      <c r="O778" s="1">
        <v>142.02000000000001</v>
      </c>
      <c r="P778" s="1">
        <v>3</v>
      </c>
      <c r="Q778" s="1">
        <v>2.79</v>
      </c>
      <c r="R778" s="1">
        <v>8.92</v>
      </c>
      <c r="S778" s="1" t="s">
        <v>13</v>
      </c>
      <c r="T778" s="1">
        <v>113</v>
      </c>
      <c r="U778" s="1" t="s">
        <v>1708</v>
      </c>
      <c r="V778" s="1" t="s">
        <v>1722</v>
      </c>
      <c r="W778" s="2" t="s">
        <v>26</v>
      </c>
      <c r="X778" s="24">
        <v>44936</v>
      </c>
      <c r="Y778" s="29" t="str">
        <f t="shared" si="24"/>
        <v>January</v>
      </c>
      <c r="Z778" s="10">
        <f t="shared" si="25"/>
        <v>2023</v>
      </c>
      <c r="AA778" s="3">
        <v>45026</v>
      </c>
    </row>
    <row r="779" spans="1:27">
      <c r="A779" s="4">
        <v>778</v>
      </c>
      <c r="B779" s="4" t="s">
        <v>2671</v>
      </c>
      <c r="C779" s="4" t="s">
        <v>1</v>
      </c>
      <c r="D779" s="4" t="s">
        <v>2672</v>
      </c>
      <c r="E779" s="4" t="s">
        <v>2673</v>
      </c>
      <c r="F779" s="4" t="s">
        <v>4</v>
      </c>
      <c r="G779" s="4" t="s">
        <v>2674</v>
      </c>
      <c r="H779" s="4" t="s">
        <v>6</v>
      </c>
      <c r="I779" s="4" t="s">
        <v>7</v>
      </c>
      <c r="J779" s="4" t="s">
        <v>8</v>
      </c>
      <c r="K779" s="4" t="s">
        <v>2675</v>
      </c>
      <c r="L779" s="4" t="s">
        <v>1141</v>
      </c>
      <c r="M779" s="4" t="s">
        <v>1272</v>
      </c>
      <c r="N779" s="4" t="s">
        <v>2676</v>
      </c>
      <c r="O779" s="4">
        <v>75.78</v>
      </c>
      <c r="P779" s="4">
        <v>3</v>
      </c>
      <c r="Q779" s="4">
        <v>30.24</v>
      </c>
      <c r="R779" s="4">
        <v>4.8499999999999996</v>
      </c>
      <c r="S779" s="4" t="s">
        <v>13</v>
      </c>
      <c r="T779" s="4">
        <v>117</v>
      </c>
      <c r="U779" s="4" t="s">
        <v>1708</v>
      </c>
      <c r="V779" s="4" t="s">
        <v>1712</v>
      </c>
      <c r="W779" s="5" t="s">
        <v>26</v>
      </c>
      <c r="X779" s="25">
        <v>44705</v>
      </c>
      <c r="Y779" s="29" t="str">
        <f t="shared" si="24"/>
        <v>May</v>
      </c>
      <c r="Z779" s="10">
        <f t="shared" si="25"/>
        <v>2022</v>
      </c>
      <c r="AA779" s="6">
        <v>44707</v>
      </c>
    </row>
    <row r="780" spans="1:27">
      <c r="A780" s="1">
        <v>779</v>
      </c>
      <c r="B780" s="1" t="s">
        <v>243</v>
      </c>
      <c r="C780" s="1" t="s">
        <v>1</v>
      </c>
      <c r="D780" s="1" t="s">
        <v>244</v>
      </c>
      <c r="E780" s="1" t="s">
        <v>245</v>
      </c>
      <c r="F780" s="1" t="s">
        <v>4</v>
      </c>
      <c r="G780" s="1" t="s">
        <v>246</v>
      </c>
      <c r="H780" s="1" t="s">
        <v>31</v>
      </c>
      <c r="I780" s="1" t="s">
        <v>7</v>
      </c>
      <c r="J780" s="1" t="s">
        <v>32</v>
      </c>
      <c r="K780" s="1" t="s">
        <v>2677</v>
      </c>
      <c r="L780" s="1" t="s">
        <v>1141</v>
      </c>
      <c r="M780" s="1" t="s">
        <v>1272</v>
      </c>
      <c r="N780" s="1" t="s">
        <v>2678</v>
      </c>
      <c r="O780" s="1">
        <v>155.25</v>
      </c>
      <c r="P780" s="1">
        <v>3</v>
      </c>
      <c r="Q780" s="1">
        <v>24.84</v>
      </c>
      <c r="R780" s="1">
        <v>0.52</v>
      </c>
      <c r="S780" s="1" t="s">
        <v>13</v>
      </c>
      <c r="T780" s="1">
        <v>217</v>
      </c>
      <c r="U780" s="1" t="s">
        <v>1708</v>
      </c>
      <c r="V780" s="1" t="s">
        <v>1718</v>
      </c>
      <c r="W780" s="2" t="s">
        <v>26</v>
      </c>
      <c r="X780" s="24">
        <v>44870</v>
      </c>
      <c r="Y780" s="29" t="str">
        <f t="shared" si="24"/>
        <v>November</v>
      </c>
      <c r="Z780" s="10">
        <f t="shared" si="25"/>
        <v>2022</v>
      </c>
      <c r="AA780" s="3">
        <v>44697</v>
      </c>
    </row>
    <row r="781" spans="1:27">
      <c r="A781" s="4">
        <v>780</v>
      </c>
      <c r="B781" s="4" t="s">
        <v>237</v>
      </c>
      <c r="C781" s="4" t="s">
        <v>1</v>
      </c>
      <c r="D781" s="4" t="s">
        <v>238</v>
      </c>
      <c r="E781" s="4" t="s">
        <v>239</v>
      </c>
      <c r="F781" s="4" t="s">
        <v>4</v>
      </c>
      <c r="G781" s="4" t="s">
        <v>240</v>
      </c>
      <c r="H781" s="4" t="s">
        <v>55</v>
      </c>
      <c r="I781" s="4" t="s">
        <v>7</v>
      </c>
      <c r="J781" s="4" t="s">
        <v>8</v>
      </c>
      <c r="K781" s="4" t="s">
        <v>2679</v>
      </c>
      <c r="L781" s="4" t="s">
        <v>976</v>
      </c>
      <c r="M781" s="4" t="s">
        <v>993</v>
      </c>
      <c r="N781" s="4" t="s">
        <v>2680</v>
      </c>
      <c r="O781" s="4">
        <v>504.72</v>
      </c>
      <c r="P781" s="4">
        <v>3</v>
      </c>
      <c r="Q781" s="4">
        <v>232.11</v>
      </c>
      <c r="R781" s="4">
        <v>32.89</v>
      </c>
      <c r="S781" s="4" t="s">
        <v>13</v>
      </c>
      <c r="T781" s="4">
        <v>525</v>
      </c>
      <c r="U781" s="4" t="s">
        <v>1708</v>
      </c>
      <c r="V781" s="4" t="s">
        <v>1709</v>
      </c>
      <c r="W781" s="5" t="s">
        <v>26</v>
      </c>
      <c r="X781" s="25">
        <v>45296</v>
      </c>
      <c r="Y781" s="29" t="str">
        <f t="shared" si="24"/>
        <v>January</v>
      </c>
      <c r="Z781" s="10">
        <f t="shared" si="25"/>
        <v>2024</v>
      </c>
      <c r="AA781" s="6">
        <v>45296</v>
      </c>
    </row>
    <row r="782" spans="1:27">
      <c r="A782" s="1">
        <v>781</v>
      </c>
      <c r="B782" s="1" t="s">
        <v>1836</v>
      </c>
      <c r="C782" s="1" t="s">
        <v>1</v>
      </c>
      <c r="D782" s="1" t="s">
        <v>1837</v>
      </c>
      <c r="E782" s="1" t="s">
        <v>1838</v>
      </c>
      <c r="F782" s="1" t="s">
        <v>4</v>
      </c>
      <c r="G782" s="1" t="s">
        <v>61</v>
      </c>
      <c r="H782" s="1" t="s">
        <v>62</v>
      </c>
      <c r="I782" s="1" t="s">
        <v>7</v>
      </c>
      <c r="J782" s="1" t="s">
        <v>8</v>
      </c>
      <c r="K782" s="1" t="s">
        <v>2681</v>
      </c>
      <c r="L782" s="1" t="s">
        <v>976</v>
      </c>
      <c r="M782" s="1" t="s">
        <v>993</v>
      </c>
      <c r="N782" s="1" t="s">
        <v>2682</v>
      </c>
      <c r="O782" s="1">
        <v>367.83</v>
      </c>
      <c r="P782" s="1">
        <v>3</v>
      </c>
      <c r="Q782" s="1">
        <v>47.79</v>
      </c>
      <c r="R782" s="1">
        <v>29.82</v>
      </c>
      <c r="S782" s="1" t="s">
        <v>13</v>
      </c>
      <c r="T782" s="1">
        <v>221</v>
      </c>
      <c r="U782" s="1" t="s">
        <v>1708</v>
      </c>
      <c r="V782" s="1" t="s">
        <v>1712</v>
      </c>
      <c r="W782" s="2" t="s">
        <v>26</v>
      </c>
      <c r="X782" s="24">
        <v>45177</v>
      </c>
      <c r="Y782" s="29" t="str">
        <f t="shared" si="24"/>
        <v>September</v>
      </c>
      <c r="Z782" s="10">
        <f t="shared" si="25"/>
        <v>2023</v>
      </c>
      <c r="AA782" s="3">
        <v>45177</v>
      </c>
    </row>
    <row r="783" spans="1:27">
      <c r="A783" s="4">
        <v>782</v>
      </c>
      <c r="B783" s="4" t="s">
        <v>2683</v>
      </c>
      <c r="C783" s="4" t="s">
        <v>1</v>
      </c>
      <c r="D783" s="4" t="s">
        <v>2684</v>
      </c>
      <c r="E783" s="4" t="s">
        <v>2685</v>
      </c>
      <c r="F783" s="4" t="s">
        <v>4</v>
      </c>
      <c r="G783" s="4" t="s">
        <v>1582</v>
      </c>
      <c r="H783" s="4" t="s">
        <v>113</v>
      </c>
      <c r="I783" s="4" t="s">
        <v>7</v>
      </c>
      <c r="J783" s="4" t="s">
        <v>32</v>
      </c>
      <c r="K783" s="4" t="s">
        <v>2686</v>
      </c>
      <c r="L783" s="4" t="s">
        <v>976</v>
      </c>
      <c r="M783" s="4" t="s">
        <v>1031</v>
      </c>
      <c r="N783" s="4" t="s">
        <v>2687</v>
      </c>
      <c r="O783" s="4">
        <v>762.48</v>
      </c>
      <c r="P783" s="4">
        <v>3</v>
      </c>
      <c r="Q783" s="4">
        <v>121.95</v>
      </c>
      <c r="R783" s="4">
        <v>47.41</v>
      </c>
      <c r="S783" s="4" t="s">
        <v>13</v>
      </c>
      <c r="T783" s="4">
        <v>582</v>
      </c>
      <c r="U783" s="4" t="s">
        <v>1708</v>
      </c>
      <c r="V783" s="4" t="s">
        <v>1722</v>
      </c>
      <c r="W783" s="5" t="s">
        <v>16</v>
      </c>
      <c r="X783" s="25">
        <v>45186</v>
      </c>
      <c r="Y783" s="29" t="str">
        <f t="shared" si="24"/>
        <v>September</v>
      </c>
      <c r="Z783" s="10">
        <f t="shared" si="25"/>
        <v>2023</v>
      </c>
      <c r="AA783" s="6">
        <v>45189</v>
      </c>
    </row>
    <row r="784" spans="1:27">
      <c r="A784" s="1">
        <v>783</v>
      </c>
      <c r="B784" s="1" t="s">
        <v>1697</v>
      </c>
      <c r="C784" s="1" t="s">
        <v>1</v>
      </c>
      <c r="D784" s="1" t="s">
        <v>1067</v>
      </c>
      <c r="E784" s="1" t="s">
        <v>1068</v>
      </c>
      <c r="F784" s="1" t="s">
        <v>4</v>
      </c>
      <c r="G784" s="1" t="s">
        <v>742</v>
      </c>
      <c r="H784" s="1" t="s">
        <v>76</v>
      </c>
      <c r="I784" s="1" t="s">
        <v>7</v>
      </c>
      <c r="J784" s="1" t="s">
        <v>77</v>
      </c>
      <c r="K784" s="1" t="s">
        <v>2688</v>
      </c>
      <c r="L784" s="1" t="s">
        <v>1141</v>
      </c>
      <c r="M784" s="1" t="s">
        <v>1229</v>
      </c>
      <c r="N784" s="1" t="s">
        <v>2689</v>
      </c>
      <c r="O784" s="1">
        <v>567.6</v>
      </c>
      <c r="P784" s="1">
        <v>4</v>
      </c>
      <c r="Q784" s="1">
        <v>113.52</v>
      </c>
      <c r="R784" s="1">
        <v>48.63</v>
      </c>
      <c r="S784" s="1" t="s">
        <v>13</v>
      </c>
      <c r="T784" s="1">
        <v>614</v>
      </c>
      <c r="U784" s="1" t="s">
        <v>1708</v>
      </c>
      <c r="V784" s="1" t="s">
        <v>1718</v>
      </c>
      <c r="W784" s="2" t="s">
        <v>16</v>
      </c>
      <c r="X784" s="24">
        <v>44893</v>
      </c>
      <c r="Y784" s="29" t="str">
        <f t="shared" si="24"/>
        <v>November</v>
      </c>
      <c r="Z784" s="10">
        <f t="shared" si="25"/>
        <v>2022</v>
      </c>
      <c r="AA784" s="3">
        <v>44895</v>
      </c>
    </row>
    <row r="785" spans="1:27">
      <c r="A785" s="4">
        <v>784</v>
      </c>
      <c r="B785" s="4" t="s">
        <v>1804</v>
      </c>
      <c r="C785" s="4" t="s">
        <v>1</v>
      </c>
      <c r="D785" s="4" t="s">
        <v>59</v>
      </c>
      <c r="E785" s="4" t="s">
        <v>60</v>
      </c>
      <c r="F785" s="4" t="s">
        <v>4</v>
      </c>
      <c r="G785" s="4" t="s">
        <v>686</v>
      </c>
      <c r="H785" s="4" t="s">
        <v>62</v>
      </c>
      <c r="I785" s="4" t="s">
        <v>7</v>
      </c>
      <c r="J785" s="4" t="s">
        <v>8</v>
      </c>
      <c r="K785" s="4" t="s">
        <v>2690</v>
      </c>
      <c r="L785" s="4" t="s">
        <v>1141</v>
      </c>
      <c r="M785" s="4" t="s">
        <v>1229</v>
      </c>
      <c r="N785" s="4" t="s">
        <v>2691</v>
      </c>
      <c r="O785" s="4">
        <v>784.8</v>
      </c>
      <c r="P785" s="4">
        <v>4</v>
      </c>
      <c r="Q785" s="4">
        <v>156.96</v>
      </c>
      <c r="R785" s="4">
        <v>42.97</v>
      </c>
      <c r="S785" s="4" t="s">
        <v>13</v>
      </c>
      <c r="T785" s="4">
        <v>617</v>
      </c>
      <c r="U785" s="4" t="s">
        <v>1708</v>
      </c>
      <c r="V785" s="4" t="s">
        <v>1722</v>
      </c>
      <c r="W785" s="5" t="s">
        <v>16</v>
      </c>
      <c r="X785" s="25">
        <v>45514</v>
      </c>
      <c r="Y785" s="29" t="str">
        <f t="shared" si="24"/>
        <v>August</v>
      </c>
      <c r="Z785" s="10">
        <f t="shared" si="25"/>
        <v>2024</v>
      </c>
      <c r="AA785" s="6">
        <v>45575</v>
      </c>
    </row>
    <row r="786" spans="1:27">
      <c r="A786" s="1">
        <v>785</v>
      </c>
      <c r="B786" s="1" t="s">
        <v>2692</v>
      </c>
      <c r="C786" s="1" t="s">
        <v>1</v>
      </c>
      <c r="D786" s="1" t="s">
        <v>149</v>
      </c>
      <c r="E786" s="1" t="s">
        <v>150</v>
      </c>
      <c r="F786" s="1" t="s">
        <v>4</v>
      </c>
      <c r="G786" s="1" t="s">
        <v>726</v>
      </c>
      <c r="H786" s="1" t="s">
        <v>76</v>
      </c>
      <c r="I786" s="1" t="s">
        <v>7</v>
      </c>
      <c r="J786" s="1" t="s">
        <v>77</v>
      </c>
      <c r="K786" s="1" t="s">
        <v>2693</v>
      </c>
      <c r="L786" s="1" t="s">
        <v>1141</v>
      </c>
      <c r="M786" s="1" t="s">
        <v>1229</v>
      </c>
      <c r="N786" s="1" t="s">
        <v>1250</v>
      </c>
      <c r="O786" s="1">
        <v>499.44</v>
      </c>
      <c r="P786" s="1">
        <v>4</v>
      </c>
      <c r="Q786" s="1">
        <v>179.76</v>
      </c>
      <c r="R786" s="1">
        <v>30.63</v>
      </c>
      <c r="S786" s="1" t="s">
        <v>13</v>
      </c>
      <c r="T786" s="1">
        <v>301</v>
      </c>
      <c r="U786" s="1" t="s">
        <v>1708</v>
      </c>
      <c r="V786" s="1" t="s">
        <v>1709</v>
      </c>
      <c r="W786" s="2" t="s">
        <v>26</v>
      </c>
      <c r="X786" s="24">
        <v>44737</v>
      </c>
      <c r="Y786" s="29" t="str">
        <f t="shared" si="24"/>
        <v>June</v>
      </c>
      <c r="Z786" s="10">
        <f t="shared" si="25"/>
        <v>2022</v>
      </c>
      <c r="AA786" s="3">
        <v>44739</v>
      </c>
    </row>
    <row r="787" spans="1:27">
      <c r="A787" s="4">
        <v>786</v>
      </c>
      <c r="B787" s="4" t="s">
        <v>207</v>
      </c>
      <c r="C787" s="4" t="s">
        <v>1</v>
      </c>
      <c r="D787" s="4" t="s">
        <v>208</v>
      </c>
      <c r="E787" s="4" t="s">
        <v>209</v>
      </c>
      <c r="F787" s="4" t="s">
        <v>4</v>
      </c>
      <c r="G787" s="4" t="s">
        <v>210</v>
      </c>
      <c r="H787" s="4" t="s">
        <v>21</v>
      </c>
      <c r="I787" s="4" t="s">
        <v>7</v>
      </c>
      <c r="J787" s="4" t="s">
        <v>22</v>
      </c>
      <c r="K787" s="4" t="s">
        <v>1655</v>
      </c>
      <c r="L787" s="4" t="s">
        <v>1141</v>
      </c>
      <c r="M787" s="4" t="s">
        <v>1229</v>
      </c>
      <c r="N787" s="4" t="s">
        <v>1656</v>
      </c>
      <c r="O787" s="4">
        <v>571.32000000000005</v>
      </c>
      <c r="P787" s="4">
        <v>4</v>
      </c>
      <c r="Q787" s="4">
        <v>251.28</v>
      </c>
      <c r="R787" s="4">
        <v>23.86</v>
      </c>
      <c r="S787" s="4" t="s">
        <v>13</v>
      </c>
      <c r="T787" s="4">
        <v>777</v>
      </c>
      <c r="U787" s="4" t="s">
        <v>1708</v>
      </c>
      <c r="V787" s="4" t="s">
        <v>1712</v>
      </c>
      <c r="W787" s="5" t="s">
        <v>16</v>
      </c>
      <c r="X787" s="25">
        <v>44741</v>
      </c>
      <c r="Y787" s="29" t="str">
        <f t="shared" si="24"/>
        <v>June</v>
      </c>
      <c r="Z787" s="10">
        <f t="shared" si="25"/>
        <v>2022</v>
      </c>
      <c r="AA787" s="6">
        <v>44568</v>
      </c>
    </row>
    <row r="788" spans="1:27">
      <c r="A788" s="1">
        <v>787</v>
      </c>
      <c r="B788" s="1" t="s">
        <v>1665</v>
      </c>
      <c r="C788" s="1" t="s">
        <v>1</v>
      </c>
      <c r="D788" s="1" t="s">
        <v>1666</v>
      </c>
      <c r="E788" s="1" t="s">
        <v>1667</v>
      </c>
      <c r="F788" s="1" t="s">
        <v>4</v>
      </c>
      <c r="G788" s="1" t="s">
        <v>195</v>
      </c>
      <c r="H788" s="1" t="s">
        <v>76</v>
      </c>
      <c r="I788" s="1" t="s">
        <v>7</v>
      </c>
      <c r="J788" s="1" t="s">
        <v>77</v>
      </c>
      <c r="K788" s="1" t="s">
        <v>2694</v>
      </c>
      <c r="L788" s="1" t="s">
        <v>1141</v>
      </c>
      <c r="M788" s="1" t="s">
        <v>1229</v>
      </c>
      <c r="N788" s="1" t="s">
        <v>2695</v>
      </c>
      <c r="O788" s="1">
        <v>500.4</v>
      </c>
      <c r="P788" s="1">
        <v>4</v>
      </c>
      <c r="Q788" s="1">
        <v>245.16</v>
      </c>
      <c r="R788" s="1">
        <v>12.32</v>
      </c>
      <c r="S788" s="1" t="s">
        <v>13</v>
      </c>
      <c r="T788" s="1">
        <v>90</v>
      </c>
      <c r="U788" s="1" t="s">
        <v>1708</v>
      </c>
      <c r="V788" s="1" t="s">
        <v>1718</v>
      </c>
      <c r="W788" s="2" t="s">
        <v>16</v>
      </c>
      <c r="X788" s="24">
        <v>44439</v>
      </c>
      <c r="Y788" s="29" t="str">
        <f t="shared" si="24"/>
        <v>August</v>
      </c>
      <c r="Z788" s="10">
        <f t="shared" si="25"/>
        <v>2021</v>
      </c>
      <c r="AA788" s="3">
        <v>44295</v>
      </c>
    </row>
    <row r="789" spans="1:27">
      <c r="A789" s="4">
        <v>788</v>
      </c>
      <c r="B789" s="4" t="s">
        <v>2696</v>
      </c>
      <c r="C789" s="4" t="s">
        <v>1</v>
      </c>
      <c r="D789" s="4" t="s">
        <v>814</v>
      </c>
      <c r="E789" s="4" t="s">
        <v>815</v>
      </c>
      <c r="F789" s="4" t="s">
        <v>4</v>
      </c>
      <c r="G789" s="4" t="s">
        <v>512</v>
      </c>
      <c r="H789" s="4" t="s">
        <v>204</v>
      </c>
      <c r="I789" s="4" t="s">
        <v>7</v>
      </c>
      <c r="J789" s="4" t="s">
        <v>77</v>
      </c>
      <c r="K789" s="4" t="s">
        <v>1429</v>
      </c>
      <c r="L789" s="4" t="s">
        <v>1141</v>
      </c>
      <c r="M789" s="4" t="s">
        <v>1272</v>
      </c>
      <c r="N789" s="4" t="s">
        <v>1430</v>
      </c>
      <c r="O789" s="4">
        <v>200.04</v>
      </c>
      <c r="P789" s="4">
        <v>4</v>
      </c>
      <c r="Q789" s="4">
        <v>78</v>
      </c>
      <c r="R789" s="4">
        <v>10.98</v>
      </c>
      <c r="S789" s="4" t="s">
        <v>13</v>
      </c>
      <c r="T789" s="4">
        <v>710</v>
      </c>
      <c r="U789" s="4" t="s">
        <v>1708</v>
      </c>
      <c r="V789" s="4" t="s">
        <v>1722</v>
      </c>
      <c r="W789" s="5" t="s">
        <v>16</v>
      </c>
      <c r="X789" s="25">
        <v>44456</v>
      </c>
      <c r="Y789" s="29" t="str">
        <f t="shared" si="24"/>
        <v>September</v>
      </c>
      <c r="Z789" s="10">
        <f t="shared" si="25"/>
        <v>2021</v>
      </c>
      <c r="AA789" s="6">
        <v>44458</v>
      </c>
    </row>
    <row r="790" spans="1:27">
      <c r="A790" s="1">
        <v>789</v>
      </c>
      <c r="B790" s="1" t="s">
        <v>232</v>
      </c>
      <c r="C790" s="1" t="s">
        <v>1</v>
      </c>
      <c r="D790" s="1" t="s">
        <v>233</v>
      </c>
      <c r="E790" s="1" t="s">
        <v>234</v>
      </c>
      <c r="F790" s="1" t="s">
        <v>4</v>
      </c>
      <c r="G790" s="1" t="s">
        <v>84</v>
      </c>
      <c r="H790" s="1" t="s">
        <v>76</v>
      </c>
      <c r="I790" s="1" t="s">
        <v>7</v>
      </c>
      <c r="J790" s="1" t="s">
        <v>77</v>
      </c>
      <c r="K790" s="1" t="s">
        <v>1002</v>
      </c>
      <c r="L790" s="1" t="s">
        <v>976</v>
      </c>
      <c r="M790" s="1" t="s">
        <v>993</v>
      </c>
      <c r="N790" s="1" t="s">
        <v>1003</v>
      </c>
      <c r="O790" s="1">
        <v>1272.48</v>
      </c>
      <c r="P790" s="1">
        <v>4</v>
      </c>
      <c r="Q790" s="1">
        <v>458.04</v>
      </c>
      <c r="R790" s="1">
        <v>123.23</v>
      </c>
      <c r="S790" s="1" t="s">
        <v>13</v>
      </c>
      <c r="T790" s="1">
        <v>185</v>
      </c>
      <c r="U790" s="1" t="s">
        <v>1708</v>
      </c>
      <c r="V790" s="1" t="s">
        <v>1709</v>
      </c>
      <c r="W790" s="2" t="s">
        <v>26</v>
      </c>
      <c r="X790" s="24">
        <v>44657</v>
      </c>
      <c r="Y790" s="29" t="str">
        <f t="shared" si="24"/>
        <v>April</v>
      </c>
      <c r="Z790" s="10">
        <f t="shared" si="25"/>
        <v>2022</v>
      </c>
      <c r="AA790" s="3">
        <v>44718</v>
      </c>
    </row>
    <row r="791" spans="1:27">
      <c r="A791" s="4">
        <v>790</v>
      </c>
      <c r="B791" s="4" t="s">
        <v>1579</v>
      </c>
      <c r="C791" s="4" t="s">
        <v>1</v>
      </c>
      <c r="D791" s="4" t="s">
        <v>1580</v>
      </c>
      <c r="E791" s="4" t="s">
        <v>1581</v>
      </c>
      <c r="F791" s="4" t="s">
        <v>4</v>
      </c>
      <c r="G791" s="4" t="s">
        <v>1582</v>
      </c>
      <c r="H791" s="4" t="s">
        <v>113</v>
      </c>
      <c r="I791" s="4" t="s">
        <v>7</v>
      </c>
      <c r="J791" s="4" t="s">
        <v>32</v>
      </c>
      <c r="K791" s="4" t="s">
        <v>1021</v>
      </c>
      <c r="L791" s="4" t="s">
        <v>976</v>
      </c>
      <c r="M791" s="4" t="s">
        <v>993</v>
      </c>
      <c r="N791" s="4" t="s">
        <v>1022</v>
      </c>
      <c r="O791" s="4">
        <v>963.36</v>
      </c>
      <c r="P791" s="4">
        <v>4</v>
      </c>
      <c r="Q791" s="4">
        <v>154.08000000000001</v>
      </c>
      <c r="R791" s="4">
        <v>87.26</v>
      </c>
      <c r="S791" s="4" t="s">
        <v>13</v>
      </c>
      <c r="T791" s="4">
        <v>578</v>
      </c>
      <c r="U791" s="4" t="s">
        <v>1708</v>
      </c>
      <c r="V791" s="4" t="s">
        <v>1712</v>
      </c>
      <c r="W791" s="5" t="s">
        <v>16</v>
      </c>
      <c r="X791" s="25">
        <v>44819</v>
      </c>
      <c r="Y791" s="29" t="str">
        <f t="shared" si="24"/>
        <v>September</v>
      </c>
      <c r="Z791" s="10">
        <f t="shared" si="25"/>
        <v>2022</v>
      </c>
      <c r="AA791" s="6">
        <v>44821</v>
      </c>
    </row>
    <row r="792" spans="1:27">
      <c r="A792" s="1">
        <v>791</v>
      </c>
      <c r="B792" s="1" t="s">
        <v>2697</v>
      </c>
      <c r="C792" s="1" t="s">
        <v>1</v>
      </c>
      <c r="D792" s="1" t="s">
        <v>2698</v>
      </c>
      <c r="E792" s="1" t="s">
        <v>2699</v>
      </c>
      <c r="F792" s="1" t="s">
        <v>4</v>
      </c>
      <c r="G792" s="1" t="s">
        <v>2700</v>
      </c>
      <c r="H792" s="1" t="s">
        <v>76</v>
      </c>
      <c r="I792" s="1" t="s">
        <v>7</v>
      </c>
      <c r="J792" s="1" t="s">
        <v>77</v>
      </c>
      <c r="K792" s="1" t="s">
        <v>1626</v>
      </c>
      <c r="L792" s="1" t="s">
        <v>976</v>
      </c>
      <c r="M792" s="1" t="s">
        <v>1031</v>
      </c>
      <c r="N792" s="1" t="s">
        <v>1627</v>
      </c>
      <c r="O792" s="1">
        <v>157.32</v>
      </c>
      <c r="P792" s="1">
        <v>4</v>
      </c>
      <c r="Q792" s="1">
        <v>66</v>
      </c>
      <c r="R792" s="1">
        <v>9.17</v>
      </c>
      <c r="S792" s="1" t="s">
        <v>13</v>
      </c>
      <c r="T792" s="1">
        <v>229</v>
      </c>
      <c r="U792" s="1" t="s">
        <v>1708</v>
      </c>
      <c r="V792" s="1" t="s">
        <v>1722</v>
      </c>
      <c r="W792" s="2" t="s">
        <v>16</v>
      </c>
      <c r="X792" s="24">
        <v>44346</v>
      </c>
      <c r="Y792" s="29" t="str">
        <f t="shared" si="24"/>
        <v>May</v>
      </c>
      <c r="Z792" s="10">
        <f t="shared" si="25"/>
        <v>2021</v>
      </c>
      <c r="AA792" s="3">
        <v>44261</v>
      </c>
    </row>
    <row r="793" spans="1:27">
      <c r="A793" s="4">
        <v>792</v>
      </c>
      <c r="B793" s="4" t="s">
        <v>100</v>
      </c>
      <c r="C793" s="4" t="s">
        <v>1</v>
      </c>
      <c r="D793" s="4" t="s">
        <v>101</v>
      </c>
      <c r="E793" s="4" t="s">
        <v>102</v>
      </c>
      <c r="F793" s="4" t="s">
        <v>4</v>
      </c>
      <c r="G793" s="4" t="s">
        <v>103</v>
      </c>
      <c r="H793" s="4" t="s">
        <v>55</v>
      </c>
      <c r="I793" s="4" t="s">
        <v>7</v>
      </c>
      <c r="J793" s="4" t="s">
        <v>8</v>
      </c>
      <c r="K793" s="4" t="s">
        <v>2701</v>
      </c>
      <c r="L793" s="4" t="s">
        <v>976</v>
      </c>
      <c r="M793" s="4" t="s">
        <v>1078</v>
      </c>
      <c r="N793" s="4" t="s">
        <v>2702</v>
      </c>
      <c r="O793" s="4">
        <v>497.76</v>
      </c>
      <c r="P793" s="4">
        <v>4</v>
      </c>
      <c r="Q793" s="4">
        <v>94.56</v>
      </c>
      <c r="R793" s="4">
        <v>52.63</v>
      </c>
      <c r="S793" s="4" t="s">
        <v>13</v>
      </c>
      <c r="T793" s="4">
        <v>790</v>
      </c>
      <c r="U793" s="4" t="s">
        <v>1708</v>
      </c>
      <c r="V793" s="4" t="s">
        <v>1709</v>
      </c>
      <c r="W793" s="5" t="s">
        <v>26</v>
      </c>
      <c r="X793" s="25">
        <v>44926</v>
      </c>
      <c r="Y793" s="29" t="str">
        <f t="shared" si="24"/>
        <v>December</v>
      </c>
      <c r="Z793" s="10">
        <f t="shared" si="25"/>
        <v>2022</v>
      </c>
      <c r="AA793" s="6">
        <v>45017</v>
      </c>
    </row>
    <row r="794" spans="1:27">
      <c r="A794" s="1">
        <v>793</v>
      </c>
      <c r="B794" s="1" t="s">
        <v>100</v>
      </c>
      <c r="C794" s="1" t="s">
        <v>1</v>
      </c>
      <c r="D794" s="1" t="s">
        <v>101</v>
      </c>
      <c r="E794" s="1" t="s">
        <v>102</v>
      </c>
      <c r="F794" s="1" t="s">
        <v>4</v>
      </c>
      <c r="G794" s="1" t="s">
        <v>103</v>
      </c>
      <c r="H794" s="1" t="s">
        <v>55</v>
      </c>
      <c r="I794" s="1" t="s">
        <v>7</v>
      </c>
      <c r="J794" s="1" t="s">
        <v>8</v>
      </c>
      <c r="K794" s="1" t="s">
        <v>2703</v>
      </c>
      <c r="L794" s="1" t="s">
        <v>1141</v>
      </c>
      <c r="M794" s="1" t="s">
        <v>1272</v>
      </c>
      <c r="N794" s="1" t="s">
        <v>2704</v>
      </c>
      <c r="O794" s="1">
        <v>157.80000000000001</v>
      </c>
      <c r="P794" s="1">
        <v>5</v>
      </c>
      <c r="Q794" s="1">
        <v>12.6</v>
      </c>
      <c r="R794" s="1">
        <v>10.79</v>
      </c>
      <c r="S794" s="1" t="s">
        <v>13</v>
      </c>
      <c r="T794" s="1">
        <v>563</v>
      </c>
      <c r="U794" s="1" t="s">
        <v>1708</v>
      </c>
      <c r="V794" s="1" t="s">
        <v>1712</v>
      </c>
      <c r="W794" s="2" t="s">
        <v>26</v>
      </c>
      <c r="X794" s="24">
        <v>45296</v>
      </c>
      <c r="Y794" s="29" t="str">
        <f t="shared" si="24"/>
        <v>January</v>
      </c>
      <c r="Z794" s="10">
        <f t="shared" si="25"/>
        <v>2024</v>
      </c>
      <c r="AA794" s="3">
        <v>45296</v>
      </c>
    </row>
    <row r="795" spans="1:27">
      <c r="A795" s="4">
        <v>794</v>
      </c>
      <c r="B795" s="4" t="s">
        <v>2705</v>
      </c>
      <c r="C795" s="4" t="s">
        <v>1</v>
      </c>
      <c r="D795" s="4" t="s">
        <v>1371</v>
      </c>
      <c r="E795" s="4" t="s">
        <v>1372</v>
      </c>
      <c r="F795" s="4" t="s">
        <v>4</v>
      </c>
      <c r="G795" s="4" t="s">
        <v>254</v>
      </c>
      <c r="H795" s="4" t="s">
        <v>254</v>
      </c>
      <c r="I795" s="4" t="s">
        <v>7</v>
      </c>
      <c r="J795" s="4" t="s">
        <v>77</v>
      </c>
      <c r="K795" s="4" t="s">
        <v>1450</v>
      </c>
      <c r="L795" s="4" t="s">
        <v>976</v>
      </c>
      <c r="M795" s="4" t="s">
        <v>993</v>
      </c>
      <c r="N795" s="4" t="s">
        <v>1451</v>
      </c>
      <c r="O795" s="4">
        <v>855.45</v>
      </c>
      <c r="P795" s="4">
        <v>5</v>
      </c>
      <c r="Q795" s="4">
        <v>205.2</v>
      </c>
      <c r="R795" s="4">
        <v>19.95</v>
      </c>
      <c r="S795" s="4" t="s">
        <v>13</v>
      </c>
      <c r="T795" s="4">
        <v>670</v>
      </c>
      <c r="U795" s="4" t="s">
        <v>1708</v>
      </c>
      <c r="V795" s="4" t="s">
        <v>1718</v>
      </c>
      <c r="W795" s="5" t="s">
        <v>16</v>
      </c>
      <c r="X795" s="25">
        <v>45263</v>
      </c>
      <c r="Y795" s="29" t="str">
        <f t="shared" si="24"/>
        <v>December</v>
      </c>
      <c r="Z795" s="10">
        <f t="shared" si="25"/>
        <v>2023</v>
      </c>
      <c r="AA795" s="6">
        <v>45263</v>
      </c>
    </row>
    <row r="796" spans="1:27">
      <c r="A796" s="1">
        <v>795</v>
      </c>
      <c r="B796" s="1" t="s">
        <v>2706</v>
      </c>
      <c r="C796" s="1" t="s">
        <v>1</v>
      </c>
      <c r="D796" s="1" t="s">
        <v>2707</v>
      </c>
      <c r="E796" s="1" t="s">
        <v>2708</v>
      </c>
      <c r="F796" s="1" t="s">
        <v>4</v>
      </c>
      <c r="G796" s="1" t="s">
        <v>170</v>
      </c>
      <c r="H796" s="1" t="s">
        <v>62</v>
      </c>
      <c r="I796" s="1" t="s">
        <v>7</v>
      </c>
      <c r="J796" s="1" t="s">
        <v>8</v>
      </c>
      <c r="K796" s="1" t="s">
        <v>2442</v>
      </c>
      <c r="L796" s="1" t="s">
        <v>976</v>
      </c>
      <c r="M796" s="1" t="s">
        <v>1078</v>
      </c>
      <c r="N796" s="1" t="s">
        <v>2443</v>
      </c>
      <c r="O796" s="1">
        <v>819.54</v>
      </c>
      <c r="P796" s="1">
        <v>6</v>
      </c>
      <c r="Q796" s="1">
        <v>139.32</v>
      </c>
      <c r="R796" s="1">
        <v>41.57</v>
      </c>
      <c r="S796" s="1" t="s">
        <v>13</v>
      </c>
      <c r="T796" s="1">
        <v>533</v>
      </c>
      <c r="U796" s="1" t="s">
        <v>1708</v>
      </c>
      <c r="V796" s="1" t="s">
        <v>1722</v>
      </c>
      <c r="W796" s="2" t="s">
        <v>26</v>
      </c>
      <c r="X796" s="24">
        <v>45360</v>
      </c>
      <c r="Y796" s="29" t="str">
        <f t="shared" si="24"/>
        <v>March</v>
      </c>
      <c r="Z796" s="10">
        <f t="shared" si="25"/>
        <v>2024</v>
      </c>
      <c r="AA796" s="3">
        <v>45452</v>
      </c>
    </row>
    <row r="797" spans="1:27">
      <c r="A797" s="4">
        <v>796</v>
      </c>
      <c r="B797" s="4" t="s">
        <v>2709</v>
      </c>
      <c r="C797" s="4" t="s">
        <v>1</v>
      </c>
      <c r="D797" s="4" t="s">
        <v>2710</v>
      </c>
      <c r="E797" s="4" t="s">
        <v>2711</v>
      </c>
      <c r="F797" s="4" t="s">
        <v>4</v>
      </c>
      <c r="G797" s="4" t="s">
        <v>991</v>
      </c>
      <c r="H797" s="4" t="s">
        <v>258</v>
      </c>
      <c r="I797" s="4" t="s">
        <v>7</v>
      </c>
      <c r="J797" s="4" t="s">
        <v>22</v>
      </c>
      <c r="K797" s="4" t="s">
        <v>2681</v>
      </c>
      <c r="L797" s="4" t="s">
        <v>976</v>
      </c>
      <c r="M797" s="4" t="s">
        <v>993</v>
      </c>
      <c r="N797" s="4" t="s">
        <v>2682</v>
      </c>
      <c r="O797" s="4">
        <v>735.66</v>
      </c>
      <c r="P797" s="4">
        <v>6</v>
      </c>
      <c r="Q797" s="4">
        <v>95.58</v>
      </c>
      <c r="R797" s="4">
        <v>36.89</v>
      </c>
      <c r="S797" s="4" t="s">
        <v>13</v>
      </c>
      <c r="T797" s="4">
        <v>455</v>
      </c>
      <c r="U797" s="4" t="s">
        <v>1708</v>
      </c>
      <c r="V797" s="4" t="s">
        <v>1709</v>
      </c>
      <c r="W797" s="5" t="s">
        <v>16</v>
      </c>
      <c r="X797" s="25">
        <v>44584</v>
      </c>
      <c r="Y797" s="29" t="str">
        <f t="shared" si="24"/>
        <v>January</v>
      </c>
      <c r="Z797" s="10">
        <f t="shared" si="25"/>
        <v>2022</v>
      </c>
      <c r="AA797" s="6">
        <v>44588</v>
      </c>
    </row>
    <row r="798" spans="1:27">
      <c r="A798" s="1">
        <v>797</v>
      </c>
      <c r="B798" s="1" t="s">
        <v>2712</v>
      </c>
      <c r="C798" s="1" t="s">
        <v>1</v>
      </c>
      <c r="D798" s="1" t="s">
        <v>2474</v>
      </c>
      <c r="E798" s="1" t="s">
        <v>2475</v>
      </c>
      <c r="F798" s="1" t="s">
        <v>4</v>
      </c>
      <c r="G798" s="1" t="s">
        <v>490</v>
      </c>
      <c r="H798" s="1" t="s">
        <v>62</v>
      </c>
      <c r="I798" s="1" t="s">
        <v>7</v>
      </c>
      <c r="J798" s="1" t="s">
        <v>8</v>
      </c>
      <c r="K798" s="1" t="s">
        <v>2713</v>
      </c>
      <c r="L798" s="1" t="s">
        <v>976</v>
      </c>
      <c r="M798" s="1" t="s">
        <v>1078</v>
      </c>
      <c r="N798" s="1" t="s">
        <v>2714</v>
      </c>
      <c r="O798" s="1">
        <v>369.72</v>
      </c>
      <c r="P798" s="1">
        <v>6</v>
      </c>
      <c r="Q798" s="1">
        <v>-140.58000000000001</v>
      </c>
      <c r="R798" s="1">
        <v>33.020000000000003</v>
      </c>
      <c r="S798" s="1" t="s">
        <v>13</v>
      </c>
      <c r="T798" s="1">
        <v>582</v>
      </c>
      <c r="U798" s="1" t="s">
        <v>1708</v>
      </c>
      <c r="V798" s="1" t="s">
        <v>1712</v>
      </c>
      <c r="W798" s="2" t="s">
        <v>16</v>
      </c>
      <c r="X798" s="24">
        <v>45394</v>
      </c>
      <c r="Y798" s="29" t="str">
        <f t="shared" si="24"/>
        <v>April</v>
      </c>
      <c r="Z798" s="10">
        <f t="shared" si="25"/>
        <v>2024</v>
      </c>
      <c r="AA798" s="3">
        <v>45516</v>
      </c>
    </row>
    <row r="799" spans="1:27">
      <c r="A799" s="4">
        <v>798</v>
      </c>
      <c r="B799" s="4" t="s">
        <v>1694</v>
      </c>
      <c r="C799" s="4" t="s">
        <v>1</v>
      </c>
      <c r="D799" s="4" t="s">
        <v>972</v>
      </c>
      <c r="E799" s="4" t="s">
        <v>973</v>
      </c>
      <c r="F799" s="4" t="s">
        <v>4</v>
      </c>
      <c r="G799" s="4" t="s">
        <v>254</v>
      </c>
      <c r="H799" s="4" t="s">
        <v>254</v>
      </c>
      <c r="I799" s="4" t="s">
        <v>7</v>
      </c>
      <c r="J799" s="4" t="s">
        <v>77</v>
      </c>
      <c r="K799" s="4" t="s">
        <v>2715</v>
      </c>
      <c r="L799" s="4" t="s">
        <v>1141</v>
      </c>
      <c r="M799" s="4" t="s">
        <v>1142</v>
      </c>
      <c r="N799" s="4" t="s">
        <v>2716</v>
      </c>
      <c r="O799" s="4">
        <v>338.04</v>
      </c>
      <c r="P799" s="4">
        <v>6</v>
      </c>
      <c r="Q799" s="4">
        <v>94.5</v>
      </c>
      <c r="R799" s="4">
        <v>18.91</v>
      </c>
      <c r="S799" s="4" t="s">
        <v>13</v>
      </c>
      <c r="T799" s="4">
        <v>506</v>
      </c>
      <c r="U799" s="4" t="s">
        <v>1708</v>
      </c>
      <c r="V799" s="4" t="s">
        <v>1718</v>
      </c>
      <c r="W799" s="5" t="s">
        <v>26</v>
      </c>
      <c r="X799" s="25">
        <v>44871</v>
      </c>
      <c r="Y799" s="29" t="str">
        <f t="shared" si="24"/>
        <v>November</v>
      </c>
      <c r="Z799" s="10">
        <f t="shared" si="25"/>
        <v>2022</v>
      </c>
      <c r="AA799" s="6">
        <v>44727</v>
      </c>
    </row>
    <row r="800" spans="1:27">
      <c r="A800" s="1">
        <v>799</v>
      </c>
      <c r="B800" s="1" t="s">
        <v>1694</v>
      </c>
      <c r="C800" s="1" t="s">
        <v>1</v>
      </c>
      <c r="D800" s="1" t="s">
        <v>972</v>
      </c>
      <c r="E800" s="1" t="s">
        <v>973</v>
      </c>
      <c r="F800" s="1" t="s">
        <v>4</v>
      </c>
      <c r="G800" s="1" t="s">
        <v>254</v>
      </c>
      <c r="H800" s="1" t="s">
        <v>254</v>
      </c>
      <c r="I800" s="1" t="s">
        <v>7</v>
      </c>
      <c r="J800" s="1" t="s">
        <v>77</v>
      </c>
      <c r="K800" s="1" t="s">
        <v>2717</v>
      </c>
      <c r="L800" s="1" t="s">
        <v>1141</v>
      </c>
      <c r="M800" s="1" t="s">
        <v>1142</v>
      </c>
      <c r="N800" s="1" t="s">
        <v>2718</v>
      </c>
      <c r="O800" s="1">
        <v>705.6</v>
      </c>
      <c r="P800" s="1">
        <v>8</v>
      </c>
      <c r="Q800" s="1">
        <v>331.44</v>
      </c>
      <c r="R800" s="1">
        <v>31.87</v>
      </c>
      <c r="S800" s="1" t="s">
        <v>13</v>
      </c>
      <c r="T800" s="1">
        <v>709</v>
      </c>
      <c r="U800" s="1" t="s">
        <v>1708</v>
      </c>
      <c r="V800" s="1" t="s">
        <v>1722</v>
      </c>
      <c r="W800" s="2" t="s">
        <v>26</v>
      </c>
      <c r="X800" s="24">
        <v>44538</v>
      </c>
      <c r="Y800" s="29" t="str">
        <f t="shared" si="24"/>
        <v>December</v>
      </c>
      <c r="Z800" s="10">
        <f t="shared" si="25"/>
        <v>2021</v>
      </c>
      <c r="AA800" s="3">
        <v>44422</v>
      </c>
    </row>
    <row r="801" spans="1:27">
      <c r="A801" s="4">
        <v>800</v>
      </c>
      <c r="B801" s="4" t="s">
        <v>135</v>
      </c>
      <c r="C801" s="4" t="s">
        <v>1</v>
      </c>
      <c r="D801" s="4" t="s">
        <v>136</v>
      </c>
      <c r="E801" s="4" t="s">
        <v>137</v>
      </c>
      <c r="F801" s="4" t="s">
        <v>4</v>
      </c>
      <c r="G801" s="4" t="s">
        <v>138</v>
      </c>
      <c r="H801" s="4" t="s">
        <v>6</v>
      </c>
      <c r="I801" s="4" t="s">
        <v>7</v>
      </c>
      <c r="J801" s="4" t="s">
        <v>8</v>
      </c>
      <c r="K801" s="4" t="s">
        <v>2719</v>
      </c>
      <c r="L801" s="4" t="s">
        <v>1141</v>
      </c>
      <c r="M801" s="4" t="s">
        <v>1142</v>
      </c>
      <c r="N801" s="4" t="s">
        <v>2720</v>
      </c>
      <c r="O801" s="4">
        <v>771.39</v>
      </c>
      <c r="P801" s="4">
        <v>9</v>
      </c>
      <c r="Q801" s="4">
        <v>154.16999999999999</v>
      </c>
      <c r="R801" s="4">
        <v>18.940000000000001</v>
      </c>
      <c r="S801" s="4" t="s">
        <v>13</v>
      </c>
      <c r="T801" s="4">
        <v>605</v>
      </c>
      <c r="U801" s="4" t="s">
        <v>1708</v>
      </c>
      <c r="V801" s="4" t="s">
        <v>1709</v>
      </c>
      <c r="W801" s="5" t="s">
        <v>26</v>
      </c>
      <c r="X801" s="25">
        <v>45588</v>
      </c>
      <c r="Y801" s="29" t="str">
        <f t="shared" si="24"/>
        <v>October</v>
      </c>
      <c r="Z801" s="10">
        <f t="shared" si="25"/>
        <v>2024</v>
      </c>
      <c r="AA801" s="6">
        <v>45590</v>
      </c>
    </row>
    <row r="802" spans="1:27">
      <c r="A802" s="1">
        <v>801</v>
      </c>
      <c r="B802" s="1" t="s">
        <v>1856</v>
      </c>
      <c r="C802" s="1" t="s">
        <v>1</v>
      </c>
      <c r="D802" s="1" t="s">
        <v>1857</v>
      </c>
      <c r="E802" s="1" t="s">
        <v>1858</v>
      </c>
      <c r="F802" s="1" t="s">
        <v>4</v>
      </c>
      <c r="G802" s="1" t="s">
        <v>767</v>
      </c>
      <c r="H802" s="1" t="s">
        <v>76</v>
      </c>
      <c r="I802" s="1" t="s">
        <v>7</v>
      </c>
      <c r="J802" s="1" t="s">
        <v>77</v>
      </c>
      <c r="K802" s="1" t="s">
        <v>2721</v>
      </c>
      <c r="L802" s="1" t="s">
        <v>976</v>
      </c>
      <c r="M802" s="1" t="s">
        <v>993</v>
      </c>
      <c r="N802" s="1" t="s">
        <v>2722</v>
      </c>
      <c r="O802" s="1">
        <v>2673.81</v>
      </c>
      <c r="P802" s="1">
        <v>9</v>
      </c>
      <c r="Q802" s="1">
        <v>26.73</v>
      </c>
      <c r="R802" s="1">
        <v>237.05</v>
      </c>
      <c r="S802" s="1" t="s">
        <v>13</v>
      </c>
      <c r="T802" s="1">
        <v>56</v>
      </c>
      <c r="U802" s="1" t="s">
        <v>1708</v>
      </c>
      <c r="V802" s="1" t="s">
        <v>1718</v>
      </c>
      <c r="W802" s="2" t="s">
        <v>26</v>
      </c>
      <c r="X802" s="24">
        <v>44839</v>
      </c>
      <c r="Y802" s="29" t="str">
        <f t="shared" si="24"/>
        <v>October</v>
      </c>
      <c r="Z802" s="10">
        <f t="shared" si="25"/>
        <v>2022</v>
      </c>
      <c r="AA802" s="3">
        <v>44900</v>
      </c>
    </row>
    <row r="803" spans="1:27">
      <c r="A803" s="4">
        <v>802</v>
      </c>
      <c r="B803" s="4" t="s">
        <v>2723</v>
      </c>
      <c r="C803" s="4" t="s">
        <v>1</v>
      </c>
      <c r="D803" s="4" t="s">
        <v>901</v>
      </c>
      <c r="E803" s="4" t="s">
        <v>902</v>
      </c>
      <c r="F803" s="4" t="s">
        <v>4</v>
      </c>
      <c r="G803" s="4" t="s">
        <v>1868</v>
      </c>
      <c r="H803" s="4" t="s">
        <v>31</v>
      </c>
      <c r="I803" s="4" t="s">
        <v>7</v>
      </c>
      <c r="J803" s="4" t="s">
        <v>32</v>
      </c>
      <c r="K803" s="4" t="s">
        <v>2724</v>
      </c>
      <c r="L803" s="4" t="s">
        <v>1141</v>
      </c>
      <c r="M803" s="4" t="s">
        <v>1229</v>
      </c>
      <c r="N803" s="4" t="s">
        <v>2725</v>
      </c>
      <c r="O803" s="4">
        <v>414.03</v>
      </c>
      <c r="P803" s="4">
        <v>1</v>
      </c>
      <c r="Q803" s="4">
        <v>169.74</v>
      </c>
      <c r="R803" s="4">
        <v>22.44</v>
      </c>
      <c r="S803" s="4" t="s">
        <v>13</v>
      </c>
      <c r="T803" s="4">
        <v>269</v>
      </c>
      <c r="U803" s="4" t="s">
        <v>1708</v>
      </c>
      <c r="V803" s="4" t="s">
        <v>1709</v>
      </c>
      <c r="W803" s="5" t="s">
        <v>16</v>
      </c>
      <c r="X803" s="25">
        <v>45154</v>
      </c>
      <c r="Y803" s="29" t="str">
        <f t="shared" si="24"/>
        <v>August</v>
      </c>
      <c r="Z803" s="10">
        <f t="shared" si="25"/>
        <v>2023</v>
      </c>
      <c r="AA803" s="6">
        <v>45156</v>
      </c>
    </row>
    <row r="804" spans="1:27">
      <c r="A804" s="1">
        <v>803</v>
      </c>
      <c r="B804" s="1" t="s">
        <v>276</v>
      </c>
      <c r="C804" s="1" t="s">
        <v>1</v>
      </c>
      <c r="D804" s="1" t="s">
        <v>277</v>
      </c>
      <c r="E804" s="1" t="s">
        <v>278</v>
      </c>
      <c r="F804" s="1" t="s">
        <v>4</v>
      </c>
      <c r="G804" s="1" t="s">
        <v>279</v>
      </c>
      <c r="H804" s="1" t="s">
        <v>62</v>
      </c>
      <c r="I804" s="1" t="s">
        <v>7</v>
      </c>
      <c r="J804" s="1" t="s">
        <v>8</v>
      </c>
      <c r="K804" s="1" t="s">
        <v>2568</v>
      </c>
      <c r="L804" s="1" t="s">
        <v>1141</v>
      </c>
      <c r="M804" s="1" t="s">
        <v>1229</v>
      </c>
      <c r="N804" s="1" t="s">
        <v>2569</v>
      </c>
      <c r="O804" s="1">
        <v>143.37</v>
      </c>
      <c r="P804" s="1">
        <v>1</v>
      </c>
      <c r="Q804" s="1">
        <v>50.16</v>
      </c>
      <c r="R804" s="1">
        <v>10.46</v>
      </c>
      <c r="S804" s="1" t="s">
        <v>13</v>
      </c>
      <c r="T804" s="1">
        <v>584</v>
      </c>
      <c r="U804" s="1" t="s">
        <v>1708</v>
      </c>
      <c r="V804" s="1" t="s">
        <v>1712</v>
      </c>
      <c r="W804" s="2" t="s">
        <v>16</v>
      </c>
      <c r="X804" s="24">
        <v>45284</v>
      </c>
      <c r="Y804" s="29" t="str">
        <f t="shared" si="24"/>
        <v>December</v>
      </c>
      <c r="Z804" s="10">
        <f t="shared" si="25"/>
        <v>2023</v>
      </c>
      <c r="AA804" s="3">
        <v>45284</v>
      </c>
    </row>
    <row r="805" spans="1:27">
      <c r="A805" s="4">
        <v>804</v>
      </c>
      <c r="B805" s="4" t="s">
        <v>1697</v>
      </c>
      <c r="C805" s="4" t="s">
        <v>1</v>
      </c>
      <c r="D805" s="4" t="s">
        <v>1067</v>
      </c>
      <c r="E805" s="4" t="s">
        <v>1068</v>
      </c>
      <c r="F805" s="4" t="s">
        <v>4</v>
      </c>
      <c r="G805" s="4" t="s">
        <v>742</v>
      </c>
      <c r="H805" s="4" t="s">
        <v>76</v>
      </c>
      <c r="I805" s="4" t="s">
        <v>7</v>
      </c>
      <c r="J805" s="4" t="s">
        <v>77</v>
      </c>
      <c r="K805" s="4" t="s">
        <v>1234</v>
      </c>
      <c r="L805" s="4" t="s">
        <v>1141</v>
      </c>
      <c r="M805" s="4" t="s">
        <v>1229</v>
      </c>
      <c r="N805" s="4" t="s">
        <v>1235</v>
      </c>
      <c r="O805" s="4">
        <v>125.34</v>
      </c>
      <c r="P805" s="4">
        <v>1</v>
      </c>
      <c r="Q805" s="4">
        <v>56.4</v>
      </c>
      <c r="R805" s="4">
        <v>6.4</v>
      </c>
      <c r="S805" s="4" t="s">
        <v>13</v>
      </c>
      <c r="T805" s="4">
        <v>740</v>
      </c>
      <c r="U805" s="4" t="s">
        <v>1708</v>
      </c>
      <c r="V805" s="4" t="s">
        <v>1718</v>
      </c>
      <c r="W805" s="5" t="s">
        <v>26</v>
      </c>
      <c r="X805" s="25">
        <v>44711</v>
      </c>
      <c r="Y805" s="29" t="str">
        <f t="shared" si="24"/>
        <v>May</v>
      </c>
      <c r="Z805" s="10">
        <f t="shared" si="25"/>
        <v>2022</v>
      </c>
      <c r="AA805" s="6">
        <v>44712</v>
      </c>
    </row>
    <row r="806" spans="1:27">
      <c r="A806" s="1">
        <v>805</v>
      </c>
      <c r="B806" s="1" t="s">
        <v>2726</v>
      </c>
      <c r="C806" s="1" t="s">
        <v>1</v>
      </c>
      <c r="D806" s="1" t="s">
        <v>2727</v>
      </c>
      <c r="E806" s="1" t="s">
        <v>2728</v>
      </c>
      <c r="F806" s="1" t="s">
        <v>4</v>
      </c>
      <c r="G806" s="1" t="s">
        <v>2280</v>
      </c>
      <c r="H806" s="1" t="s">
        <v>113</v>
      </c>
      <c r="I806" s="1" t="s">
        <v>7</v>
      </c>
      <c r="J806" s="1" t="s">
        <v>32</v>
      </c>
      <c r="K806" s="1" t="s">
        <v>2729</v>
      </c>
      <c r="L806" s="1" t="s">
        <v>1141</v>
      </c>
      <c r="M806" s="1" t="s">
        <v>1308</v>
      </c>
      <c r="N806" s="1" t="s">
        <v>2730</v>
      </c>
      <c r="O806" s="1">
        <v>270.27</v>
      </c>
      <c r="P806" s="1">
        <v>1</v>
      </c>
      <c r="Q806" s="1">
        <v>10.8</v>
      </c>
      <c r="R806" s="1">
        <v>25.28</v>
      </c>
      <c r="S806" s="1" t="s">
        <v>13</v>
      </c>
      <c r="T806" s="1">
        <v>346</v>
      </c>
      <c r="U806" s="1" t="s">
        <v>1708</v>
      </c>
      <c r="V806" s="1" t="s">
        <v>1722</v>
      </c>
      <c r="W806" s="2" t="s">
        <v>26</v>
      </c>
      <c r="X806" s="24">
        <v>45461</v>
      </c>
      <c r="Y806" s="29" t="str">
        <f t="shared" si="24"/>
        <v>June</v>
      </c>
      <c r="Z806" s="10">
        <f t="shared" si="25"/>
        <v>2024</v>
      </c>
      <c r="AA806" s="3">
        <v>45464</v>
      </c>
    </row>
    <row r="807" spans="1:27">
      <c r="A807" s="4">
        <v>806</v>
      </c>
      <c r="B807" s="4" t="s">
        <v>1628</v>
      </c>
      <c r="C807" s="4" t="s">
        <v>1</v>
      </c>
      <c r="D807" s="4" t="s">
        <v>1629</v>
      </c>
      <c r="E807" s="4" t="s">
        <v>1630</v>
      </c>
      <c r="F807" s="4" t="s">
        <v>4</v>
      </c>
      <c r="G807" s="4" t="s">
        <v>112</v>
      </c>
      <c r="H807" s="4" t="s">
        <v>113</v>
      </c>
      <c r="I807" s="4" t="s">
        <v>7</v>
      </c>
      <c r="J807" s="4" t="s">
        <v>32</v>
      </c>
      <c r="K807" s="4" t="s">
        <v>2639</v>
      </c>
      <c r="L807" s="4" t="s">
        <v>1141</v>
      </c>
      <c r="M807" s="4" t="s">
        <v>1142</v>
      </c>
      <c r="N807" s="4" t="s">
        <v>2640</v>
      </c>
      <c r="O807" s="4">
        <v>176.43</v>
      </c>
      <c r="P807" s="4">
        <v>1</v>
      </c>
      <c r="Q807" s="4">
        <v>22.92</v>
      </c>
      <c r="R807" s="4">
        <v>21.09</v>
      </c>
      <c r="S807" s="4" t="s">
        <v>13</v>
      </c>
      <c r="T807" s="4">
        <v>416</v>
      </c>
      <c r="U807" s="4" t="s">
        <v>1708</v>
      </c>
      <c r="V807" s="4" t="s">
        <v>1709</v>
      </c>
      <c r="W807" s="5" t="s">
        <v>26</v>
      </c>
      <c r="X807" s="25">
        <v>44870</v>
      </c>
      <c r="Y807" s="29" t="str">
        <f t="shared" si="24"/>
        <v>November</v>
      </c>
      <c r="Z807" s="10">
        <f t="shared" si="25"/>
        <v>2022</v>
      </c>
      <c r="AA807" s="6">
        <v>44697</v>
      </c>
    </row>
    <row r="808" spans="1:27">
      <c r="A808" s="1">
        <v>807</v>
      </c>
      <c r="B808" s="1" t="s">
        <v>2731</v>
      </c>
      <c r="C808" s="1" t="s">
        <v>1</v>
      </c>
      <c r="D808" s="1" t="s">
        <v>2732</v>
      </c>
      <c r="E808" s="1" t="s">
        <v>2733</v>
      </c>
      <c r="F808" s="1" t="s">
        <v>4</v>
      </c>
      <c r="G808" s="1" t="s">
        <v>2098</v>
      </c>
      <c r="H808" s="1" t="s">
        <v>62</v>
      </c>
      <c r="I808" s="1" t="s">
        <v>7</v>
      </c>
      <c r="J808" s="1" t="s">
        <v>8</v>
      </c>
      <c r="K808" s="1" t="s">
        <v>1103</v>
      </c>
      <c r="L808" s="1" t="s">
        <v>976</v>
      </c>
      <c r="M808" s="1" t="s">
        <v>1078</v>
      </c>
      <c r="N808" s="1" t="s">
        <v>1104</v>
      </c>
      <c r="O808" s="1">
        <v>73.349999999999994</v>
      </c>
      <c r="P808" s="1">
        <v>1</v>
      </c>
      <c r="Q808" s="1">
        <v>2.19</v>
      </c>
      <c r="R808" s="1">
        <v>6.07</v>
      </c>
      <c r="S808" s="1" t="s">
        <v>13</v>
      </c>
      <c r="T808" s="1">
        <v>364</v>
      </c>
      <c r="U808" s="1" t="s">
        <v>1708</v>
      </c>
      <c r="V808" s="1" t="s">
        <v>1712</v>
      </c>
      <c r="W808" s="2" t="s">
        <v>16</v>
      </c>
      <c r="X808" s="24">
        <v>45042</v>
      </c>
      <c r="Y808" s="29" t="str">
        <f t="shared" si="24"/>
        <v>April</v>
      </c>
      <c r="Z808" s="10">
        <f t="shared" si="25"/>
        <v>2023</v>
      </c>
      <c r="AA808" s="3">
        <v>45044</v>
      </c>
    </row>
    <row r="809" spans="1:27">
      <c r="A809" s="4">
        <v>808</v>
      </c>
      <c r="B809" s="4" t="s">
        <v>2734</v>
      </c>
      <c r="C809" s="4" t="s">
        <v>1</v>
      </c>
      <c r="D809" s="4" t="s">
        <v>2735</v>
      </c>
      <c r="E809" s="4" t="s">
        <v>2736</v>
      </c>
      <c r="F809" s="4" t="s">
        <v>4</v>
      </c>
      <c r="G809" s="4" t="s">
        <v>95</v>
      </c>
      <c r="H809" s="4" t="s">
        <v>96</v>
      </c>
      <c r="I809" s="4" t="s">
        <v>7</v>
      </c>
      <c r="J809" s="4" t="s">
        <v>8</v>
      </c>
      <c r="K809" s="4" t="s">
        <v>1035</v>
      </c>
      <c r="L809" s="4" t="s">
        <v>976</v>
      </c>
      <c r="M809" s="4" t="s">
        <v>1031</v>
      </c>
      <c r="N809" s="4" t="s">
        <v>1036</v>
      </c>
      <c r="O809" s="4">
        <v>69.150000000000006</v>
      </c>
      <c r="P809" s="4">
        <v>1</v>
      </c>
      <c r="Q809" s="4">
        <v>26.25</v>
      </c>
      <c r="R809" s="4">
        <v>6.79</v>
      </c>
      <c r="S809" s="4" t="s">
        <v>13</v>
      </c>
      <c r="T809" s="4">
        <v>632</v>
      </c>
      <c r="U809" s="4" t="s">
        <v>1708</v>
      </c>
      <c r="V809" s="4" t="s">
        <v>1718</v>
      </c>
      <c r="W809" s="5" t="s">
        <v>16</v>
      </c>
      <c r="X809" s="25">
        <v>44558</v>
      </c>
      <c r="Y809" s="29" t="str">
        <f t="shared" si="24"/>
        <v>December</v>
      </c>
      <c r="Z809" s="10">
        <f t="shared" si="25"/>
        <v>2021</v>
      </c>
      <c r="AA809" s="6">
        <v>44559</v>
      </c>
    </row>
    <row r="810" spans="1:27">
      <c r="A810" s="1">
        <v>809</v>
      </c>
      <c r="B810" s="1" t="s">
        <v>66</v>
      </c>
      <c r="C810" s="1" t="s">
        <v>1</v>
      </c>
      <c r="D810" s="1" t="s">
        <v>67</v>
      </c>
      <c r="E810" s="1" t="s">
        <v>68</v>
      </c>
      <c r="F810" s="1" t="s">
        <v>4</v>
      </c>
      <c r="G810" s="1" t="s">
        <v>69</v>
      </c>
      <c r="H810" s="1" t="s">
        <v>69</v>
      </c>
      <c r="I810" s="1" t="s">
        <v>7</v>
      </c>
      <c r="J810" s="1" t="s">
        <v>32</v>
      </c>
      <c r="K810" s="1" t="s">
        <v>2737</v>
      </c>
      <c r="L810" s="1" t="s">
        <v>1141</v>
      </c>
      <c r="M810" s="1" t="s">
        <v>1229</v>
      </c>
      <c r="N810" s="1" t="s">
        <v>2738</v>
      </c>
      <c r="O810" s="1">
        <v>253.02</v>
      </c>
      <c r="P810" s="1">
        <v>2</v>
      </c>
      <c r="Q810" s="1">
        <v>5.04</v>
      </c>
      <c r="R810" s="1">
        <v>13.6</v>
      </c>
      <c r="S810" s="1" t="s">
        <v>13</v>
      </c>
      <c r="T810" s="1">
        <v>24</v>
      </c>
      <c r="U810" s="1" t="s">
        <v>1708</v>
      </c>
      <c r="V810" s="1" t="s">
        <v>1709</v>
      </c>
      <c r="W810" s="2" t="s">
        <v>16</v>
      </c>
      <c r="X810" s="24">
        <v>44979</v>
      </c>
      <c r="Y810" s="29" t="str">
        <f t="shared" si="24"/>
        <v>February</v>
      </c>
      <c r="Z810" s="10">
        <f t="shared" si="25"/>
        <v>2023</v>
      </c>
      <c r="AA810" s="3">
        <v>44984</v>
      </c>
    </row>
    <row r="811" spans="1:27">
      <c r="A811" s="4">
        <v>810</v>
      </c>
      <c r="B811" s="4" t="s">
        <v>1596</v>
      </c>
      <c r="C811" s="4" t="s">
        <v>1</v>
      </c>
      <c r="D811" s="4" t="s">
        <v>1264</v>
      </c>
      <c r="E811" s="4" t="s">
        <v>1265</v>
      </c>
      <c r="F811" s="4" t="s">
        <v>4</v>
      </c>
      <c r="G811" s="4" t="s">
        <v>1597</v>
      </c>
      <c r="H811" s="4" t="s">
        <v>519</v>
      </c>
      <c r="I811" s="4" t="s">
        <v>7</v>
      </c>
      <c r="J811" s="4" t="s">
        <v>32</v>
      </c>
      <c r="K811" s="4" t="s">
        <v>2739</v>
      </c>
      <c r="L811" s="4" t="s">
        <v>1141</v>
      </c>
      <c r="M811" s="4" t="s">
        <v>1272</v>
      </c>
      <c r="N811" s="4" t="s">
        <v>2740</v>
      </c>
      <c r="O811" s="4">
        <v>101.04</v>
      </c>
      <c r="P811" s="4">
        <v>2</v>
      </c>
      <c r="Q811" s="4">
        <v>43.44</v>
      </c>
      <c r="R811" s="4">
        <v>8.42</v>
      </c>
      <c r="S811" s="4" t="s">
        <v>13</v>
      </c>
      <c r="T811" s="4">
        <v>660</v>
      </c>
      <c r="U811" s="4" t="s">
        <v>1708</v>
      </c>
      <c r="V811" s="4" t="s">
        <v>1712</v>
      </c>
      <c r="W811" s="5" t="s">
        <v>16</v>
      </c>
      <c r="X811" s="25">
        <v>45565</v>
      </c>
      <c r="Y811" s="29" t="str">
        <f t="shared" si="24"/>
        <v>September</v>
      </c>
      <c r="Z811" s="10">
        <f t="shared" si="25"/>
        <v>2024</v>
      </c>
      <c r="AA811" s="6">
        <v>45332</v>
      </c>
    </row>
    <row r="812" spans="1:27">
      <c r="A812" s="1">
        <v>811</v>
      </c>
      <c r="B812" s="1" t="s">
        <v>200</v>
      </c>
      <c r="C812" s="1" t="s">
        <v>1</v>
      </c>
      <c r="D812" s="1" t="s">
        <v>201</v>
      </c>
      <c r="E812" s="1" t="s">
        <v>202</v>
      </c>
      <c r="F812" s="1" t="s">
        <v>4</v>
      </c>
      <c r="G812" s="1" t="s">
        <v>203</v>
      </c>
      <c r="H812" s="1" t="s">
        <v>204</v>
      </c>
      <c r="I812" s="1" t="s">
        <v>7</v>
      </c>
      <c r="J812" s="1" t="s">
        <v>77</v>
      </c>
      <c r="K812" s="1" t="s">
        <v>2741</v>
      </c>
      <c r="L812" s="1" t="s">
        <v>1141</v>
      </c>
      <c r="M812" s="1" t="s">
        <v>1272</v>
      </c>
      <c r="N812" s="1" t="s">
        <v>2742</v>
      </c>
      <c r="O812" s="1">
        <v>100.92</v>
      </c>
      <c r="P812" s="1">
        <v>2</v>
      </c>
      <c r="Q812" s="1">
        <v>8.0399999999999991</v>
      </c>
      <c r="R812" s="1">
        <v>6.7</v>
      </c>
      <c r="S812" s="1" t="s">
        <v>13</v>
      </c>
      <c r="T812" s="1">
        <v>174</v>
      </c>
      <c r="U812" s="1" t="s">
        <v>1708</v>
      </c>
      <c r="V812" s="1" t="s">
        <v>1718</v>
      </c>
      <c r="W812" s="2" t="s">
        <v>16</v>
      </c>
      <c r="X812" s="24">
        <v>45609</v>
      </c>
      <c r="Y812" s="29" t="str">
        <f t="shared" si="24"/>
        <v>November</v>
      </c>
      <c r="Z812" s="10">
        <f t="shared" si="25"/>
        <v>2024</v>
      </c>
      <c r="AA812" s="3">
        <v>45611</v>
      </c>
    </row>
    <row r="813" spans="1:27">
      <c r="A813" s="4">
        <v>812</v>
      </c>
      <c r="B813" s="4" t="s">
        <v>2743</v>
      </c>
      <c r="C813" s="4" t="s">
        <v>1</v>
      </c>
      <c r="D813" s="4" t="s">
        <v>2393</v>
      </c>
      <c r="E813" s="4" t="s">
        <v>2394</v>
      </c>
      <c r="F813" s="4" t="s">
        <v>4</v>
      </c>
      <c r="G813" s="4" t="s">
        <v>1995</v>
      </c>
      <c r="H813" s="4" t="s">
        <v>1995</v>
      </c>
      <c r="I813" s="4" t="s">
        <v>7</v>
      </c>
      <c r="J813" s="4" t="s">
        <v>77</v>
      </c>
      <c r="K813" s="4" t="s">
        <v>2744</v>
      </c>
      <c r="L813" s="4" t="s">
        <v>1141</v>
      </c>
      <c r="M813" s="4" t="s">
        <v>1142</v>
      </c>
      <c r="N813" s="4" t="s">
        <v>2745</v>
      </c>
      <c r="O813" s="4">
        <v>195.78</v>
      </c>
      <c r="P813" s="4">
        <v>2</v>
      </c>
      <c r="Q813" s="4">
        <v>76.319999999999993</v>
      </c>
      <c r="R813" s="4">
        <v>13.49</v>
      </c>
      <c r="S813" s="4" t="s">
        <v>13</v>
      </c>
      <c r="T813" s="4">
        <v>644</v>
      </c>
      <c r="U813" s="4" t="s">
        <v>1708</v>
      </c>
      <c r="V813" s="4" t="s">
        <v>1709</v>
      </c>
      <c r="W813" s="5" t="s">
        <v>26</v>
      </c>
      <c r="X813" s="25">
        <v>44839</v>
      </c>
      <c r="Y813" s="29" t="str">
        <f t="shared" si="24"/>
        <v>October</v>
      </c>
      <c r="Z813" s="10">
        <f t="shared" si="25"/>
        <v>2022</v>
      </c>
      <c r="AA813" s="6">
        <v>44900</v>
      </c>
    </row>
    <row r="814" spans="1:27">
      <c r="A814" s="1">
        <v>813</v>
      </c>
      <c r="B814" s="1" t="s">
        <v>1689</v>
      </c>
      <c r="C814" s="1" t="s">
        <v>1</v>
      </c>
      <c r="D814" s="1" t="s">
        <v>1690</v>
      </c>
      <c r="E814" s="1" t="s">
        <v>1691</v>
      </c>
      <c r="F814" s="1" t="s">
        <v>4</v>
      </c>
      <c r="G814" s="1" t="s">
        <v>155</v>
      </c>
      <c r="H814" s="1" t="s">
        <v>96</v>
      </c>
      <c r="I814" s="1" t="s">
        <v>7</v>
      </c>
      <c r="J814" s="1" t="s">
        <v>8</v>
      </c>
      <c r="K814" s="1" t="s">
        <v>2457</v>
      </c>
      <c r="L814" s="1" t="s">
        <v>1141</v>
      </c>
      <c r="M814" s="1" t="s">
        <v>1142</v>
      </c>
      <c r="N814" s="1" t="s">
        <v>2458</v>
      </c>
      <c r="O814" s="1">
        <v>169.44</v>
      </c>
      <c r="P814" s="1">
        <v>2</v>
      </c>
      <c r="Q814" s="1">
        <v>33.840000000000003</v>
      </c>
      <c r="R814" s="1">
        <v>12.29</v>
      </c>
      <c r="S814" s="1" t="s">
        <v>13</v>
      </c>
      <c r="T814" s="1">
        <v>51</v>
      </c>
      <c r="U814" s="1" t="s">
        <v>1708</v>
      </c>
      <c r="V814" s="1" t="s">
        <v>1712</v>
      </c>
      <c r="W814" s="2" t="s">
        <v>16</v>
      </c>
      <c r="X814" s="24">
        <v>44328</v>
      </c>
      <c r="Y814" s="29" t="str">
        <f t="shared" si="24"/>
        <v>May</v>
      </c>
      <c r="Z814" s="10">
        <f t="shared" si="25"/>
        <v>2021</v>
      </c>
      <c r="AA814" s="3">
        <v>44451</v>
      </c>
    </row>
    <row r="815" spans="1:27">
      <c r="A815" s="4">
        <v>814</v>
      </c>
      <c r="B815" s="4" t="s">
        <v>135</v>
      </c>
      <c r="C815" s="4" t="s">
        <v>1</v>
      </c>
      <c r="D815" s="4" t="s">
        <v>136</v>
      </c>
      <c r="E815" s="4" t="s">
        <v>137</v>
      </c>
      <c r="F815" s="4" t="s">
        <v>4</v>
      </c>
      <c r="G815" s="4" t="s">
        <v>138</v>
      </c>
      <c r="H815" s="4" t="s">
        <v>6</v>
      </c>
      <c r="I815" s="4" t="s">
        <v>7</v>
      </c>
      <c r="J815" s="4" t="s">
        <v>8</v>
      </c>
      <c r="K815" s="4" t="s">
        <v>2746</v>
      </c>
      <c r="L815" s="4" t="s">
        <v>976</v>
      </c>
      <c r="M815" s="4" t="s">
        <v>1031</v>
      </c>
      <c r="N815" s="4" t="s">
        <v>2747</v>
      </c>
      <c r="O815" s="4">
        <v>144.9</v>
      </c>
      <c r="P815" s="4">
        <v>2</v>
      </c>
      <c r="Q815" s="4">
        <v>72.42</v>
      </c>
      <c r="R815" s="4">
        <v>10.87</v>
      </c>
      <c r="S815" s="4" t="s">
        <v>13</v>
      </c>
      <c r="T815" s="4">
        <v>745</v>
      </c>
      <c r="U815" s="4" t="s">
        <v>1708</v>
      </c>
      <c r="V815" s="4" t="s">
        <v>1718</v>
      </c>
      <c r="W815" s="5" t="s">
        <v>26</v>
      </c>
      <c r="X815" s="25">
        <v>44462</v>
      </c>
      <c r="Y815" s="29" t="str">
        <f t="shared" si="24"/>
        <v>September</v>
      </c>
      <c r="Z815" s="10">
        <f t="shared" si="25"/>
        <v>2021</v>
      </c>
      <c r="AA815" s="6">
        <v>44466</v>
      </c>
    </row>
    <row r="816" spans="1:27">
      <c r="A816" s="1">
        <v>815</v>
      </c>
      <c r="B816" s="1" t="s">
        <v>237</v>
      </c>
      <c r="C816" s="1" t="s">
        <v>1</v>
      </c>
      <c r="D816" s="1" t="s">
        <v>238</v>
      </c>
      <c r="E816" s="1" t="s">
        <v>239</v>
      </c>
      <c r="F816" s="1" t="s">
        <v>4</v>
      </c>
      <c r="G816" s="1" t="s">
        <v>240</v>
      </c>
      <c r="H816" s="1" t="s">
        <v>55</v>
      </c>
      <c r="I816" s="1" t="s">
        <v>7</v>
      </c>
      <c r="J816" s="1" t="s">
        <v>8</v>
      </c>
      <c r="K816" s="1" t="s">
        <v>2748</v>
      </c>
      <c r="L816" s="1" t="s">
        <v>976</v>
      </c>
      <c r="M816" s="1" t="s">
        <v>1031</v>
      </c>
      <c r="N816" s="1" t="s">
        <v>2749</v>
      </c>
      <c r="O816" s="1">
        <v>227.82</v>
      </c>
      <c r="P816" s="1">
        <v>2</v>
      </c>
      <c r="Q816" s="1">
        <v>0</v>
      </c>
      <c r="R816" s="1">
        <v>8.4</v>
      </c>
      <c r="S816" s="1" t="s">
        <v>13</v>
      </c>
      <c r="T816" s="1">
        <v>464</v>
      </c>
      <c r="U816" s="1" t="s">
        <v>1708</v>
      </c>
      <c r="V816" s="1" t="s">
        <v>1722</v>
      </c>
      <c r="W816" s="2" t="s">
        <v>16</v>
      </c>
      <c r="X816" s="24">
        <v>45614</v>
      </c>
      <c r="Y816" s="29" t="str">
        <f t="shared" si="24"/>
        <v>November</v>
      </c>
      <c r="Z816" s="10">
        <f t="shared" si="25"/>
        <v>2024</v>
      </c>
      <c r="AA816" s="3">
        <v>45616</v>
      </c>
    </row>
    <row r="817" spans="1:27">
      <c r="A817" s="4">
        <v>816</v>
      </c>
      <c r="B817" s="4" t="s">
        <v>2750</v>
      </c>
      <c r="C817" s="4" t="s">
        <v>1</v>
      </c>
      <c r="D817" s="4" t="s">
        <v>2751</v>
      </c>
      <c r="E817" s="4" t="s">
        <v>2752</v>
      </c>
      <c r="F817" s="4" t="s">
        <v>4</v>
      </c>
      <c r="G817" s="4" t="s">
        <v>254</v>
      </c>
      <c r="H817" s="4" t="s">
        <v>254</v>
      </c>
      <c r="I817" s="4" t="s">
        <v>7</v>
      </c>
      <c r="J817" s="4" t="s">
        <v>77</v>
      </c>
      <c r="K817" s="4" t="s">
        <v>2753</v>
      </c>
      <c r="L817" s="4" t="s">
        <v>976</v>
      </c>
      <c r="M817" s="4" t="s">
        <v>1078</v>
      </c>
      <c r="N817" s="4" t="s">
        <v>2754</v>
      </c>
      <c r="O817" s="4">
        <v>336.36</v>
      </c>
      <c r="P817" s="4">
        <v>2</v>
      </c>
      <c r="Q817" s="4">
        <v>117.72</v>
      </c>
      <c r="R817" s="4">
        <v>20.49</v>
      </c>
      <c r="S817" s="4" t="s">
        <v>13</v>
      </c>
      <c r="T817" s="4">
        <v>666</v>
      </c>
      <c r="U817" s="4" t="s">
        <v>1708</v>
      </c>
      <c r="V817" s="4" t="s">
        <v>1709</v>
      </c>
      <c r="W817" s="5" t="s">
        <v>26</v>
      </c>
      <c r="X817" s="25">
        <v>45490</v>
      </c>
      <c r="Y817" s="29" t="str">
        <f t="shared" si="24"/>
        <v>July</v>
      </c>
      <c r="Z817" s="10">
        <f t="shared" si="25"/>
        <v>2024</v>
      </c>
      <c r="AA817" s="6">
        <v>45493</v>
      </c>
    </row>
    <row r="818" spans="1:27">
      <c r="A818" s="1">
        <v>817</v>
      </c>
      <c r="B818" s="1" t="s">
        <v>2755</v>
      </c>
      <c r="C818" s="1" t="s">
        <v>1</v>
      </c>
      <c r="D818" s="1" t="s">
        <v>2309</v>
      </c>
      <c r="E818" s="1" t="s">
        <v>2310</v>
      </c>
      <c r="F818" s="1" t="s">
        <v>4</v>
      </c>
      <c r="G818" s="1" t="s">
        <v>1179</v>
      </c>
      <c r="H818" s="1" t="s">
        <v>76</v>
      </c>
      <c r="I818" s="1" t="s">
        <v>7</v>
      </c>
      <c r="J818" s="1" t="s">
        <v>77</v>
      </c>
      <c r="K818" s="1" t="s">
        <v>2756</v>
      </c>
      <c r="L818" s="1" t="s">
        <v>976</v>
      </c>
      <c r="M818" s="1" t="s">
        <v>1078</v>
      </c>
      <c r="N818" s="1" t="s">
        <v>2757</v>
      </c>
      <c r="O818" s="1">
        <v>179.46</v>
      </c>
      <c r="P818" s="1">
        <v>2</v>
      </c>
      <c r="Q818" s="1">
        <v>43.02</v>
      </c>
      <c r="R818" s="1">
        <v>12.58</v>
      </c>
      <c r="S818" s="1" t="s">
        <v>13</v>
      </c>
      <c r="T818" s="1">
        <v>598</v>
      </c>
      <c r="U818" s="1" t="s">
        <v>1708</v>
      </c>
      <c r="V818" s="1" t="s">
        <v>1712</v>
      </c>
      <c r="W818" s="2" t="s">
        <v>26</v>
      </c>
      <c r="X818" s="24">
        <v>45417</v>
      </c>
      <c r="Y818" s="29" t="str">
        <f t="shared" si="24"/>
        <v>May</v>
      </c>
      <c r="Z818" s="10">
        <f t="shared" si="25"/>
        <v>2024</v>
      </c>
      <c r="AA818" s="3">
        <v>45478</v>
      </c>
    </row>
    <row r="819" spans="1:27">
      <c r="A819" s="4">
        <v>818</v>
      </c>
      <c r="B819" s="4" t="s">
        <v>1750</v>
      </c>
      <c r="C819" s="4" t="s">
        <v>1</v>
      </c>
      <c r="D819" s="4" t="s">
        <v>1751</v>
      </c>
      <c r="E819" s="4" t="s">
        <v>1752</v>
      </c>
      <c r="F819" s="4" t="s">
        <v>4</v>
      </c>
      <c r="G819" s="4" t="s">
        <v>427</v>
      </c>
      <c r="H819" s="4" t="s">
        <v>62</v>
      </c>
      <c r="I819" s="4" t="s">
        <v>7</v>
      </c>
      <c r="J819" s="4" t="s">
        <v>8</v>
      </c>
      <c r="K819" s="4" t="s">
        <v>2758</v>
      </c>
      <c r="L819" s="4" t="s">
        <v>10</v>
      </c>
      <c r="M819" s="4" t="s">
        <v>11</v>
      </c>
      <c r="N819" s="4" t="s">
        <v>2759</v>
      </c>
      <c r="O819" s="4">
        <v>27.36</v>
      </c>
      <c r="P819" s="4">
        <v>2</v>
      </c>
      <c r="Q819" s="4">
        <v>8.6999999999999993</v>
      </c>
      <c r="R819" s="4">
        <v>0.6</v>
      </c>
      <c r="S819" s="4" t="s">
        <v>13</v>
      </c>
      <c r="T819" s="4">
        <v>297</v>
      </c>
      <c r="U819" s="4" t="s">
        <v>2760</v>
      </c>
      <c r="V819" s="4" t="s">
        <v>2761</v>
      </c>
      <c r="W819" s="5" t="s">
        <v>26</v>
      </c>
      <c r="X819" s="25">
        <v>44433</v>
      </c>
      <c r="Y819" s="29" t="str">
        <f t="shared" si="24"/>
        <v>August</v>
      </c>
      <c r="Z819" s="10">
        <f t="shared" si="25"/>
        <v>2021</v>
      </c>
      <c r="AA819" s="6">
        <v>44435</v>
      </c>
    </row>
    <row r="820" spans="1:27">
      <c r="A820" s="1">
        <v>819</v>
      </c>
      <c r="B820" s="1" t="s">
        <v>1702</v>
      </c>
      <c r="C820" s="1" t="s">
        <v>1</v>
      </c>
      <c r="D820" s="1" t="s">
        <v>44</v>
      </c>
      <c r="E820" s="1" t="s">
        <v>45</v>
      </c>
      <c r="F820" s="1" t="s">
        <v>4</v>
      </c>
      <c r="G820" s="1" t="s">
        <v>577</v>
      </c>
      <c r="H820" s="1" t="s">
        <v>113</v>
      </c>
      <c r="I820" s="1" t="s">
        <v>7</v>
      </c>
      <c r="J820" s="1" t="s">
        <v>32</v>
      </c>
      <c r="K820" s="1" t="s">
        <v>160</v>
      </c>
      <c r="L820" s="1" t="s">
        <v>10</v>
      </c>
      <c r="M820" s="1" t="s">
        <v>11</v>
      </c>
      <c r="N820" s="1" t="s">
        <v>161</v>
      </c>
      <c r="O820" s="1">
        <v>7.74</v>
      </c>
      <c r="P820" s="1">
        <v>2</v>
      </c>
      <c r="Q820" s="1">
        <v>3.66</v>
      </c>
      <c r="R820" s="1">
        <v>0.42</v>
      </c>
      <c r="S820" s="1" t="s">
        <v>13</v>
      </c>
      <c r="T820" s="1">
        <v>795</v>
      </c>
      <c r="U820" s="1" t="s">
        <v>2760</v>
      </c>
      <c r="V820" s="1" t="s">
        <v>2762</v>
      </c>
      <c r="W820" s="2" t="s">
        <v>16</v>
      </c>
      <c r="X820" s="24">
        <v>45358</v>
      </c>
      <c r="Y820" s="29" t="str">
        <f t="shared" si="24"/>
        <v>March</v>
      </c>
      <c r="Z820" s="10">
        <f t="shared" si="25"/>
        <v>2024</v>
      </c>
      <c r="AA820" s="3">
        <v>45450</v>
      </c>
    </row>
    <row r="821" spans="1:27">
      <c r="A821" s="4">
        <v>820</v>
      </c>
      <c r="B821" s="4" t="s">
        <v>2763</v>
      </c>
      <c r="C821" s="4" t="s">
        <v>1</v>
      </c>
      <c r="D821" s="4" t="s">
        <v>2764</v>
      </c>
      <c r="E821" s="4" t="s">
        <v>2765</v>
      </c>
      <c r="F821" s="4" t="s">
        <v>4</v>
      </c>
      <c r="G821" s="4" t="s">
        <v>1815</v>
      </c>
      <c r="H821" s="4" t="s">
        <v>204</v>
      </c>
      <c r="I821" s="4" t="s">
        <v>7</v>
      </c>
      <c r="J821" s="4" t="s">
        <v>77</v>
      </c>
      <c r="K821" s="4" t="s">
        <v>551</v>
      </c>
      <c r="L821" s="4" t="s">
        <v>10</v>
      </c>
      <c r="M821" s="4" t="s">
        <v>198</v>
      </c>
      <c r="N821" s="4" t="s">
        <v>552</v>
      </c>
      <c r="O821" s="4">
        <v>95.16</v>
      </c>
      <c r="P821" s="4">
        <v>2</v>
      </c>
      <c r="Q821" s="4">
        <v>26.64</v>
      </c>
      <c r="R821" s="4">
        <v>4.7699999999999996</v>
      </c>
      <c r="S821" s="4" t="s">
        <v>13</v>
      </c>
      <c r="T821" s="4">
        <v>253</v>
      </c>
      <c r="U821" s="4" t="s">
        <v>2760</v>
      </c>
      <c r="V821" s="4" t="s">
        <v>2766</v>
      </c>
      <c r="W821" s="5" t="s">
        <v>16</v>
      </c>
      <c r="X821" s="25">
        <v>45561</v>
      </c>
      <c r="Y821" s="29" t="str">
        <f t="shared" si="24"/>
        <v>September</v>
      </c>
      <c r="Z821" s="10">
        <f t="shared" si="25"/>
        <v>2024</v>
      </c>
      <c r="AA821" s="6">
        <v>45564</v>
      </c>
    </row>
    <row r="822" spans="1:27">
      <c r="A822" s="1">
        <v>821</v>
      </c>
      <c r="B822" s="1" t="s">
        <v>181</v>
      </c>
      <c r="C822" s="1" t="s">
        <v>1</v>
      </c>
      <c r="D822" s="1" t="s">
        <v>182</v>
      </c>
      <c r="E822" s="1" t="s">
        <v>183</v>
      </c>
      <c r="F822" s="1" t="s">
        <v>4</v>
      </c>
      <c r="G822" s="1" t="s">
        <v>75</v>
      </c>
      <c r="H822" s="1" t="s">
        <v>76</v>
      </c>
      <c r="I822" s="1" t="s">
        <v>7</v>
      </c>
      <c r="J822" s="1" t="s">
        <v>77</v>
      </c>
      <c r="K822" s="1" t="s">
        <v>2242</v>
      </c>
      <c r="L822" s="1" t="s">
        <v>10</v>
      </c>
      <c r="M822" s="1" t="s">
        <v>198</v>
      </c>
      <c r="N822" s="1" t="s">
        <v>2243</v>
      </c>
      <c r="O822" s="1">
        <v>107.28</v>
      </c>
      <c r="P822" s="1">
        <v>2</v>
      </c>
      <c r="Q822" s="1">
        <v>40.74</v>
      </c>
      <c r="R822" s="1">
        <v>4.25</v>
      </c>
      <c r="S822" s="1" t="s">
        <v>13</v>
      </c>
      <c r="T822" s="1">
        <v>676</v>
      </c>
      <c r="U822" s="1" t="s">
        <v>2760</v>
      </c>
      <c r="V822" s="1" t="s">
        <v>2767</v>
      </c>
      <c r="W822" s="2" t="s">
        <v>16</v>
      </c>
      <c r="X822" s="24">
        <v>44711</v>
      </c>
      <c r="Y822" s="29" t="str">
        <f t="shared" si="24"/>
        <v>May</v>
      </c>
      <c r="Z822" s="10">
        <f t="shared" si="25"/>
        <v>2022</v>
      </c>
      <c r="AA822" s="3">
        <v>44712</v>
      </c>
    </row>
    <row r="823" spans="1:27">
      <c r="A823" s="4">
        <v>822</v>
      </c>
      <c r="B823" s="4" t="s">
        <v>186</v>
      </c>
      <c r="C823" s="4" t="s">
        <v>1</v>
      </c>
      <c r="D823" s="4" t="s">
        <v>187</v>
      </c>
      <c r="E823" s="4" t="s">
        <v>188</v>
      </c>
      <c r="F823" s="4" t="s">
        <v>4</v>
      </c>
      <c r="G823" s="4" t="s">
        <v>189</v>
      </c>
      <c r="H823" s="4" t="s">
        <v>96</v>
      </c>
      <c r="I823" s="4" t="s">
        <v>7</v>
      </c>
      <c r="J823" s="4" t="s">
        <v>8</v>
      </c>
      <c r="K823" s="4" t="s">
        <v>2768</v>
      </c>
      <c r="L823" s="4" t="s">
        <v>10</v>
      </c>
      <c r="M823" s="4" t="s">
        <v>49</v>
      </c>
      <c r="N823" s="4" t="s">
        <v>2769</v>
      </c>
      <c r="O823" s="4">
        <v>21.6</v>
      </c>
      <c r="P823" s="4">
        <v>2</v>
      </c>
      <c r="Q823" s="4">
        <v>5.4</v>
      </c>
      <c r="R823" s="4">
        <v>0.47</v>
      </c>
      <c r="S823" s="4" t="s">
        <v>13</v>
      </c>
      <c r="T823" s="4">
        <v>361</v>
      </c>
      <c r="U823" s="4" t="s">
        <v>2760</v>
      </c>
      <c r="V823" s="4" t="s">
        <v>2761</v>
      </c>
      <c r="W823" s="5" t="s">
        <v>16</v>
      </c>
      <c r="X823" s="25">
        <v>45335</v>
      </c>
      <c r="Y823" s="29" t="str">
        <f t="shared" si="24"/>
        <v>February</v>
      </c>
      <c r="Z823" s="10">
        <f t="shared" si="25"/>
        <v>2024</v>
      </c>
      <c r="AA823" s="6">
        <v>45337</v>
      </c>
    </row>
    <row r="824" spans="1:27">
      <c r="A824" s="1">
        <v>823</v>
      </c>
      <c r="B824" s="1" t="s">
        <v>1804</v>
      </c>
      <c r="C824" s="1" t="s">
        <v>1</v>
      </c>
      <c r="D824" s="1" t="s">
        <v>59</v>
      </c>
      <c r="E824" s="1" t="s">
        <v>60</v>
      </c>
      <c r="F824" s="1" t="s">
        <v>4</v>
      </c>
      <c r="G824" s="1" t="s">
        <v>686</v>
      </c>
      <c r="H824" s="1" t="s">
        <v>62</v>
      </c>
      <c r="I824" s="1" t="s">
        <v>7</v>
      </c>
      <c r="J824" s="1" t="s">
        <v>8</v>
      </c>
      <c r="K824" s="1" t="s">
        <v>1741</v>
      </c>
      <c r="L824" s="1" t="s">
        <v>10</v>
      </c>
      <c r="M824" s="1" t="s">
        <v>79</v>
      </c>
      <c r="N824" s="1" t="s">
        <v>1742</v>
      </c>
      <c r="O824" s="1">
        <v>17.46</v>
      </c>
      <c r="P824" s="1">
        <v>2</v>
      </c>
      <c r="Q824" s="1">
        <v>6.06</v>
      </c>
      <c r="R824" s="1">
        <v>1.63</v>
      </c>
      <c r="S824" s="1" t="s">
        <v>13</v>
      </c>
      <c r="T824" s="1">
        <v>251</v>
      </c>
      <c r="U824" s="1" t="s">
        <v>2760</v>
      </c>
      <c r="V824" s="1" t="s">
        <v>2762</v>
      </c>
      <c r="W824" s="2" t="s">
        <v>16</v>
      </c>
      <c r="X824" s="24">
        <v>44731</v>
      </c>
      <c r="Y824" s="29" t="str">
        <f t="shared" si="24"/>
        <v>June</v>
      </c>
      <c r="Z824" s="10">
        <f t="shared" si="25"/>
        <v>2022</v>
      </c>
      <c r="AA824" s="3">
        <v>44733</v>
      </c>
    </row>
    <row r="825" spans="1:27">
      <c r="A825" s="4">
        <v>824</v>
      </c>
      <c r="B825" s="4" t="s">
        <v>1593</v>
      </c>
      <c r="C825" s="4" t="s">
        <v>1</v>
      </c>
      <c r="D825" s="4" t="s">
        <v>949</v>
      </c>
      <c r="E825" s="4" t="s">
        <v>950</v>
      </c>
      <c r="F825" s="4" t="s">
        <v>4</v>
      </c>
      <c r="G825" s="4" t="s">
        <v>605</v>
      </c>
      <c r="H825" s="4" t="s">
        <v>76</v>
      </c>
      <c r="I825" s="4" t="s">
        <v>7</v>
      </c>
      <c r="J825" s="4" t="s">
        <v>77</v>
      </c>
      <c r="K825" s="4" t="s">
        <v>2770</v>
      </c>
      <c r="L825" s="4" t="s">
        <v>10</v>
      </c>
      <c r="M825" s="4" t="s">
        <v>115</v>
      </c>
      <c r="N825" s="4" t="s">
        <v>2771</v>
      </c>
      <c r="O825" s="4">
        <v>43.56</v>
      </c>
      <c r="P825" s="4">
        <v>2</v>
      </c>
      <c r="Q825" s="4">
        <v>2.58</v>
      </c>
      <c r="R825" s="4">
        <v>4.38</v>
      </c>
      <c r="S825" s="4" t="s">
        <v>13</v>
      </c>
      <c r="T825" s="4">
        <v>159</v>
      </c>
      <c r="U825" s="4" t="s">
        <v>2760</v>
      </c>
      <c r="V825" s="4" t="s">
        <v>2767</v>
      </c>
      <c r="W825" s="5" t="s">
        <v>16</v>
      </c>
      <c r="X825" s="25">
        <v>44937</v>
      </c>
      <c r="Y825" s="29" t="str">
        <f t="shared" si="24"/>
        <v>January</v>
      </c>
      <c r="Z825" s="10">
        <f t="shared" si="25"/>
        <v>2023</v>
      </c>
      <c r="AA825" s="6">
        <v>45057</v>
      </c>
    </row>
    <row r="826" spans="1:27">
      <c r="A826" s="1">
        <v>825</v>
      </c>
      <c r="B826" s="1" t="s">
        <v>1596</v>
      </c>
      <c r="C826" s="1" t="s">
        <v>1</v>
      </c>
      <c r="D826" s="1" t="s">
        <v>1264</v>
      </c>
      <c r="E826" s="1" t="s">
        <v>1265</v>
      </c>
      <c r="F826" s="1" t="s">
        <v>4</v>
      </c>
      <c r="G826" s="1" t="s">
        <v>1597</v>
      </c>
      <c r="H826" s="1" t="s">
        <v>519</v>
      </c>
      <c r="I826" s="1" t="s">
        <v>7</v>
      </c>
      <c r="J826" s="1" t="s">
        <v>32</v>
      </c>
      <c r="K826" s="1" t="s">
        <v>2772</v>
      </c>
      <c r="L826" s="1" t="s">
        <v>10</v>
      </c>
      <c r="M826" s="1" t="s">
        <v>115</v>
      </c>
      <c r="N826" s="1" t="s">
        <v>2773</v>
      </c>
      <c r="O826" s="1">
        <v>47.46</v>
      </c>
      <c r="P826" s="1">
        <v>2</v>
      </c>
      <c r="Q826" s="1">
        <v>14.22</v>
      </c>
      <c r="R826" s="1">
        <v>3.84</v>
      </c>
      <c r="S826" s="1" t="s">
        <v>13</v>
      </c>
      <c r="T826" s="1">
        <v>281</v>
      </c>
      <c r="U826" s="1" t="s">
        <v>2760</v>
      </c>
      <c r="V826" s="1" t="s">
        <v>2761</v>
      </c>
      <c r="W826" s="2" t="s">
        <v>26</v>
      </c>
      <c r="X826" s="24">
        <v>45371</v>
      </c>
      <c r="Y826" s="29" t="str">
        <f t="shared" si="24"/>
        <v>March</v>
      </c>
      <c r="Z826" s="10">
        <f t="shared" si="25"/>
        <v>2024</v>
      </c>
      <c r="AA826" s="3">
        <v>45374</v>
      </c>
    </row>
    <row r="827" spans="1:27">
      <c r="A827" s="4">
        <v>826</v>
      </c>
      <c r="B827" s="4" t="s">
        <v>2774</v>
      </c>
      <c r="C827" s="4" t="s">
        <v>1</v>
      </c>
      <c r="D827" s="4" t="s">
        <v>1746</v>
      </c>
      <c r="E827" s="4" t="s">
        <v>1747</v>
      </c>
      <c r="F827" s="4" t="s">
        <v>4</v>
      </c>
      <c r="G827" s="4" t="s">
        <v>75</v>
      </c>
      <c r="H827" s="4" t="s">
        <v>76</v>
      </c>
      <c r="I827" s="4" t="s">
        <v>7</v>
      </c>
      <c r="J827" s="4" t="s">
        <v>77</v>
      </c>
      <c r="K827" s="4" t="s">
        <v>2775</v>
      </c>
      <c r="L827" s="4" t="s">
        <v>10</v>
      </c>
      <c r="M827" s="4" t="s">
        <v>274</v>
      </c>
      <c r="N827" s="4" t="s">
        <v>2776</v>
      </c>
      <c r="O827" s="4">
        <v>1139.1600000000001</v>
      </c>
      <c r="P827" s="4">
        <v>2</v>
      </c>
      <c r="Q827" s="4">
        <v>284.76</v>
      </c>
      <c r="R827" s="4">
        <v>110.3</v>
      </c>
      <c r="S827" s="4" t="s">
        <v>13</v>
      </c>
      <c r="T827" s="4">
        <v>415</v>
      </c>
      <c r="U827" s="4" t="s">
        <v>2760</v>
      </c>
      <c r="V827" s="4" t="s">
        <v>2762</v>
      </c>
      <c r="W827" s="5" t="s">
        <v>16</v>
      </c>
      <c r="X827" s="25">
        <v>45227</v>
      </c>
      <c r="Y827" s="29" t="str">
        <f t="shared" si="24"/>
        <v>October</v>
      </c>
      <c r="Z827" s="10">
        <f t="shared" si="25"/>
        <v>2023</v>
      </c>
      <c r="AA827" s="6">
        <v>45229</v>
      </c>
    </row>
    <row r="828" spans="1:27">
      <c r="A828" s="1">
        <v>827</v>
      </c>
      <c r="B828" s="1" t="s">
        <v>135</v>
      </c>
      <c r="C828" s="1" t="s">
        <v>1</v>
      </c>
      <c r="D828" s="1" t="s">
        <v>136</v>
      </c>
      <c r="E828" s="1" t="s">
        <v>137</v>
      </c>
      <c r="F828" s="1" t="s">
        <v>4</v>
      </c>
      <c r="G828" s="1" t="s">
        <v>138</v>
      </c>
      <c r="H828" s="1" t="s">
        <v>6</v>
      </c>
      <c r="I828" s="1" t="s">
        <v>7</v>
      </c>
      <c r="J828" s="1" t="s">
        <v>8</v>
      </c>
      <c r="K828" s="1" t="s">
        <v>197</v>
      </c>
      <c r="L828" s="1" t="s">
        <v>10</v>
      </c>
      <c r="M828" s="1" t="s">
        <v>198</v>
      </c>
      <c r="N828" s="1" t="s">
        <v>199</v>
      </c>
      <c r="O828" s="1">
        <v>45.69</v>
      </c>
      <c r="P828" s="1">
        <v>1</v>
      </c>
      <c r="Q828" s="1">
        <v>18.72</v>
      </c>
      <c r="R828" s="1">
        <v>3.41</v>
      </c>
      <c r="S828" s="1" t="s">
        <v>13</v>
      </c>
      <c r="T828" s="1">
        <v>511</v>
      </c>
      <c r="U828" s="1" t="s">
        <v>2760</v>
      </c>
      <c r="V828" s="1" t="s">
        <v>2767</v>
      </c>
      <c r="W828" s="2" t="s">
        <v>26</v>
      </c>
      <c r="X828" s="24">
        <v>44607</v>
      </c>
      <c r="Y828" s="29" t="str">
        <f t="shared" si="24"/>
        <v>February</v>
      </c>
      <c r="Z828" s="10">
        <f t="shared" si="25"/>
        <v>2022</v>
      </c>
      <c r="AA828" s="3">
        <v>44610</v>
      </c>
    </row>
    <row r="829" spans="1:27">
      <c r="A829" s="4">
        <v>828</v>
      </c>
      <c r="B829" s="4" t="s">
        <v>1768</v>
      </c>
      <c r="C829" s="4" t="s">
        <v>1</v>
      </c>
      <c r="D829" s="4" t="s">
        <v>1381</v>
      </c>
      <c r="E829" s="4" t="s">
        <v>1382</v>
      </c>
      <c r="F829" s="4" t="s">
        <v>4</v>
      </c>
      <c r="G829" s="4" t="s">
        <v>575</v>
      </c>
      <c r="H829" s="4" t="s">
        <v>96</v>
      </c>
      <c r="I829" s="4" t="s">
        <v>7</v>
      </c>
      <c r="J829" s="4" t="s">
        <v>8</v>
      </c>
      <c r="K829" s="4" t="s">
        <v>320</v>
      </c>
      <c r="L829" s="4" t="s">
        <v>10</v>
      </c>
      <c r="M829" s="4" t="s">
        <v>49</v>
      </c>
      <c r="N829" s="4" t="s">
        <v>321</v>
      </c>
      <c r="O829" s="4">
        <v>196.98</v>
      </c>
      <c r="P829" s="4">
        <v>1</v>
      </c>
      <c r="Q829" s="4">
        <v>84.69</v>
      </c>
      <c r="R829" s="4">
        <v>6.76</v>
      </c>
      <c r="S829" s="4" t="s">
        <v>13</v>
      </c>
      <c r="T829" s="4">
        <v>516</v>
      </c>
      <c r="U829" s="4" t="s">
        <v>2760</v>
      </c>
      <c r="V829" s="4" t="s">
        <v>2761</v>
      </c>
      <c r="W829" s="5" t="s">
        <v>26</v>
      </c>
      <c r="X829" s="25">
        <v>44958</v>
      </c>
      <c r="Y829" s="29" t="str">
        <f t="shared" si="24"/>
        <v>February</v>
      </c>
      <c r="Z829" s="10">
        <f t="shared" si="25"/>
        <v>2023</v>
      </c>
      <c r="AA829" s="6">
        <v>45047</v>
      </c>
    </row>
    <row r="830" spans="1:27">
      <c r="A830" s="1">
        <v>829</v>
      </c>
      <c r="B830" s="1" t="s">
        <v>58</v>
      </c>
      <c r="C830" s="1" t="s">
        <v>1</v>
      </c>
      <c r="D830" s="1" t="s">
        <v>59</v>
      </c>
      <c r="E830" s="1" t="s">
        <v>60</v>
      </c>
      <c r="F830" s="1" t="s">
        <v>4</v>
      </c>
      <c r="G830" s="1" t="s">
        <v>61</v>
      </c>
      <c r="H830" s="1" t="s">
        <v>62</v>
      </c>
      <c r="I830" s="1" t="s">
        <v>7</v>
      </c>
      <c r="J830" s="1" t="s">
        <v>8</v>
      </c>
      <c r="K830" s="1" t="s">
        <v>2777</v>
      </c>
      <c r="L830" s="1" t="s">
        <v>10</v>
      </c>
      <c r="M830" s="1" t="s">
        <v>79</v>
      </c>
      <c r="N830" s="1" t="s">
        <v>2778</v>
      </c>
      <c r="O830" s="1">
        <v>6.9</v>
      </c>
      <c r="P830" s="1">
        <v>1</v>
      </c>
      <c r="Q830" s="1">
        <v>1.02</v>
      </c>
      <c r="R830" s="1">
        <v>0.5</v>
      </c>
      <c r="S830" s="1" t="s">
        <v>13</v>
      </c>
      <c r="T830" s="1">
        <v>547</v>
      </c>
      <c r="U830" s="1" t="s">
        <v>2760</v>
      </c>
      <c r="V830" s="1" t="s">
        <v>2762</v>
      </c>
      <c r="W830" s="2" t="s">
        <v>26</v>
      </c>
      <c r="X830" s="24">
        <v>44388</v>
      </c>
      <c r="Y830" s="29" t="str">
        <f t="shared" si="24"/>
        <v>July</v>
      </c>
      <c r="Z830" s="10">
        <f t="shared" si="25"/>
        <v>2021</v>
      </c>
      <c r="AA830" s="3">
        <v>44450</v>
      </c>
    </row>
    <row r="831" spans="1:27">
      <c r="A831" s="4">
        <v>830</v>
      </c>
      <c r="B831" s="4" t="s">
        <v>2779</v>
      </c>
      <c r="C831" s="4" t="s">
        <v>1</v>
      </c>
      <c r="D831" s="4" t="s">
        <v>856</v>
      </c>
      <c r="E831" s="4" t="s">
        <v>857</v>
      </c>
      <c r="F831" s="4" t="s">
        <v>4</v>
      </c>
      <c r="G831" s="4" t="s">
        <v>151</v>
      </c>
      <c r="H831" s="4" t="s">
        <v>113</v>
      </c>
      <c r="I831" s="4" t="s">
        <v>7</v>
      </c>
      <c r="J831" s="4" t="s">
        <v>32</v>
      </c>
      <c r="K831" s="4" t="s">
        <v>2780</v>
      </c>
      <c r="L831" s="4" t="s">
        <v>10</v>
      </c>
      <c r="M831" s="4" t="s">
        <v>79</v>
      </c>
      <c r="N831" s="4" t="s">
        <v>2781</v>
      </c>
      <c r="O831" s="4">
        <v>6.27</v>
      </c>
      <c r="P831" s="4">
        <v>1</v>
      </c>
      <c r="Q831" s="4">
        <v>2.94</v>
      </c>
      <c r="R831" s="4">
        <v>0.11</v>
      </c>
      <c r="S831" s="4" t="s">
        <v>13</v>
      </c>
      <c r="T831" s="4">
        <v>799</v>
      </c>
      <c r="U831" s="4" t="s">
        <v>2760</v>
      </c>
      <c r="V831" s="4" t="s">
        <v>2766</v>
      </c>
      <c r="W831" s="5" t="s">
        <v>16</v>
      </c>
      <c r="X831" s="25">
        <v>44450</v>
      </c>
      <c r="Y831" s="29" t="str">
        <f t="shared" si="24"/>
        <v>September</v>
      </c>
      <c r="Z831" s="10">
        <f t="shared" si="25"/>
        <v>2021</v>
      </c>
      <c r="AA831" s="6">
        <v>44511</v>
      </c>
    </row>
    <row r="832" spans="1:27">
      <c r="A832" s="1">
        <v>831</v>
      </c>
      <c r="B832" s="1" t="s">
        <v>51</v>
      </c>
      <c r="C832" s="1" t="s">
        <v>1</v>
      </c>
      <c r="D832" s="1" t="s">
        <v>52</v>
      </c>
      <c r="E832" s="1" t="s">
        <v>53</v>
      </c>
      <c r="F832" s="1" t="s">
        <v>4</v>
      </c>
      <c r="G832" s="1" t="s">
        <v>54</v>
      </c>
      <c r="H832" s="1" t="s">
        <v>55</v>
      </c>
      <c r="I832" s="1" t="s">
        <v>7</v>
      </c>
      <c r="J832" s="1" t="s">
        <v>8</v>
      </c>
      <c r="K832" s="1" t="s">
        <v>2782</v>
      </c>
      <c r="L832" s="1" t="s">
        <v>10</v>
      </c>
      <c r="M832" s="1" t="s">
        <v>98</v>
      </c>
      <c r="N832" s="1" t="s">
        <v>2783</v>
      </c>
      <c r="O832" s="1">
        <v>11.13</v>
      </c>
      <c r="P832" s="1">
        <v>1</v>
      </c>
      <c r="Q832" s="1">
        <v>0.75</v>
      </c>
      <c r="R832" s="1">
        <v>1.1399999999999999</v>
      </c>
      <c r="S832" s="1" t="s">
        <v>13</v>
      </c>
      <c r="T832" s="1">
        <v>431</v>
      </c>
      <c r="U832" s="1" t="s">
        <v>2760</v>
      </c>
      <c r="V832" s="1" t="s">
        <v>2767</v>
      </c>
      <c r="W832" s="2" t="s">
        <v>16</v>
      </c>
      <c r="X832" s="24">
        <v>45152</v>
      </c>
      <c r="Y832" s="29" t="str">
        <f t="shared" si="24"/>
        <v>August</v>
      </c>
      <c r="Z832" s="10">
        <f t="shared" si="25"/>
        <v>2023</v>
      </c>
      <c r="AA832" s="3">
        <v>45154</v>
      </c>
    </row>
    <row r="833" spans="1:27">
      <c r="A833" s="4">
        <v>832</v>
      </c>
      <c r="B833" s="4" t="s">
        <v>142</v>
      </c>
      <c r="C833" s="4" t="s">
        <v>1</v>
      </c>
      <c r="D833" s="4" t="s">
        <v>143</v>
      </c>
      <c r="E833" s="4" t="s">
        <v>144</v>
      </c>
      <c r="F833" s="4" t="s">
        <v>4</v>
      </c>
      <c r="G833" s="4" t="s">
        <v>145</v>
      </c>
      <c r="H833" s="4" t="s">
        <v>76</v>
      </c>
      <c r="I833" s="4" t="s">
        <v>7</v>
      </c>
      <c r="J833" s="4" t="s">
        <v>77</v>
      </c>
      <c r="K833" s="4" t="s">
        <v>2784</v>
      </c>
      <c r="L833" s="4" t="s">
        <v>10</v>
      </c>
      <c r="M833" s="4" t="s">
        <v>98</v>
      </c>
      <c r="N833" s="4" t="s">
        <v>2785</v>
      </c>
      <c r="O833" s="4">
        <v>8.31</v>
      </c>
      <c r="P833" s="4">
        <v>1</v>
      </c>
      <c r="Q833" s="4">
        <v>0.56999999999999995</v>
      </c>
      <c r="R833" s="4">
        <v>0.25</v>
      </c>
      <c r="S833" s="4" t="s">
        <v>13</v>
      </c>
      <c r="T833" s="4">
        <v>120</v>
      </c>
      <c r="U833" s="4" t="s">
        <v>2760</v>
      </c>
      <c r="V833" s="4" t="s">
        <v>2761</v>
      </c>
      <c r="W833" s="5" t="s">
        <v>16</v>
      </c>
      <c r="X833" s="25">
        <v>44958</v>
      </c>
      <c r="Y833" s="29" t="str">
        <f t="shared" si="24"/>
        <v>February</v>
      </c>
      <c r="Z833" s="10">
        <f t="shared" si="25"/>
        <v>2023</v>
      </c>
      <c r="AA833" s="6">
        <v>45047</v>
      </c>
    </row>
    <row r="834" spans="1:27">
      <c r="A834" s="1">
        <v>833</v>
      </c>
      <c r="B834" s="1" t="s">
        <v>2786</v>
      </c>
      <c r="C834" s="1" t="s">
        <v>1</v>
      </c>
      <c r="D834" s="1" t="s">
        <v>2787</v>
      </c>
      <c r="E834" s="1" t="s">
        <v>2788</v>
      </c>
      <c r="F834" s="1" t="s">
        <v>4</v>
      </c>
      <c r="G834" s="1" t="s">
        <v>5</v>
      </c>
      <c r="H834" s="1" t="s">
        <v>6</v>
      </c>
      <c r="I834" s="1" t="s">
        <v>7</v>
      </c>
      <c r="J834" s="1" t="s">
        <v>8</v>
      </c>
      <c r="K834" s="1" t="s">
        <v>114</v>
      </c>
      <c r="L834" s="1" t="s">
        <v>10</v>
      </c>
      <c r="M834" s="1" t="s">
        <v>115</v>
      </c>
      <c r="N834" s="1" t="s">
        <v>116</v>
      </c>
      <c r="O834" s="1">
        <v>44.97</v>
      </c>
      <c r="P834" s="1">
        <v>1</v>
      </c>
      <c r="Q834" s="1">
        <v>21.12</v>
      </c>
      <c r="R834" s="1">
        <v>2.0099999999999998</v>
      </c>
      <c r="S834" s="1" t="s">
        <v>13</v>
      </c>
      <c r="T834" s="1">
        <v>162</v>
      </c>
      <c r="U834" s="1" t="s">
        <v>2760</v>
      </c>
      <c r="V834" s="1" t="s">
        <v>2762</v>
      </c>
      <c r="W834" s="2" t="s">
        <v>16</v>
      </c>
      <c r="X834" s="24">
        <v>45182</v>
      </c>
      <c r="Y834" s="29" t="str">
        <f t="shared" si="24"/>
        <v>September</v>
      </c>
      <c r="Z834" s="10">
        <f t="shared" si="25"/>
        <v>2023</v>
      </c>
      <c r="AA834" s="3">
        <v>45182</v>
      </c>
    </row>
    <row r="835" spans="1:27">
      <c r="A835" s="4">
        <v>834</v>
      </c>
      <c r="B835" s="4" t="s">
        <v>135</v>
      </c>
      <c r="C835" s="4" t="s">
        <v>1</v>
      </c>
      <c r="D835" s="4" t="s">
        <v>136</v>
      </c>
      <c r="E835" s="4" t="s">
        <v>137</v>
      </c>
      <c r="F835" s="4" t="s">
        <v>4</v>
      </c>
      <c r="G835" s="4" t="s">
        <v>138</v>
      </c>
      <c r="H835" s="4" t="s">
        <v>6</v>
      </c>
      <c r="I835" s="4" t="s">
        <v>7</v>
      </c>
      <c r="J835" s="4" t="s">
        <v>8</v>
      </c>
      <c r="K835" s="4" t="s">
        <v>409</v>
      </c>
      <c r="L835" s="4" t="s">
        <v>10</v>
      </c>
      <c r="M835" s="4" t="s">
        <v>11</v>
      </c>
      <c r="N835" s="4" t="s">
        <v>410</v>
      </c>
      <c r="O835" s="4">
        <v>88.47</v>
      </c>
      <c r="P835" s="4">
        <v>3</v>
      </c>
      <c r="Q835" s="4">
        <v>37.979999999999997</v>
      </c>
      <c r="R835" s="4">
        <v>5.05</v>
      </c>
      <c r="S835" s="4" t="s">
        <v>13</v>
      </c>
      <c r="T835" s="4">
        <v>744</v>
      </c>
      <c r="U835" s="4" t="s">
        <v>2760</v>
      </c>
      <c r="V835" s="4" t="s">
        <v>2767</v>
      </c>
      <c r="W835" s="5" t="s">
        <v>26</v>
      </c>
      <c r="X835" s="25">
        <v>45241</v>
      </c>
      <c r="Y835" s="29" t="str">
        <f t="shared" ref="Y835:Y898" si="26">TEXT(X835,"mmmm")</f>
        <v>November</v>
      </c>
      <c r="Z835" s="10">
        <f t="shared" ref="Z835:Z898" si="27">YEAR(X835)</f>
        <v>2023</v>
      </c>
      <c r="AA835" s="6">
        <v>45241</v>
      </c>
    </row>
    <row r="836" spans="1:27">
      <c r="A836" s="1">
        <v>835</v>
      </c>
      <c r="B836" s="1" t="s">
        <v>276</v>
      </c>
      <c r="C836" s="1" t="s">
        <v>1</v>
      </c>
      <c r="D836" s="1" t="s">
        <v>277</v>
      </c>
      <c r="E836" s="1" t="s">
        <v>278</v>
      </c>
      <c r="F836" s="1" t="s">
        <v>4</v>
      </c>
      <c r="G836" s="1" t="s">
        <v>279</v>
      </c>
      <c r="H836" s="1" t="s">
        <v>62</v>
      </c>
      <c r="I836" s="1" t="s">
        <v>7</v>
      </c>
      <c r="J836" s="1" t="s">
        <v>8</v>
      </c>
      <c r="K836" s="1" t="s">
        <v>146</v>
      </c>
      <c r="L836" s="1" t="s">
        <v>10</v>
      </c>
      <c r="M836" s="1" t="s">
        <v>11</v>
      </c>
      <c r="N836" s="1" t="s">
        <v>147</v>
      </c>
      <c r="O836" s="1">
        <v>46.53</v>
      </c>
      <c r="P836" s="1">
        <v>3</v>
      </c>
      <c r="Q836" s="1">
        <v>1.8</v>
      </c>
      <c r="R836" s="1">
        <v>1.55</v>
      </c>
      <c r="S836" s="1" t="s">
        <v>13</v>
      </c>
      <c r="T836" s="1">
        <v>201</v>
      </c>
      <c r="U836" s="1" t="s">
        <v>2760</v>
      </c>
      <c r="V836" s="1" t="s">
        <v>2761</v>
      </c>
      <c r="W836" s="2" t="s">
        <v>26</v>
      </c>
      <c r="X836" s="24">
        <v>45405</v>
      </c>
      <c r="Y836" s="29" t="str">
        <f t="shared" si="26"/>
        <v>April</v>
      </c>
      <c r="Z836" s="10">
        <f t="shared" si="27"/>
        <v>2024</v>
      </c>
      <c r="AA836" s="3">
        <v>45408</v>
      </c>
    </row>
    <row r="837" spans="1:27">
      <c r="A837" s="4">
        <v>836</v>
      </c>
      <c r="B837" s="4" t="s">
        <v>2789</v>
      </c>
      <c r="C837" s="4" t="s">
        <v>1</v>
      </c>
      <c r="D837" s="4" t="s">
        <v>911</v>
      </c>
      <c r="E837" s="4" t="s">
        <v>912</v>
      </c>
      <c r="F837" s="4" t="s">
        <v>4</v>
      </c>
      <c r="G837" s="4" t="s">
        <v>246</v>
      </c>
      <c r="H837" s="4" t="s">
        <v>31</v>
      </c>
      <c r="I837" s="4" t="s">
        <v>7</v>
      </c>
      <c r="J837" s="4" t="s">
        <v>32</v>
      </c>
      <c r="K837" s="4" t="s">
        <v>2790</v>
      </c>
      <c r="L837" s="4" t="s">
        <v>10</v>
      </c>
      <c r="M837" s="4" t="s">
        <v>49</v>
      </c>
      <c r="N837" s="4" t="s">
        <v>2791</v>
      </c>
      <c r="O837" s="4">
        <v>143.91</v>
      </c>
      <c r="P837" s="4">
        <v>3</v>
      </c>
      <c r="Q837" s="4">
        <v>63.27</v>
      </c>
      <c r="R837" s="4">
        <v>11.96</v>
      </c>
      <c r="S837" s="4" t="s">
        <v>13</v>
      </c>
      <c r="T837" s="4">
        <v>460</v>
      </c>
      <c r="U837" s="4" t="s">
        <v>2760</v>
      </c>
      <c r="V837" s="4" t="s">
        <v>2766</v>
      </c>
      <c r="W837" s="5" t="s">
        <v>26</v>
      </c>
      <c r="X837" s="25">
        <v>44696</v>
      </c>
      <c r="Y837" s="29" t="str">
        <f t="shared" si="26"/>
        <v>May</v>
      </c>
      <c r="Z837" s="10">
        <f t="shared" si="27"/>
        <v>2022</v>
      </c>
      <c r="AA837" s="6">
        <v>44699</v>
      </c>
    </row>
    <row r="838" spans="1:27">
      <c r="A838" s="1">
        <v>837</v>
      </c>
      <c r="B838" s="1" t="s">
        <v>123</v>
      </c>
      <c r="C838" s="1" t="s">
        <v>1</v>
      </c>
      <c r="D838" s="1" t="s">
        <v>124</v>
      </c>
      <c r="E838" s="1" t="s">
        <v>125</v>
      </c>
      <c r="F838" s="1" t="s">
        <v>4</v>
      </c>
      <c r="G838" s="1" t="s">
        <v>126</v>
      </c>
      <c r="H838" s="1" t="s">
        <v>62</v>
      </c>
      <c r="I838" s="1" t="s">
        <v>7</v>
      </c>
      <c r="J838" s="1" t="s">
        <v>8</v>
      </c>
      <c r="K838" s="1" t="s">
        <v>719</v>
      </c>
      <c r="L838" s="1" t="s">
        <v>10</v>
      </c>
      <c r="M838" s="1" t="s">
        <v>49</v>
      </c>
      <c r="N838" s="1" t="s">
        <v>720</v>
      </c>
      <c r="O838" s="1">
        <v>72</v>
      </c>
      <c r="P838" s="1">
        <v>3</v>
      </c>
      <c r="Q838" s="1">
        <v>4.32</v>
      </c>
      <c r="R838" s="1">
        <v>6.26</v>
      </c>
      <c r="S838" s="1" t="s">
        <v>13</v>
      </c>
      <c r="T838" s="1">
        <v>109</v>
      </c>
      <c r="U838" s="1" t="s">
        <v>2760</v>
      </c>
      <c r="V838" s="1" t="s">
        <v>2761</v>
      </c>
      <c r="W838" s="2" t="s">
        <v>16</v>
      </c>
      <c r="X838" s="24">
        <v>44263</v>
      </c>
      <c r="Y838" s="29" t="str">
        <f t="shared" si="26"/>
        <v>March</v>
      </c>
      <c r="Z838" s="10">
        <f t="shared" si="27"/>
        <v>2021</v>
      </c>
      <c r="AA838" s="3">
        <v>44355</v>
      </c>
    </row>
    <row r="839" spans="1:27">
      <c r="A839" s="4">
        <v>838</v>
      </c>
      <c r="B839" s="4" t="s">
        <v>36</v>
      </c>
      <c r="C839" s="4" t="s">
        <v>1</v>
      </c>
      <c r="D839" s="4" t="s">
        <v>37</v>
      </c>
      <c r="E839" s="4" t="s">
        <v>38</v>
      </c>
      <c r="F839" s="4" t="s">
        <v>4</v>
      </c>
      <c r="G839" s="4" t="s">
        <v>39</v>
      </c>
      <c r="H839" s="4" t="s">
        <v>31</v>
      </c>
      <c r="I839" s="4" t="s">
        <v>7</v>
      </c>
      <c r="J839" s="4" t="s">
        <v>32</v>
      </c>
      <c r="K839" s="4" t="s">
        <v>2792</v>
      </c>
      <c r="L839" s="4" t="s">
        <v>10</v>
      </c>
      <c r="M839" s="4" t="s">
        <v>64</v>
      </c>
      <c r="N839" s="4" t="s">
        <v>2793</v>
      </c>
      <c r="O839" s="4">
        <v>77.400000000000006</v>
      </c>
      <c r="P839" s="4">
        <v>3</v>
      </c>
      <c r="Q839" s="4">
        <v>34.83</v>
      </c>
      <c r="R839" s="4">
        <v>6.68</v>
      </c>
      <c r="S839" s="4" t="s">
        <v>13</v>
      </c>
      <c r="T839" s="4">
        <v>186</v>
      </c>
      <c r="U839" s="4" t="s">
        <v>2760</v>
      </c>
      <c r="V839" s="4" t="s">
        <v>2762</v>
      </c>
      <c r="W839" s="5" t="s">
        <v>26</v>
      </c>
      <c r="X839" s="25">
        <v>44734</v>
      </c>
      <c r="Y839" s="29" t="str">
        <f t="shared" si="26"/>
        <v>June</v>
      </c>
      <c r="Z839" s="10">
        <f t="shared" si="27"/>
        <v>2022</v>
      </c>
      <c r="AA839" s="6">
        <v>44739</v>
      </c>
    </row>
    <row r="840" spans="1:27">
      <c r="A840" s="1">
        <v>839</v>
      </c>
      <c r="B840" s="1" t="s">
        <v>173</v>
      </c>
      <c r="C840" s="1" t="s">
        <v>1</v>
      </c>
      <c r="D840" s="1" t="s">
        <v>174</v>
      </c>
      <c r="E840" s="1" t="s">
        <v>175</v>
      </c>
      <c r="F840" s="1" t="s">
        <v>4</v>
      </c>
      <c r="G840" s="1" t="s">
        <v>176</v>
      </c>
      <c r="H840" s="1" t="s">
        <v>62</v>
      </c>
      <c r="I840" s="1" t="s">
        <v>7</v>
      </c>
      <c r="J840" s="1" t="s">
        <v>8</v>
      </c>
      <c r="K840" s="1" t="s">
        <v>1903</v>
      </c>
      <c r="L840" s="1" t="s">
        <v>10</v>
      </c>
      <c r="M840" s="1" t="s">
        <v>64</v>
      </c>
      <c r="N840" s="1" t="s">
        <v>1904</v>
      </c>
      <c r="O840" s="1">
        <v>145.97999999999999</v>
      </c>
      <c r="P840" s="1">
        <v>3</v>
      </c>
      <c r="Q840" s="1">
        <v>7.29</v>
      </c>
      <c r="R840" s="1">
        <v>5.97</v>
      </c>
      <c r="S840" s="1" t="s">
        <v>13</v>
      </c>
      <c r="T840" s="1">
        <v>663</v>
      </c>
      <c r="U840" s="1" t="s">
        <v>2760</v>
      </c>
      <c r="V840" s="1" t="s">
        <v>2766</v>
      </c>
      <c r="W840" s="2" t="s">
        <v>26</v>
      </c>
      <c r="X840" s="24">
        <v>44461</v>
      </c>
      <c r="Y840" s="29" t="str">
        <f t="shared" si="26"/>
        <v>September</v>
      </c>
      <c r="Z840" s="10">
        <f t="shared" si="27"/>
        <v>2021</v>
      </c>
      <c r="AA840" s="3">
        <v>44466</v>
      </c>
    </row>
    <row r="841" spans="1:27">
      <c r="A841" s="4">
        <v>840</v>
      </c>
      <c r="B841" s="4" t="s">
        <v>192</v>
      </c>
      <c r="C841" s="4" t="s">
        <v>1</v>
      </c>
      <c r="D841" s="4" t="s">
        <v>193</v>
      </c>
      <c r="E841" s="4" t="s">
        <v>194</v>
      </c>
      <c r="F841" s="4" t="s">
        <v>4</v>
      </c>
      <c r="G841" s="4" t="s">
        <v>195</v>
      </c>
      <c r="H841" s="4" t="s">
        <v>196</v>
      </c>
      <c r="I841" s="4" t="s">
        <v>7</v>
      </c>
      <c r="J841" s="4" t="s">
        <v>77</v>
      </c>
      <c r="K841" s="4" t="s">
        <v>535</v>
      </c>
      <c r="L841" s="4" t="s">
        <v>10</v>
      </c>
      <c r="M841" s="4" t="s">
        <v>64</v>
      </c>
      <c r="N841" s="4" t="s">
        <v>536</v>
      </c>
      <c r="O841" s="4">
        <v>61.47</v>
      </c>
      <c r="P841" s="4">
        <v>3</v>
      </c>
      <c r="Q841" s="4">
        <v>4.8600000000000003</v>
      </c>
      <c r="R841" s="4">
        <v>5.23</v>
      </c>
      <c r="S841" s="4" t="s">
        <v>13</v>
      </c>
      <c r="T841" s="4">
        <v>58</v>
      </c>
      <c r="U841" s="4" t="s">
        <v>2760</v>
      </c>
      <c r="V841" s="4" t="s">
        <v>2767</v>
      </c>
      <c r="W841" s="5" t="s">
        <v>16</v>
      </c>
      <c r="X841" s="25">
        <v>45255</v>
      </c>
      <c r="Y841" s="29" t="str">
        <f t="shared" si="26"/>
        <v>November</v>
      </c>
      <c r="Z841" s="10">
        <f t="shared" si="27"/>
        <v>2023</v>
      </c>
      <c r="AA841" s="6">
        <v>45259</v>
      </c>
    </row>
    <row r="842" spans="1:27">
      <c r="A842" s="1">
        <v>841</v>
      </c>
      <c r="B842" s="1" t="s">
        <v>81</v>
      </c>
      <c r="C842" s="1" t="s">
        <v>1</v>
      </c>
      <c r="D842" s="1" t="s">
        <v>82</v>
      </c>
      <c r="E842" s="1" t="s">
        <v>83</v>
      </c>
      <c r="F842" s="1" t="s">
        <v>4</v>
      </c>
      <c r="G842" s="1" t="s">
        <v>84</v>
      </c>
      <c r="H842" s="1" t="s">
        <v>76</v>
      </c>
      <c r="I842" s="1" t="s">
        <v>7</v>
      </c>
      <c r="J842" s="1" t="s">
        <v>77</v>
      </c>
      <c r="K842" s="1" t="s">
        <v>1739</v>
      </c>
      <c r="L842" s="1" t="s">
        <v>10</v>
      </c>
      <c r="M842" s="1" t="s">
        <v>64</v>
      </c>
      <c r="N842" s="1" t="s">
        <v>1740</v>
      </c>
      <c r="O842" s="1">
        <v>49.32</v>
      </c>
      <c r="P842" s="1">
        <v>3</v>
      </c>
      <c r="Q842" s="1">
        <v>6.39</v>
      </c>
      <c r="R842" s="1">
        <v>3.09</v>
      </c>
      <c r="S842" s="1" t="s">
        <v>13</v>
      </c>
      <c r="T842" s="1">
        <v>601</v>
      </c>
      <c r="U842" s="1" t="s">
        <v>2760</v>
      </c>
      <c r="V842" s="1" t="s">
        <v>2761</v>
      </c>
      <c r="W842" s="2" t="s">
        <v>16</v>
      </c>
      <c r="X842" s="24">
        <v>45441</v>
      </c>
      <c r="Y842" s="29" t="str">
        <f t="shared" si="26"/>
        <v>May</v>
      </c>
      <c r="Z842" s="10">
        <f t="shared" si="27"/>
        <v>2024</v>
      </c>
      <c r="AA842" s="3">
        <v>45328</v>
      </c>
    </row>
    <row r="843" spans="1:27">
      <c r="A843" s="4">
        <v>842</v>
      </c>
      <c r="B843" s="4" t="s">
        <v>1596</v>
      </c>
      <c r="C843" s="4" t="s">
        <v>1</v>
      </c>
      <c r="D843" s="4" t="s">
        <v>1264</v>
      </c>
      <c r="E843" s="4" t="s">
        <v>1265</v>
      </c>
      <c r="F843" s="4" t="s">
        <v>4</v>
      </c>
      <c r="G843" s="4" t="s">
        <v>1597</v>
      </c>
      <c r="H843" s="4" t="s">
        <v>519</v>
      </c>
      <c r="I843" s="4" t="s">
        <v>7</v>
      </c>
      <c r="J843" s="4" t="s">
        <v>32</v>
      </c>
      <c r="K843" s="4" t="s">
        <v>2794</v>
      </c>
      <c r="L843" s="4" t="s">
        <v>10</v>
      </c>
      <c r="M843" s="4" t="s">
        <v>98</v>
      </c>
      <c r="N843" s="4" t="s">
        <v>2795</v>
      </c>
      <c r="O843" s="4">
        <v>43.47</v>
      </c>
      <c r="P843" s="4">
        <v>3</v>
      </c>
      <c r="Q843" s="4">
        <v>18.63</v>
      </c>
      <c r="R843" s="4">
        <v>4.3099999999999996</v>
      </c>
      <c r="S843" s="4" t="s">
        <v>13</v>
      </c>
      <c r="T843" s="4">
        <v>779</v>
      </c>
      <c r="U843" s="4" t="s">
        <v>2760</v>
      </c>
      <c r="V843" s="4" t="s">
        <v>2762</v>
      </c>
      <c r="W843" s="5" t="s">
        <v>26</v>
      </c>
      <c r="X843" s="25">
        <v>44438</v>
      </c>
      <c r="Y843" s="29" t="str">
        <f t="shared" si="26"/>
        <v>August</v>
      </c>
      <c r="Z843" s="10">
        <f t="shared" si="27"/>
        <v>2021</v>
      </c>
      <c r="AA843" s="6">
        <v>44205</v>
      </c>
    </row>
    <row r="844" spans="1:27">
      <c r="A844" s="1">
        <v>843</v>
      </c>
      <c r="B844" s="1" t="s">
        <v>2670</v>
      </c>
      <c r="C844" s="1" t="s">
        <v>1</v>
      </c>
      <c r="D844" s="1" t="s">
        <v>782</v>
      </c>
      <c r="E844" s="1" t="s">
        <v>783</v>
      </c>
      <c r="F844" s="1" t="s">
        <v>4</v>
      </c>
      <c r="G844" s="1" t="s">
        <v>5</v>
      </c>
      <c r="H844" s="1" t="s">
        <v>6</v>
      </c>
      <c r="I844" s="1" t="s">
        <v>7</v>
      </c>
      <c r="J844" s="1" t="s">
        <v>8</v>
      </c>
      <c r="K844" s="1" t="s">
        <v>2796</v>
      </c>
      <c r="L844" s="1" t="s">
        <v>10</v>
      </c>
      <c r="M844" s="1" t="s">
        <v>105</v>
      </c>
      <c r="N844" s="1" t="s">
        <v>2797</v>
      </c>
      <c r="O844" s="1">
        <v>141.03</v>
      </c>
      <c r="P844" s="1">
        <v>3</v>
      </c>
      <c r="Q844" s="1">
        <v>28.17</v>
      </c>
      <c r="R844" s="1">
        <v>5.19</v>
      </c>
      <c r="S844" s="1" t="s">
        <v>13</v>
      </c>
      <c r="T844" s="1">
        <v>117</v>
      </c>
      <c r="U844" s="1" t="s">
        <v>2760</v>
      </c>
      <c r="V844" s="1" t="s">
        <v>2766</v>
      </c>
      <c r="W844" s="2" t="s">
        <v>16</v>
      </c>
      <c r="X844" s="24">
        <v>44905</v>
      </c>
      <c r="Y844" s="29" t="str">
        <f t="shared" si="26"/>
        <v>December</v>
      </c>
      <c r="Z844" s="10">
        <f t="shared" si="27"/>
        <v>2022</v>
      </c>
      <c r="AA844" s="3">
        <v>44848</v>
      </c>
    </row>
    <row r="845" spans="1:27">
      <c r="A845" s="4">
        <v>844</v>
      </c>
      <c r="B845" s="4" t="s">
        <v>1689</v>
      </c>
      <c r="C845" s="4" t="s">
        <v>1</v>
      </c>
      <c r="D845" s="4" t="s">
        <v>1690</v>
      </c>
      <c r="E845" s="4" t="s">
        <v>1691</v>
      </c>
      <c r="F845" s="4" t="s">
        <v>4</v>
      </c>
      <c r="G845" s="4" t="s">
        <v>155</v>
      </c>
      <c r="H845" s="4" t="s">
        <v>96</v>
      </c>
      <c r="I845" s="4" t="s">
        <v>7</v>
      </c>
      <c r="J845" s="4" t="s">
        <v>8</v>
      </c>
      <c r="K845" s="4" t="s">
        <v>2798</v>
      </c>
      <c r="L845" s="4" t="s">
        <v>10</v>
      </c>
      <c r="M845" s="4" t="s">
        <v>105</v>
      </c>
      <c r="N845" s="4" t="s">
        <v>2799</v>
      </c>
      <c r="O845" s="4">
        <v>56.97</v>
      </c>
      <c r="P845" s="4">
        <v>3</v>
      </c>
      <c r="Q845" s="4">
        <v>11.34</v>
      </c>
      <c r="R845" s="4">
        <v>5.0599999999999996</v>
      </c>
      <c r="S845" s="4" t="s">
        <v>13</v>
      </c>
      <c r="T845" s="4">
        <v>177</v>
      </c>
      <c r="U845" s="4" t="s">
        <v>2760</v>
      </c>
      <c r="V845" s="4" t="s">
        <v>2767</v>
      </c>
      <c r="W845" s="5" t="s">
        <v>16</v>
      </c>
      <c r="X845" s="25">
        <v>44497</v>
      </c>
      <c r="Y845" s="29" t="str">
        <f t="shared" si="26"/>
        <v>October</v>
      </c>
      <c r="Z845" s="10">
        <f t="shared" si="27"/>
        <v>2021</v>
      </c>
      <c r="AA845" s="6">
        <v>44497</v>
      </c>
    </row>
    <row r="846" spans="1:27">
      <c r="A846" s="1">
        <v>845</v>
      </c>
      <c r="B846" s="1" t="s">
        <v>1755</v>
      </c>
      <c r="C846" s="1" t="s">
        <v>1</v>
      </c>
      <c r="D846" s="1" t="s">
        <v>1756</v>
      </c>
      <c r="E846" s="1" t="s">
        <v>1757</v>
      </c>
      <c r="F846" s="1" t="s">
        <v>4</v>
      </c>
      <c r="G846" s="1" t="s">
        <v>1758</v>
      </c>
      <c r="H846" s="1" t="s">
        <v>1759</v>
      </c>
      <c r="I846" s="1" t="s">
        <v>7</v>
      </c>
      <c r="J846" s="1" t="s">
        <v>22</v>
      </c>
      <c r="K846" s="1" t="s">
        <v>2800</v>
      </c>
      <c r="L846" s="1" t="s">
        <v>10</v>
      </c>
      <c r="M846" s="1" t="s">
        <v>115</v>
      </c>
      <c r="N846" s="1" t="s">
        <v>2801</v>
      </c>
      <c r="O846" s="1">
        <v>45.45</v>
      </c>
      <c r="P846" s="1">
        <v>3</v>
      </c>
      <c r="Q846" s="1">
        <v>14.04</v>
      </c>
      <c r="R846" s="1">
        <v>1.43</v>
      </c>
      <c r="S846" s="1" t="s">
        <v>13</v>
      </c>
      <c r="T846" s="1">
        <v>274</v>
      </c>
      <c r="U846" s="1" t="s">
        <v>2760</v>
      </c>
      <c r="V846" s="1" t="s">
        <v>2761</v>
      </c>
      <c r="W846" s="2" t="s">
        <v>26</v>
      </c>
      <c r="X846" s="24">
        <v>45296</v>
      </c>
      <c r="Y846" s="29" t="str">
        <f t="shared" si="26"/>
        <v>January</v>
      </c>
      <c r="Z846" s="10">
        <f t="shared" si="27"/>
        <v>2024</v>
      </c>
      <c r="AA846" s="3">
        <v>45296</v>
      </c>
    </row>
    <row r="847" spans="1:27">
      <c r="A847" s="4">
        <v>846</v>
      </c>
      <c r="B847" s="4" t="s">
        <v>1856</v>
      </c>
      <c r="C847" s="4" t="s">
        <v>1</v>
      </c>
      <c r="D847" s="4" t="s">
        <v>1857</v>
      </c>
      <c r="E847" s="4" t="s">
        <v>1858</v>
      </c>
      <c r="F847" s="4" t="s">
        <v>4</v>
      </c>
      <c r="G847" s="4" t="s">
        <v>767</v>
      </c>
      <c r="H847" s="4" t="s">
        <v>76</v>
      </c>
      <c r="I847" s="4" t="s">
        <v>7</v>
      </c>
      <c r="J847" s="4" t="s">
        <v>77</v>
      </c>
      <c r="K847" s="4" t="s">
        <v>1802</v>
      </c>
      <c r="L847" s="4" t="s">
        <v>10</v>
      </c>
      <c r="M847" s="4" t="s">
        <v>274</v>
      </c>
      <c r="N847" s="4" t="s">
        <v>1803</v>
      </c>
      <c r="O847" s="4">
        <v>203.22</v>
      </c>
      <c r="P847" s="4">
        <v>3</v>
      </c>
      <c r="Q847" s="4">
        <v>46.71</v>
      </c>
      <c r="R847" s="4">
        <v>15.23</v>
      </c>
      <c r="S847" s="4" t="s">
        <v>13</v>
      </c>
      <c r="T847" s="4">
        <v>477</v>
      </c>
      <c r="U847" s="4" t="s">
        <v>2760</v>
      </c>
      <c r="V847" s="4" t="s">
        <v>2762</v>
      </c>
      <c r="W847" s="5" t="s">
        <v>16</v>
      </c>
      <c r="X847" s="25">
        <v>44948</v>
      </c>
      <c r="Y847" s="29" t="str">
        <f t="shared" si="26"/>
        <v>January</v>
      </c>
      <c r="Z847" s="10">
        <f t="shared" si="27"/>
        <v>2023</v>
      </c>
      <c r="AA847" s="6">
        <v>44950</v>
      </c>
    </row>
    <row r="848" spans="1:27">
      <c r="A848" s="1">
        <v>847</v>
      </c>
      <c r="B848" s="1" t="s">
        <v>2705</v>
      </c>
      <c r="C848" s="1" t="s">
        <v>1</v>
      </c>
      <c r="D848" s="1" t="s">
        <v>1371</v>
      </c>
      <c r="E848" s="1" t="s">
        <v>1372</v>
      </c>
      <c r="F848" s="1" t="s">
        <v>4</v>
      </c>
      <c r="G848" s="1" t="s">
        <v>254</v>
      </c>
      <c r="H848" s="1" t="s">
        <v>254</v>
      </c>
      <c r="I848" s="1" t="s">
        <v>7</v>
      </c>
      <c r="J848" s="1" t="s">
        <v>77</v>
      </c>
      <c r="K848" s="1" t="s">
        <v>2802</v>
      </c>
      <c r="L848" s="1" t="s">
        <v>10</v>
      </c>
      <c r="M848" s="1" t="s">
        <v>274</v>
      </c>
      <c r="N848" s="1" t="s">
        <v>2803</v>
      </c>
      <c r="O848" s="1">
        <v>130.22999999999999</v>
      </c>
      <c r="P848" s="1">
        <v>3</v>
      </c>
      <c r="Q848" s="1">
        <v>32.49</v>
      </c>
      <c r="R848" s="1">
        <v>10.31</v>
      </c>
      <c r="S848" s="1" t="s">
        <v>13</v>
      </c>
      <c r="T848" s="1">
        <v>669</v>
      </c>
      <c r="U848" s="1" t="s">
        <v>2760</v>
      </c>
      <c r="V848" s="1" t="s">
        <v>2766</v>
      </c>
      <c r="W848" s="2" t="s">
        <v>26</v>
      </c>
      <c r="X848" s="24">
        <v>44718</v>
      </c>
      <c r="Y848" s="29" t="str">
        <f t="shared" si="26"/>
        <v>June</v>
      </c>
      <c r="Z848" s="10">
        <f t="shared" si="27"/>
        <v>2022</v>
      </c>
      <c r="AA848" s="3">
        <v>44810</v>
      </c>
    </row>
    <row r="849" spans="1:27">
      <c r="A849" s="4">
        <v>848</v>
      </c>
      <c r="B849" s="4" t="s">
        <v>2804</v>
      </c>
      <c r="C849" s="4" t="s">
        <v>1</v>
      </c>
      <c r="D849" s="4" t="s">
        <v>2805</v>
      </c>
      <c r="E849" s="4" t="s">
        <v>2806</v>
      </c>
      <c r="F849" s="4" t="s">
        <v>4</v>
      </c>
      <c r="G849" s="4" t="s">
        <v>459</v>
      </c>
      <c r="H849" s="4" t="s">
        <v>62</v>
      </c>
      <c r="I849" s="4" t="s">
        <v>7</v>
      </c>
      <c r="J849" s="4" t="s">
        <v>8</v>
      </c>
      <c r="K849" s="4" t="s">
        <v>2807</v>
      </c>
      <c r="L849" s="4" t="s">
        <v>10</v>
      </c>
      <c r="M849" s="4" t="s">
        <v>274</v>
      </c>
      <c r="N849" s="4" t="s">
        <v>2808</v>
      </c>
      <c r="O849" s="4">
        <v>154.80000000000001</v>
      </c>
      <c r="P849" s="4">
        <v>3</v>
      </c>
      <c r="Q849" s="4">
        <v>17.010000000000002</v>
      </c>
      <c r="R849" s="4">
        <v>7.03</v>
      </c>
      <c r="S849" s="4" t="s">
        <v>13</v>
      </c>
      <c r="T849" s="4">
        <v>571</v>
      </c>
      <c r="U849" s="4" t="s">
        <v>2760</v>
      </c>
      <c r="V849" s="4" t="s">
        <v>2767</v>
      </c>
      <c r="W849" s="5" t="s">
        <v>16</v>
      </c>
      <c r="X849" s="25">
        <v>44607</v>
      </c>
      <c r="Y849" s="29" t="str">
        <f t="shared" si="26"/>
        <v>February</v>
      </c>
      <c r="Z849" s="10">
        <f t="shared" si="27"/>
        <v>2022</v>
      </c>
      <c r="AA849" s="6">
        <v>44610</v>
      </c>
    </row>
    <row r="850" spans="1:27">
      <c r="A850" s="1">
        <v>849</v>
      </c>
      <c r="B850" s="1" t="s">
        <v>2809</v>
      </c>
      <c r="C850" s="1" t="s">
        <v>1</v>
      </c>
      <c r="D850" s="1" t="s">
        <v>2810</v>
      </c>
      <c r="E850" s="1" t="s">
        <v>2811</v>
      </c>
      <c r="F850" s="1" t="s">
        <v>4</v>
      </c>
      <c r="G850" s="1" t="s">
        <v>490</v>
      </c>
      <c r="H850" s="1" t="s">
        <v>62</v>
      </c>
      <c r="I850" s="1" t="s">
        <v>7</v>
      </c>
      <c r="J850" s="1" t="s">
        <v>8</v>
      </c>
      <c r="K850" s="1" t="s">
        <v>114</v>
      </c>
      <c r="L850" s="1" t="s">
        <v>10</v>
      </c>
      <c r="M850" s="1" t="s">
        <v>115</v>
      </c>
      <c r="N850" s="1" t="s">
        <v>116</v>
      </c>
      <c r="O850" s="1">
        <v>67.454999999999998</v>
      </c>
      <c r="P850" s="1">
        <v>3</v>
      </c>
      <c r="Q850" s="1">
        <v>-4.0949999999999998</v>
      </c>
      <c r="R850" s="1">
        <v>4.5999999999999996</v>
      </c>
      <c r="S850" s="1" t="s">
        <v>13</v>
      </c>
      <c r="T850" s="1">
        <v>698</v>
      </c>
      <c r="U850" s="1" t="s">
        <v>2760</v>
      </c>
      <c r="V850" s="1" t="s">
        <v>2761</v>
      </c>
      <c r="W850" s="2" t="s">
        <v>26</v>
      </c>
      <c r="X850" s="24">
        <v>44734</v>
      </c>
      <c r="Y850" s="29" t="str">
        <f t="shared" si="26"/>
        <v>June</v>
      </c>
      <c r="Z850" s="10">
        <f t="shared" si="27"/>
        <v>2022</v>
      </c>
      <c r="AA850" s="3">
        <v>44739</v>
      </c>
    </row>
    <row r="851" spans="1:27">
      <c r="A851" s="4">
        <v>850</v>
      </c>
      <c r="B851" s="4" t="s">
        <v>2812</v>
      </c>
      <c r="C851" s="4" t="s">
        <v>1</v>
      </c>
      <c r="D851" s="4" t="s">
        <v>1098</v>
      </c>
      <c r="E851" s="4" t="s">
        <v>1099</v>
      </c>
      <c r="F851" s="4" t="s">
        <v>4</v>
      </c>
      <c r="G851" s="4" t="s">
        <v>605</v>
      </c>
      <c r="H851" s="4" t="s">
        <v>76</v>
      </c>
      <c r="I851" s="4" t="s">
        <v>7</v>
      </c>
      <c r="J851" s="4" t="s">
        <v>77</v>
      </c>
      <c r="K851" s="4" t="s">
        <v>2813</v>
      </c>
      <c r="L851" s="4" t="s">
        <v>10</v>
      </c>
      <c r="M851" s="4" t="s">
        <v>64</v>
      </c>
      <c r="N851" s="4" t="s">
        <v>2814</v>
      </c>
      <c r="O851" s="4">
        <v>123.72</v>
      </c>
      <c r="P851" s="4">
        <v>4</v>
      </c>
      <c r="Q851" s="4">
        <v>33.36</v>
      </c>
      <c r="R851" s="4">
        <v>7.45</v>
      </c>
      <c r="S851" s="4" t="s">
        <v>13</v>
      </c>
      <c r="T851" s="4">
        <v>245</v>
      </c>
      <c r="U851" s="4" t="s">
        <v>2760</v>
      </c>
      <c r="V851" s="4" t="s">
        <v>2762</v>
      </c>
      <c r="W851" s="5" t="s">
        <v>16</v>
      </c>
      <c r="X851" s="25">
        <v>45614</v>
      </c>
      <c r="Y851" s="29" t="str">
        <f t="shared" si="26"/>
        <v>November</v>
      </c>
      <c r="Z851" s="10">
        <f t="shared" si="27"/>
        <v>2024</v>
      </c>
      <c r="AA851" s="6">
        <v>45616</v>
      </c>
    </row>
    <row r="852" spans="1:27">
      <c r="A852" s="1">
        <v>851</v>
      </c>
      <c r="B852" s="1" t="s">
        <v>2696</v>
      </c>
      <c r="C852" s="1" t="s">
        <v>1</v>
      </c>
      <c r="D852" s="1" t="s">
        <v>814</v>
      </c>
      <c r="E852" s="1" t="s">
        <v>815</v>
      </c>
      <c r="F852" s="1" t="s">
        <v>4</v>
      </c>
      <c r="G852" s="1" t="s">
        <v>512</v>
      </c>
      <c r="H852" s="1" t="s">
        <v>204</v>
      </c>
      <c r="I852" s="1" t="s">
        <v>7</v>
      </c>
      <c r="J852" s="1" t="s">
        <v>77</v>
      </c>
      <c r="K852" s="1" t="s">
        <v>2815</v>
      </c>
      <c r="L852" s="1" t="s">
        <v>10</v>
      </c>
      <c r="M852" s="1" t="s">
        <v>105</v>
      </c>
      <c r="N852" s="1" t="s">
        <v>2816</v>
      </c>
      <c r="O852" s="1">
        <v>171</v>
      </c>
      <c r="P852" s="1">
        <v>4</v>
      </c>
      <c r="Q852" s="1">
        <v>32.4</v>
      </c>
      <c r="R852" s="1">
        <v>13.54</v>
      </c>
      <c r="S852" s="1" t="s">
        <v>13</v>
      </c>
      <c r="T852" s="1">
        <v>364</v>
      </c>
      <c r="U852" s="1" t="s">
        <v>2760</v>
      </c>
      <c r="V852" s="1" t="s">
        <v>2767</v>
      </c>
      <c r="W852" s="2" t="s">
        <v>16</v>
      </c>
      <c r="X852" s="24">
        <v>45117</v>
      </c>
      <c r="Y852" s="29" t="str">
        <f t="shared" si="26"/>
        <v>July</v>
      </c>
      <c r="Z852" s="10">
        <f t="shared" si="27"/>
        <v>2023</v>
      </c>
      <c r="AA852" s="3">
        <v>45270</v>
      </c>
    </row>
    <row r="853" spans="1:27">
      <c r="A853" s="4">
        <v>852</v>
      </c>
      <c r="B853" s="4" t="s">
        <v>58</v>
      </c>
      <c r="C853" s="4" t="s">
        <v>1</v>
      </c>
      <c r="D853" s="4" t="s">
        <v>59</v>
      </c>
      <c r="E853" s="4" t="s">
        <v>60</v>
      </c>
      <c r="F853" s="4" t="s">
        <v>4</v>
      </c>
      <c r="G853" s="4" t="s">
        <v>61</v>
      </c>
      <c r="H853" s="4" t="s">
        <v>62</v>
      </c>
      <c r="I853" s="4" t="s">
        <v>7</v>
      </c>
      <c r="J853" s="4" t="s">
        <v>8</v>
      </c>
      <c r="K853" s="4" t="s">
        <v>2253</v>
      </c>
      <c r="L853" s="4" t="s">
        <v>10</v>
      </c>
      <c r="M853" s="4" t="s">
        <v>105</v>
      </c>
      <c r="N853" s="4" t="s">
        <v>2254</v>
      </c>
      <c r="O853" s="4">
        <v>118.2</v>
      </c>
      <c r="P853" s="4">
        <v>4</v>
      </c>
      <c r="Q853" s="4">
        <v>48.36</v>
      </c>
      <c r="R853" s="4">
        <v>6.91</v>
      </c>
      <c r="S853" s="4" t="s">
        <v>13</v>
      </c>
      <c r="T853" s="4">
        <v>76</v>
      </c>
      <c r="U853" s="4" t="s">
        <v>2760</v>
      </c>
      <c r="V853" s="4" t="s">
        <v>2761</v>
      </c>
      <c r="W853" s="5" t="s">
        <v>26</v>
      </c>
      <c r="X853" s="25">
        <v>44433</v>
      </c>
      <c r="Y853" s="29" t="str">
        <f t="shared" si="26"/>
        <v>August</v>
      </c>
      <c r="Z853" s="10">
        <f t="shared" si="27"/>
        <v>2021</v>
      </c>
      <c r="AA853" s="6">
        <v>44435</v>
      </c>
    </row>
    <row r="854" spans="1:27">
      <c r="A854" s="1">
        <v>853</v>
      </c>
      <c r="B854" s="1" t="s">
        <v>1665</v>
      </c>
      <c r="C854" s="1" t="s">
        <v>1</v>
      </c>
      <c r="D854" s="1" t="s">
        <v>1666</v>
      </c>
      <c r="E854" s="1" t="s">
        <v>1667</v>
      </c>
      <c r="F854" s="1" t="s">
        <v>4</v>
      </c>
      <c r="G854" s="1" t="s">
        <v>195</v>
      </c>
      <c r="H854" s="1" t="s">
        <v>76</v>
      </c>
      <c r="I854" s="1" t="s">
        <v>7</v>
      </c>
      <c r="J854" s="1" t="s">
        <v>77</v>
      </c>
      <c r="K854" s="1" t="s">
        <v>2817</v>
      </c>
      <c r="L854" s="1" t="s">
        <v>10</v>
      </c>
      <c r="M854" s="1" t="s">
        <v>105</v>
      </c>
      <c r="N854" s="1" t="s">
        <v>2818</v>
      </c>
      <c r="O854" s="1">
        <v>54.24</v>
      </c>
      <c r="P854" s="1">
        <v>4</v>
      </c>
      <c r="Q854" s="1">
        <v>15.72</v>
      </c>
      <c r="R854" s="1">
        <v>4.3</v>
      </c>
      <c r="S854" s="1" t="s">
        <v>13</v>
      </c>
      <c r="T854" s="1">
        <v>473</v>
      </c>
      <c r="U854" s="1" t="s">
        <v>2760</v>
      </c>
      <c r="V854" s="1" t="s">
        <v>2762</v>
      </c>
      <c r="W854" s="2" t="s">
        <v>26</v>
      </c>
      <c r="X854" s="24">
        <v>44629</v>
      </c>
      <c r="Y854" s="29" t="str">
        <f t="shared" si="26"/>
        <v>March</v>
      </c>
      <c r="Z854" s="10">
        <f t="shared" si="27"/>
        <v>2022</v>
      </c>
      <c r="AA854" s="3">
        <v>44721</v>
      </c>
    </row>
    <row r="855" spans="1:27">
      <c r="A855" s="4">
        <v>854</v>
      </c>
      <c r="B855" s="4" t="s">
        <v>66</v>
      </c>
      <c r="C855" s="4" t="s">
        <v>1</v>
      </c>
      <c r="D855" s="4" t="s">
        <v>67</v>
      </c>
      <c r="E855" s="4" t="s">
        <v>68</v>
      </c>
      <c r="F855" s="4" t="s">
        <v>4</v>
      </c>
      <c r="G855" s="4" t="s">
        <v>69</v>
      </c>
      <c r="H855" s="4" t="s">
        <v>69</v>
      </c>
      <c r="I855" s="4" t="s">
        <v>7</v>
      </c>
      <c r="J855" s="4" t="s">
        <v>32</v>
      </c>
      <c r="K855" s="4" t="s">
        <v>2259</v>
      </c>
      <c r="L855" s="4" t="s">
        <v>10</v>
      </c>
      <c r="M855" s="4" t="s">
        <v>49</v>
      </c>
      <c r="N855" s="4" t="s">
        <v>2260</v>
      </c>
      <c r="O855" s="4">
        <v>231.36</v>
      </c>
      <c r="P855" s="4">
        <v>4</v>
      </c>
      <c r="Q855" s="4">
        <v>64.680000000000007</v>
      </c>
      <c r="R855" s="4">
        <v>12.57</v>
      </c>
      <c r="S855" s="4" t="s">
        <v>13</v>
      </c>
      <c r="T855" s="4">
        <v>432</v>
      </c>
      <c r="U855" s="4" t="s">
        <v>2760</v>
      </c>
      <c r="V855" s="4" t="s">
        <v>2762</v>
      </c>
      <c r="W855" s="5" t="s">
        <v>16</v>
      </c>
      <c r="X855" s="25">
        <v>45189</v>
      </c>
      <c r="Y855" s="29" t="str">
        <f t="shared" si="26"/>
        <v>September</v>
      </c>
      <c r="Z855" s="10">
        <f t="shared" si="27"/>
        <v>2023</v>
      </c>
      <c r="AA855" s="6">
        <v>45191</v>
      </c>
    </row>
    <row r="856" spans="1:27">
      <c r="A856" s="1">
        <v>855</v>
      </c>
      <c r="B856" s="1" t="s">
        <v>58</v>
      </c>
      <c r="C856" s="1" t="s">
        <v>1</v>
      </c>
      <c r="D856" s="1" t="s">
        <v>59</v>
      </c>
      <c r="E856" s="1" t="s">
        <v>60</v>
      </c>
      <c r="F856" s="1" t="s">
        <v>4</v>
      </c>
      <c r="G856" s="1" t="s">
        <v>61</v>
      </c>
      <c r="H856" s="1" t="s">
        <v>62</v>
      </c>
      <c r="I856" s="1" t="s">
        <v>7</v>
      </c>
      <c r="J856" s="1" t="s">
        <v>8</v>
      </c>
      <c r="K856" s="1" t="s">
        <v>156</v>
      </c>
      <c r="L856" s="1" t="s">
        <v>10</v>
      </c>
      <c r="M856" s="1" t="s">
        <v>11</v>
      </c>
      <c r="N856" s="1" t="s">
        <v>157</v>
      </c>
      <c r="O856" s="1">
        <v>29.4</v>
      </c>
      <c r="P856" s="1">
        <v>4</v>
      </c>
      <c r="Q856" s="1">
        <v>10.56</v>
      </c>
      <c r="R856" s="1">
        <v>1.9</v>
      </c>
      <c r="S856" s="1" t="s">
        <v>13</v>
      </c>
      <c r="T856" s="1">
        <v>245</v>
      </c>
      <c r="U856" s="1" t="s">
        <v>2760</v>
      </c>
      <c r="V856" s="1" t="s">
        <v>2767</v>
      </c>
      <c r="W856" s="2" t="s">
        <v>26</v>
      </c>
      <c r="X856" s="24">
        <v>45243</v>
      </c>
      <c r="Y856" s="29" t="str">
        <f t="shared" si="26"/>
        <v>November</v>
      </c>
      <c r="Z856" s="10">
        <f t="shared" si="27"/>
        <v>2023</v>
      </c>
      <c r="AA856" s="3">
        <v>45245</v>
      </c>
    </row>
    <row r="857" spans="1:27">
      <c r="A857" s="4">
        <v>856</v>
      </c>
      <c r="B857" s="4" t="s">
        <v>2819</v>
      </c>
      <c r="C857" s="4" t="s">
        <v>1</v>
      </c>
      <c r="D857" s="4" t="s">
        <v>2820</v>
      </c>
      <c r="E857" s="4" t="s">
        <v>2821</v>
      </c>
      <c r="F857" s="4" t="s">
        <v>4</v>
      </c>
      <c r="G857" s="4" t="s">
        <v>726</v>
      </c>
      <c r="H857" s="4" t="s">
        <v>76</v>
      </c>
      <c r="I857" s="4" t="s">
        <v>7</v>
      </c>
      <c r="J857" s="4" t="s">
        <v>77</v>
      </c>
      <c r="K857" s="4" t="s">
        <v>2822</v>
      </c>
      <c r="L857" s="4" t="s">
        <v>10</v>
      </c>
      <c r="M857" s="4" t="s">
        <v>64</v>
      </c>
      <c r="N857" s="4" t="s">
        <v>2823</v>
      </c>
      <c r="O857" s="4">
        <v>249.9</v>
      </c>
      <c r="P857" s="4">
        <v>5</v>
      </c>
      <c r="Q857" s="4">
        <v>72.45</v>
      </c>
      <c r="R857" s="4">
        <v>8.6999999999999993</v>
      </c>
      <c r="S857" s="4" t="s">
        <v>13</v>
      </c>
      <c r="T857" s="4">
        <v>378</v>
      </c>
      <c r="U857" s="4" t="s">
        <v>2760</v>
      </c>
      <c r="V857" s="4" t="s">
        <v>2761</v>
      </c>
      <c r="W857" s="5" t="s">
        <v>26</v>
      </c>
      <c r="X857" s="25">
        <v>45184</v>
      </c>
      <c r="Y857" s="29" t="str">
        <f t="shared" si="26"/>
        <v>September</v>
      </c>
      <c r="Z857" s="10">
        <f t="shared" si="27"/>
        <v>2023</v>
      </c>
      <c r="AA857" s="6">
        <v>45184</v>
      </c>
    </row>
    <row r="858" spans="1:27">
      <c r="A858" s="1">
        <v>857</v>
      </c>
      <c r="B858" s="1" t="s">
        <v>2697</v>
      </c>
      <c r="C858" s="1" t="s">
        <v>1</v>
      </c>
      <c r="D858" s="1" t="s">
        <v>2698</v>
      </c>
      <c r="E858" s="1" t="s">
        <v>2699</v>
      </c>
      <c r="F858" s="1" t="s">
        <v>4</v>
      </c>
      <c r="G858" s="1" t="s">
        <v>2700</v>
      </c>
      <c r="H858" s="1" t="s">
        <v>76</v>
      </c>
      <c r="I858" s="1" t="s">
        <v>7</v>
      </c>
      <c r="J858" s="1" t="s">
        <v>77</v>
      </c>
      <c r="K858" s="1" t="s">
        <v>2824</v>
      </c>
      <c r="L858" s="1" t="s">
        <v>10</v>
      </c>
      <c r="M858" s="1" t="s">
        <v>64</v>
      </c>
      <c r="N858" s="1" t="s">
        <v>2825</v>
      </c>
      <c r="O858" s="1">
        <v>141.15</v>
      </c>
      <c r="P858" s="1">
        <v>5</v>
      </c>
      <c r="Q858" s="1">
        <v>57.75</v>
      </c>
      <c r="R858" s="1">
        <v>8.2799999999999994</v>
      </c>
      <c r="S858" s="1" t="s">
        <v>13</v>
      </c>
      <c r="T858" s="1">
        <v>508</v>
      </c>
      <c r="U858" s="1" t="s">
        <v>2760</v>
      </c>
      <c r="V858" s="1" t="s">
        <v>2762</v>
      </c>
      <c r="W858" s="2" t="s">
        <v>26</v>
      </c>
      <c r="X858" s="24">
        <v>45394</v>
      </c>
      <c r="Y858" s="29" t="str">
        <f t="shared" si="26"/>
        <v>April</v>
      </c>
      <c r="Z858" s="10">
        <f t="shared" si="27"/>
        <v>2024</v>
      </c>
      <c r="AA858" s="3">
        <v>45455</v>
      </c>
    </row>
    <row r="859" spans="1:27">
      <c r="A859" s="4">
        <v>858</v>
      </c>
      <c r="B859" s="4" t="s">
        <v>2826</v>
      </c>
      <c r="C859" s="4" t="s">
        <v>1</v>
      </c>
      <c r="D859" s="4" t="s">
        <v>1275</v>
      </c>
      <c r="E859" s="4" t="s">
        <v>1276</v>
      </c>
      <c r="F859" s="4" t="s">
        <v>4</v>
      </c>
      <c r="G859" s="4" t="s">
        <v>1108</v>
      </c>
      <c r="H859" s="4" t="s">
        <v>96</v>
      </c>
      <c r="I859" s="4" t="s">
        <v>7</v>
      </c>
      <c r="J859" s="4" t="s">
        <v>8</v>
      </c>
      <c r="K859" s="4" t="s">
        <v>2827</v>
      </c>
      <c r="L859" s="4" t="s">
        <v>10</v>
      </c>
      <c r="M859" s="4" t="s">
        <v>64</v>
      </c>
      <c r="N859" s="4" t="s">
        <v>2828</v>
      </c>
      <c r="O859" s="4">
        <v>65.25</v>
      </c>
      <c r="P859" s="4">
        <v>5</v>
      </c>
      <c r="Q859" s="4">
        <v>5.0999999999999996</v>
      </c>
      <c r="R859" s="4">
        <v>4.09</v>
      </c>
      <c r="S859" s="4" t="s">
        <v>13</v>
      </c>
      <c r="T859" s="4">
        <v>105</v>
      </c>
      <c r="U859" s="4" t="s">
        <v>2760</v>
      </c>
      <c r="V859" s="4" t="s">
        <v>2766</v>
      </c>
      <c r="W859" s="5" t="s">
        <v>26</v>
      </c>
      <c r="X859" s="25">
        <v>45460</v>
      </c>
      <c r="Y859" s="29" t="str">
        <f t="shared" si="26"/>
        <v>June</v>
      </c>
      <c r="Z859" s="10">
        <f t="shared" si="27"/>
        <v>2024</v>
      </c>
      <c r="AA859" s="6">
        <v>45464</v>
      </c>
    </row>
    <row r="860" spans="1:27">
      <c r="A860" s="1">
        <v>859</v>
      </c>
      <c r="B860" s="1" t="s">
        <v>2829</v>
      </c>
      <c r="C860" s="1" t="s">
        <v>1</v>
      </c>
      <c r="D860" s="1" t="s">
        <v>850</v>
      </c>
      <c r="E860" s="1" t="s">
        <v>851</v>
      </c>
      <c r="F860" s="1" t="s">
        <v>4</v>
      </c>
      <c r="G860" s="1" t="s">
        <v>605</v>
      </c>
      <c r="H860" s="1" t="s">
        <v>76</v>
      </c>
      <c r="I860" s="1" t="s">
        <v>7</v>
      </c>
      <c r="J860" s="1" t="s">
        <v>77</v>
      </c>
      <c r="K860" s="1" t="s">
        <v>2001</v>
      </c>
      <c r="L860" s="1" t="s">
        <v>10</v>
      </c>
      <c r="M860" s="1" t="s">
        <v>98</v>
      </c>
      <c r="N860" s="1" t="s">
        <v>2002</v>
      </c>
      <c r="O860" s="1">
        <v>96.9</v>
      </c>
      <c r="P860" s="1">
        <v>5</v>
      </c>
      <c r="Q860" s="1">
        <v>26.1</v>
      </c>
      <c r="R860" s="1">
        <v>5.18</v>
      </c>
      <c r="S860" s="1" t="s">
        <v>13</v>
      </c>
      <c r="T860" s="1">
        <v>427</v>
      </c>
      <c r="U860" s="1" t="s">
        <v>2760</v>
      </c>
      <c r="V860" s="1" t="s">
        <v>2761</v>
      </c>
      <c r="W860" s="2" t="s">
        <v>16</v>
      </c>
      <c r="X860" s="24">
        <v>44301</v>
      </c>
      <c r="Y860" s="29" t="str">
        <f t="shared" si="26"/>
        <v>April</v>
      </c>
      <c r="Z860" s="10">
        <f t="shared" si="27"/>
        <v>2021</v>
      </c>
      <c r="AA860" s="3">
        <v>44303</v>
      </c>
    </row>
    <row r="861" spans="1:27">
      <c r="A861" s="4">
        <v>860</v>
      </c>
      <c r="B861" s="4" t="s">
        <v>2830</v>
      </c>
      <c r="C861" s="4" t="s">
        <v>1</v>
      </c>
      <c r="D861" s="4" t="s">
        <v>2831</v>
      </c>
      <c r="E861" s="4" t="s">
        <v>2832</v>
      </c>
      <c r="F861" s="4" t="s">
        <v>4</v>
      </c>
      <c r="G861" s="4" t="s">
        <v>466</v>
      </c>
      <c r="H861" s="4" t="s">
        <v>204</v>
      </c>
      <c r="I861" s="4" t="s">
        <v>7</v>
      </c>
      <c r="J861" s="4" t="s">
        <v>77</v>
      </c>
      <c r="K861" s="4" t="s">
        <v>887</v>
      </c>
      <c r="L861" s="4" t="s">
        <v>10</v>
      </c>
      <c r="M861" s="4" t="s">
        <v>98</v>
      </c>
      <c r="N861" s="4" t="s">
        <v>888</v>
      </c>
      <c r="O861" s="4">
        <v>72.75</v>
      </c>
      <c r="P861" s="4">
        <v>5</v>
      </c>
      <c r="Q861" s="4">
        <v>8.6999999999999993</v>
      </c>
      <c r="R861" s="4">
        <v>3.63</v>
      </c>
      <c r="S861" s="4" t="s">
        <v>13</v>
      </c>
      <c r="T861" s="4">
        <v>332</v>
      </c>
      <c r="U861" s="4" t="s">
        <v>2760</v>
      </c>
      <c r="V861" s="4" t="s">
        <v>2762</v>
      </c>
      <c r="W861" s="5" t="s">
        <v>16</v>
      </c>
      <c r="X861" s="25">
        <v>45371</v>
      </c>
      <c r="Y861" s="29" t="str">
        <f t="shared" si="26"/>
        <v>March</v>
      </c>
      <c r="Z861" s="10">
        <f t="shared" si="27"/>
        <v>2024</v>
      </c>
      <c r="AA861" s="6">
        <v>45374</v>
      </c>
    </row>
    <row r="862" spans="1:27">
      <c r="A862" s="1">
        <v>861</v>
      </c>
      <c r="B862" s="1" t="s">
        <v>243</v>
      </c>
      <c r="C862" s="1" t="s">
        <v>1</v>
      </c>
      <c r="D862" s="1" t="s">
        <v>244</v>
      </c>
      <c r="E862" s="1" t="s">
        <v>245</v>
      </c>
      <c r="F862" s="1" t="s">
        <v>4</v>
      </c>
      <c r="G862" s="1" t="s">
        <v>246</v>
      </c>
      <c r="H862" s="1" t="s">
        <v>31</v>
      </c>
      <c r="I862" s="1" t="s">
        <v>7</v>
      </c>
      <c r="J862" s="1" t="s">
        <v>32</v>
      </c>
      <c r="K862" s="1" t="s">
        <v>2833</v>
      </c>
      <c r="L862" s="1" t="s">
        <v>10</v>
      </c>
      <c r="M862" s="1" t="s">
        <v>98</v>
      </c>
      <c r="N862" s="1" t="s">
        <v>1997</v>
      </c>
      <c r="O862" s="1">
        <v>67.5</v>
      </c>
      <c r="P862" s="1">
        <v>5</v>
      </c>
      <c r="Q862" s="1">
        <v>6.75</v>
      </c>
      <c r="R862" s="1">
        <v>2.23</v>
      </c>
      <c r="S862" s="1" t="s">
        <v>13</v>
      </c>
      <c r="T862" s="1">
        <v>527</v>
      </c>
      <c r="U862" s="1" t="s">
        <v>2760</v>
      </c>
      <c r="V862" s="1" t="s">
        <v>2766</v>
      </c>
      <c r="W862" s="2" t="s">
        <v>16</v>
      </c>
      <c r="X862" s="24">
        <v>45146</v>
      </c>
      <c r="Y862" s="29" t="str">
        <f t="shared" si="26"/>
        <v>August</v>
      </c>
      <c r="Z862" s="10">
        <f t="shared" si="27"/>
        <v>2023</v>
      </c>
      <c r="AA862" s="3">
        <v>45238</v>
      </c>
    </row>
    <row r="863" spans="1:27">
      <c r="A863" s="4">
        <v>862</v>
      </c>
      <c r="B863" s="4" t="s">
        <v>2834</v>
      </c>
      <c r="C863" s="4" t="s">
        <v>1</v>
      </c>
      <c r="D863" s="4" t="s">
        <v>2835</v>
      </c>
      <c r="E863" s="4" t="s">
        <v>2836</v>
      </c>
      <c r="F863" s="4" t="s">
        <v>4</v>
      </c>
      <c r="G863" s="4" t="s">
        <v>575</v>
      </c>
      <c r="H863" s="4" t="s">
        <v>96</v>
      </c>
      <c r="I863" s="4" t="s">
        <v>7</v>
      </c>
      <c r="J863" s="4" t="s">
        <v>8</v>
      </c>
      <c r="K863" s="4" t="s">
        <v>2837</v>
      </c>
      <c r="L863" s="4" t="s">
        <v>10</v>
      </c>
      <c r="M863" s="4" t="s">
        <v>115</v>
      </c>
      <c r="N863" s="4" t="s">
        <v>2838</v>
      </c>
      <c r="O863" s="4">
        <v>87</v>
      </c>
      <c r="P863" s="4">
        <v>5</v>
      </c>
      <c r="Q863" s="4">
        <v>40.799999999999997</v>
      </c>
      <c r="R863" s="4">
        <v>6.6</v>
      </c>
      <c r="S863" s="4" t="s">
        <v>13</v>
      </c>
      <c r="T863" s="4">
        <v>747</v>
      </c>
      <c r="U863" s="4" t="s">
        <v>2760</v>
      </c>
      <c r="V863" s="4" t="s">
        <v>2761</v>
      </c>
      <c r="W863" s="5" t="s">
        <v>16</v>
      </c>
      <c r="X863" s="25">
        <v>45441</v>
      </c>
      <c r="Y863" s="29" t="str">
        <f t="shared" si="26"/>
        <v>May</v>
      </c>
      <c r="Z863" s="10">
        <f t="shared" si="27"/>
        <v>2024</v>
      </c>
      <c r="AA863" s="6">
        <v>45328</v>
      </c>
    </row>
    <row r="864" spans="1:27">
      <c r="A864" s="1">
        <v>863</v>
      </c>
      <c r="B864" s="1" t="s">
        <v>2839</v>
      </c>
      <c r="C864" s="1" t="s">
        <v>1</v>
      </c>
      <c r="D864" s="1" t="s">
        <v>67</v>
      </c>
      <c r="E864" s="1" t="s">
        <v>68</v>
      </c>
      <c r="F864" s="1" t="s">
        <v>4</v>
      </c>
      <c r="G864" s="1" t="s">
        <v>1007</v>
      </c>
      <c r="H864" s="1" t="s">
        <v>62</v>
      </c>
      <c r="I864" s="1" t="s">
        <v>7</v>
      </c>
      <c r="J864" s="1" t="s">
        <v>8</v>
      </c>
      <c r="K864" s="1" t="s">
        <v>2840</v>
      </c>
      <c r="L864" s="1" t="s">
        <v>10</v>
      </c>
      <c r="M864" s="1" t="s">
        <v>11</v>
      </c>
      <c r="N864" s="1" t="s">
        <v>2841</v>
      </c>
      <c r="O864" s="1">
        <v>78.12</v>
      </c>
      <c r="P864" s="1">
        <v>6</v>
      </c>
      <c r="Q864" s="1">
        <v>14.76</v>
      </c>
      <c r="R864" s="1">
        <v>4.67</v>
      </c>
      <c r="S864" s="1" t="s">
        <v>13</v>
      </c>
      <c r="T864" s="1">
        <v>236</v>
      </c>
      <c r="U864" s="1" t="s">
        <v>2760</v>
      </c>
      <c r="V864" s="1" t="s">
        <v>2762</v>
      </c>
      <c r="W864" s="2" t="s">
        <v>26</v>
      </c>
      <c r="X864" s="24">
        <v>45119</v>
      </c>
      <c r="Y864" s="29" t="str">
        <f t="shared" si="26"/>
        <v>July</v>
      </c>
      <c r="Z864" s="10">
        <f t="shared" si="27"/>
        <v>2023</v>
      </c>
      <c r="AA864" s="3">
        <v>45272</v>
      </c>
    </row>
    <row r="865" spans="1:27">
      <c r="A865" s="4">
        <v>864</v>
      </c>
      <c r="B865" s="4" t="s">
        <v>92</v>
      </c>
      <c r="C865" s="4" t="s">
        <v>1</v>
      </c>
      <c r="D865" s="4" t="s">
        <v>93</v>
      </c>
      <c r="E865" s="4" t="s">
        <v>94</v>
      </c>
      <c r="F865" s="4" t="s">
        <v>4</v>
      </c>
      <c r="G865" s="4" t="s">
        <v>95</v>
      </c>
      <c r="H865" s="4" t="s">
        <v>96</v>
      </c>
      <c r="I865" s="4" t="s">
        <v>7</v>
      </c>
      <c r="J865" s="4" t="s">
        <v>8</v>
      </c>
      <c r="K865" s="4" t="s">
        <v>2173</v>
      </c>
      <c r="L865" s="4" t="s">
        <v>10</v>
      </c>
      <c r="M865" s="4" t="s">
        <v>79</v>
      </c>
      <c r="N865" s="4" t="s">
        <v>2174</v>
      </c>
      <c r="O865" s="4">
        <v>53.64</v>
      </c>
      <c r="P865" s="4">
        <v>6</v>
      </c>
      <c r="Q865" s="4">
        <v>15.48</v>
      </c>
      <c r="R865" s="4">
        <v>2.09</v>
      </c>
      <c r="S865" s="4" t="s">
        <v>13</v>
      </c>
      <c r="T865" s="4">
        <v>340</v>
      </c>
      <c r="U865" s="4" t="s">
        <v>2760</v>
      </c>
      <c r="V865" s="4" t="s">
        <v>2767</v>
      </c>
      <c r="W865" s="5" t="s">
        <v>26</v>
      </c>
      <c r="X865" s="25">
        <v>45301</v>
      </c>
      <c r="Y865" s="29" t="str">
        <f t="shared" si="26"/>
        <v>January</v>
      </c>
      <c r="Z865" s="10">
        <f t="shared" si="27"/>
        <v>2024</v>
      </c>
      <c r="AA865" s="6">
        <v>45392</v>
      </c>
    </row>
    <row r="866" spans="1:27">
      <c r="A866" s="1">
        <v>865</v>
      </c>
      <c r="B866" s="1" t="s">
        <v>1677</v>
      </c>
      <c r="C866" s="1" t="s">
        <v>1</v>
      </c>
      <c r="D866" s="1" t="s">
        <v>1678</v>
      </c>
      <c r="E866" s="1" t="s">
        <v>1679</v>
      </c>
      <c r="F866" s="1" t="s">
        <v>4</v>
      </c>
      <c r="G866" s="1" t="s">
        <v>195</v>
      </c>
      <c r="H866" s="1" t="s">
        <v>196</v>
      </c>
      <c r="I866" s="1" t="s">
        <v>7</v>
      </c>
      <c r="J866" s="1" t="s">
        <v>77</v>
      </c>
      <c r="K866" s="1" t="s">
        <v>2842</v>
      </c>
      <c r="L866" s="1" t="s">
        <v>10</v>
      </c>
      <c r="M866" s="1" t="s">
        <v>115</v>
      </c>
      <c r="N866" s="1" t="s">
        <v>2843</v>
      </c>
      <c r="O866" s="1">
        <v>270.54000000000002</v>
      </c>
      <c r="P866" s="1">
        <v>6</v>
      </c>
      <c r="Q866" s="1">
        <v>40.5</v>
      </c>
      <c r="R866" s="1">
        <v>5.19</v>
      </c>
      <c r="S866" s="1" t="s">
        <v>13</v>
      </c>
      <c r="T866" s="1">
        <v>638</v>
      </c>
      <c r="U866" s="1" t="s">
        <v>2760</v>
      </c>
      <c r="V866" s="1" t="s">
        <v>2761</v>
      </c>
      <c r="W866" s="2" t="s">
        <v>26</v>
      </c>
      <c r="X866" s="24">
        <v>45174</v>
      </c>
      <c r="Y866" s="29" t="str">
        <f t="shared" si="26"/>
        <v>September</v>
      </c>
      <c r="Z866" s="10">
        <f t="shared" si="27"/>
        <v>2023</v>
      </c>
      <c r="AA866" s="3">
        <v>45235</v>
      </c>
    </row>
    <row r="867" spans="1:27">
      <c r="A867" s="4">
        <v>866</v>
      </c>
      <c r="B867" s="4" t="s">
        <v>2670</v>
      </c>
      <c r="C867" s="4" t="s">
        <v>1</v>
      </c>
      <c r="D867" s="4" t="s">
        <v>782</v>
      </c>
      <c r="E867" s="4" t="s">
        <v>783</v>
      </c>
      <c r="F867" s="4" t="s">
        <v>4</v>
      </c>
      <c r="G867" s="4" t="s">
        <v>5</v>
      </c>
      <c r="H867" s="4" t="s">
        <v>6</v>
      </c>
      <c r="I867" s="4" t="s">
        <v>7</v>
      </c>
      <c r="J867" s="4" t="s">
        <v>8</v>
      </c>
      <c r="K867" s="4" t="s">
        <v>2844</v>
      </c>
      <c r="L867" s="4" t="s">
        <v>10</v>
      </c>
      <c r="M867" s="4" t="s">
        <v>98</v>
      </c>
      <c r="N867" s="4" t="s">
        <v>2845</v>
      </c>
      <c r="O867" s="4">
        <v>130.62</v>
      </c>
      <c r="P867" s="4">
        <v>7</v>
      </c>
      <c r="Q867" s="4">
        <v>10.29</v>
      </c>
      <c r="R867" s="4">
        <v>1</v>
      </c>
      <c r="S867" s="4" t="s">
        <v>13</v>
      </c>
      <c r="T867" s="4">
        <v>522</v>
      </c>
      <c r="U867" s="4" t="s">
        <v>2760</v>
      </c>
      <c r="V867" s="4" t="s">
        <v>2762</v>
      </c>
      <c r="W867" s="5" t="s">
        <v>16</v>
      </c>
      <c r="X867" s="25">
        <v>45596</v>
      </c>
      <c r="Y867" s="29" t="str">
        <f t="shared" si="26"/>
        <v>October</v>
      </c>
      <c r="Z867" s="10">
        <f t="shared" si="27"/>
        <v>2024</v>
      </c>
      <c r="AA867" s="6">
        <v>45333</v>
      </c>
    </row>
    <row r="868" spans="1:27">
      <c r="A868" s="1">
        <v>867</v>
      </c>
      <c r="B868" s="1" t="s">
        <v>1713</v>
      </c>
      <c r="C868" s="1" t="s">
        <v>1</v>
      </c>
      <c r="D868" s="1" t="s">
        <v>1714</v>
      </c>
      <c r="E868" s="1" t="s">
        <v>1715</v>
      </c>
      <c r="F868" s="1" t="s">
        <v>4</v>
      </c>
      <c r="G868" s="1" t="s">
        <v>575</v>
      </c>
      <c r="H868" s="1" t="s">
        <v>96</v>
      </c>
      <c r="I868" s="1" t="s">
        <v>7</v>
      </c>
      <c r="J868" s="1" t="s">
        <v>8</v>
      </c>
      <c r="K868" s="1" t="s">
        <v>2846</v>
      </c>
      <c r="L868" s="1" t="s">
        <v>10</v>
      </c>
      <c r="M868" s="1" t="s">
        <v>115</v>
      </c>
      <c r="N868" s="1" t="s">
        <v>2847</v>
      </c>
      <c r="O868" s="1">
        <v>314.16000000000003</v>
      </c>
      <c r="P868" s="1">
        <v>7</v>
      </c>
      <c r="Q868" s="1">
        <v>94.08</v>
      </c>
      <c r="R868" s="1">
        <v>22.66</v>
      </c>
      <c r="S868" s="1" t="s">
        <v>13</v>
      </c>
      <c r="T868" s="1">
        <v>317</v>
      </c>
      <c r="U868" s="1" t="s">
        <v>2760</v>
      </c>
      <c r="V868" s="1" t="s">
        <v>2766</v>
      </c>
      <c r="W868" s="2" t="s">
        <v>16</v>
      </c>
      <c r="X868" s="24">
        <v>44653</v>
      </c>
      <c r="Y868" s="29" t="str">
        <f t="shared" si="26"/>
        <v>April</v>
      </c>
      <c r="Z868" s="10">
        <f t="shared" si="27"/>
        <v>2022</v>
      </c>
      <c r="AA868" s="3">
        <v>44775</v>
      </c>
    </row>
    <row r="869" spans="1:27">
      <c r="A869" s="4">
        <v>868</v>
      </c>
      <c r="B869" s="4" t="s">
        <v>2848</v>
      </c>
      <c r="C869" s="4" t="s">
        <v>1</v>
      </c>
      <c r="D869" s="4" t="s">
        <v>1601</v>
      </c>
      <c r="E869" s="4" t="s">
        <v>1602</v>
      </c>
      <c r="F869" s="4" t="s">
        <v>4</v>
      </c>
      <c r="G869" s="4" t="s">
        <v>120</v>
      </c>
      <c r="H869" s="4" t="s">
        <v>96</v>
      </c>
      <c r="I869" s="4" t="s">
        <v>7</v>
      </c>
      <c r="J869" s="4" t="s">
        <v>8</v>
      </c>
      <c r="K869" s="4" t="s">
        <v>2849</v>
      </c>
      <c r="L869" s="4" t="s">
        <v>10</v>
      </c>
      <c r="M869" s="4" t="s">
        <v>274</v>
      </c>
      <c r="N869" s="4" t="s">
        <v>2850</v>
      </c>
      <c r="O869" s="4">
        <v>691.95</v>
      </c>
      <c r="P869" s="4">
        <v>7</v>
      </c>
      <c r="Q869" s="4">
        <v>297.36</v>
      </c>
      <c r="R869" s="4">
        <v>41.54</v>
      </c>
      <c r="S869" s="4" t="s">
        <v>13</v>
      </c>
      <c r="T869" s="4">
        <v>37</v>
      </c>
      <c r="U869" s="4" t="s">
        <v>2760</v>
      </c>
      <c r="V869" s="4" t="s">
        <v>2767</v>
      </c>
      <c r="W869" s="5" t="s">
        <v>26</v>
      </c>
      <c r="X869" s="25">
        <v>44665</v>
      </c>
      <c r="Y869" s="29" t="str">
        <f t="shared" si="26"/>
        <v>April</v>
      </c>
      <c r="Z869" s="10">
        <f t="shared" si="27"/>
        <v>2022</v>
      </c>
      <c r="AA869" s="6">
        <v>44667</v>
      </c>
    </row>
    <row r="870" spans="1:27">
      <c r="A870" s="1">
        <v>869</v>
      </c>
      <c r="B870" s="1" t="s">
        <v>243</v>
      </c>
      <c r="C870" s="1" t="s">
        <v>1</v>
      </c>
      <c r="D870" s="1" t="s">
        <v>244</v>
      </c>
      <c r="E870" s="1" t="s">
        <v>245</v>
      </c>
      <c r="F870" s="1" t="s">
        <v>4</v>
      </c>
      <c r="G870" s="1" t="s">
        <v>246</v>
      </c>
      <c r="H870" s="1" t="s">
        <v>31</v>
      </c>
      <c r="I870" s="1" t="s">
        <v>7</v>
      </c>
      <c r="J870" s="1" t="s">
        <v>32</v>
      </c>
      <c r="K870" s="1" t="s">
        <v>2851</v>
      </c>
      <c r="L870" s="1" t="s">
        <v>10</v>
      </c>
      <c r="M870" s="1" t="s">
        <v>64</v>
      </c>
      <c r="N870" s="1" t="s">
        <v>2852</v>
      </c>
      <c r="O870" s="1">
        <v>379.44</v>
      </c>
      <c r="P870" s="1">
        <v>8</v>
      </c>
      <c r="Q870" s="1">
        <v>174.48</v>
      </c>
      <c r="R870" s="1">
        <v>34.72</v>
      </c>
      <c r="S870" s="1" t="s">
        <v>13</v>
      </c>
      <c r="T870" s="1">
        <v>396</v>
      </c>
      <c r="U870" s="1" t="s">
        <v>2760</v>
      </c>
      <c r="V870" s="1" t="s">
        <v>2761</v>
      </c>
      <c r="W870" s="2" t="s">
        <v>26</v>
      </c>
      <c r="X870" s="24">
        <v>45328</v>
      </c>
      <c r="Y870" s="29" t="str">
        <f t="shared" si="26"/>
        <v>February</v>
      </c>
      <c r="Z870" s="10">
        <f t="shared" si="27"/>
        <v>2024</v>
      </c>
      <c r="AA870" s="3">
        <v>45388</v>
      </c>
    </row>
    <row r="871" spans="1:27">
      <c r="A871" s="4">
        <v>870</v>
      </c>
      <c r="B871" s="4" t="s">
        <v>2853</v>
      </c>
      <c r="C871" s="4" t="s">
        <v>1</v>
      </c>
      <c r="D871" s="4" t="s">
        <v>2854</v>
      </c>
      <c r="E871" s="4" t="s">
        <v>2855</v>
      </c>
      <c r="F871" s="4" t="s">
        <v>4</v>
      </c>
      <c r="G871" s="4" t="s">
        <v>39</v>
      </c>
      <c r="H871" s="4" t="s">
        <v>31</v>
      </c>
      <c r="I871" s="4" t="s">
        <v>7</v>
      </c>
      <c r="J871" s="4" t="s">
        <v>32</v>
      </c>
      <c r="K871" s="4" t="s">
        <v>1903</v>
      </c>
      <c r="L871" s="4" t="s">
        <v>10</v>
      </c>
      <c r="M871" s="4" t="s">
        <v>64</v>
      </c>
      <c r="N871" s="4" t="s">
        <v>1904</v>
      </c>
      <c r="O871" s="4">
        <v>389.28</v>
      </c>
      <c r="P871" s="4">
        <v>8</v>
      </c>
      <c r="Q871" s="4">
        <v>19.440000000000001</v>
      </c>
      <c r="R871" s="4">
        <v>17.72</v>
      </c>
      <c r="S871" s="4" t="s">
        <v>13</v>
      </c>
      <c r="T871" s="4">
        <v>30</v>
      </c>
      <c r="U871" s="4" t="s">
        <v>2760</v>
      </c>
      <c r="V871" s="4" t="s">
        <v>2762</v>
      </c>
      <c r="W871" s="5" t="s">
        <v>16</v>
      </c>
      <c r="X871" s="25">
        <v>44657</v>
      </c>
      <c r="Y871" s="29" t="str">
        <f t="shared" si="26"/>
        <v>April</v>
      </c>
      <c r="Z871" s="10">
        <f t="shared" si="27"/>
        <v>2022</v>
      </c>
      <c r="AA871" s="6">
        <v>44718</v>
      </c>
    </row>
    <row r="872" spans="1:27">
      <c r="A872" s="1">
        <v>871</v>
      </c>
      <c r="B872" s="1" t="s">
        <v>2856</v>
      </c>
      <c r="C872" s="1" t="s">
        <v>1</v>
      </c>
      <c r="D872" s="1" t="s">
        <v>1381</v>
      </c>
      <c r="E872" s="1" t="s">
        <v>1382</v>
      </c>
      <c r="F872" s="1" t="s">
        <v>4</v>
      </c>
      <c r="G872" s="1" t="s">
        <v>490</v>
      </c>
      <c r="H872" s="1" t="s">
        <v>62</v>
      </c>
      <c r="I872" s="1" t="s">
        <v>7</v>
      </c>
      <c r="J872" s="1" t="s">
        <v>8</v>
      </c>
      <c r="K872" s="1" t="s">
        <v>2857</v>
      </c>
      <c r="L872" s="1" t="s">
        <v>10</v>
      </c>
      <c r="M872" s="1" t="s">
        <v>79</v>
      </c>
      <c r="N872" s="1" t="s">
        <v>2858</v>
      </c>
      <c r="O872" s="1">
        <v>36.96</v>
      </c>
      <c r="P872" s="1">
        <v>8</v>
      </c>
      <c r="Q872" s="1">
        <v>-27.36</v>
      </c>
      <c r="R872" s="1">
        <v>2.41</v>
      </c>
      <c r="S872" s="1" t="s">
        <v>13</v>
      </c>
      <c r="T872" s="1">
        <v>415</v>
      </c>
      <c r="U872" s="1" t="s">
        <v>2760</v>
      </c>
      <c r="V872" s="1" t="s">
        <v>2766</v>
      </c>
      <c r="W872" s="2" t="s">
        <v>26</v>
      </c>
      <c r="X872" s="24">
        <v>45451</v>
      </c>
      <c r="Y872" s="29" t="str">
        <f t="shared" si="26"/>
        <v>June</v>
      </c>
      <c r="Z872" s="10">
        <f t="shared" si="27"/>
        <v>2024</v>
      </c>
      <c r="AA872" s="3">
        <v>45481</v>
      </c>
    </row>
    <row r="873" spans="1:27">
      <c r="A873" s="4">
        <v>872</v>
      </c>
      <c r="B873" s="4" t="s">
        <v>173</v>
      </c>
      <c r="C873" s="4" t="s">
        <v>1</v>
      </c>
      <c r="D873" s="4" t="s">
        <v>174</v>
      </c>
      <c r="E873" s="4" t="s">
        <v>175</v>
      </c>
      <c r="F873" s="4" t="s">
        <v>4</v>
      </c>
      <c r="G873" s="4" t="s">
        <v>176</v>
      </c>
      <c r="H873" s="4" t="s">
        <v>62</v>
      </c>
      <c r="I873" s="4" t="s">
        <v>7</v>
      </c>
      <c r="J873" s="4" t="s">
        <v>8</v>
      </c>
      <c r="K873" s="4" t="s">
        <v>2859</v>
      </c>
      <c r="L873" s="4" t="s">
        <v>10</v>
      </c>
      <c r="M873" s="4" t="s">
        <v>79</v>
      </c>
      <c r="N873" s="4" t="s">
        <v>2860</v>
      </c>
      <c r="O873" s="4">
        <v>106.8</v>
      </c>
      <c r="P873" s="4">
        <v>10</v>
      </c>
      <c r="Q873" s="4">
        <v>35.1</v>
      </c>
      <c r="R873" s="4">
        <v>3.79</v>
      </c>
      <c r="S873" s="4" t="s">
        <v>13</v>
      </c>
      <c r="T873" s="4">
        <v>278</v>
      </c>
      <c r="U873" s="4" t="s">
        <v>2760</v>
      </c>
      <c r="V873" s="4" t="s">
        <v>2767</v>
      </c>
      <c r="W873" s="5" t="s">
        <v>26</v>
      </c>
      <c r="X873" s="25">
        <v>44522</v>
      </c>
      <c r="Y873" s="29" t="str">
        <f t="shared" si="26"/>
        <v>November</v>
      </c>
      <c r="Z873" s="10">
        <f t="shared" si="27"/>
        <v>2021</v>
      </c>
      <c r="AA873" s="6">
        <v>44522</v>
      </c>
    </row>
    <row r="874" spans="1:27">
      <c r="A874" s="1">
        <v>873</v>
      </c>
      <c r="B874" s="1" t="s">
        <v>154</v>
      </c>
      <c r="C874" s="1" t="s">
        <v>1</v>
      </c>
      <c r="D874" s="1" t="s">
        <v>143</v>
      </c>
      <c r="E874" s="1" t="s">
        <v>144</v>
      </c>
      <c r="F874" s="1" t="s">
        <v>4</v>
      </c>
      <c r="G874" s="1" t="s">
        <v>155</v>
      </c>
      <c r="H874" s="1" t="s">
        <v>96</v>
      </c>
      <c r="I874" s="1" t="s">
        <v>7</v>
      </c>
      <c r="J874" s="1" t="s">
        <v>8</v>
      </c>
      <c r="K874" s="1" t="s">
        <v>956</v>
      </c>
      <c r="L874" s="1" t="s">
        <v>10</v>
      </c>
      <c r="M874" s="1" t="s">
        <v>98</v>
      </c>
      <c r="N874" s="1" t="s">
        <v>957</v>
      </c>
      <c r="O874" s="1">
        <v>218.4</v>
      </c>
      <c r="P874" s="1">
        <v>13</v>
      </c>
      <c r="Q874" s="1">
        <v>69.81</v>
      </c>
      <c r="R874" s="1">
        <v>14.14</v>
      </c>
      <c r="S874" s="1" t="s">
        <v>13</v>
      </c>
      <c r="T874" s="1">
        <v>704</v>
      </c>
      <c r="U874" s="1" t="s">
        <v>2760</v>
      </c>
      <c r="V874" s="1" t="s">
        <v>2761</v>
      </c>
      <c r="W874" s="2" t="s">
        <v>26</v>
      </c>
      <c r="X874" s="24">
        <v>44516</v>
      </c>
      <c r="Y874" s="29" t="str">
        <f t="shared" si="26"/>
        <v>November</v>
      </c>
      <c r="Z874" s="10">
        <f t="shared" si="27"/>
        <v>2021</v>
      </c>
      <c r="AA874" s="3">
        <v>44516</v>
      </c>
    </row>
    <row r="875" spans="1:27">
      <c r="A875" s="4">
        <v>874</v>
      </c>
      <c r="B875" s="4" t="s">
        <v>135</v>
      </c>
      <c r="C875" s="4" t="s">
        <v>1</v>
      </c>
      <c r="D875" s="4" t="s">
        <v>136</v>
      </c>
      <c r="E875" s="4" t="s">
        <v>137</v>
      </c>
      <c r="F875" s="4" t="s">
        <v>4</v>
      </c>
      <c r="G875" s="4" t="s">
        <v>138</v>
      </c>
      <c r="H875" s="4" t="s">
        <v>6</v>
      </c>
      <c r="I875" s="4" t="s">
        <v>7</v>
      </c>
      <c r="J875" s="4" t="s">
        <v>8</v>
      </c>
      <c r="K875" s="4" t="s">
        <v>2056</v>
      </c>
      <c r="L875" s="4" t="s">
        <v>10</v>
      </c>
      <c r="M875" s="4" t="s">
        <v>115</v>
      </c>
      <c r="N875" s="4" t="s">
        <v>2057</v>
      </c>
      <c r="O875" s="4">
        <v>185.46</v>
      </c>
      <c r="P875" s="4">
        <v>11</v>
      </c>
      <c r="Q875" s="4">
        <v>59.07</v>
      </c>
      <c r="R875" s="4">
        <v>19.420000000000002</v>
      </c>
      <c r="S875" s="4" t="s">
        <v>13</v>
      </c>
      <c r="T875" s="4">
        <v>669</v>
      </c>
      <c r="U875" s="4" t="s">
        <v>2760</v>
      </c>
      <c r="V875" s="4" t="s">
        <v>2762</v>
      </c>
      <c r="W875" s="5" t="s">
        <v>26</v>
      </c>
      <c r="X875" s="25">
        <v>45512</v>
      </c>
      <c r="Y875" s="29" t="str">
        <f t="shared" si="26"/>
        <v>August</v>
      </c>
      <c r="Z875" s="10">
        <f t="shared" si="27"/>
        <v>2024</v>
      </c>
      <c r="AA875" s="6">
        <v>45512</v>
      </c>
    </row>
    <row r="876" spans="1:27">
      <c r="A876" s="1">
        <v>875</v>
      </c>
      <c r="B876" s="1" t="s">
        <v>2861</v>
      </c>
      <c r="C876" s="1" t="s">
        <v>1</v>
      </c>
      <c r="D876" s="1" t="s">
        <v>2862</v>
      </c>
      <c r="E876" s="1" t="s">
        <v>2863</v>
      </c>
      <c r="F876" s="1" t="s">
        <v>285</v>
      </c>
      <c r="G876" s="1" t="s">
        <v>69</v>
      </c>
      <c r="H876" s="1" t="s">
        <v>69</v>
      </c>
      <c r="I876" s="1" t="s">
        <v>7</v>
      </c>
      <c r="J876" s="1" t="s">
        <v>32</v>
      </c>
      <c r="K876" s="1" t="s">
        <v>2864</v>
      </c>
      <c r="L876" s="1" t="s">
        <v>10</v>
      </c>
      <c r="M876" s="1" t="s">
        <v>98</v>
      </c>
      <c r="N876" s="1" t="s">
        <v>2865</v>
      </c>
      <c r="O876" s="1">
        <v>118.2</v>
      </c>
      <c r="P876" s="1">
        <v>10</v>
      </c>
      <c r="Q876" s="1">
        <v>0.9</v>
      </c>
      <c r="R876" s="1">
        <v>11.26</v>
      </c>
      <c r="S876" s="1" t="s">
        <v>13</v>
      </c>
      <c r="T876" s="1">
        <v>383</v>
      </c>
      <c r="U876" s="1" t="s">
        <v>2760</v>
      </c>
      <c r="V876" s="1" t="s">
        <v>2766</v>
      </c>
      <c r="W876" s="2" t="s">
        <v>26</v>
      </c>
      <c r="X876" s="24">
        <v>44497</v>
      </c>
      <c r="Y876" s="29" t="str">
        <f t="shared" si="26"/>
        <v>October</v>
      </c>
      <c r="Z876" s="10">
        <f t="shared" si="27"/>
        <v>2021</v>
      </c>
      <c r="AA876" s="3">
        <v>44497</v>
      </c>
    </row>
    <row r="877" spans="1:27">
      <c r="A877" s="4">
        <v>876</v>
      </c>
      <c r="B877" s="4" t="s">
        <v>293</v>
      </c>
      <c r="C877" s="4" t="s">
        <v>1</v>
      </c>
      <c r="D877" s="4" t="s">
        <v>294</v>
      </c>
      <c r="E877" s="4" t="s">
        <v>295</v>
      </c>
      <c r="F877" s="4" t="s">
        <v>285</v>
      </c>
      <c r="G877" s="4" t="s">
        <v>155</v>
      </c>
      <c r="H877" s="4" t="s">
        <v>96</v>
      </c>
      <c r="I877" s="4" t="s">
        <v>7</v>
      </c>
      <c r="J877" s="4" t="s">
        <v>8</v>
      </c>
      <c r="K877" s="4" t="s">
        <v>2866</v>
      </c>
      <c r="L877" s="4" t="s">
        <v>10</v>
      </c>
      <c r="M877" s="4" t="s">
        <v>115</v>
      </c>
      <c r="N877" s="4" t="s">
        <v>2867</v>
      </c>
      <c r="O877" s="4">
        <v>315</v>
      </c>
      <c r="P877" s="4">
        <v>14</v>
      </c>
      <c r="Q877" s="4">
        <v>91.14</v>
      </c>
      <c r="R877" s="4">
        <v>25.92</v>
      </c>
      <c r="S877" s="4" t="s">
        <v>13</v>
      </c>
      <c r="T877" s="4">
        <v>302</v>
      </c>
      <c r="U877" s="4" t="s">
        <v>2760</v>
      </c>
      <c r="V877" s="4" t="s">
        <v>2767</v>
      </c>
      <c r="W877" s="5" t="s">
        <v>26</v>
      </c>
      <c r="X877" s="25">
        <v>45063</v>
      </c>
      <c r="Y877" s="29" t="str">
        <f t="shared" si="26"/>
        <v>May</v>
      </c>
      <c r="Z877" s="10">
        <f t="shared" si="27"/>
        <v>2023</v>
      </c>
      <c r="AA877" s="6">
        <v>45063</v>
      </c>
    </row>
    <row r="878" spans="1:27">
      <c r="A878" s="1">
        <v>877</v>
      </c>
      <c r="B878" s="1" t="s">
        <v>1905</v>
      </c>
      <c r="C878" s="1" t="s">
        <v>1</v>
      </c>
      <c r="D878" s="1" t="s">
        <v>1906</v>
      </c>
      <c r="E878" s="1" t="s">
        <v>1907</v>
      </c>
      <c r="F878" s="1" t="s">
        <v>285</v>
      </c>
      <c r="G878" s="1" t="s">
        <v>246</v>
      </c>
      <c r="H878" s="1" t="s">
        <v>31</v>
      </c>
      <c r="I878" s="1" t="s">
        <v>7</v>
      </c>
      <c r="J878" s="1" t="s">
        <v>32</v>
      </c>
      <c r="K878" s="1" t="s">
        <v>513</v>
      </c>
      <c r="L878" s="1" t="s">
        <v>10</v>
      </c>
      <c r="M878" s="1" t="s">
        <v>115</v>
      </c>
      <c r="N878" s="1" t="s">
        <v>514</v>
      </c>
      <c r="O878" s="1">
        <v>417.06</v>
      </c>
      <c r="P878" s="1">
        <v>14</v>
      </c>
      <c r="Q878" s="1">
        <v>45.78</v>
      </c>
      <c r="R878" s="1">
        <v>2.4900000000000002</v>
      </c>
      <c r="S878" s="1" t="s">
        <v>13</v>
      </c>
      <c r="T878" s="1">
        <v>196</v>
      </c>
      <c r="U878" s="1" t="s">
        <v>2760</v>
      </c>
      <c r="V878" s="1" t="s">
        <v>2761</v>
      </c>
      <c r="W878" s="2" t="s">
        <v>16</v>
      </c>
      <c r="X878" s="24">
        <v>44558</v>
      </c>
      <c r="Y878" s="29" t="str">
        <f t="shared" si="26"/>
        <v>December</v>
      </c>
      <c r="Z878" s="10">
        <f t="shared" si="27"/>
        <v>2021</v>
      </c>
      <c r="AA878" s="3">
        <v>44559</v>
      </c>
    </row>
    <row r="879" spans="1:27">
      <c r="A879" s="4">
        <v>878</v>
      </c>
      <c r="B879" s="4" t="s">
        <v>1538</v>
      </c>
      <c r="C879" s="4" t="s">
        <v>1</v>
      </c>
      <c r="D879" s="4" t="s">
        <v>1539</v>
      </c>
      <c r="E879" s="4" t="s">
        <v>1540</v>
      </c>
      <c r="F879" s="4" t="s">
        <v>285</v>
      </c>
      <c r="G879" s="4" t="s">
        <v>726</v>
      </c>
      <c r="H879" s="4" t="s">
        <v>76</v>
      </c>
      <c r="I879" s="4" t="s">
        <v>7</v>
      </c>
      <c r="J879" s="4" t="s">
        <v>77</v>
      </c>
      <c r="K879" s="4" t="s">
        <v>555</v>
      </c>
      <c r="L879" s="4" t="s">
        <v>10</v>
      </c>
      <c r="M879" s="4" t="s">
        <v>11</v>
      </c>
      <c r="N879" s="4" t="s">
        <v>556</v>
      </c>
      <c r="O879" s="4">
        <v>112.08</v>
      </c>
      <c r="P879" s="4">
        <v>8</v>
      </c>
      <c r="Q879" s="4">
        <v>4.32</v>
      </c>
      <c r="R879" s="4">
        <v>7.02</v>
      </c>
      <c r="S879" s="4" t="s">
        <v>13</v>
      </c>
      <c r="T879" s="4">
        <v>701</v>
      </c>
      <c r="U879" s="4" t="s">
        <v>2760</v>
      </c>
      <c r="V879" s="4" t="s">
        <v>2762</v>
      </c>
      <c r="W879" s="5" t="s">
        <v>16</v>
      </c>
      <c r="X879" s="25">
        <v>45524</v>
      </c>
      <c r="Y879" s="29" t="str">
        <f t="shared" si="26"/>
        <v>August</v>
      </c>
      <c r="Z879" s="10">
        <f t="shared" si="27"/>
        <v>2024</v>
      </c>
      <c r="AA879" s="6">
        <v>45526</v>
      </c>
    </row>
    <row r="880" spans="1:27">
      <c r="A880" s="1">
        <v>879</v>
      </c>
      <c r="B880" s="1" t="s">
        <v>2868</v>
      </c>
      <c r="C880" s="1" t="s">
        <v>1</v>
      </c>
      <c r="D880" s="1" t="s">
        <v>2869</v>
      </c>
      <c r="E880" s="1" t="s">
        <v>2870</v>
      </c>
      <c r="F880" s="1" t="s">
        <v>285</v>
      </c>
      <c r="G880" s="1" t="s">
        <v>203</v>
      </c>
      <c r="H880" s="1" t="s">
        <v>204</v>
      </c>
      <c r="I880" s="1" t="s">
        <v>7</v>
      </c>
      <c r="J880" s="1" t="s">
        <v>77</v>
      </c>
      <c r="K880" s="1" t="s">
        <v>266</v>
      </c>
      <c r="L880" s="1" t="s">
        <v>10</v>
      </c>
      <c r="M880" s="1" t="s">
        <v>11</v>
      </c>
      <c r="N880" s="1" t="s">
        <v>267</v>
      </c>
      <c r="O880" s="1">
        <v>99.84</v>
      </c>
      <c r="P880" s="1">
        <v>8</v>
      </c>
      <c r="Q880" s="1">
        <v>8.8800000000000008</v>
      </c>
      <c r="R880" s="1">
        <v>4.6399999999999997</v>
      </c>
      <c r="S880" s="1" t="s">
        <v>13</v>
      </c>
      <c r="T880" s="1">
        <v>328</v>
      </c>
      <c r="U880" s="1" t="s">
        <v>2760</v>
      </c>
      <c r="V880" s="1" t="s">
        <v>2766</v>
      </c>
      <c r="W880" s="2" t="s">
        <v>26</v>
      </c>
      <c r="X880" s="24">
        <v>45239</v>
      </c>
      <c r="Y880" s="29" t="str">
        <f t="shared" si="26"/>
        <v>November</v>
      </c>
      <c r="Z880" s="10">
        <f t="shared" si="27"/>
        <v>2023</v>
      </c>
      <c r="AA880" s="3">
        <v>45183</v>
      </c>
    </row>
    <row r="881" spans="1:27">
      <c r="A881" s="4">
        <v>880</v>
      </c>
      <c r="B881" s="4" t="s">
        <v>2871</v>
      </c>
      <c r="C881" s="4" t="s">
        <v>1</v>
      </c>
      <c r="D881" s="4" t="s">
        <v>1955</v>
      </c>
      <c r="E881" s="4" t="s">
        <v>1956</v>
      </c>
      <c r="F881" s="4" t="s">
        <v>285</v>
      </c>
      <c r="G881" s="4" t="s">
        <v>2674</v>
      </c>
      <c r="H881" s="4" t="s">
        <v>6</v>
      </c>
      <c r="I881" s="4" t="s">
        <v>7</v>
      </c>
      <c r="J881" s="4" t="s">
        <v>8</v>
      </c>
      <c r="K881" s="4" t="s">
        <v>721</v>
      </c>
      <c r="L881" s="4" t="s">
        <v>10</v>
      </c>
      <c r="M881" s="4" t="s">
        <v>98</v>
      </c>
      <c r="N881" s="4" t="s">
        <v>722</v>
      </c>
      <c r="O881" s="4">
        <v>91.98</v>
      </c>
      <c r="P881" s="4">
        <v>7</v>
      </c>
      <c r="Q881" s="4">
        <v>40.32</v>
      </c>
      <c r="R881" s="4">
        <v>7.99</v>
      </c>
      <c r="S881" s="4" t="s">
        <v>13</v>
      </c>
      <c r="T881" s="4">
        <v>595</v>
      </c>
      <c r="U881" s="4" t="s">
        <v>2760</v>
      </c>
      <c r="V881" s="4" t="s">
        <v>2767</v>
      </c>
      <c r="W881" s="5" t="s">
        <v>16</v>
      </c>
      <c r="X881" s="25">
        <v>45456</v>
      </c>
      <c r="Y881" s="29" t="str">
        <f t="shared" si="26"/>
        <v>June</v>
      </c>
      <c r="Z881" s="10">
        <f t="shared" si="27"/>
        <v>2024</v>
      </c>
      <c r="AA881" s="6">
        <v>45458</v>
      </c>
    </row>
    <row r="882" spans="1:27">
      <c r="A882" s="1">
        <v>881</v>
      </c>
      <c r="B882" s="1" t="s">
        <v>1529</v>
      </c>
      <c r="C882" s="1" t="s">
        <v>1</v>
      </c>
      <c r="D882" s="1" t="s">
        <v>299</v>
      </c>
      <c r="E882" s="1" t="s">
        <v>300</v>
      </c>
      <c r="F882" s="1" t="s">
        <v>285</v>
      </c>
      <c r="G882" s="1" t="s">
        <v>155</v>
      </c>
      <c r="H882" s="1" t="s">
        <v>96</v>
      </c>
      <c r="I882" s="1" t="s">
        <v>7</v>
      </c>
      <c r="J882" s="1" t="s">
        <v>8</v>
      </c>
      <c r="K882" s="1" t="s">
        <v>358</v>
      </c>
      <c r="L882" s="1" t="s">
        <v>10</v>
      </c>
      <c r="M882" s="1" t="s">
        <v>49</v>
      </c>
      <c r="N882" s="1" t="s">
        <v>359</v>
      </c>
      <c r="O882" s="1">
        <v>75.39</v>
      </c>
      <c r="P882" s="1">
        <v>7</v>
      </c>
      <c r="Q882" s="1">
        <v>21</v>
      </c>
      <c r="R882" s="1">
        <v>2.7</v>
      </c>
      <c r="S882" s="1" t="s">
        <v>13</v>
      </c>
      <c r="T882" s="1">
        <v>415</v>
      </c>
      <c r="U882" s="1" t="s">
        <v>2760</v>
      </c>
      <c r="V882" s="1" t="s">
        <v>2761</v>
      </c>
      <c r="W882" s="2" t="s">
        <v>16</v>
      </c>
      <c r="X882" s="24">
        <v>44463</v>
      </c>
      <c r="Y882" s="29" t="str">
        <f t="shared" si="26"/>
        <v>September</v>
      </c>
      <c r="Z882" s="10">
        <f t="shared" si="27"/>
        <v>2021</v>
      </c>
      <c r="AA882" s="3">
        <v>44465</v>
      </c>
    </row>
    <row r="883" spans="1:27">
      <c r="A883" s="4">
        <v>882</v>
      </c>
      <c r="B883" s="4" t="s">
        <v>1520</v>
      </c>
      <c r="C883" s="4" t="s">
        <v>1</v>
      </c>
      <c r="D883" s="4" t="s">
        <v>1521</v>
      </c>
      <c r="E883" s="4" t="s">
        <v>1522</v>
      </c>
      <c r="F883" s="4" t="s">
        <v>285</v>
      </c>
      <c r="G883" s="4" t="s">
        <v>151</v>
      </c>
      <c r="H883" s="4" t="s">
        <v>113</v>
      </c>
      <c r="I883" s="4" t="s">
        <v>7</v>
      </c>
      <c r="J883" s="4" t="s">
        <v>32</v>
      </c>
      <c r="K883" s="4" t="s">
        <v>1861</v>
      </c>
      <c r="L883" s="4" t="s">
        <v>10</v>
      </c>
      <c r="M883" s="4" t="s">
        <v>115</v>
      </c>
      <c r="N883" s="4" t="s">
        <v>1862</v>
      </c>
      <c r="O883" s="4">
        <v>203.76</v>
      </c>
      <c r="P883" s="4">
        <v>6</v>
      </c>
      <c r="Q883" s="4">
        <v>44.82</v>
      </c>
      <c r="R883" s="4">
        <v>14.44</v>
      </c>
      <c r="S883" s="4" t="s">
        <v>13</v>
      </c>
      <c r="T883" s="4">
        <v>513</v>
      </c>
      <c r="U883" s="4" t="s">
        <v>2760</v>
      </c>
      <c r="V883" s="4" t="s">
        <v>2762</v>
      </c>
      <c r="W883" s="5" t="s">
        <v>16</v>
      </c>
      <c r="X883" s="25">
        <v>45266</v>
      </c>
      <c r="Y883" s="29" t="str">
        <f t="shared" si="26"/>
        <v>December</v>
      </c>
      <c r="Z883" s="10">
        <f t="shared" si="27"/>
        <v>2023</v>
      </c>
      <c r="AA883" s="6">
        <v>45091</v>
      </c>
    </row>
    <row r="884" spans="1:27">
      <c r="A884" s="1">
        <v>883</v>
      </c>
      <c r="B884" s="1" t="s">
        <v>333</v>
      </c>
      <c r="C884" s="1" t="s">
        <v>1</v>
      </c>
      <c r="D884" s="1" t="s">
        <v>334</v>
      </c>
      <c r="E884" s="1" t="s">
        <v>335</v>
      </c>
      <c r="F884" s="1" t="s">
        <v>285</v>
      </c>
      <c r="G884" s="1" t="s">
        <v>313</v>
      </c>
      <c r="H884" s="1" t="s">
        <v>314</v>
      </c>
      <c r="I884" s="1" t="s">
        <v>7</v>
      </c>
      <c r="J884" s="1" t="s">
        <v>32</v>
      </c>
      <c r="K884" s="1" t="s">
        <v>2872</v>
      </c>
      <c r="L884" s="1" t="s">
        <v>10</v>
      </c>
      <c r="M884" s="1" t="s">
        <v>64</v>
      </c>
      <c r="N884" s="1" t="s">
        <v>2873</v>
      </c>
      <c r="O884" s="1">
        <v>87.45</v>
      </c>
      <c r="P884" s="1">
        <v>5</v>
      </c>
      <c r="Q884" s="1">
        <v>19.2</v>
      </c>
      <c r="R884" s="1">
        <v>3.95</v>
      </c>
      <c r="S884" s="1" t="s">
        <v>13</v>
      </c>
      <c r="T884" s="1">
        <v>257</v>
      </c>
      <c r="U884" s="1" t="s">
        <v>2760</v>
      </c>
      <c r="V884" s="1" t="s">
        <v>2761</v>
      </c>
      <c r="W884" s="2" t="s">
        <v>16</v>
      </c>
      <c r="X884" s="24">
        <v>44305</v>
      </c>
      <c r="Y884" s="29" t="str">
        <f t="shared" si="26"/>
        <v>April</v>
      </c>
      <c r="Z884" s="10">
        <f t="shared" si="27"/>
        <v>2021</v>
      </c>
      <c r="AA884" s="3">
        <v>44308</v>
      </c>
    </row>
    <row r="885" spans="1:27">
      <c r="A885" s="4">
        <v>884</v>
      </c>
      <c r="B885" s="4" t="s">
        <v>2874</v>
      </c>
      <c r="C885" s="4" t="s">
        <v>1</v>
      </c>
      <c r="D885" s="4" t="s">
        <v>740</v>
      </c>
      <c r="E885" s="4" t="s">
        <v>741</v>
      </c>
      <c r="F885" s="4" t="s">
        <v>285</v>
      </c>
      <c r="G885" s="4" t="s">
        <v>1582</v>
      </c>
      <c r="H885" s="4" t="s">
        <v>113</v>
      </c>
      <c r="I885" s="4" t="s">
        <v>7</v>
      </c>
      <c r="J885" s="4" t="s">
        <v>32</v>
      </c>
      <c r="K885" s="4" t="s">
        <v>2875</v>
      </c>
      <c r="L885" s="4" t="s">
        <v>10</v>
      </c>
      <c r="M885" s="4" t="s">
        <v>49</v>
      </c>
      <c r="N885" s="4" t="s">
        <v>2876</v>
      </c>
      <c r="O885" s="4">
        <v>670.65</v>
      </c>
      <c r="P885" s="4">
        <v>5</v>
      </c>
      <c r="Q885" s="4">
        <v>321.89999999999998</v>
      </c>
      <c r="R885" s="4">
        <v>23.64</v>
      </c>
      <c r="S885" s="4" t="s">
        <v>13</v>
      </c>
      <c r="T885" s="4">
        <v>475</v>
      </c>
      <c r="U885" s="4" t="s">
        <v>2760</v>
      </c>
      <c r="V885" s="4" t="s">
        <v>2766</v>
      </c>
      <c r="W885" s="5" t="s">
        <v>16</v>
      </c>
      <c r="X885" s="25">
        <v>45429</v>
      </c>
      <c r="Y885" s="29" t="str">
        <f t="shared" si="26"/>
        <v>May</v>
      </c>
      <c r="Z885" s="10">
        <f t="shared" si="27"/>
        <v>2024</v>
      </c>
      <c r="AA885" s="6">
        <v>45434</v>
      </c>
    </row>
    <row r="886" spans="1:27">
      <c r="A886" s="1">
        <v>885</v>
      </c>
      <c r="B886" s="1" t="s">
        <v>1881</v>
      </c>
      <c r="C886" s="1" t="s">
        <v>1</v>
      </c>
      <c r="D886" s="1" t="s">
        <v>1882</v>
      </c>
      <c r="E886" s="1" t="s">
        <v>1883</v>
      </c>
      <c r="F886" s="1" t="s">
        <v>285</v>
      </c>
      <c r="G886" s="1" t="s">
        <v>1884</v>
      </c>
      <c r="H886" s="1" t="s">
        <v>258</v>
      </c>
      <c r="I886" s="1" t="s">
        <v>7</v>
      </c>
      <c r="J886" s="1" t="s">
        <v>22</v>
      </c>
      <c r="K886" s="1" t="s">
        <v>2877</v>
      </c>
      <c r="L886" s="1" t="s">
        <v>10</v>
      </c>
      <c r="M886" s="1" t="s">
        <v>49</v>
      </c>
      <c r="N886" s="1" t="s">
        <v>2878</v>
      </c>
      <c r="O886" s="1">
        <v>51.45</v>
      </c>
      <c r="P886" s="1">
        <v>5</v>
      </c>
      <c r="Q886" s="1">
        <v>20.55</v>
      </c>
      <c r="R886" s="1">
        <v>3.14</v>
      </c>
      <c r="S886" s="1" t="s">
        <v>13</v>
      </c>
      <c r="T886" s="1">
        <v>305</v>
      </c>
      <c r="U886" s="1" t="s">
        <v>2760</v>
      </c>
      <c r="V886" s="1" t="s">
        <v>2767</v>
      </c>
      <c r="W886" s="2" t="s">
        <v>16</v>
      </c>
      <c r="X886" s="24">
        <v>45243</v>
      </c>
      <c r="Y886" s="29" t="str">
        <f t="shared" si="26"/>
        <v>November</v>
      </c>
      <c r="Z886" s="10">
        <f t="shared" si="27"/>
        <v>2023</v>
      </c>
      <c r="AA886" s="3">
        <v>45245</v>
      </c>
    </row>
    <row r="887" spans="1:27">
      <c r="A887" s="4">
        <v>886</v>
      </c>
      <c r="B887" s="4" t="s">
        <v>2879</v>
      </c>
      <c r="C887" s="4" t="s">
        <v>1</v>
      </c>
      <c r="D887" s="4" t="s">
        <v>1906</v>
      </c>
      <c r="E887" s="4" t="s">
        <v>1907</v>
      </c>
      <c r="F887" s="4" t="s">
        <v>285</v>
      </c>
      <c r="G887" s="4" t="s">
        <v>224</v>
      </c>
      <c r="H887" s="4" t="s">
        <v>225</v>
      </c>
      <c r="I887" s="4" t="s">
        <v>7</v>
      </c>
      <c r="J887" s="4" t="s">
        <v>22</v>
      </c>
      <c r="K887" s="4" t="s">
        <v>2813</v>
      </c>
      <c r="L887" s="4" t="s">
        <v>10</v>
      </c>
      <c r="M887" s="4" t="s">
        <v>64</v>
      </c>
      <c r="N887" s="4" t="s">
        <v>2814</v>
      </c>
      <c r="O887" s="4">
        <v>123.72</v>
      </c>
      <c r="P887" s="4">
        <v>4</v>
      </c>
      <c r="Q887" s="4">
        <v>33.36</v>
      </c>
      <c r="R887" s="4">
        <v>1.49</v>
      </c>
      <c r="S887" s="4" t="s">
        <v>13</v>
      </c>
      <c r="T887" s="4">
        <v>616</v>
      </c>
      <c r="U887" s="4" t="s">
        <v>2760</v>
      </c>
      <c r="V887" s="4" t="s">
        <v>2762</v>
      </c>
      <c r="W887" s="5" t="s">
        <v>26</v>
      </c>
      <c r="X887" s="25">
        <v>45280</v>
      </c>
      <c r="Y887" s="29" t="str">
        <f t="shared" si="26"/>
        <v>December</v>
      </c>
      <c r="Z887" s="10">
        <f t="shared" si="27"/>
        <v>2023</v>
      </c>
      <c r="AA887" s="6">
        <v>45283</v>
      </c>
    </row>
    <row r="888" spans="1:27">
      <c r="A888" s="1">
        <v>887</v>
      </c>
      <c r="B888" s="1" t="s">
        <v>1871</v>
      </c>
      <c r="C888" s="1" t="s">
        <v>1</v>
      </c>
      <c r="D888" s="1" t="s">
        <v>1872</v>
      </c>
      <c r="E888" s="1" t="s">
        <v>1873</v>
      </c>
      <c r="F888" s="1" t="s">
        <v>285</v>
      </c>
      <c r="G888" s="1" t="s">
        <v>95</v>
      </c>
      <c r="H888" s="1" t="s">
        <v>218</v>
      </c>
      <c r="I888" s="1" t="s">
        <v>7</v>
      </c>
      <c r="J888" s="1" t="s">
        <v>77</v>
      </c>
      <c r="K888" s="1" t="s">
        <v>2880</v>
      </c>
      <c r="L888" s="1" t="s">
        <v>10</v>
      </c>
      <c r="M888" s="1" t="s">
        <v>105</v>
      </c>
      <c r="N888" s="1" t="s">
        <v>2881</v>
      </c>
      <c r="O888" s="1">
        <v>46.32</v>
      </c>
      <c r="P888" s="1">
        <v>4</v>
      </c>
      <c r="Q888" s="1">
        <v>3.24</v>
      </c>
      <c r="R888" s="1">
        <v>3.13</v>
      </c>
      <c r="S888" s="1" t="s">
        <v>13</v>
      </c>
      <c r="T888" s="1">
        <v>360</v>
      </c>
      <c r="U888" s="1" t="s">
        <v>2760</v>
      </c>
      <c r="V888" s="1" t="s">
        <v>2766</v>
      </c>
      <c r="W888" s="2" t="s">
        <v>16</v>
      </c>
      <c r="X888" s="24">
        <v>44551</v>
      </c>
      <c r="Y888" s="29" t="str">
        <f t="shared" si="26"/>
        <v>December</v>
      </c>
      <c r="Z888" s="10">
        <f t="shared" si="27"/>
        <v>2021</v>
      </c>
      <c r="AA888" s="3">
        <v>44558</v>
      </c>
    </row>
    <row r="889" spans="1:27">
      <c r="A889" s="4">
        <v>888</v>
      </c>
      <c r="B889" s="4" t="s">
        <v>1918</v>
      </c>
      <c r="C889" s="4" t="s">
        <v>1</v>
      </c>
      <c r="D889" s="4" t="s">
        <v>1492</v>
      </c>
      <c r="E889" s="4" t="s">
        <v>1493</v>
      </c>
      <c r="F889" s="4" t="s">
        <v>285</v>
      </c>
      <c r="G889" s="4" t="s">
        <v>593</v>
      </c>
      <c r="H889" s="4" t="s">
        <v>484</v>
      </c>
      <c r="I889" s="4" t="s">
        <v>7</v>
      </c>
      <c r="J889" s="4" t="s">
        <v>22</v>
      </c>
      <c r="K889" s="4" t="s">
        <v>2882</v>
      </c>
      <c r="L889" s="4" t="s">
        <v>10</v>
      </c>
      <c r="M889" s="4" t="s">
        <v>198</v>
      </c>
      <c r="N889" s="4" t="s">
        <v>2883</v>
      </c>
      <c r="O889" s="4">
        <v>107.76</v>
      </c>
      <c r="P889" s="4">
        <v>4</v>
      </c>
      <c r="Q889" s="4">
        <v>45.24</v>
      </c>
      <c r="R889" s="4">
        <v>6.99</v>
      </c>
      <c r="S889" s="4" t="s">
        <v>13</v>
      </c>
      <c r="T889" s="4">
        <v>530</v>
      </c>
      <c r="U889" s="4" t="s">
        <v>2760</v>
      </c>
      <c r="V889" s="4" t="s">
        <v>2767</v>
      </c>
      <c r="W889" s="5" t="s">
        <v>16</v>
      </c>
      <c r="X889" s="25">
        <v>44377</v>
      </c>
      <c r="Y889" s="29" t="str">
        <f t="shared" si="26"/>
        <v>June</v>
      </c>
      <c r="Z889" s="10">
        <f t="shared" si="27"/>
        <v>2021</v>
      </c>
      <c r="AA889" s="6">
        <v>44384</v>
      </c>
    </row>
    <row r="890" spans="1:27">
      <c r="A890" s="1">
        <v>889</v>
      </c>
      <c r="B890" s="1" t="s">
        <v>2884</v>
      </c>
      <c r="C890" s="1" t="s">
        <v>1</v>
      </c>
      <c r="D890" s="1" t="s">
        <v>2885</v>
      </c>
      <c r="E890" s="1" t="s">
        <v>2886</v>
      </c>
      <c r="F890" s="1" t="s">
        <v>285</v>
      </c>
      <c r="G890" s="1" t="s">
        <v>2105</v>
      </c>
      <c r="H890" s="1" t="s">
        <v>62</v>
      </c>
      <c r="I890" s="1" t="s">
        <v>7</v>
      </c>
      <c r="J890" s="1" t="s">
        <v>8</v>
      </c>
      <c r="K890" s="1" t="s">
        <v>296</v>
      </c>
      <c r="L890" s="1" t="s">
        <v>10</v>
      </c>
      <c r="M890" s="1" t="s">
        <v>274</v>
      </c>
      <c r="N890" s="1" t="s">
        <v>297</v>
      </c>
      <c r="O890" s="1">
        <v>200.79</v>
      </c>
      <c r="P890" s="1">
        <v>3</v>
      </c>
      <c r="Q890" s="1">
        <v>8.01</v>
      </c>
      <c r="R890" s="1">
        <v>17.77</v>
      </c>
      <c r="S890" s="1" t="s">
        <v>13</v>
      </c>
      <c r="T890" s="1">
        <v>177</v>
      </c>
      <c r="U890" s="1" t="s">
        <v>2760</v>
      </c>
      <c r="V890" s="1" t="s">
        <v>2762</v>
      </c>
      <c r="W890" s="2" t="s">
        <v>26</v>
      </c>
      <c r="X890" s="24">
        <v>45451</v>
      </c>
      <c r="Y890" s="29" t="str">
        <f t="shared" si="26"/>
        <v>June</v>
      </c>
      <c r="Z890" s="10">
        <f t="shared" si="27"/>
        <v>2024</v>
      </c>
      <c r="AA890" s="3">
        <v>45634</v>
      </c>
    </row>
    <row r="891" spans="1:27">
      <c r="A891" s="4">
        <v>890</v>
      </c>
      <c r="B891" s="4" t="s">
        <v>333</v>
      </c>
      <c r="C891" s="4" t="s">
        <v>1</v>
      </c>
      <c r="D891" s="4" t="s">
        <v>334</v>
      </c>
      <c r="E891" s="4" t="s">
        <v>335</v>
      </c>
      <c r="F891" s="4" t="s">
        <v>285</v>
      </c>
      <c r="G891" s="4" t="s">
        <v>313</v>
      </c>
      <c r="H891" s="4" t="s">
        <v>314</v>
      </c>
      <c r="I891" s="4" t="s">
        <v>7</v>
      </c>
      <c r="J891" s="4" t="s">
        <v>32</v>
      </c>
      <c r="K891" s="4" t="s">
        <v>280</v>
      </c>
      <c r="L891" s="4" t="s">
        <v>10</v>
      </c>
      <c r="M891" s="4" t="s">
        <v>115</v>
      </c>
      <c r="N891" s="4" t="s">
        <v>281</v>
      </c>
      <c r="O891" s="4">
        <v>149.4</v>
      </c>
      <c r="P891" s="4">
        <v>3</v>
      </c>
      <c r="Q891" s="4">
        <v>13.41</v>
      </c>
      <c r="R891" s="4">
        <v>6.82</v>
      </c>
      <c r="S891" s="4" t="s">
        <v>13</v>
      </c>
      <c r="T891" s="4">
        <v>450</v>
      </c>
      <c r="U891" s="4" t="s">
        <v>2760</v>
      </c>
      <c r="V891" s="4" t="s">
        <v>2766</v>
      </c>
      <c r="W891" s="5" t="s">
        <v>16</v>
      </c>
      <c r="X891" s="25">
        <v>44796</v>
      </c>
      <c r="Y891" s="29" t="str">
        <f t="shared" si="26"/>
        <v>August</v>
      </c>
      <c r="Z891" s="10">
        <f t="shared" si="27"/>
        <v>2022</v>
      </c>
      <c r="AA891" s="6">
        <v>44802</v>
      </c>
    </row>
    <row r="892" spans="1:27">
      <c r="A892" s="1">
        <v>891</v>
      </c>
      <c r="B892" s="1" t="s">
        <v>1510</v>
      </c>
      <c r="C892" s="1" t="s">
        <v>1</v>
      </c>
      <c r="D892" s="1" t="s">
        <v>1511</v>
      </c>
      <c r="E892" s="1" t="s">
        <v>1512</v>
      </c>
      <c r="F892" s="1" t="s">
        <v>285</v>
      </c>
      <c r="G892" s="1" t="s">
        <v>246</v>
      </c>
      <c r="H892" s="1" t="s">
        <v>31</v>
      </c>
      <c r="I892" s="1" t="s">
        <v>7</v>
      </c>
      <c r="J892" s="1" t="s">
        <v>32</v>
      </c>
      <c r="K892" s="1" t="s">
        <v>2887</v>
      </c>
      <c r="L892" s="1" t="s">
        <v>10</v>
      </c>
      <c r="M892" s="1" t="s">
        <v>115</v>
      </c>
      <c r="N892" s="1" t="s">
        <v>2888</v>
      </c>
      <c r="O892" s="1">
        <v>63.27</v>
      </c>
      <c r="P892" s="1">
        <v>3</v>
      </c>
      <c r="Q892" s="1">
        <v>31.59</v>
      </c>
      <c r="R892" s="1">
        <v>3.64</v>
      </c>
      <c r="S892" s="1" t="s">
        <v>13</v>
      </c>
      <c r="T892" s="1">
        <v>467</v>
      </c>
      <c r="U892" s="1" t="s">
        <v>2760</v>
      </c>
      <c r="V892" s="1" t="s">
        <v>2767</v>
      </c>
      <c r="W892" s="2" t="s">
        <v>26</v>
      </c>
      <c r="X892" s="24">
        <v>44796</v>
      </c>
      <c r="Y892" s="29" t="str">
        <f t="shared" si="26"/>
        <v>August</v>
      </c>
      <c r="Z892" s="10">
        <f t="shared" si="27"/>
        <v>2022</v>
      </c>
      <c r="AA892" s="3">
        <v>44802</v>
      </c>
    </row>
    <row r="893" spans="1:27">
      <c r="A893" s="4">
        <v>892</v>
      </c>
      <c r="B893" s="4" t="s">
        <v>1545</v>
      </c>
      <c r="C893" s="4" t="s">
        <v>1</v>
      </c>
      <c r="D893" s="4" t="s">
        <v>1361</v>
      </c>
      <c r="E893" s="4" t="s">
        <v>1362</v>
      </c>
      <c r="F893" s="4" t="s">
        <v>285</v>
      </c>
      <c r="G893" s="4" t="s">
        <v>138</v>
      </c>
      <c r="H893" s="4" t="s">
        <v>6</v>
      </c>
      <c r="I893" s="4" t="s">
        <v>7</v>
      </c>
      <c r="J893" s="4" t="s">
        <v>8</v>
      </c>
      <c r="K893" s="4" t="s">
        <v>2889</v>
      </c>
      <c r="L893" s="4" t="s">
        <v>10</v>
      </c>
      <c r="M893" s="4" t="s">
        <v>64</v>
      </c>
      <c r="N893" s="4" t="s">
        <v>2890</v>
      </c>
      <c r="O893" s="4">
        <v>151.38</v>
      </c>
      <c r="P893" s="4">
        <v>3</v>
      </c>
      <c r="Q893" s="4">
        <v>52.92</v>
      </c>
      <c r="R893" s="4">
        <v>14.93</v>
      </c>
      <c r="S893" s="4" t="s">
        <v>13</v>
      </c>
      <c r="T893" s="4">
        <v>381</v>
      </c>
      <c r="U893" s="4" t="s">
        <v>2760</v>
      </c>
      <c r="V893" s="4" t="s">
        <v>2761</v>
      </c>
      <c r="W893" s="5" t="s">
        <v>16</v>
      </c>
      <c r="X893" s="25">
        <v>44642</v>
      </c>
      <c r="Y893" s="29" t="str">
        <f t="shared" si="26"/>
        <v>March</v>
      </c>
      <c r="Z893" s="10">
        <f t="shared" si="27"/>
        <v>2022</v>
      </c>
      <c r="AA893" s="6">
        <v>44648</v>
      </c>
    </row>
    <row r="894" spans="1:27">
      <c r="A894" s="1">
        <v>893</v>
      </c>
      <c r="B894" s="1" t="s">
        <v>1510</v>
      </c>
      <c r="C894" s="1" t="s">
        <v>1</v>
      </c>
      <c r="D894" s="1" t="s">
        <v>1511</v>
      </c>
      <c r="E894" s="1" t="s">
        <v>1512</v>
      </c>
      <c r="F894" s="1" t="s">
        <v>285</v>
      </c>
      <c r="G894" s="1" t="s">
        <v>246</v>
      </c>
      <c r="H894" s="1" t="s">
        <v>31</v>
      </c>
      <c r="I894" s="1" t="s">
        <v>7</v>
      </c>
      <c r="J894" s="1" t="s">
        <v>32</v>
      </c>
      <c r="K894" s="1" t="s">
        <v>346</v>
      </c>
      <c r="L894" s="1" t="s">
        <v>10</v>
      </c>
      <c r="M894" s="1" t="s">
        <v>105</v>
      </c>
      <c r="N894" s="1" t="s">
        <v>347</v>
      </c>
      <c r="O894" s="1">
        <v>115.11</v>
      </c>
      <c r="P894" s="1">
        <v>3</v>
      </c>
      <c r="Q894" s="1">
        <v>13.77</v>
      </c>
      <c r="R894" s="1">
        <v>9.6999999999999993</v>
      </c>
      <c r="S894" s="1" t="s">
        <v>13</v>
      </c>
      <c r="T894" s="1">
        <v>129</v>
      </c>
      <c r="U894" s="1" t="s">
        <v>2760</v>
      </c>
      <c r="V894" s="1" t="s">
        <v>2762</v>
      </c>
      <c r="W894" s="2" t="s">
        <v>26</v>
      </c>
      <c r="X894" s="24">
        <v>44364</v>
      </c>
      <c r="Y894" s="29" t="str">
        <f t="shared" si="26"/>
        <v>June</v>
      </c>
      <c r="Z894" s="10">
        <f t="shared" si="27"/>
        <v>2021</v>
      </c>
      <c r="AA894" s="3">
        <v>44370</v>
      </c>
    </row>
    <row r="895" spans="1:27">
      <c r="A895" s="4">
        <v>894</v>
      </c>
      <c r="B895" s="4" t="s">
        <v>2891</v>
      </c>
      <c r="C895" s="4" t="s">
        <v>1</v>
      </c>
      <c r="D895" s="4" t="s">
        <v>2892</v>
      </c>
      <c r="E895" s="4" t="s">
        <v>2893</v>
      </c>
      <c r="F895" s="4" t="s">
        <v>285</v>
      </c>
      <c r="G895" s="4" t="s">
        <v>826</v>
      </c>
      <c r="H895" s="4" t="s">
        <v>6</v>
      </c>
      <c r="I895" s="4" t="s">
        <v>7</v>
      </c>
      <c r="J895" s="4" t="s">
        <v>8</v>
      </c>
      <c r="K895" s="4" t="s">
        <v>2209</v>
      </c>
      <c r="L895" s="4" t="s">
        <v>10</v>
      </c>
      <c r="M895" s="4" t="s">
        <v>105</v>
      </c>
      <c r="N895" s="4" t="s">
        <v>2210</v>
      </c>
      <c r="O895" s="4">
        <v>80.099999999999994</v>
      </c>
      <c r="P895" s="4">
        <v>3</v>
      </c>
      <c r="Q895" s="4">
        <v>39.24</v>
      </c>
      <c r="R895" s="4">
        <v>7.88</v>
      </c>
      <c r="S895" s="4" t="s">
        <v>13</v>
      </c>
      <c r="T895" s="4">
        <v>589</v>
      </c>
      <c r="U895" s="4" t="s">
        <v>2760</v>
      </c>
      <c r="V895" s="4" t="s">
        <v>2766</v>
      </c>
      <c r="W895" s="5" t="s">
        <v>26</v>
      </c>
      <c r="X895" s="25">
        <v>45373</v>
      </c>
      <c r="Y895" s="29" t="str">
        <f t="shared" si="26"/>
        <v>March</v>
      </c>
      <c r="Z895" s="10">
        <f t="shared" si="27"/>
        <v>2024</v>
      </c>
      <c r="AA895" s="6">
        <v>45377</v>
      </c>
    </row>
    <row r="896" spans="1:27">
      <c r="A896" s="1">
        <v>895</v>
      </c>
      <c r="B896" s="1" t="s">
        <v>1538</v>
      </c>
      <c r="C896" s="1" t="s">
        <v>1</v>
      </c>
      <c r="D896" s="1" t="s">
        <v>1539</v>
      </c>
      <c r="E896" s="1" t="s">
        <v>1540</v>
      </c>
      <c r="F896" s="1" t="s">
        <v>285</v>
      </c>
      <c r="G896" s="1" t="s">
        <v>726</v>
      </c>
      <c r="H896" s="1" t="s">
        <v>76</v>
      </c>
      <c r="I896" s="1" t="s">
        <v>7</v>
      </c>
      <c r="J896" s="1" t="s">
        <v>77</v>
      </c>
      <c r="K896" s="1" t="s">
        <v>2080</v>
      </c>
      <c r="L896" s="1" t="s">
        <v>10</v>
      </c>
      <c r="M896" s="1" t="s">
        <v>49</v>
      </c>
      <c r="N896" s="1" t="s">
        <v>2081</v>
      </c>
      <c r="O896" s="1">
        <v>50.94</v>
      </c>
      <c r="P896" s="1">
        <v>3</v>
      </c>
      <c r="Q896" s="1">
        <v>7.56</v>
      </c>
      <c r="R896" s="1">
        <v>3.21</v>
      </c>
      <c r="S896" s="1" t="s">
        <v>13</v>
      </c>
      <c r="T896" s="1">
        <v>699</v>
      </c>
      <c r="U896" s="1" t="s">
        <v>2760</v>
      </c>
      <c r="V896" s="1" t="s">
        <v>2767</v>
      </c>
      <c r="W896" s="2" t="s">
        <v>26</v>
      </c>
      <c r="X896" s="24">
        <v>45542</v>
      </c>
      <c r="Y896" s="29" t="str">
        <f t="shared" si="26"/>
        <v>September</v>
      </c>
      <c r="Z896" s="10">
        <f t="shared" si="27"/>
        <v>2024</v>
      </c>
      <c r="AA896" s="3">
        <v>45486</v>
      </c>
    </row>
    <row r="897" spans="1:27">
      <c r="A897" s="4">
        <v>896</v>
      </c>
      <c r="B897" s="4" t="s">
        <v>2884</v>
      </c>
      <c r="C897" s="4" t="s">
        <v>1</v>
      </c>
      <c r="D897" s="4" t="s">
        <v>2885</v>
      </c>
      <c r="E897" s="4" t="s">
        <v>2886</v>
      </c>
      <c r="F897" s="4" t="s">
        <v>285</v>
      </c>
      <c r="G897" s="4" t="s">
        <v>2105</v>
      </c>
      <c r="H897" s="4" t="s">
        <v>62</v>
      </c>
      <c r="I897" s="4" t="s">
        <v>7</v>
      </c>
      <c r="J897" s="4" t="s">
        <v>8</v>
      </c>
      <c r="K897" s="4" t="s">
        <v>2894</v>
      </c>
      <c r="L897" s="4" t="s">
        <v>10</v>
      </c>
      <c r="M897" s="4" t="s">
        <v>11</v>
      </c>
      <c r="N897" s="4" t="s">
        <v>2895</v>
      </c>
      <c r="O897" s="4">
        <v>95.85</v>
      </c>
      <c r="P897" s="4">
        <v>3</v>
      </c>
      <c r="Q897" s="4">
        <v>22.95</v>
      </c>
      <c r="R897" s="4">
        <v>8.82</v>
      </c>
      <c r="S897" s="4" t="s">
        <v>13</v>
      </c>
      <c r="T897" s="4">
        <v>766</v>
      </c>
      <c r="U897" s="4" t="s">
        <v>2760</v>
      </c>
      <c r="V897" s="4" t="s">
        <v>2762</v>
      </c>
      <c r="W897" s="5" t="s">
        <v>26</v>
      </c>
      <c r="X897" s="25">
        <v>45440</v>
      </c>
      <c r="Y897" s="29" t="str">
        <f t="shared" si="26"/>
        <v>May</v>
      </c>
      <c r="Z897" s="10">
        <f t="shared" si="27"/>
        <v>2024</v>
      </c>
      <c r="AA897" s="6">
        <v>45297</v>
      </c>
    </row>
    <row r="898" spans="1:27">
      <c r="A898" s="1">
        <v>897</v>
      </c>
      <c r="B898" s="1" t="s">
        <v>328</v>
      </c>
      <c r="C898" s="1" t="s">
        <v>1</v>
      </c>
      <c r="D898" s="1" t="s">
        <v>329</v>
      </c>
      <c r="E898" s="1" t="s">
        <v>330</v>
      </c>
      <c r="F898" s="1" t="s">
        <v>285</v>
      </c>
      <c r="G898" s="1" t="s">
        <v>195</v>
      </c>
      <c r="H898" s="1" t="s">
        <v>76</v>
      </c>
      <c r="I898" s="1" t="s">
        <v>7</v>
      </c>
      <c r="J898" s="1" t="s">
        <v>77</v>
      </c>
      <c r="K898" s="1" t="s">
        <v>2896</v>
      </c>
      <c r="L898" s="1" t="s">
        <v>10</v>
      </c>
      <c r="M898" s="1" t="s">
        <v>198</v>
      </c>
      <c r="N898" s="1" t="s">
        <v>2897</v>
      </c>
      <c r="O898" s="1">
        <v>53.91</v>
      </c>
      <c r="P898" s="1">
        <v>1</v>
      </c>
      <c r="Q898" s="1">
        <v>10.23</v>
      </c>
      <c r="R898" s="1">
        <v>3.18</v>
      </c>
      <c r="S898" s="1" t="s">
        <v>13</v>
      </c>
      <c r="T898" s="1">
        <v>740</v>
      </c>
      <c r="U898" s="1" t="s">
        <v>2760</v>
      </c>
      <c r="V898" s="1" t="s">
        <v>2761</v>
      </c>
      <c r="W898" s="2" t="s">
        <v>26</v>
      </c>
      <c r="X898" s="24">
        <v>45582</v>
      </c>
      <c r="Y898" s="29" t="str">
        <f t="shared" si="26"/>
        <v>October</v>
      </c>
      <c r="Z898" s="10">
        <f t="shared" si="27"/>
        <v>2024</v>
      </c>
      <c r="AA898" s="3">
        <v>45586</v>
      </c>
    </row>
    <row r="899" spans="1:27">
      <c r="A899" s="4">
        <v>898</v>
      </c>
      <c r="B899" s="4" t="s">
        <v>328</v>
      </c>
      <c r="C899" s="4" t="s">
        <v>1</v>
      </c>
      <c r="D899" s="4" t="s">
        <v>329</v>
      </c>
      <c r="E899" s="4" t="s">
        <v>330</v>
      </c>
      <c r="F899" s="4" t="s">
        <v>285</v>
      </c>
      <c r="G899" s="4" t="s">
        <v>195</v>
      </c>
      <c r="H899" s="4" t="s">
        <v>76</v>
      </c>
      <c r="I899" s="4" t="s">
        <v>7</v>
      </c>
      <c r="J899" s="4" t="s">
        <v>77</v>
      </c>
      <c r="K899" s="4" t="s">
        <v>2898</v>
      </c>
      <c r="L899" s="4" t="s">
        <v>10</v>
      </c>
      <c r="M899" s="4" t="s">
        <v>11</v>
      </c>
      <c r="N899" s="4" t="s">
        <v>2899</v>
      </c>
      <c r="O899" s="4">
        <v>27.99</v>
      </c>
      <c r="P899" s="4">
        <v>1</v>
      </c>
      <c r="Q899" s="4">
        <v>3.9</v>
      </c>
      <c r="R899" s="4">
        <v>1.97</v>
      </c>
      <c r="S899" s="4" t="s">
        <v>13</v>
      </c>
      <c r="T899" s="4">
        <v>230</v>
      </c>
      <c r="U899" s="4" t="s">
        <v>2760</v>
      </c>
      <c r="V899" s="4" t="s">
        <v>2762</v>
      </c>
      <c r="W899" s="5" t="s">
        <v>16</v>
      </c>
      <c r="X899" s="25">
        <v>45582</v>
      </c>
      <c r="Y899" s="29" t="str">
        <f t="shared" ref="Y899:Y962" si="28">TEXT(X899,"mmmm")</f>
        <v>October</v>
      </c>
      <c r="Z899" s="10">
        <f t="shared" ref="Z899:Z962" si="29">YEAR(X899)</f>
        <v>2024</v>
      </c>
      <c r="AA899" s="6">
        <v>45586</v>
      </c>
    </row>
    <row r="900" spans="1:27">
      <c r="A900" s="1">
        <v>899</v>
      </c>
      <c r="B900" s="1" t="s">
        <v>1510</v>
      </c>
      <c r="C900" s="1" t="s">
        <v>1</v>
      </c>
      <c r="D900" s="1" t="s">
        <v>1511</v>
      </c>
      <c r="E900" s="1" t="s">
        <v>1512</v>
      </c>
      <c r="F900" s="1" t="s">
        <v>285</v>
      </c>
      <c r="G900" s="1" t="s">
        <v>246</v>
      </c>
      <c r="H900" s="1" t="s">
        <v>31</v>
      </c>
      <c r="I900" s="1" t="s">
        <v>7</v>
      </c>
      <c r="J900" s="1" t="s">
        <v>32</v>
      </c>
      <c r="K900" s="1" t="s">
        <v>2900</v>
      </c>
      <c r="L900" s="1" t="s">
        <v>10</v>
      </c>
      <c r="M900" s="1" t="s">
        <v>274</v>
      </c>
      <c r="N900" s="1" t="s">
        <v>2901</v>
      </c>
      <c r="O900" s="1">
        <v>194.34</v>
      </c>
      <c r="P900" s="1">
        <v>2</v>
      </c>
      <c r="Q900" s="1">
        <v>36.9</v>
      </c>
      <c r="R900" s="1">
        <v>15.91</v>
      </c>
      <c r="S900" s="1" t="s">
        <v>13</v>
      </c>
      <c r="T900" s="1">
        <v>470</v>
      </c>
      <c r="U900" s="1" t="s">
        <v>2760</v>
      </c>
      <c r="V900" s="1" t="s">
        <v>2766</v>
      </c>
      <c r="W900" s="2" t="s">
        <v>16</v>
      </c>
      <c r="X900" s="24">
        <v>45582</v>
      </c>
      <c r="Y900" s="29" t="str">
        <f t="shared" si="28"/>
        <v>October</v>
      </c>
      <c r="Z900" s="10">
        <f t="shared" si="29"/>
        <v>2024</v>
      </c>
      <c r="AA900" s="3">
        <v>45586</v>
      </c>
    </row>
    <row r="901" spans="1:27">
      <c r="A901" s="4">
        <v>900</v>
      </c>
      <c r="B901" s="4" t="s">
        <v>1871</v>
      </c>
      <c r="C901" s="4" t="s">
        <v>1</v>
      </c>
      <c r="D901" s="4" t="s">
        <v>1872</v>
      </c>
      <c r="E901" s="4" t="s">
        <v>1873</v>
      </c>
      <c r="F901" s="4" t="s">
        <v>285</v>
      </c>
      <c r="G901" s="4" t="s">
        <v>95</v>
      </c>
      <c r="H901" s="4" t="s">
        <v>218</v>
      </c>
      <c r="I901" s="4" t="s">
        <v>7</v>
      </c>
      <c r="J901" s="4" t="s">
        <v>77</v>
      </c>
      <c r="K901" s="4" t="s">
        <v>2902</v>
      </c>
      <c r="L901" s="4" t="s">
        <v>10</v>
      </c>
      <c r="M901" s="4" t="s">
        <v>115</v>
      </c>
      <c r="N901" s="4" t="s">
        <v>2903</v>
      </c>
      <c r="O901" s="4">
        <v>39.6</v>
      </c>
      <c r="P901" s="4">
        <v>2</v>
      </c>
      <c r="Q901" s="4">
        <v>16.98</v>
      </c>
      <c r="R901" s="4">
        <v>0.85</v>
      </c>
      <c r="S901" s="4" t="s">
        <v>13</v>
      </c>
      <c r="T901" s="4">
        <v>132</v>
      </c>
      <c r="U901" s="4" t="s">
        <v>2760</v>
      </c>
      <c r="V901" s="4" t="s">
        <v>2767</v>
      </c>
      <c r="W901" s="5" t="s">
        <v>26</v>
      </c>
      <c r="X901" s="25">
        <v>45483</v>
      </c>
      <c r="Y901" s="29" t="str">
        <f t="shared" si="28"/>
        <v>July</v>
      </c>
      <c r="Z901" s="10">
        <f t="shared" si="29"/>
        <v>2024</v>
      </c>
      <c r="AA901" s="6">
        <v>45606</v>
      </c>
    </row>
    <row r="902" spans="1:27">
      <c r="A902" s="1">
        <v>901</v>
      </c>
      <c r="B902" s="1" t="s">
        <v>2904</v>
      </c>
      <c r="C902" s="1" t="s">
        <v>1</v>
      </c>
      <c r="D902" s="1" t="s">
        <v>2905</v>
      </c>
      <c r="E902" s="1" t="s">
        <v>2906</v>
      </c>
      <c r="F902" s="1" t="s">
        <v>285</v>
      </c>
      <c r="G902" s="1" t="s">
        <v>357</v>
      </c>
      <c r="H902" s="1" t="s">
        <v>113</v>
      </c>
      <c r="I902" s="1" t="s">
        <v>7</v>
      </c>
      <c r="J902" s="1" t="s">
        <v>32</v>
      </c>
      <c r="K902" s="1" t="s">
        <v>2907</v>
      </c>
      <c r="L902" s="1" t="s">
        <v>10</v>
      </c>
      <c r="M902" s="1" t="s">
        <v>105</v>
      </c>
      <c r="N902" s="1" t="s">
        <v>2908</v>
      </c>
      <c r="O902" s="1">
        <v>36.659999999999997</v>
      </c>
      <c r="P902" s="1">
        <v>2</v>
      </c>
      <c r="Q902" s="1">
        <v>2.88</v>
      </c>
      <c r="R902" s="1">
        <v>1</v>
      </c>
      <c r="S902" s="1" t="s">
        <v>13</v>
      </c>
      <c r="T902" s="1">
        <v>175</v>
      </c>
      <c r="U902" s="1" t="s">
        <v>2760</v>
      </c>
      <c r="V902" s="1" t="s">
        <v>2761</v>
      </c>
      <c r="W902" s="2" t="s">
        <v>16</v>
      </c>
      <c r="X902" s="24">
        <v>45542</v>
      </c>
      <c r="Y902" s="29" t="str">
        <f t="shared" si="28"/>
        <v>September</v>
      </c>
      <c r="Z902" s="10">
        <f t="shared" si="29"/>
        <v>2024</v>
      </c>
      <c r="AA902" s="3">
        <v>45486</v>
      </c>
    </row>
    <row r="903" spans="1:27">
      <c r="A903" s="4">
        <v>902</v>
      </c>
      <c r="B903" s="4" t="s">
        <v>2861</v>
      </c>
      <c r="C903" s="4" t="s">
        <v>1</v>
      </c>
      <c r="D903" s="4" t="s">
        <v>2862</v>
      </c>
      <c r="E903" s="4" t="s">
        <v>2863</v>
      </c>
      <c r="F903" s="4" t="s">
        <v>285</v>
      </c>
      <c r="G903" s="4" t="s">
        <v>69</v>
      </c>
      <c r="H903" s="4" t="s">
        <v>69</v>
      </c>
      <c r="I903" s="4" t="s">
        <v>7</v>
      </c>
      <c r="J903" s="4" t="s">
        <v>32</v>
      </c>
      <c r="K903" s="4" t="s">
        <v>737</v>
      </c>
      <c r="L903" s="4" t="s">
        <v>10</v>
      </c>
      <c r="M903" s="4" t="s">
        <v>49</v>
      </c>
      <c r="N903" s="4" t="s">
        <v>738</v>
      </c>
      <c r="O903" s="4">
        <v>34.979999999999997</v>
      </c>
      <c r="P903" s="4">
        <v>2</v>
      </c>
      <c r="Q903" s="4">
        <v>11.16</v>
      </c>
      <c r="R903" s="4">
        <v>2.65</v>
      </c>
      <c r="S903" s="4" t="s">
        <v>13</v>
      </c>
      <c r="T903" s="4">
        <v>617</v>
      </c>
      <c r="U903" s="4" t="s">
        <v>2760</v>
      </c>
      <c r="V903" s="4" t="s">
        <v>2762</v>
      </c>
      <c r="W903" s="5" t="s">
        <v>16</v>
      </c>
      <c r="X903" s="25">
        <v>45607</v>
      </c>
      <c r="Y903" s="29" t="str">
        <f t="shared" si="28"/>
        <v>November</v>
      </c>
      <c r="Z903" s="10">
        <f t="shared" si="29"/>
        <v>2024</v>
      </c>
      <c r="AA903" s="6">
        <v>45611</v>
      </c>
    </row>
    <row r="904" spans="1:27">
      <c r="A904" s="1">
        <v>903</v>
      </c>
      <c r="B904" s="1" t="s">
        <v>1486</v>
      </c>
      <c r="C904" s="1" t="s">
        <v>1</v>
      </c>
      <c r="D904" s="1" t="s">
        <v>1487</v>
      </c>
      <c r="E904" s="1" t="s">
        <v>1488</v>
      </c>
      <c r="F904" s="1" t="s">
        <v>285</v>
      </c>
      <c r="G904" s="1" t="s">
        <v>1428</v>
      </c>
      <c r="H904" s="1" t="s">
        <v>62</v>
      </c>
      <c r="I904" s="1" t="s">
        <v>7</v>
      </c>
      <c r="J904" s="1" t="s">
        <v>8</v>
      </c>
      <c r="K904" s="1" t="s">
        <v>2909</v>
      </c>
      <c r="L904" s="1" t="s">
        <v>10</v>
      </c>
      <c r="M904" s="1" t="s">
        <v>198</v>
      </c>
      <c r="N904" s="1" t="s">
        <v>2910</v>
      </c>
      <c r="O904" s="1">
        <v>47.04</v>
      </c>
      <c r="P904" s="1">
        <v>2</v>
      </c>
      <c r="Q904" s="1">
        <v>17.399999999999999</v>
      </c>
      <c r="R904" s="1">
        <v>3.49</v>
      </c>
      <c r="S904" s="1" t="s">
        <v>13</v>
      </c>
      <c r="T904" s="1">
        <v>639</v>
      </c>
      <c r="U904" s="1" t="s">
        <v>2760</v>
      </c>
      <c r="V904" s="1" t="s">
        <v>2767</v>
      </c>
      <c r="W904" s="2" t="s">
        <v>26</v>
      </c>
      <c r="X904" s="24">
        <v>45306</v>
      </c>
      <c r="Y904" s="29" t="str">
        <f t="shared" si="28"/>
        <v>January</v>
      </c>
      <c r="Z904" s="10">
        <f t="shared" si="29"/>
        <v>2024</v>
      </c>
      <c r="AA904" s="3">
        <v>45310</v>
      </c>
    </row>
    <row r="905" spans="1:27">
      <c r="A905" s="4">
        <v>904</v>
      </c>
      <c r="B905" s="4" t="s">
        <v>390</v>
      </c>
      <c r="C905" s="4" t="s">
        <v>1</v>
      </c>
      <c r="D905" s="4" t="s">
        <v>299</v>
      </c>
      <c r="E905" s="4" t="s">
        <v>300</v>
      </c>
      <c r="F905" s="4" t="s">
        <v>285</v>
      </c>
      <c r="G905" s="4" t="s">
        <v>203</v>
      </c>
      <c r="H905" s="4" t="s">
        <v>204</v>
      </c>
      <c r="I905" s="4" t="s">
        <v>7</v>
      </c>
      <c r="J905" s="4" t="s">
        <v>77</v>
      </c>
      <c r="K905" s="4" t="s">
        <v>2911</v>
      </c>
      <c r="L905" s="4" t="s">
        <v>10</v>
      </c>
      <c r="M905" s="4" t="s">
        <v>198</v>
      </c>
      <c r="N905" s="4" t="s">
        <v>2912</v>
      </c>
      <c r="O905" s="4">
        <v>28.44</v>
      </c>
      <c r="P905" s="4">
        <v>2</v>
      </c>
      <c r="Q905" s="4">
        <v>0</v>
      </c>
      <c r="R905" s="4">
        <v>2.75</v>
      </c>
      <c r="S905" s="4" t="s">
        <v>13</v>
      </c>
      <c r="T905" s="4">
        <v>78</v>
      </c>
      <c r="U905" s="4" t="s">
        <v>2760</v>
      </c>
      <c r="V905" s="4" t="s">
        <v>2761</v>
      </c>
      <c r="W905" s="5" t="s">
        <v>26</v>
      </c>
      <c r="X905" s="25">
        <v>44819</v>
      </c>
      <c r="Y905" s="29" t="str">
        <f t="shared" si="28"/>
        <v>September</v>
      </c>
      <c r="Z905" s="10">
        <f t="shared" si="29"/>
        <v>2022</v>
      </c>
      <c r="AA905" s="6">
        <v>44823</v>
      </c>
    </row>
    <row r="906" spans="1:27">
      <c r="A906" s="1">
        <v>905</v>
      </c>
      <c r="B906" s="1" t="s">
        <v>1499</v>
      </c>
      <c r="C906" s="1" t="s">
        <v>1</v>
      </c>
      <c r="D906" s="1" t="s">
        <v>1500</v>
      </c>
      <c r="E906" s="1" t="s">
        <v>1501</v>
      </c>
      <c r="F906" s="1" t="s">
        <v>285</v>
      </c>
      <c r="G906" s="1" t="s">
        <v>138</v>
      </c>
      <c r="H906" s="1" t="s">
        <v>6</v>
      </c>
      <c r="I906" s="1" t="s">
        <v>7</v>
      </c>
      <c r="J906" s="1" t="s">
        <v>8</v>
      </c>
      <c r="K906" s="1" t="s">
        <v>9</v>
      </c>
      <c r="L906" s="1" t="s">
        <v>10</v>
      </c>
      <c r="M906" s="1" t="s">
        <v>11</v>
      </c>
      <c r="N906" s="1" t="s">
        <v>12</v>
      </c>
      <c r="O906" s="1">
        <v>56.52</v>
      </c>
      <c r="P906" s="1">
        <v>2</v>
      </c>
      <c r="Q906" s="1">
        <v>23.7</v>
      </c>
      <c r="R906" s="1">
        <v>2.77</v>
      </c>
      <c r="S906" s="1" t="s">
        <v>13</v>
      </c>
      <c r="T906" s="1">
        <v>780</v>
      </c>
      <c r="U906" s="1" t="s">
        <v>2760</v>
      </c>
      <c r="V906" s="1" t="s">
        <v>2762</v>
      </c>
      <c r="W906" s="2" t="s">
        <v>26</v>
      </c>
      <c r="X906" s="24">
        <v>45258</v>
      </c>
      <c r="Y906" s="29" t="str">
        <f t="shared" si="28"/>
        <v>November</v>
      </c>
      <c r="Z906" s="10">
        <f t="shared" si="29"/>
        <v>2023</v>
      </c>
      <c r="AA906" s="3">
        <v>44969</v>
      </c>
    </row>
    <row r="907" spans="1:27">
      <c r="A907" s="4">
        <v>906</v>
      </c>
      <c r="B907" s="4" t="s">
        <v>2610</v>
      </c>
      <c r="C907" s="4" t="s">
        <v>1</v>
      </c>
      <c r="D907" s="4" t="s">
        <v>626</v>
      </c>
      <c r="E907" s="4" t="s">
        <v>627</v>
      </c>
      <c r="F907" s="4" t="s">
        <v>395</v>
      </c>
      <c r="G907" s="4" t="s">
        <v>518</v>
      </c>
      <c r="H907" s="4" t="s">
        <v>519</v>
      </c>
      <c r="I907" s="4" t="s">
        <v>7</v>
      </c>
      <c r="J907" s="4" t="s">
        <v>32</v>
      </c>
      <c r="K907" s="4" t="s">
        <v>2913</v>
      </c>
      <c r="L907" s="4" t="s">
        <v>10</v>
      </c>
      <c r="M907" s="4" t="s">
        <v>49</v>
      </c>
      <c r="N907" s="4" t="s">
        <v>2914</v>
      </c>
      <c r="O907" s="4">
        <v>423.24</v>
      </c>
      <c r="P907" s="4">
        <v>2</v>
      </c>
      <c r="Q907" s="4">
        <v>21.12</v>
      </c>
      <c r="R907" s="4">
        <v>47.53</v>
      </c>
      <c r="S907" s="4" t="s">
        <v>13</v>
      </c>
      <c r="T907" s="4">
        <v>74</v>
      </c>
      <c r="U907" s="4" t="s">
        <v>2760</v>
      </c>
      <c r="V907" s="4" t="s">
        <v>2766</v>
      </c>
      <c r="W907" s="5" t="s">
        <v>16</v>
      </c>
      <c r="X907" s="25">
        <v>45602</v>
      </c>
      <c r="Y907" s="29" t="str">
        <f t="shared" si="28"/>
        <v>November</v>
      </c>
      <c r="Z907" s="10">
        <f t="shared" si="29"/>
        <v>2024</v>
      </c>
      <c r="AA907" s="6">
        <v>45458</v>
      </c>
    </row>
    <row r="908" spans="1:27">
      <c r="A908" s="1">
        <v>907</v>
      </c>
      <c r="B908" s="1" t="s">
        <v>2915</v>
      </c>
      <c r="C908" s="1" t="s">
        <v>1</v>
      </c>
      <c r="D908" s="1" t="s">
        <v>2916</v>
      </c>
      <c r="E908" s="1" t="s">
        <v>2917</v>
      </c>
      <c r="F908" s="1" t="s">
        <v>395</v>
      </c>
      <c r="G908" s="1" t="s">
        <v>246</v>
      </c>
      <c r="H908" s="1" t="s">
        <v>31</v>
      </c>
      <c r="I908" s="1" t="s">
        <v>7</v>
      </c>
      <c r="J908" s="1" t="s">
        <v>32</v>
      </c>
      <c r="K908" s="1" t="s">
        <v>757</v>
      </c>
      <c r="L908" s="1" t="s">
        <v>10</v>
      </c>
      <c r="M908" s="1" t="s">
        <v>49</v>
      </c>
      <c r="N908" s="1" t="s">
        <v>758</v>
      </c>
      <c r="O908" s="1">
        <v>408.36</v>
      </c>
      <c r="P908" s="1">
        <v>2</v>
      </c>
      <c r="Q908" s="1">
        <v>57.12</v>
      </c>
      <c r="R908" s="1">
        <v>39.770000000000003</v>
      </c>
      <c r="S908" s="1" t="s">
        <v>13</v>
      </c>
      <c r="T908" s="1">
        <v>800</v>
      </c>
      <c r="U908" s="1" t="s">
        <v>2760</v>
      </c>
      <c r="V908" s="1" t="s">
        <v>2767</v>
      </c>
      <c r="W908" s="2" t="s">
        <v>26</v>
      </c>
      <c r="X908" s="24">
        <v>45477</v>
      </c>
      <c r="Y908" s="29" t="str">
        <f t="shared" si="28"/>
        <v>July</v>
      </c>
      <c r="Z908" s="10">
        <f t="shared" si="29"/>
        <v>2024</v>
      </c>
      <c r="AA908" s="3">
        <v>45630</v>
      </c>
    </row>
    <row r="909" spans="1:27">
      <c r="A909" s="4">
        <v>908</v>
      </c>
      <c r="B909" s="4" t="s">
        <v>1422</v>
      </c>
      <c r="C909" s="4" t="s">
        <v>1</v>
      </c>
      <c r="D909" s="4" t="s">
        <v>1423</v>
      </c>
      <c r="E909" s="4" t="s">
        <v>1424</v>
      </c>
      <c r="F909" s="4" t="s">
        <v>395</v>
      </c>
      <c r="G909" s="4" t="s">
        <v>705</v>
      </c>
      <c r="H909" s="4" t="s">
        <v>76</v>
      </c>
      <c r="I909" s="4" t="s">
        <v>7</v>
      </c>
      <c r="J909" s="4" t="s">
        <v>77</v>
      </c>
      <c r="K909" s="4" t="s">
        <v>205</v>
      </c>
      <c r="L909" s="4" t="s">
        <v>10</v>
      </c>
      <c r="M909" s="4" t="s">
        <v>49</v>
      </c>
      <c r="N909" s="4" t="s">
        <v>206</v>
      </c>
      <c r="O909" s="4">
        <v>47.4</v>
      </c>
      <c r="P909" s="4">
        <v>2</v>
      </c>
      <c r="Q909" s="4">
        <v>9.9</v>
      </c>
      <c r="R909" s="4">
        <v>3.98</v>
      </c>
      <c r="S909" s="4" t="s">
        <v>13</v>
      </c>
      <c r="T909" s="4">
        <v>632</v>
      </c>
      <c r="U909" s="4" t="s">
        <v>2760</v>
      </c>
      <c r="V909" s="4" t="s">
        <v>2761</v>
      </c>
      <c r="W909" s="5" t="s">
        <v>16</v>
      </c>
      <c r="X909" s="25">
        <v>45595</v>
      </c>
      <c r="Y909" s="29" t="str">
        <f t="shared" si="28"/>
        <v>October</v>
      </c>
      <c r="Z909" s="10">
        <f t="shared" si="29"/>
        <v>2024</v>
      </c>
      <c r="AA909" s="6">
        <v>45362</v>
      </c>
    </row>
    <row r="910" spans="1:27">
      <c r="A910" s="1">
        <v>909</v>
      </c>
      <c r="B910" s="1" t="s">
        <v>1422</v>
      </c>
      <c r="C910" s="1" t="s">
        <v>1</v>
      </c>
      <c r="D910" s="1" t="s">
        <v>1423</v>
      </c>
      <c r="E910" s="1" t="s">
        <v>1424</v>
      </c>
      <c r="F910" s="1" t="s">
        <v>395</v>
      </c>
      <c r="G910" s="1" t="s">
        <v>705</v>
      </c>
      <c r="H910" s="1" t="s">
        <v>76</v>
      </c>
      <c r="I910" s="1" t="s">
        <v>7</v>
      </c>
      <c r="J910" s="1" t="s">
        <v>77</v>
      </c>
      <c r="K910" s="1" t="s">
        <v>2918</v>
      </c>
      <c r="L910" s="1" t="s">
        <v>10</v>
      </c>
      <c r="M910" s="1" t="s">
        <v>198</v>
      </c>
      <c r="N910" s="1" t="s">
        <v>2919</v>
      </c>
      <c r="O910" s="1">
        <v>33.18</v>
      </c>
      <c r="P910" s="1">
        <v>2</v>
      </c>
      <c r="Q910" s="1">
        <v>1.98</v>
      </c>
      <c r="R910" s="1">
        <v>2.52</v>
      </c>
      <c r="S910" s="1" t="s">
        <v>13</v>
      </c>
      <c r="T910" s="1">
        <v>497</v>
      </c>
      <c r="U910" s="1" t="s">
        <v>2760</v>
      </c>
      <c r="V910" s="1" t="s">
        <v>2762</v>
      </c>
      <c r="W910" s="2" t="s">
        <v>16</v>
      </c>
      <c r="X910" s="24">
        <v>44528</v>
      </c>
      <c r="Y910" s="29" t="str">
        <f t="shared" si="28"/>
        <v>November</v>
      </c>
      <c r="Z910" s="10">
        <f t="shared" si="29"/>
        <v>2021</v>
      </c>
      <c r="AA910" s="3">
        <v>44239</v>
      </c>
    </row>
    <row r="911" spans="1:27">
      <c r="A911" s="4">
        <v>910</v>
      </c>
      <c r="B911" s="4" t="s">
        <v>1992</v>
      </c>
      <c r="C911" s="4" t="s">
        <v>1</v>
      </c>
      <c r="D911" s="4" t="s">
        <v>1993</v>
      </c>
      <c r="E911" s="4" t="s">
        <v>1994</v>
      </c>
      <c r="F911" s="4" t="s">
        <v>395</v>
      </c>
      <c r="G911" s="4" t="s">
        <v>1995</v>
      </c>
      <c r="H911" s="4" t="s">
        <v>1995</v>
      </c>
      <c r="I911" s="4" t="s">
        <v>7</v>
      </c>
      <c r="J911" s="4" t="s">
        <v>77</v>
      </c>
      <c r="K911" s="4" t="s">
        <v>2920</v>
      </c>
      <c r="L911" s="4" t="s">
        <v>10</v>
      </c>
      <c r="M911" s="4" t="s">
        <v>98</v>
      </c>
      <c r="N911" s="4" t="s">
        <v>2921</v>
      </c>
      <c r="O911" s="4">
        <v>22.92</v>
      </c>
      <c r="P911" s="4">
        <v>2</v>
      </c>
      <c r="Q911" s="4">
        <v>10.98</v>
      </c>
      <c r="R911" s="4">
        <v>1.26</v>
      </c>
      <c r="S911" s="4" t="s">
        <v>13</v>
      </c>
      <c r="T911" s="4">
        <v>540</v>
      </c>
      <c r="U911" s="4" t="s">
        <v>2760</v>
      </c>
      <c r="V911" s="4" t="s">
        <v>2766</v>
      </c>
      <c r="W911" s="5" t="s">
        <v>26</v>
      </c>
      <c r="X911" s="25">
        <v>45581</v>
      </c>
      <c r="Y911" s="29" t="str">
        <f t="shared" si="28"/>
        <v>October</v>
      </c>
      <c r="Z911" s="10">
        <f t="shared" si="29"/>
        <v>2024</v>
      </c>
      <c r="AA911" s="6">
        <v>45585</v>
      </c>
    </row>
    <row r="912" spans="1:27">
      <c r="A912" s="1">
        <v>911</v>
      </c>
      <c r="B912" s="1" t="s">
        <v>399</v>
      </c>
      <c r="C912" s="1" t="s">
        <v>1</v>
      </c>
      <c r="D912" s="1" t="s">
        <v>400</v>
      </c>
      <c r="E912" s="1" t="s">
        <v>401</v>
      </c>
      <c r="F912" s="1" t="s">
        <v>395</v>
      </c>
      <c r="G912" s="1" t="s">
        <v>402</v>
      </c>
      <c r="H912" s="1" t="s">
        <v>55</v>
      </c>
      <c r="I912" s="1" t="s">
        <v>7</v>
      </c>
      <c r="J912" s="1" t="s">
        <v>8</v>
      </c>
      <c r="K912" s="1" t="s">
        <v>2922</v>
      </c>
      <c r="L912" s="1" t="s">
        <v>10</v>
      </c>
      <c r="M912" s="1" t="s">
        <v>115</v>
      </c>
      <c r="N912" s="1" t="s">
        <v>2923</v>
      </c>
      <c r="O912" s="1">
        <v>33.24</v>
      </c>
      <c r="P912" s="1">
        <v>2</v>
      </c>
      <c r="Q912" s="1">
        <v>12.24</v>
      </c>
      <c r="R912" s="1">
        <v>0.83</v>
      </c>
      <c r="S912" s="1" t="s">
        <v>13</v>
      </c>
      <c r="T912" s="1">
        <v>338</v>
      </c>
      <c r="U912" s="1" t="s">
        <v>2760</v>
      </c>
      <c r="V912" s="1" t="s">
        <v>2767</v>
      </c>
      <c r="W912" s="2" t="s">
        <v>16</v>
      </c>
      <c r="X912" s="24">
        <v>45183</v>
      </c>
      <c r="Y912" s="29" t="str">
        <f t="shared" si="28"/>
        <v>September</v>
      </c>
      <c r="Z912" s="10">
        <f t="shared" si="29"/>
        <v>2023</v>
      </c>
      <c r="AA912" s="3">
        <v>45187</v>
      </c>
    </row>
    <row r="913" spans="1:27">
      <c r="A913" s="4">
        <v>912</v>
      </c>
      <c r="B913" s="4" t="s">
        <v>405</v>
      </c>
      <c r="C913" s="4" t="s">
        <v>1</v>
      </c>
      <c r="D913" s="4" t="s">
        <v>406</v>
      </c>
      <c r="E913" s="4" t="s">
        <v>407</v>
      </c>
      <c r="F913" s="4" t="s">
        <v>395</v>
      </c>
      <c r="G913" s="4" t="s">
        <v>408</v>
      </c>
      <c r="H913" s="4" t="s">
        <v>96</v>
      </c>
      <c r="I913" s="4" t="s">
        <v>7</v>
      </c>
      <c r="J913" s="4" t="s">
        <v>8</v>
      </c>
      <c r="K913" s="4" t="s">
        <v>2924</v>
      </c>
      <c r="L913" s="4" t="s">
        <v>10</v>
      </c>
      <c r="M913" s="4" t="s">
        <v>98</v>
      </c>
      <c r="N913" s="4" t="s">
        <v>2925</v>
      </c>
      <c r="O913" s="4">
        <v>33.36</v>
      </c>
      <c r="P913" s="4">
        <v>2</v>
      </c>
      <c r="Q913" s="4">
        <v>15</v>
      </c>
      <c r="R913" s="4">
        <v>0.82</v>
      </c>
      <c r="S913" s="4" t="s">
        <v>13</v>
      </c>
      <c r="T913" s="4">
        <v>312</v>
      </c>
      <c r="U913" s="4" t="s">
        <v>2760</v>
      </c>
      <c r="V913" s="4" t="s">
        <v>2761</v>
      </c>
      <c r="W913" s="5" t="s">
        <v>16</v>
      </c>
      <c r="X913" s="25">
        <v>45164</v>
      </c>
      <c r="Y913" s="29" t="str">
        <f t="shared" si="28"/>
        <v>August</v>
      </c>
      <c r="Z913" s="10">
        <f t="shared" si="29"/>
        <v>2023</v>
      </c>
      <c r="AA913" s="6">
        <v>45168</v>
      </c>
    </row>
    <row r="914" spans="1:27">
      <c r="A914" s="1">
        <v>913</v>
      </c>
      <c r="B914" s="1" t="s">
        <v>2926</v>
      </c>
      <c r="C914" s="1" t="s">
        <v>1</v>
      </c>
      <c r="D914" s="1" t="s">
        <v>2927</v>
      </c>
      <c r="E914" s="1" t="s">
        <v>2928</v>
      </c>
      <c r="F914" s="1" t="s">
        <v>395</v>
      </c>
      <c r="G914" s="1" t="s">
        <v>913</v>
      </c>
      <c r="H914" s="1" t="s">
        <v>55</v>
      </c>
      <c r="I914" s="1" t="s">
        <v>7</v>
      </c>
      <c r="J914" s="1" t="s">
        <v>8</v>
      </c>
      <c r="K914" s="1" t="s">
        <v>2929</v>
      </c>
      <c r="L914" s="1" t="s">
        <v>10</v>
      </c>
      <c r="M914" s="1" t="s">
        <v>105</v>
      </c>
      <c r="N914" s="1" t="s">
        <v>2930</v>
      </c>
      <c r="O914" s="1">
        <v>49.26</v>
      </c>
      <c r="P914" s="1">
        <v>2</v>
      </c>
      <c r="Q914" s="1">
        <v>4.92</v>
      </c>
      <c r="R914" s="1">
        <v>0.6</v>
      </c>
      <c r="S914" s="1" t="s">
        <v>13</v>
      </c>
      <c r="T914" s="1">
        <v>224</v>
      </c>
      <c r="U914" s="1" t="s">
        <v>2760</v>
      </c>
      <c r="V914" s="1" t="s">
        <v>2762</v>
      </c>
      <c r="W914" s="2" t="s">
        <v>26</v>
      </c>
      <c r="X914" s="24">
        <v>45382</v>
      </c>
      <c r="Y914" s="29" t="str">
        <f t="shared" si="28"/>
        <v>March</v>
      </c>
      <c r="Z914" s="10">
        <f t="shared" si="29"/>
        <v>2024</v>
      </c>
      <c r="AA914" s="3">
        <v>45386</v>
      </c>
    </row>
    <row r="915" spans="1:27">
      <c r="A915" s="4">
        <v>914</v>
      </c>
      <c r="B915" s="4" t="s">
        <v>1972</v>
      </c>
      <c r="C915" s="4" t="s">
        <v>1</v>
      </c>
      <c r="D915" s="4" t="s">
        <v>1467</v>
      </c>
      <c r="E915" s="4" t="s">
        <v>1468</v>
      </c>
      <c r="F915" s="4" t="s">
        <v>395</v>
      </c>
      <c r="G915" s="4" t="s">
        <v>1483</v>
      </c>
      <c r="H915" s="4" t="s">
        <v>62</v>
      </c>
      <c r="I915" s="4" t="s">
        <v>7</v>
      </c>
      <c r="J915" s="4" t="s">
        <v>8</v>
      </c>
      <c r="K915" s="4" t="s">
        <v>935</v>
      </c>
      <c r="L915" s="4" t="s">
        <v>10</v>
      </c>
      <c r="M915" s="4" t="s">
        <v>64</v>
      </c>
      <c r="N915" s="4" t="s">
        <v>936</v>
      </c>
      <c r="O915" s="4">
        <v>18.690000000000001</v>
      </c>
      <c r="P915" s="4">
        <v>1</v>
      </c>
      <c r="Q915" s="4">
        <v>0.54</v>
      </c>
      <c r="R915" s="4">
        <v>1.44</v>
      </c>
      <c r="S915" s="4" t="s">
        <v>13</v>
      </c>
      <c r="T915" s="4">
        <v>110</v>
      </c>
      <c r="U915" s="4" t="s">
        <v>2760</v>
      </c>
      <c r="V915" s="4" t="s">
        <v>2766</v>
      </c>
      <c r="W915" s="5" t="s">
        <v>26</v>
      </c>
      <c r="X915" s="25">
        <v>45102</v>
      </c>
      <c r="Y915" s="29" t="str">
        <f t="shared" si="28"/>
        <v>June</v>
      </c>
      <c r="Z915" s="10">
        <f t="shared" si="29"/>
        <v>2023</v>
      </c>
      <c r="AA915" s="6">
        <v>45107</v>
      </c>
    </row>
    <row r="916" spans="1:27">
      <c r="A916" s="1">
        <v>915</v>
      </c>
      <c r="B916" s="1" t="s">
        <v>2931</v>
      </c>
      <c r="C916" s="1" t="s">
        <v>1</v>
      </c>
      <c r="D916" s="1" t="s">
        <v>2932</v>
      </c>
      <c r="E916" s="1" t="s">
        <v>2933</v>
      </c>
      <c r="F916" s="1" t="s">
        <v>395</v>
      </c>
      <c r="G916" s="1" t="s">
        <v>170</v>
      </c>
      <c r="H916" s="1" t="s">
        <v>258</v>
      </c>
      <c r="I916" s="1" t="s">
        <v>7</v>
      </c>
      <c r="J916" s="1" t="s">
        <v>22</v>
      </c>
      <c r="K916" s="1" t="s">
        <v>2120</v>
      </c>
      <c r="L916" s="1" t="s">
        <v>10</v>
      </c>
      <c r="M916" s="1" t="s">
        <v>79</v>
      </c>
      <c r="N916" s="1" t="s">
        <v>2121</v>
      </c>
      <c r="O916" s="1">
        <v>6.75</v>
      </c>
      <c r="P916" s="1">
        <v>1</v>
      </c>
      <c r="Q916" s="1">
        <v>1.89</v>
      </c>
      <c r="R916" s="1">
        <v>0.45</v>
      </c>
      <c r="S916" s="1" t="s">
        <v>13</v>
      </c>
      <c r="T916" s="1">
        <v>688</v>
      </c>
      <c r="U916" s="1" t="s">
        <v>2760</v>
      </c>
      <c r="V916" s="1" t="s">
        <v>2767</v>
      </c>
      <c r="W916" s="2" t="s">
        <v>16</v>
      </c>
      <c r="X916" s="24">
        <v>44501</v>
      </c>
      <c r="Y916" s="29" t="str">
        <f t="shared" si="28"/>
        <v>November</v>
      </c>
      <c r="Z916" s="10">
        <f t="shared" si="29"/>
        <v>2021</v>
      </c>
      <c r="AA916" s="3">
        <v>44211</v>
      </c>
    </row>
    <row r="917" spans="1:27">
      <c r="A917" s="4">
        <v>916</v>
      </c>
      <c r="B917" s="4" t="s">
        <v>2934</v>
      </c>
      <c r="C917" s="4" t="s">
        <v>1</v>
      </c>
      <c r="D917" s="4" t="s">
        <v>643</v>
      </c>
      <c r="E917" s="4" t="s">
        <v>644</v>
      </c>
      <c r="F917" s="4" t="s">
        <v>395</v>
      </c>
      <c r="G917" s="4" t="s">
        <v>490</v>
      </c>
      <c r="H917" s="4" t="s">
        <v>62</v>
      </c>
      <c r="I917" s="4" t="s">
        <v>7</v>
      </c>
      <c r="J917" s="4" t="s">
        <v>8</v>
      </c>
      <c r="K917" s="4" t="s">
        <v>2935</v>
      </c>
      <c r="L917" s="4" t="s">
        <v>10</v>
      </c>
      <c r="M917" s="4" t="s">
        <v>198</v>
      </c>
      <c r="N917" s="4" t="s">
        <v>2936</v>
      </c>
      <c r="O917" s="4">
        <v>8.43</v>
      </c>
      <c r="P917" s="4">
        <v>1</v>
      </c>
      <c r="Q917" s="4">
        <v>-0.51</v>
      </c>
      <c r="R917" s="4">
        <v>0.89</v>
      </c>
      <c r="S917" s="4" t="s">
        <v>13</v>
      </c>
      <c r="T917" s="4">
        <v>152</v>
      </c>
      <c r="U917" s="4" t="s">
        <v>2760</v>
      </c>
      <c r="V917" s="4" t="s">
        <v>2761</v>
      </c>
      <c r="W917" s="5" t="s">
        <v>16</v>
      </c>
      <c r="X917" s="25">
        <v>45641</v>
      </c>
      <c r="Y917" s="29" t="str">
        <f t="shared" si="28"/>
        <v>December</v>
      </c>
      <c r="Z917" s="10">
        <f t="shared" si="29"/>
        <v>2024</v>
      </c>
      <c r="AA917" s="6">
        <v>45645</v>
      </c>
    </row>
    <row r="918" spans="1:27">
      <c r="A918" s="1">
        <v>917</v>
      </c>
      <c r="B918" s="1" t="s">
        <v>442</v>
      </c>
      <c r="C918" s="1" t="s">
        <v>1</v>
      </c>
      <c r="D918" s="1" t="s">
        <v>443</v>
      </c>
      <c r="E918" s="1" t="s">
        <v>444</v>
      </c>
      <c r="F918" s="1" t="s">
        <v>395</v>
      </c>
      <c r="G918" s="1" t="s">
        <v>132</v>
      </c>
      <c r="H918" s="1" t="s">
        <v>31</v>
      </c>
      <c r="I918" s="1" t="s">
        <v>7</v>
      </c>
      <c r="J918" s="1" t="s">
        <v>32</v>
      </c>
      <c r="K918" s="1" t="s">
        <v>2937</v>
      </c>
      <c r="L918" s="1" t="s">
        <v>10</v>
      </c>
      <c r="M918" s="1" t="s">
        <v>11</v>
      </c>
      <c r="N918" s="1" t="s">
        <v>2938</v>
      </c>
      <c r="O918" s="1">
        <v>13.23</v>
      </c>
      <c r="P918" s="1">
        <v>3</v>
      </c>
      <c r="Q918" s="1">
        <v>3.96</v>
      </c>
      <c r="R918" s="1">
        <v>1.04</v>
      </c>
      <c r="S918" s="1" t="s">
        <v>13</v>
      </c>
      <c r="T918" s="1">
        <v>648</v>
      </c>
      <c r="U918" s="1" t="s">
        <v>2760</v>
      </c>
      <c r="V918" s="1" t="s">
        <v>2766</v>
      </c>
      <c r="W918" s="2" t="s">
        <v>16</v>
      </c>
      <c r="X918" s="24">
        <v>45637</v>
      </c>
      <c r="Y918" s="29" t="str">
        <f t="shared" si="28"/>
        <v>December</v>
      </c>
      <c r="Z918" s="10">
        <f t="shared" si="29"/>
        <v>2024</v>
      </c>
      <c r="AA918" s="3">
        <v>45612</v>
      </c>
    </row>
    <row r="919" spans="1:27">
      <c r="A919" s="4">
        <v>918</v>
      </c>
      <c r="B919" s="4" t="s">
        <v>2939</v>
      </c>
      <c r="C919" s="4" t="s">
        <v>1</v>
      </c>
      <c r="D919" s="4" t="s">
        <v>2940</v>
      </c>
      <c r="E919" s="4" t="s">
        <v>2941</v>
      </c>
      <c r="F919" s="4" t="s">
        <v>395</v>
      </c>
      <c r="G919" s="4" t="s">
        <v>313</v>
      </c>
      <c r="H919" s="4" t="s">
        <v>314</v>
      </c>
      <c r="I919" s="4" t="s">
        <v>7</v>
      </c>
      <c r="J919" s="4" t="s">
        <v>32</v>
      </c>
      <c r="K919" s="4" t="s">
        <v>2942</v>
      </c>
      <c r="L919" s="4" t="s">
        <v>10</v>
      </c>
      <c r="M919" s="4" t="s">
        <v>49</v>
      </c>
      <c r="N919" s="4" t="s">
        <v>2943</v>
      </c>
      <c r="O919" s="4">
        <v>164.07</v>
      </c>
      <c r="P919" s="4">
        <v>3</v>
      </c>
      <c r="Q919" s="4">
        <v>21.24</v>
      </c>
      <c r="R919" s="4">
        <v>12.29</v>
      </c>
      <c r="S919" s="4" t="s">
        <v>13</v>
      </c>
      <c r="T919" s="4">
        <v>763</v>
      </c>
      <c r="U919" s="4" t="s">
        <v>2760</v>
      </c>
      <c r="V919" s="4" t="s">
        <v>2762</v>
      </c>
      <c r="W919" s="5" t="s">
        <v>16</v>
      </c>
      <c r="X919" s="25">
        <v>44748</v>
      </c>
      <c r="Y919" s="29" t="str">
        <f t="shared" si="28"/>
        <v>July</v>
      </c>
      <c r="Z919" s="10">
        <f t="shared" si="29"/>
        <v>2022</v>
      </c>
      <c r="AA919" s="6">
        <v>44871</v>
      </c>
    </row>
    <row r="920" spans="1:27">
      <c r="A920" s="1">
        <v>919</v>
      </c>
      <c r="B920" s="1" t="s">
        <v>2622</v>
      </c>
      <c r="C920" s="1" t="s">
        <v>1</v>
      </c>
      <c r="D920" s="1" t="s">
        <v>2381</v>
      </c>
      <c r="E920" s="1" t="s">
        <v>2382</v>
      </c>
      <c r="F920" s="1" t="s">
        <v>395</v>
      </c>
      <c r="G920" s="1" t="s">
        <v>195</v>
      </c>
      <c r="H920" s="1" t="s">
        <v>76</v>
      </c>
      <c r="I920" s="1" t="s">
        <v>7</v>
      </c>
      <c r="J920" s="1" t="s">
        <v>77</v>
      </c>
      <c r="K920" s="1" t="s">
        <v>346</v>
      </c>
      <c r="L920" s="1" t="s">
        <v>10</v>
      </c>
      <c r="M920" s="1" t="s">
        <v>105</v>
      </c>
      <c r="N920" s="1" t="s">
        <v>347</v>
      </c>
      <c r="O920" s="1">
        <v>115.11</v>
      </c>
      <c r="P920" s="1">
        <v>3</v>
      </c>
      <c r="Q920" s="1">
        <v>13.77</v>
      </c>
      <c r="R920" s="1">
        <v>8.51</v>
      </c>
      <c r="S920" s="1" t="s">
        <v>13</v>
      </c>
      <c r="T920" s="1">
        <v>397</v>
      </c>
      <c r="U920" s="1" t="s">
        <v>2760</v>
      </c>
      <c r="V920" s="1" t="s">
        <v>2766</v>
      </c>
      <c r="W920" s="2" t="s">
        <v>26</v>
      </c>
      <c r="X920" s="24">
        <v>45101</v>
      </c>
      <c r="Y920" s="29" t="str">
        <f t="shared" si="28"/>
        <v>June</v>
      </c>
      <c r="Z920" s="10">
        <f t="shared" si="29"/>
        <v>2023</v>
      </c>
      <c r="AA920" s="3">
        <v>45105</v>
      </c>
    </row>
    <row r="921" spans="1:27">
      <c r="A921" s="4">
        <v>920</v>
      </c>
      <c r="B921" s="4" t="s">
        <v>1422</v>
      </c>
      <c r="C921" s="4" t="s">
        <v>1</v>
      </c>
      <c r="D921" s="4" t="s">
        <v>1423</v>
      </c>
      <c r="E921" s="4" t="s">
        <v>1424</v>
      </c>
      <c r="F921" s="4" t="s">
        <v>395</v>
      </c>
      <c r="G921" s="4" t="s">
        <v>705</v>
      </c>
      <c r="H921" s="4" t="s">
        <v>76</v>
      </c>
      <c r="I921" s="4" t="s">
        <v>7</v>
      </c>
      <c r="J921" s="4" t="s">
        <v>77</v>
      </c>
      <c r="K921" s="4" t="s">
        <v>2944</v>
      </c>
      <c r="L921" s="4" t="s">
        <v>10</v>
      </c>
      <c r="M921" s="4" t="s">
        <v>105</v>
      </c>
      <c r="N921" s="4" t="s">
        <v>2945</v>
      </c>
      <c r="O921" s="4">
        <v>111.42</v>
      </c>
      <c r="P921" s="4">
        <v>3</v>
      </c>
      <c r="Q921" s="4">
        <v>24.48</v>
      </c>
      <c r="R921" s="4">
        <v>5.52</v>
      </c>
      <c r="S921" s="4" t="s">
        <v>13</v>
      </c>
      <c r="T921" s="4">
        <v>506</v>
      </c>
      <c r="U921" s="4" t="s">
        <v>2760</v>
      </c>
      <c r="V921" s="4" t="s">
        <v>2761</v>
      </c>
      <c r="W921" s="5" t="s">
        <v>16</v>
      </c>
      <c r="X921" s="25">
        <v>45268</v>
      </c>
      <c r="Y921" s="29" t="str">
        <f t="shared" si="28"/>
        <v>December</v>
      </c>
      <c r="Z921" s="10">
        <f t="shared" si="29"/>
        <v>2023</v>
      </c>
      <c r="AA921" s="6">
        <v>45154</v>
      </c>
    </row>
    <row r="922" spans="1:27">
      <c r="A922" s="1">
        <v>921</v>
      </c>
      <c r="B922" s="1" t="s">
        <v>2946</v>
      </c>
      <c r="C922" s="1" t="s">
        <v>1</v>
      </c>
      <c r="D922" s="1" t="s">
        <v>400</v>
      </c>
      <c r="E922" s="1" t="s">
        <v>401</v>
      </c>
      <c r="F922" s="1" t="s">
        <v>395</v>
      </c>
      <c r="G922" s="1" t="s">
        <v>2098</v>
      </c>
      <c r="H922" s="1" t="s">
        <v>62</v>
      </c>
      <c r="I922" s="1" t="s">
        <v>7</v>
      </c>
      <c r="J922" s="1" t="s">
        <v>8</v>
      </c>
      <c r="K922" s="1" t="s">
        <v>2947</v>
      </c>
      <c r="L922" s="1" t="s">
        <v>10</v>
      </c>
      <c r="M922" s="1" t="s">
        <v>49</v>
      </c>
      <c r="N922" s="1" t="s">
        <v>2948</v>
      </c>
      <c r="O922" s="1">
        <v>79.290000000000006</v>
      </c>
      <c r="P922" s="1">
        <v>3</v>
      </c>
      <c r="Q922" s="1">
        <v>18.18</v>
      </c>
      <c r="R922" s="1">
        <v>4.5999999999999996</v>
      </c>
      <c r="S922" s="1" t="s">
        <v>13</v>
      </c>
      <c r="T922" s="1">
        <v>432</v>
      </c>
      <c r="U922" s="1" t="s">
        <v>2760</v>
      </c>
      <c r="V922" s="1" t="s">
        <v>2766</v>
      </c>
      <c r="W922" s="2" t="s">
        <v>16</v>
      </c>
      <c r="X922" s="24">
        <v>45161</v>
      </c>
      <c r="Y922" s="29" t="str">
        <f t="shared" si="28"/>
        <v>August</v>
      </c>
      <c r="Z922" s="10">
        <f t="shared" si="29"/>
        <v>2023</v>
      </c>
      <c r="AA922" s="3">
        <v>45165</v>
      </c>
    </row>
    <row r="923" spans="1:27">
      <c r="A923" s="4">
        <v>922</v>
      </c>
      <c r="B923" s="4" t="s">
        <v>1984</v>
      </c>
      <c r="C923" s="4" t="s">
        <v>1</v>
      </c>
      <c r="D923" s="4" t="s">
        <v>1985</v>
      </c>
      <c r="E923" s="4" t="s">
        <v>1986</v>
      </c>
      <c r="F923" s="4" t="s">
        <v>395</v>
      </c>
      <c r="G923" s="4" t="s">
        <v>254</v>
      </c>
      <c r="H923" s="4" t="s">
        <v>254</v>
      </c>
      <c r="I923" s="4" t="s">
        <v>7</v>
      </c>
      <c r="J923" s="4" t="s">
        <v>77</v>
      </c>
      <c r="K923" s="4" t="s">
        <v>2949</v>
      </c>
      <c r="L923" s="4" t="s">
        <v>10</v>
      </c>
      <c r="M923" s="4" t="s">
        <v>198</v>
      </c>
      <c r="N923" s="4" t="s">
        <v>2950</v>
      </c>
      <c r="O923" s="4">
        <v>53.64</v>
      </c>
      <c r="P923" s="4">
        <v>3</v>
      </c>
      <c r="Q923" s="4">
        <v>11.25</v>
      </c>
      <c r="R923" s="4">
        <v>4.3899999999999997</v>
      </c>
      <c r="S923" s="4" t="s">
        <v>13</v>
      </c>
      <c r="T923" s="4">
        <v>412</v>
      </c>
      <c r="U923" s="4" t="s">
        <v>2760</v>
      </c>
      <c r="V923" s="4" t="s">
        <v>2767</v>
      </c>
      <c r="W923" s="5" t="s">
        <v>26</v>
      </c>
      <c r="X923" s="25">
        <v>45642</v>
      </c>
      <c r="Y923" s="29" t="str">
        <f t="shared" si="28"/>
        <v>December</v>
      </c>
      <c r="Z923" s="10">
        <f t="shared" si="29"/>
        <v>2024</v>
      </c>
      <c r="AA923" s="6">
        <v>45647</v>
      </c>
    </row>
    <row r="924" spans="1:27">
      <c r="A924" s="1">
        <v>923</v>
      </c>
      <c r="B924" s="1" t="s">
        <v>2602</v>
      </c>
      <c r="C924" s="1" t="s">
        <v>1</v>
      </c>
      <c r="D924" s="1" t="s">
        <v>581</v>
      </c>
      <c r="E924" s="1" t="s">
        <v>582</v>
      </c>
      <c r="F924" s="1" t="s">
        <v>395</v>
      </c>
      <c r="G924" s="1" t="s">
        <v>459</v>
      </c>
      <c r="H924" s="1" t="s">
        <v>62</v>
      </c>
      <c r="I924" s="1" t="s">
        <v>7</v>
      </c>
      <c r="J924" s="1" t="s">
        <v>8</v>
      </c>
      <c r="K924" s="1" t="s">
        <v>2951</v>
      </c>
      <c r="L924" s="1" t="s">
        <v>10</v>
      </c>
      <c r="M924" s="1" t="s">
        <v>98</v>
      </c>
      <c r="N924" s="1" t="s">
        <v>2952</v>
      </c>
      <c r="O924" s="1">
        <v>34.47</v>
      </c>
      <c r="P924" s="1">
        <v>3</v>
      </c>
      <c r="Q924" s="1">
        <v>9.99</v>
      </c>
      <c r="R924" s="1">
        <v>2.8</v>
      </c>
      <c r="S924" s="1" t="s">
        <v>13</v>
      </c>
      <c r="T924" s="1">
        <v>720</v>
      </c>
      <c r="U924" s="1" t="s">
        <v>2760</v>
      </c>
      <c r="V924" s="1" t="s">
        <v>2761</v>
      </c>
      <c r="W924" s="2" t="s">
        <v>26</v>
      </c>
      <c r="X924" s="24">
        <v>45454</v>
      </c>
      <c r="Y924" s="29" t="str">
        <f t="shared" si="28"/>
        <v>June</v>
      </c>
      <c r="Z924" s="10">
        <f t="shared" si="29"/>
        <v>2024</v>
      </c>
      <c r="AA924" s="3">
        <v>45607</v>
      </c>
    </row>
    <row r="925" spans="1:27">
      <c r="A925" s="4">
        <v>924</v>
      </c>
      <c r="B925" s="4" t="s">
        <v>2953</v>
      </c>
      <c r="C925" s="4" t="s">
        <v>1</v>
      </c>
      <c r="D925" s="4" t="s">
        <v>2954</v>
      </c>
      <c r="E925" s="4" t="s">
        <v>2955</v>
      </c>
      <c r="F925" s="4" t="s">
        <v>395</v>
      </c>
      <c r="G925" s="4" t="s">
        <v>490</v>
      </c>
      <c r="H925" s="4" t="s">
        <v>62</v>
      </c>
      <c r="I925" s="4" t="s">
        <v>7</v>
      </c>
      <c r="J925" s="4" t="s">
        <v>8</v>
      </c>
      <c r="K925" s="4" t="s">
        <v>2956</v>
      </c>
      <c r="L925" s="4" t="s">
        <v>10</v>
      </c>
      <c r="M925" s="4" t="s">
        <v>49</v>
      </c>
      <c r="N925" s="4" t="s">
        <v>1938</v>
      </c>
      <c r="O925" s="4">
        <v>192.55500000000001</v>
      </c>
      <c r="P925" s="4">
        <v>3</v>
      </c>
      <c r="Q925" s="4">
        <v>-154.125</v>
      </c>
      <c r="R925" s="4">
        <v>9.94</v>
      </c>
      <c r="S925" s="4" t="s">
        <v>13</v>
      </c>
      <c r="T925" s="4">
        <v>382</v>
      </c>
      <c r="U925" s="4" t="s">
        <v>2760</v>
      </c>
      <c r="V925" s="4" t="s">
        <v>2762</v>
      </c>
      <c r="W925" s="5" t="s">
        <v>26</v>
      </c>
      <c r="X925" s="25">
        <v>45091</v>
      </c>
      <c r="Y925" s="29" t="str">
        <f t="shared" si="28"/>
        <v>June</v>
      </c>
      <c r="Z925" s="10">
        <f t="shared" si="29"/>
        <v>2023</v>
      </c>
      <c r="AA925" s="6">
        <v>45095</v>
      </c>
    </row>
    <row r="926" spans="1:27">
      <c r="A926" s="1">
        <v>925</v>
      </c>
      <c r="B926" s="1" t="s">
        <v>1422</v>
      </c>
      <c r="C926" s="1" t="s">
        <v>1</v>
      </c>
      <c r="D926" s="1" t="s">
        <v>1423</v>
      </c>
      <c r="E926" s="1" t="s">
        <v>1424</v>
      </c>
      <c r="F926" s="1" t="s">
        <v>395</v>
      </c>
      <c r="G926" s="1" t="s">
        <v>705</v>
      </c>
      <c r="H926" s="1" t="s">
        <v>76</v>
      </c>
      <c r="I926" s="1" t="s">
        <v>7</v>
      </c>
      <c r="J926" s="1" t="s">
        <v>77</v>
      </c>
      <c r="K926" s="1" t="s">
        <v>2957</v>
      </c>
      <c r="L926" s="1" t="s">
        <v>10</v>
      </c>
      <c r="M926" s="1" t="s">
        <v>274</v>
      </c>
      <c r="N926" s="1" t="s">
        <v>2958</v>
      </c>
      <c r="O926" s="1">
        <v>2080.3200000000002</v>
      </c>
      <c r="P926" s="1">
        <v>4</v>
      </c>
      <c r="Q926" s="1">
        <v>603.24</v>
      </c>
      <c r="R926" s="1">
        <v>113.36</v>
      </c>
      <c r="S926" s="1" t="s">
        <v>13</v>
      </c>
      <c r="T926" s="1">
        <v>624</v>
      </c>
      <c r="U926" s="1" t="s">
        <v>2760</v>
      </c>
      <c r="V926" s="1" t="s">
        <v>2766</v>
      </c>
      <c r="W926" s="2" t="s">
        <v>26</v>
      </c>
      <c r="X926" s="24">
        <v>44934</v>
      </c>
      <c r="Y926" s="29" t="str">
        <f t="shared" si="28"/>
        <v>January</v>
      </c>
      <c r="Z926" s="10">
        <f t="shared" si="29"/>
        <v>2023</v>
      </c>
      <c r="AA926" s="3">
        <v>45054</v>
      </c>
    </row>
    <row r="927" spans="1:27">
      <c r="A927" s="4">
        <v>926</v>
      </c>
      <c r="B927" s="4" t="s">
        <v>2959</v>
      </c>
      <c r="C927" s="4" t="s">
        <v>1</v>
      </c>
      <c r="D927" s="4" t="s">
        <v>2960</v>
      </c>
      <c r="E927" s="4" t="s">
        <v>2961</v>
      </c>
      <c r="F927" s="4" t="s">
        <v>395</v>
      </c>
      <c r="G927" s="4" t="s">
        <v>1483</v>
      </c>
      <c r="H927" s="4" t="s">
        <v>62</v>
      </c>
      <c r="I927" s="4" t="s">
        <v>7</v>
      </c>
      <c r="J927" s="4" t="s">
        <v>8</v>
      </c>
      <c r="K927" s="4" t="s">
        <v>2962</v>
      </c>
      <c r="L927" s="4" t="s">
        <v>10</v>
      </c>
      <c r="M927" s="4" t="s">
        <v>64</v>
      </c>
      <c r="N927" s="4" t="s">
        <v>2963</v>
      </c>
      <c r="O927" s="4">
        <v>205.44</v>
      </c>
      <c r="P927" s="4">
        <v>4</v>
      </c>
      <c r="Q927" s="4">
        <v>28.68</v>
      </c>
      <c r="R927" s="4">
        <v>19.87</v>
      </c>
      <c r="S927" s="4" t="s">
        <v>13</v>
      </c>
      <c r="T927" s="4">
        <v>718</v>
      </c>
      <c r="U927" s="4" t="s">
        <v>2760</v>
      </c>
      <c r="V927" s="4" t="s">
        <v>2767</v>
      </c>
      <c r="W927" s="5" t="s">
        <v>16</v>
      </c>
      <c r="X927" s="25">
        <v>44619</v>
      </c>
      <c r="Y927" s="29" t="str">
        <f t="shared" si="28"/>
        <v>February</v>
      </c>
      <c r="Z927" s="10">
        <f t="shared" si="29"/>
        <v>2022</v>
      </c>
      <c r="AA927" s="6">
        <v>44654</v>
      </c>
    </row>
    <row r="928" spans="1:27">
      <c r="A928" s="1">
        <v>927</v>
      </c>
      <c r="B928" s="1" t="s">
        <v>2964</v>
      </c>
      <c r="C928" s="1" t="s">
        <v>1</v>
      </c>
      <c r="D928" s="1" t="s">
        <v>1968</v>
      </c>
      <c r="E928" s="1" t="s">
        <v>1969</v>
      </c>
      <c r="F928" s="1" t="s">
        <v>395</v>
      </c>
      <c r="G928" s="1" t="s">
        <v>195</v>
      </c>
      <c r="H928" s="1" t="s">
        <v>196</v>
      </c>
      <c r="I928" s="1" t="s">
        <v>7</v>
      </c>
      <c r="J928" s="1" t="s">
        <v>77</v>
      </c>
      <c r="K928" s="1" t="s">
        <v>2965</v>
      </c>
      <c r="L928" s="1" t="s">
        <v>10</v>
      </c>
      <c r="M928" s="1" t="s">
        <v>115</v>
      </c>
      <c r="N928" s="1" t="s">
        <v>2201</v>
      </c>
      <c r="O928" s="1">
        <v>106.32</v>
      </c>
      <c r="P928" s="1">
        <v>4</v>
      </c>
      <c r="Q928" s="1">
        <v>31.8</v>
      </c>
      <c r="R928" s="1">
        <v>9.16</v>
      </c>
      <c r="S928" s="1" t="s">
        <v>13</v>
      </c>
      <c r="T928" s="1">
        <v>621</v>
      </c>
      <c r="U928" s="1" t="s">
        <v>2760</v>
      </c>
      <c r="V928" s="1" t="s">
        <v>2761</v>
      </c>
      <c r="W928" s="2" t="s">
        <v>26</v>
      </c>
      <c r="X928" s="24">
        <v>45491</v>
      </c>
      <c r="Y928" s="29" t="str">
        <f t="shared" si="28"/>
        <v>July</v>
      </c>
      <c r="Z928" s="10">
        <f t="shared" si="29"/>
        <v>2024</v>
      </c>
      <c r="AA928" s="3">
        <v>45498</v>
      </c>
    </row>
    <row r="929" spans="1:27">
      <c r="A929" s="4">
        <v>928</v>
      </c>
      <c r="B929" s="4" t="s">
        <v>2966</v>
      </c>
      <c r="C929" s="4" t="s">
        <v>1</v>
      </c>
      <c r="D929" s="4" t="s">
        <v>2460</v>
      </c>
      <c r="E929" s="4" t="s">
        <v>2461</v>
      </c>
      <c r="F929" s="4" t="s">
        <v>395</v>
      </c>
      <c r="G929" s="4" t="s">
        <v>2967</v>
      </c>
      <c r="H929" s="4" t="s">
        <v>314</v>
      </c>
      <c r="I929" s="4" t="s">
        <v>7</v>
      </c>
      <c r="J929" s="4" t="s">
        <v>32</v>
      </c>
      <c r="K929" s="4" t="s">
        <v>160</v>
      </c>
      <c r="L929" s="4" t="s">
        <v>10</v>
      </c>
      <c r="M929" s="4" t="s">
        <v>11</v>
      </c>
      <c r="N929" s="4" t="s">
        <v>161</v>
      </c>
      <c r="O929" s="4">
        <v>19.350000000000001</v>
      </c>
      <c r="P929" s="4">
        <v>5</v>
      </c>
      <c r="Q929" s="4">
        <v>9.15</v>
      </c>
      <c r="R929" s="4">
        <v>2.0299999999999998</v>
      </c>
      <c r="S929" s="4" t="s">
        <v>13</v>
      </c>
      <c r="T929" s="4">
        <v>389</v>
      </c>
      <c r="U929" s="4" t="s">
        <v>2760</v>
      </c>
      <c r="V929" s="4" t="s">
        <v>2762</v>
      </c>
      <c r="W929" s="5" t="s">
        <v>16</v>
      </c>
      <c r="X929" s="25">
        <v>45034</v>
      </c>
      <c r="Y929" s="29" t="str">
        <f t="shared" si="28"/>
        <v>April</v>
      </c>
      <c r="Z929" s="10">
        <f t="shared" si="29"/>
        <v>2023</v>
      </c>
      <c r="AA929" s="6">
        <v>45039</v>
      </c>
    </row>
    <row r="930" spans="1:27">
      <c r="A930" s="1">
        <v>929</v>
      </c>
      <c r="B930" s="1" t="s">
        <v>2968</v>
      </c>
      <c r="C930" s="1" t="s">
        <v>1</v>
      </c>
      <c r="D930" s="1" t="s">
        <v>2969</v>
      </c>
      <c r="E930" s="1" t="s">
        <v>2970</v>
      </c>
      <c r="F930" s="1" t="s">
        <v>395</v>
      </c>
      <c r="G930" s="1" t="s">
        <v>583</v>
      </c>
      <c r="H930" s="1" t="s">
        <v>55</v>
      </c>
      <c r="I930" s="1" t="s">
        <v>7</v>
      </c>
      <c r="J930" s="1" t="s">
        <v>8</v>
      </c>
      <c r="K930" s="1" t="s">
        <v>2971</v>
      </c>
      <c r="L930" s="1" t="s">
        <v>10</v>
      </c>
      <c r="M930" s="1" t="s">
        <v>79</v>
      </c>
      <c r="N930" s="1" t="s">
        <v>2972</v>
      </c>
      <c r="O930" s="1">
        <v>59.25</v>
      </c>
      <c r="P930" s="1">
        <v>5</v>
      </c>
      <c r="Q930" s="1">
        <v>27.75</v>
      </c>
      <c r="R930" s="1">
        <v>4.2699999999999996</v>
      </c>
      <c r="S930" s="1" t="s">
        <v>13</v>
      </c>
      <c r="T930" s="1">
        <v>402</v>
      </c>
      <c r="U930" s="1" t="s">
        <v>2760</v>
      </c>
      <c r="V930" s="1" t="s">
        <v>2766</v>
      </c>
      <c r="W930" s="2" t="s">
        <v>16</v>
      </c>
      <c r="X930" s="24">
        <v>45320</v>
      </c>
      <c r="Y930" s="29" t="str">
        <f t="shared" si="28"/>
        <v>January</v>
      </c>
      <c r="Z930" s="10">
        <f t="shared" si="29"/>
        <v>2024</v>
      </c>
      <c r="AA930" s="3">
        <v>45353</v>
      </c>
    </row>
    <row r="931" spans="1:27">
      <c r="A931" s="4">
        <v>930</v>
      </c>
      <c r="B931" s="4" t="s">
        <v>2010</v>
      </c>
      <c r="C931" s="4" t="s">
        <v>1</v>
      </c>
      <c r="D931" s="4" t="s">
        <v>2011</v>
      </c>
      <c r="E931" s="4" t="s">
        <v>2012</v>
      </c>
      <c r="F931" s="4" t="s">
        <v>395</v>
      </c>
      <c r="G931" s="4" t="s">
        <v>145</v>
      </c>
      <c r="H931" s="4" t="s">
        <v>76</v>
      </c>
      <c r="I931" s="4" t="s">
        <v>7</v>
      </c>
      <c r="J931" s="4" t="s">
        <v>77</v>
      </c>
      <c r="K931" s="4" t="s">
        <v>2973</v>
      </c>
      <c r="L931" s="4" t="s">
        <v>10</v>
      </c>
      <c r="M931" s="4" t="s">
        <v>105</v>
      </c>
      <c r="N931" s="4" t="s">
        <v>2974</v>
      </c>
      <c r="O931" s="4">
        <v>132.84</v>
      </c>
      <c r="P931" s="4">
        <v>6</v>
      </c>
      <c r="Q931" s="4">
        <v>37.08</v>
      </c>
      <c r="R931" s="4">
        <v>7.72</v>
      </c>
      <c r="S931" s="4" t="s">
        <v>13</v>
      </c>
      <c r="T931" s="4">
        <v>706</v>
      </c>
      <c r="U931" s="4" t="s">
        <v>2760</v>
      </c>
      <c r="V931" s="4" t="s">
        <v>2767</v>
      </c>
      <c r="W931" s="5" t="s">
        <v>26</v>
      </c>
      <c r="X931" s="25">
        <v>45091</v>
      </c>
      <c r="Y931" s="29" t="str">
        <f t="shared" si="28"/>
        <v>June</v>
      </c>
      <c r="Z931" s="10">
        <f t="shared" si="29"/>
        <v>2023</v>
      </c>
      <c r="AA931" s="6">
        <v>45095</v>
      </c>
    </row>
    <row r="932" spans="1:27">
      <c r="A932" s="1">
        <v>931</v>
      </c>
      <c r="B932" s="1" t="s">
        <v>2931</v>
      </c>
      <c r="C932" s="1" t="s">
        <v>1</v>
      </c>
      <c r="D932" s="1" t="s">
        <v>2932</v>
      </c>
      <c r="E932" s="1" t="s">
        <v>2933</v>
      </c>
      <c r="F932" s="1" t="s">
        <v>395</v>
      </c>
      <c r="G932" s="1" t="s">
        <v>170</v>
      </c>
      <c r="H932" s="1" t="s">
        <v>258</v>
      </c>
      <c r="I932" s="1" t="s">
        <v>7</v>
      </c>
      <c r="J932" s="1" t="s">
        <v>22</v>
      </c>
      <c r="K932" s="1" t="s">
        <v>2300</v>
      </c>
      <c r="L932" s="1" t="s">
        <v>10</v>
      </c>
      <c r="M932" s="1" t="s">
        <v>79</v>
      </c>
      <c r="N932" s="1" t="s">
        <v>2301</v>
      </c>
      <c r="O932" s="1">
        <v>125.73</v>
      </c>
      <c r="P932" s="1">
        <v>11</v>
      </c>
      <c r="Q932" s="1">
        <v>36.299999999999997</v>
      </c>
      <c r="R932" s="1">
        <v>10.57</v>
      </c>
      <c r="S932" s="1" t="s">
        <v>13</v>
      </c>
      <c r="T932" s="1">
        <v>764</v>
      </c>
      <c r="U932" s="1" t="s">
        <v>2760</v>
      </c>
      <c r="V932" s="1" t="s">
        <v>2761</v>
      </c>
      <c r="W932" s="2" t="s">
        <v>26</v>
      </c>
      <c r="X932" s="24">
        <v>45091</v>
      </c>
      <c r="Y932" s="29" t="str">
        <f t="shared" si="28"/>
        <v>June</v>
      </c>
      <c r="Z932" s="10">
        <f t="shared" si="29"/>
        <v>2023</v>
      </c>
      <c r="AA932" s="3">
        <v>45095</v>
      </c>
    </row>
    <row r="933" spans="1:27">
      <c r="A933" s="4">
        <v>932</v>
      </c>
      <c r="B933" s="4" t="s">
        <v>2975</v>
      </c>
      <c r="C933" s="4" t="s">
        <v>1</v>
      </c>
      <c r="D933" s="4" t="s">
        <v>1922</v>
      </c>
      <c r="E933" s="4" t="s">
        <v>1923</v>
      </c>
      <c r="F933" s="4" t="s">
        <v>285</v>
      </c>
      <c r="G933" s="4" t="s">
        <v>75</v>
      </c>
      <c r="H933" s="4" t="s">
        <v>76</v>
      </c>
      <c r="I933" s="4" t="s">
        <v>7</v>
      </c>
      <c r="J933" s="4" t="s">
        <v>77</v>
      </c>
      <c r="K933" s="4" t="s">
        <v>1898</v>
      </c>
      <c r="L933" s="4" t="s">
        <v>10</v>
      </c>
      <c r="M933" s="4" t="s">
        <v>79</v>
      </c>
      <c r="N933" s="4" t="s">
        <v>1899</v>
      </c>
      <c r="O933" s="4">
        <v>33</v>
      </c>
      <c r="P933" s="4">
        <v>4</v>
      </c>
      <c r="Q933" s="4">
        <v>0.24</v>
      </c>
      <c r="R933" s="4">
        <v>4.4000000000000004</v>
      </c>
      <c r="S933" s="4" t="s">
        <v>462</v>
      </c>
      <c r="T933" s="4">
        <v>707</v>
      </c>
      <c r="U933" s="4" t="s">
        <v>2760</v>
      </c>
      <c r="V933" s="4" t="s">
        <v>2767</v>
      </c>
      <c r="W933" s="5" t="s">
        <v>26</v>
      </c>
      <c r="X933" s="25">
        <v>45425</v>
      </c>
      <c r="Y933" s="29" t="str">
        <f t="shared" si="28"/>
        <v>May</v>
      </c>
      <c r="Z933" s="10">
        <f t="shared" si="29"/>
        <v>2024</v>
      </c>
      <c r="AA933" s="6">
        <v>45429</v>
      </c>
    </row>
    <row r="934" spans="1:27">
      <c r="A934" s="1">
        <v>933</v>
      </c>
      <c r="B934" s="1" t="s">
        <v>469</v>
      </c>
      <c r="C934" s="1" t="s">
        <v>1</v>
      </c>
      <c r="D934" s="1" t="s">
        <v>470</v>
      </c>
      <c r="E934" s="1" t="s">
        <v>471</v>
      </c>
      <c r="F934" s="1" t="s">
        <v>285</v>
      </c>
      <c r="G934" s="1" t="s">
        <v>472</v>
      </c>
      <c r="H934" s="1" t="s">
        <v>76</v>
      </c>
      <c r="I934" s="1" t="s">
        <v>7</v>
      </c>
      <c r="J934" s="1" t="s">
        <v>77</v>
      </c>
      <c r="K934" s="1" t="s">
        <v>445</v>
      </c>
      <c r="L934" s="1" t="s">
        <v>10</v>
      </c>
      <c r="M934" s="1" t="s">
        <v>98</v>
      </c>
      <c r="N934" s="1" t="s">
        <v>446</v>
      </c>
      <c r="O934" s="1">
        <v>56.52</v>
      </c>
      <c r="P934" s="1">
        <v>3</v>
      </c>
      <c r="Q934" s="1">
        <v>19.170000000000002</v>
      </c>
      <c r="R934" s="1">
        <v>4.3</v>
      </c>
      <c r="S934" s="1" t="s">
        <v>462</v>
      </c>
      <c r="T934" s="1">
        <v>387</v>
      </c>
      <c r="U934" s="1" t="s">
        <v>2760</v>
      </c>
      <c r="V934" s="1" t="s">
        <v>2762</v>
      </c>
      <c r="W934" s="2" t="s">
        <v>26</v>
      </c>
      <c r="X934" s="24">
        <v>45425</v>
      </c>
      <c r="Y934" s="29" t="str">
        <f t="shared" si="28"/>
        <v>May</v>
      </c>
      <c r="Z934" s="10">
        <f t="shared" si="29"/>
        <v>2024</v>
      </c>
      <c r="AA934" s="3">
        <v>45429</v>
      </c>
    </row>
    <row r="935" spans="1:27">
      <c r="A935" s="4">
        <v>934</v>
      </c>
      <c r="B935" s="4" t="s">
        <v>1360</v>
      </c>
      <c r="C935" s="4" t="s">
        <v>1</v>
      </c>
      <c r="D935" s="4" t="s">
        <v>1361</v>
      </c>
      <c r="E935" s="4" t="s">
        <v>1362</v>
      </c>
      <c r="F935" s="4" t="s">
        <v>285</v>
      </c>
      <c r="G935" s="4" t="s">
        <v>75</v>
      </c>
      <c r="H935" s="4" t="s">
        <v>76</v>
      </c>
      <c r="I935" s="4" t="s">
        <v>7</v>
      </c>
      <c r="J935" s="4" t="s">
        <v>77</v>
      </c>
      <c r="K935" s="4" t="s">
        <v>2976</v>
      </c>
      <c r="L935" s="4" t="s">
        <v>10</v>
      </c>
      <c r="M935" s="4" t="s">
        <v>115</v>
      </c>
      <c r="N935" s="4" t="s">
        <v>514</v>
      </c>
      <c r="O935" s="4">
        <v>62.4</v>
      </c>
      <c r="P935" s="4">
        <v>2</v>
      </c>
      <c r="Q935" s="4">
        <v>3.12</v>
      </c>
      <c r="R935" s="4">
        <v>8.9</v>
      </c>
      <c r="S935" s="4" t="s">
        <v>462</v>
      </c>
      <c r="T935" s="4">
        <v>606</v>
      </c>
      <c r="U935" s="4" t="s">
        <v>2760</v>
      </c>
      <c r="V935" s="4" t="s">
        <v>2767</v>
      </c>
      <c r="W935" s="5" t="s">
        <v>16</v>
      </c>
      <c r="X935" s="25">
        <v>44691</v>
      </c>
      <c r="Y935" s="29" t="str">
        <f t="shared" si="28"/>
        <v>May</v>
      </c>
      <c r="Z935" s="10">
        <f t="shared" si="29"/>
        <v>2022</v>
      </c>
      <c r="AA935" s="6">
        <v>44814</v>
      </c>
    </row>
    <row r="936" spans="1:27">
      <c r="A936" s="1">
        <v>935</v>
      </c>
      <c r="B936" s="1" t="s">
        <v>1347</v>
      </c>
      <c r="C936" s="1" t="s">
        <v>1</v>
      </c>
      <c r="D936" s="1" t="s">
        <v>603</v>
      </c>
      <c r="E936" s="1" t="s">
        <v>604</v>
      </c>
      <c r="F936" s="1" t="s">
        <v>395</v>
      </c>
      <c r="G936" s="1" t="s">
        <v>379</v>
      </c>
      <c r="H936" s="1" t="s">
        <v>196</v>
      </c>
      <c r="I936" s="1" t="s">
        <v>7</v>
      </c>
      <c r="J936" s="1" t="s">
        <v>77</v>
      </c>
      <c r="K936" s="1" t="s">
        <v>2977</v>
      </c>
      <c r="L936" s="1" t="s">
        <v>10</v>
      </c>
      <c r="M936" s="1" t="s">
        <v>98</v>
      </c>
      <c r="N936" s="1" t="s">
        <v>2978</v>
      </c>
      <c r="O936" s="1">
        <v>28.74</v>
      </c>
      <c r="P936" s="1">
        <v>2</v>
      </c>
      <c r="Q936" s="1">
        <v>8.2799999999999994</v>
      </c>
      <c r="R936" s="1">
        <v>2.17</v>
      </c>
      <c r="S936" s="1" t="s">
        <v>462</v>
      </c>
      <c r="T936" s="1">
        <v>244</v>
      </c>
      <c r="U936" s="1" t="s">
        <v>2760</v>
      </c>
      <c r="V936" s="1" t="s">
        <v>2766</v>
      </c>
      <c r="W936" s="2" t="s">
        <v>26</v>
      </c>
      <c r="X936" s="24">
        <v>45213</v>
      </c>
      <c r="Y936" s="29" t="str">
        <f t="shared" si="28"/>
        <v>October</v>
      </c>
      <c r="Z936" s="10">
        <f t="shared" si="29"/>
        <v>2023</v>
      </c>
      <c r="AA936" s="3">
        <v>45218</v>
      </c>
    </row>
    <row r="937" spans="1:27">
      <c r="A937" s="4">
        <v>936</v>
      </c>
      <c r="B937" s="4" t="s">
        <v>480</v>
      </c>
      <c r="C937" s="4" t="s">
        <v>1</v>
      </c>
      <c r="D937" s="4" t="s">
        <v>481</v>
      </c>
      <c r="E937" s="4" t="s">
        <v>482</v>
      </c>
      <c r="F937" s="4" t="s">
        <v>395</v>
      </c>
      <c r="G937" s="4" t="s">
        <v>483</v>
      </c>
      <c r="H937" s="4" t="s">
        <v>484</v>
      </c>
      <c r="I937" s="4" t="s">
        <v>7</v>
      </c>
      <c r="J937" s="4" t="s">
        <v>22</v>
      </c>
      <c r="K937" s="4" t="s">
        <v>1952</v>
      </c>
      <c r="L937" s="4" t="s">
        <v>10</v>
      </c>
      <c r="M937" s="4" t="s">
        <v>198</v>
      </c>
      <c r="N937" s="4" t="s">
        <v>1953</v>
      </c>
      <c r="O937" s="4">
        <v>93.18</v>
      </c>
      <c r="P937" s="4">
        <v>2</v>
      </c>
      <c r="Q937" s="4">
        <v>36.299999999999997</v>
      </c>
      <c r="R937" s="4">
        <v>10.55</v>
      </c>
      <c r="S937" s="4" t="s">
        <v>462</v>
      </c>
      <c r="T937" s="4">
        <v>215</v>
      </c>
      <c r="U937" s="4" t="s">
        <v>2760</v>
      </c>
      <c r="V937" s="4" t="s">
        <v>2767</v>
      </c>
      <c r="W937" s="5" t="s">
        <v>26</v>
      </c>
      <c r="X937" s="25">
        <v>45613</v>
      </c>
      <c r="Y937" s="29" t="str">
        <f t="shared" si="28"/>
        <v>November</v>
      </c>
      <c r="Z937" s="10">
        <f t="shared" si="29"/>
        <v>2024</v>
      </c>
      <c r="AA937" s="6">
        <v>45617</v>
      </c>
    </row>
    <row r="938" spans="1:27">
      <c r="A938" s="1">
        <v>937</v>
      </c>
      <c r="B938" s="1" t="s">
        <v>480</v>
      </c>
      <c r="C938" s="1" t="s">
        <v>1</v>
      </c>
      <c r="D938" s="1" t="s">
        <v>481</v>
      </c>
      <c r="E938" s="1" t="s">
        <v>482</v>
      </c>
      <c r="F938" s="1" t="s">
        <v>395</v>
      </c>
      <c r="G938" s="1" t="s">
        <v>483</v>
      </c>
      <c r="H938" s="1" t="s">
        <v>484</v>
      </c>
      <c r="I938" s="1" t="s">
        <v>7</v>
      </c>
      <c r="J938" s="1" t="s">
        <v>22</v>
      </c>
      <c r="K938" s="1" t="s">
        <v>2979</v>
      </c>
      <c r="L938" s="1" t="s">
        <v>10</v>
      </c>
      <c r="M938" s="1" t="s">
        <v>11</v>
      </c>
      <c r="N938" s="1" t="s">
        <v>2980</v>
      </c>
      <c r="O938" s="1">
        <v>58.08</v>
      </c>
      <c r="P938" s="1">
        <v>4</v>
      </c>
      <c r="Q938" s="1">
        <v>16.8</v>
      </c>
      <c r="R938" s="1">
        <v>2.83</v>
      </c>
      <c r="S938" s="1" t="s">
        <v>462</v>
      </c>
      <c r="T938" s="1">
        <v>152</v>
      </c>
      <c r="U938" s="1" t="s">
        <v>2760</v>
      </c>
      <c r="V938" s="1" t="s">
        <v>2761</v>
      </c>
      <c r="W938" s="2" t="s">
        <v>26</v>
      </c>
      <c r="X938" s="24">
        <v>45104</v>
      </c>
      <c r="Y938" s="29" t="str">
        <f t="shared" si="28"/>
        <v>June</v>
      </c>
      <c r="Z938" s="10">
        <f t="shared" si="29"/>
        <v>2023</v>
      </c>
      <c r="AA938" s="3">
        <v>44992</v>
      </c>
    </row>
    <row r="939" spans="1:27">
      <c r="A939" s="4">
        <v>938</v>
      </c>
      <c r="B939" s="4" t="s">
        <v>2041</v>
      </c>
      <c r="C939" s="4" t="s">
        <v>1</v>
      </c>
      <c r="D939" s="4" t="s">
        <v>2042</v>
      </c>
      <c r="E939" s="4" t="s">
        <v>2043</v>
      </c>
      <c r="F939" s="4" t="s">
        <v>395</v>
      </c>
      <c r="G939" s="4" t="s">
        <v>195</v>
      </c>
      <c r="H939" s="4" t="s">
        <v>196</v>
      </c>
      <c r="I939" s="4" t="s">
        <v>7</v>
      </c>
      <c r="J939" s="4" t="s">
        <v>77</v>
      </c>
      <c r="K939" s="4" t="s">
        <v>2981</v>
      </c>
      <c r="L939" s="4" t="s">
        <v>10</v>
      </c>
      <c r="M939" s="4" t="s">
        <v>49</v>
      </c>
      <c r="N939" s="4" t="s">
        <v>2982</v>
      </c>
      <c r="O939" s="4">
        <v>244.44</v>
      </c>
      <c r="P939" s="4">
        <v>14</v>
      </c>
      <c r="Q939" s="4">
        <v>7.14</v>
      </c>
      <c r="R939" s="4">
        <v>32.729999999999997</v>
      </c>
      <c r="S939" s="4" t="s">
        <v>462</v>
      </c>
      <c r="T939" s="4">
        <v>739</v>
      </c>
      <c r="U939" s="4" t="s">
        <v>2760</v>
      </c>
      <c r="V939" s="4" t="s">
        <v>2762</v>
      </c>
      <c r="W939" s="5" t="s">
        <v>16</v>
      </c>
      <c r="X939" s="25">
        <v>44852</v>
      </c>
      <c r="Y939" s="29" t="str">
        <f t="shared" si="28"/>
        <v>October</v>
      </c>
      <c r="Z939" s="10">
        <f t="shared" si="29"/>
        <v>2022</v>
      </c>
      <c r="AA939" s="6">
        <v>44858</v>
      </c>
    </row>
    <row r="940" spans="1:27">
      <c r="A940" s="1">
        <v>939</v>
      </c>
      <c r="B940" s="1" t="s">
        <v>2983</v>
      </c>
      <c r="C940" s="1" t="s">
        <v>1</v>
      </c>
      <c r="D940" s="1" t="s">
        <v>2984</v>
      </c>
      <c r="E940" s="1" t="s">
        <v>2985</v>
      </c>
      <c r="F940" s="1" t="s">
        <v>395</v>
      </c>
      <c r="G940" s="1" t="s">
        <v>427</v>
      </c>
      <c r="H940" s="1" t="s">
        <v>62</v>
      </c>
      <c r="I940" s="1" t="s">
        <v>7</v>
      </c>
      <c r="J940" s="1" t="s">
        <v>8</v>
      </c>
      <c r="K940" s="1" t="s">
        <v>2986</v>
      </c>
      <c r="L940" s="1" t="s">
        <v>10</v>
      </c>
      <c r="M940" s="1" t="s">
        <v>105</v>
      </c>
      <c r="N940" s="1" t="s">
        <v>2987</v>
      </c>
      <c r="O940" s="1">
        <v>94.5</v>
      </c>
      <c r="P940" s="1">
        <v>9</v>
      </c>
      <c r="Q940" s="1">
        <v>10.26</v>
      </c>
      <c r="R940" s="1">
        <v>11.99</v>
      </c>
      <c r="S940" s="1" t="s">
        <v>462</v>
      </c>
      <c r="T940" s="1">
        <v>662</v>
      </c>
      <c r="U940" s="1" t="s">
        <v>2760</v>
      </c>
      <c r="V940" s="1" t="s">
        <v>2766</v>
      </c>
      <c r="W940" s="2" t="s">
        <v>16</v>
      </c>
      <c r="X940" s="24">
        <v>44514</v>
      </c>
      <c r="Y940" s="29" t="str">
        <f t="shared" si="28"/>
        <v>November</v>
      </c>
      <c r="Z940" s="10">
        <f t="shared" si="29"/>
        <v>2021</v>
      </c>
      <c r="AA940" s="3">
        <v>44520</v>
      </c>
    </row>
    <row r="941" spans="1:27">
      <c r="A941" s="4">
        <v>940</v>
      </c>
      <c r="B941" s="4" t="s">
        <v>504</v>
      </c>
      <c r="C941" s="4" t="s">
        <v>1</v>
      </c>
      <c r="D941" s="4" t="s">
        <v>505</v>
      </c>
      <c r="E941" s="4" t="s">
        <v>506</v>
      </c>
      <c r="F941" s="4" t="s">
        <v>4</v>
      </c>
      <c r="G941" s="4" t="s">
        <v>61</v>
      </c>
      <c r="H941" s="4" t="s">
        <v>62</v>
      </c>
      <c r="I941" s="4" t="s">
        <v>7</v>
      </c>
      <c r="J941" s="4" t="s">
        <v>8</v>
      </c>
      <c r="K941" s="4" t="s">
        <v>2988</v>
      </c>
      <c r="L941" s="4" t="s">
        <v>10</v>
      </c>
      <c r="M941" s="4" t="s">
        <v>105</v>
      </c>
      <c r="N941" s="4" t="s">
        <v>2989</v>
      </c>
      <c r="O941" s="4">
        <v>258.3</v>
      </c>
      <c r="P941" s="4">
        <v>6</v>
      </c>
      <c r="Q941" s="4">
        <v>46.44</v>
      </c>
      <c r="R941" s="4">
        <v>33.5</v>
      </c>
      <c r="S941" s="4" t="s">
        <v>462</v>
      </c>
      <c r="T941" s="4">
        <v>607</v>
      </c>
      <c r="U941" s="4" t="s">
        <v>2760</v>
      </c>
      <c r="V941" s="4" t="s">
        <v>2767</v>
      </c>
      <c r="W941" s="5" t="s">
        <v>16</v>
      </c>
      <c r="X941" s="25">
        <v>44521</v>
      </c>
      <c r="Y941" s="29" t="str">
        <f t="shared" si="28"/>
        <v>November</v>
      </c>
      <c r="Z941" s="10">
        <f t="shared" si="29"/>
        <v>2021</v>
      </c>
      <c r="AA941" s="6">
        <v>44526</v>
      </c>
    </row>
    <row r="942" spans="1:27">
      <c r="A942" s="1">
        <v>941</v>
      </c>
      <c r="B942" s="1" t="s">
        <v>2990</v>
      </c>
      <c r="C942" s="1" t="s">
        <v>1</v>
      </c>
      <c r="D942" s="1" t="s">
        <v>2388</v>
      </c>
      <c r="E942" s="1" t="s">
        <v>2389</v>
      </c>
      <c r="F942" s="1" t="s">
        <v>4</v>
      </c>
      <c r="G942" s="1" t="s">
        <v>203</v>
      </c>
      <c r="H942" s="1" t="s">
        <v>204</v>
      </c>
      <c r="I942" s="1" t="s">
        <v>7</v>
      </c>
      <c r="J942" s="1" t="s">
        <v>77</v>
      </c>
      <c r="K942" s="1" t="s">
        <v>2991</v>
      </c>
      <c r="L942" s="1" t="s">
        <v>10</v>
      </c>
      <c r="M942" s="1" t="s">
        <v>64</v>
      </c>
      <c r="N942" s="1" t="s">
        <v>2992</v>
      </c>
      <c r="O942" s="1">
        <v>243.36</v>
      </c>
      <c r="P942" s="1">
        <v>6</v>
      </c>
      <c r="Q942" s="1">
        <v>80.28</v>
      </c>
      <c r="R942" s="1">
        <v>26.74</v>
      </c>
      <c r="S942" s="1" t="s">
        <v>462</v>
      </c>
      <c r="T942" s="1">
        <v>584</v>
      </c>
      <c r="U942" s="1" t="s">
        <v>2760</v>
      </c>
      <c r="V942" s="1" t="s">
        <v>2761</v>
      </c>
      <c r="W942" s="2" t="s">
        <v>26</v>
      </c>
      <c r="X942" s="24">
        <v>45239</v>
      </c>
      <c r="Y942" s="29" t="str">
        <f t="shared" si="28"/>
        <v>November</v>
      </c>
      <c r="Z942" s="10">
        <f t="shared" si="29"/>
        <v>2023</v>
      </c>
      <c r="AA942" s="3">
        <v>45185</v>
      </c>
    </row>
    <row r="943" spans="1:27">
      <c r="A943" s="4">
        <v>942</v>
      </c>
      <c r="B943" s="4" t="s">
        <v>1405</v>
      </c>
      <c r="C943" s="4" t="s">
        <v>1</v>
      </c>
      <c r="D943" s="4" t="s">
        <v>1406</v>
      </c>
      <c r="E943" s="4" t="s">
        <v>1407</v>
      </c>
      <c r="F943" s="4" t="s">
        <v>4</v>
      </c>
      <c r="G943" s="4" t="s">
        <v>686</v>
      </c>
      <c r="H943" s="4" t="s">
        <v>62</v>
      </c>
      <c r="I943" s="4" t="s">
        <v>7</v>
      </c>
      <c r="J943" s="4" t="s">
        <v>8</v>
      </c>
      <c r="K943" s="4" t="s">
        <v>2027</v>
      </c>
      <c r="L943" s="4" t="s">
        <v>10</v>
      </c>
      <c r="M943" s="4" t="s">
        <v>79</v>
      </c>
      <c r="N943" s="4" t="s">
        <v>2028</v>
      </c>
      <c r="O943" s="4">
        <v>65.55</v>
      </c>
      <c r="P943" s="4">
        <v>5</v>
      </c>
      <c r="Q943" s="4">
        <v>28.8</v>
      </c>
      <c r="R943" s="4">
        <v>7.73</v>
      </c>
      <c r="S943" s="4" t="s">
        <v>462</v>
      </c>
      <c r="T943" s="4">
        <v>324</v>
      </c>
      <c r="U943" s="4" t="s">
        <v>2760</v>
      </c>
      <c r="V943" s="4" t="s">
        <v>2762</v>
      </c>
      <c r="W943" s="5" t="s">
        <v>26</v>
      </c>
      <c r="X943" s="25">
        <v>44236</v>
      </c>
      <c r="Y943" s="29" t="str">
        <f t="shared" si="28"/>
        <v>February</v>
      </c>
      <c r="Z943" s="10">
        <f t="shared" si="29"/>
        <v>2021</v>
      </c>
      <c r="AA943" s="6">
        <v>44356</v>
      </c>
    </row>
    <row r="944" spans="1:27">
      <c r="A944" s="1">
        <v>943</v>
      </c>
      <c r="B944" s="1" t="s">
        <v>2993</v>
      </c>
      <c r="C944" s="1" t="s">
        <v>1</v>
      </c>
      <c r="D944" s="1" t="s">
        <v>1640</v>
      </c>
      <c r="E944" s="1" t="s">
        <v>1641</v>
      </c>
      <c r="F944" s="1" t="s">
        <v>4</v>
      </c>
      <c r="G944" s="1" t="s">
        <v>1179</v>
      </c>
      <c r="H944" s="1" t="s">
        <v>76</v>
      </c>
      <c r="I944" s="1" t="s">
        <v>7</v>
      </c>
      <c r="J944" s="1" t="s">
        <v>77</v>
      </c>
      <c r="K944" s="1" t="s">
        <v>2994</v>
      </c>
      <c r="L944" s="1" t="s">
        <v>10</v>
      </c>
      <c r="M944" s="1" t="s">
        <v>98</v>
      </c>
      <c r="N944" s="1" t="s">
        <v>2995</v>
      </c>
      <c r="O944" s="1">
        <v>72.75</v>
      </c>
      <c r="P944" s="1">
        <v>5</v>
      </c>
      <c r="Q944" s="1">
        <v>5.7</v>
      </c>
      <c r="R944" s="1">
        <v>12.37</v>
      </c>
      <c r="S944" s="1" t="s">
        <v>462</v>
      </c>
      <c r="T944" s="1">
        <v>395</v>
      </c>
      <c r="U944" s="1" t="s">
        <v>2760</v>
      </c>
      <c r="V944" s="1" t="s">
        <v>2766</v>
      </c>
      <c r="W944" s="2" t="s">
        <v>26</v>
      </c>
      <c r="X944" s="24">
        <v>45145</v>
      </c>
      <c r="Y944" s="29" t="str">
        <f t="shared" si="28"/>
        <v>August</v>
      </c>
      <c r="Z944" s="10">
        <f t="shared" si="29"/>
        <v>2023</v>
      </c>
      <c r="AA944" s="3">
        <v>45120</v>
      </c>
    </row>
    <row r="945" spans="1:27">
      <c r="A945" s="4">
        <v>944</v>
      </c>
      <c r="B945" s="4" t="s">
        <v>1390</v>
      </c>
      <c r="C945" s="4" t="s">
        <v>1</v>
      </c>
      <c r="D945" s="4" t="s">
        <v>1391</v>
      </c>
      <c r="E945" s="4" t="s">
        <v>1392</v>
      </c>
      <c r="F945" s="4" t="s">
        <v>4</v>
      </c>
      <c r="G945" s="4" t="s">
        <v>575</v>
      </c>
      <c r="H945" s="4" t="s">
        <v>96</v>
      </c>
      <c r="I945" s="4" t="s">
        <v>7</v>
      </c>
      <c r="J945" s="4" t="s">
        <v>8</v>
      </c>
      <c r="K945" s="4" t="s">
        <v>2996</v>
      </c>
      <c r="L945" s="4" t="s">
        <v>10</v>
      </c>
      <c r="M945" s="4" t="s">
        <v>115</v>
      </c>
      <c r="N945" s="4" t="s">
        <v>2997</v>
      </c>
      <c r="O945" s="4">
        <v>98.88</v>
      </c>
      <c r="P945" s="4">
        <v>4</v>
      </c>
      <c r="Q945" s="4">
        <v>37.56</v>
      </c>
      <c r="R945" s="4">
        <v>15.36</v>
      </c>
      <c r="S945" s="4" t="s">
        <v>462</v>
      </c>
      <c r="T945" s="4">
        <v>296</v>
      </c>
      <c r="U945" s="4" t="s">
        <v>2760</v>
      </c>
      <c r="V945" s="4" t="s">
        <v>2767</v>
      </c>
      <c r="W945" s="5" t="s">
        <v>16</v>
      </c>
      <c r="X945" s="25">
        <v>45145</v>
      </c>
      <c r="Y945" s="29" t="str">
        <f t="shared" si="28"/>
        <v>August</v>
      </c>
      <c r="Z945" s="10">
        <f t="shared" si="29"/>
        <v>2023</v>
      </c>
      <c r="AA945" s="6">
        <v>45120</v>
      </c>
    </row>
    <row r="946" spans="1:27">
      <c r="A946" s="1">
        <v>945</v>
      </c>
      <c r="B946" s="1" t="s">
        <v>2990</v>
      </c>
      <c r="C946" s="1" t="s">
        <v>1</v>
      </c>
      <c r="D946" s="1" t="s">
        <v>2388</v>
      </c>
      <c r="E946" s="1" t="s">
        <v>2389</v>
      </c>
      <c r="F946" s="1" t="s">
        <v>4</v>
      </c>
      <c r="G946" s="1" t="s">
        <v>203</v>
      </c>
      <c r="H946" s="1" t="s">
        <v>204</v>
      </c>
      <c r="I946" s="1" t="s">
        <v>7</v>
      </c>
      <c r="J946" s="1" t="s">
        <v>77</v>
      </c>
      <c r="K946" s="1" t="s">
        <v>2976</v>
      </c>
      <c r="L946" s="1" t="s">
        <v>10</v>
      </c>
      <c r="M946" s="1" t="s">
        <v>115</v>
      </c>
      <c r="N946" s="1" t="s">
        <v>514</v>
      </c>
      <c r="O946" s="1">
        <v>62.4</v>
      </c>
      <c r="P946" s="1">
        <v>2</v>
      </c>
      <c r="Q946" s="1">
        <v>3.12</v>
      </c>
      <c r="R946" s="1">
        <v>12.47</v>
      </c>
      <c r="S946" s="1" t="s">
        <v>462</v>
      </c>
      <c r="T946" s="1">
        <v>128</v>
      </c>
      <c r="U946" s="1" t="s">
        <v>2760</v>
      </c>
      <c r="V946" s="1" t="s">
        <v>2762</v>
      </c>
      <c r="W946" s="2" t="s">
        <v>16</v>
      </c>
      <c r="X946" s="24">
        <v>45423</v>
      </c>
      <c r="Y946" s="29" t="str">
        <f t="shared" si="28"/>
        <v>May</v>
      </c>
      <c r="Z946" s="10">
        <f t="shared" si="29"/>
        <v>2024</v>
      </c>
      <c r="AA946" s="3">
        <v>45546</v>
      </c>
    </row>
    <row r="947" spans="1:27">
      <c r="A947" s="4">
        <v>946</v>
      </c>
      <c r="B947" s="4" t="s">
        <v>2998</v>
      </c>
      <c r="C947" s="4" t="s">
        <v>1</v>
      </c>
      <c r="D947" s="4" t="s">
        <v>2059</v>
      </c>
      <c r="E947" s="4" t="s">
        <v>2060</v>
      </c>
      <c r="F947" s="4" t="s">
        <v>4</v>
      </c>
      <c r="G947" s="4" t="s">
        <v>518</v>
      </c>
      <c r="H947" s="4" t="s">
        <v>519</v>
      </c>
      <c r="I947" s="4" t="s">
        <v>7</v>
      </c>
      <c r="J947" s="4" t="s">
        <v>32</v>
      </c>
      <c r="K947" s="4" t="s">
        <v>2001</v>
      </c>
      <c r="L947" s="4" t="s">
        <v>10</v>
      </c>
      <c r="M947" s="4" t="s">
        <v>98</v>
      </c>
      <c r="N947" s="4" t="s">
        <v>2002</v>
      </c>
      <c r="O947" s="4">
        <v>38.76</v>
      </c>
      <c r="P947" s="4">
        <v>2</v>
      </c>
      <c r="Q947" s="4">
        <v>10.44</v>
      </c>
      <c r="R947" s="4">
        <v>3.49</v>
      </c>
      <c r="S947" s="4" t="s">
        <v>462</v>
      </c>
      <c r="T947" s="4">
        <v>447</v>
      </c>
      <c r="U947" s="4" t="s">
        <v>2760</v>
      </c>
      <c r="V947" s="4" t="s">
        <v>2766</v>
      </c>
      <c r="W947" s="5" t="s">
        <v>26</v>
      </c>
      <c r="X947" s="25">
        <v>44465</v>
      </c>
      <c r="Y947" s="29" t="str">
        <f t="shared" si="28"/>
        <v>September</v>
      </c>
      <c r="Z947" s="10">
        <f t="shared" si="29"/>
        <v>2021</v>
      </c>
      <c r="AA947" s="6">
        <v>44469</v>
      </c>
    </row>
    <row r="948" spans="1:27">
      <c r="A948" s="1">
        <v>947</v>
      </c>
      <c r="B948" s="1" t="s">
        <v>2999</v>
      </c>
      <c r="C948" s="1" t="s">
        <v>1</v>
      </c>
      <c r="D948" s="1" t="s">
        <v>3000</v>
      </c>
      <c r="E948" s="1" t="s">
        <v>3001</v>
      </c>
      <c r="F948" s="1" t="s">
        <v>4</v>
      </c>
      <c r="G948" s="1" t="s">
        <v>3002</v>
      </c>
      <c r="H948" s="1" t="s">
        <v>76</v>
      </c>
      <c r="I948" s="1" t="s">
        <v>7</v>
      </c>
      <c r="J948" s="1" t="s">
        <v>77</v>
      </c>
      <c r="K948" s="1" t="s">
        <v>85</v>
      </c>
      <c r="L948" s="1" t="s">
        <v>10</v>
      </c>
      <c r="M948" s="1" t="s">
        <v>79</v>
      </c>
      <c r="N948" s="1" t="s">
        <v>86</v>
      </c>
      <c r="O948" s="1">
        <v>17.399999999999999</v>
      </c>
      <c r="P948" s="1">
        <v>2</v>
      </c>
      <c r="Q948" s="1">
        <v>1.38</v>
      </c>
      <c r="R948" s="1">
        <v>1.38</v>
      </c>
      <c r="S948" s="1" t="s">
        <v>462</v>
      </c>
      <c r="T948" s="1">
        <v>602</v>
      </c>
      <c r="U948" s="1" t="s">
        <v>2760</v>
      </c>
      <c r="V948" s="1" t="s">
        <v>2761</v>
      </c>
      <c r="W948" s="2" t="s">
        <v>16</v>
      </c>
      <c r="X948" s="24">
        <v>45440</v>
      </c>
      <c r="Y948" s="29" t="str">
        <f t="shared" si="28"/>
        <v>May</v>
      </c>
      <c r="Z948" s="10">
        <f t="shared" si="29"/>
        <v>2024</v>
      </c>
      <c r="AA948" s="3">
        <v>45328</v>
      </c>
    </row>
    <row r="949" spans="1:27">
      <c r="A949" s="4">
        <v>948</v>
      </c>
      <c r="B949" s="4" t="s">
        <v>2058</v>
      </c>
      <c r="C949" s="4" t="s">
        <v>1</v>
      </c>
      <c r="D949" s="4" t="s">
        <v>2059</v>
      </c>
      <c r="E949" s="4" t="s">
        <v>2060</v>
      </c>
      <c r="F949" s="4" t="s">
        <v>4</v>
      </c>
      <c r="G949" s="4" t="s">
        <v>1483</v>
      </c>
      <c r="H949" s="4" t="s">
        <v>62</v>
      </c>
      <c r="I949" s="4" t="s">
        <v>7</v>
      </c>
      <c r="J949" s="4" t="s">
        <v>8</v>
      </c>
      <c r="K949" s="4" t="s">
        <v>3003</v>
      </c>
      <c r="L949" s="4" t="s">
        <v>10</v>
      </c>
      <c r="M949" s="4" t="s">
        <v>198</v>
      </c>
      <c r="N949" s="4" t="s">
        <v>3004</v>
      </c>
      <c r="O949" s="4">
        <v>247.35</v>
      </c>
      <c r="P949" s="4">
        <v>5</v>
      </c>
      <c r="Q949" s="4">
        <v>56.85</v>
      </c>
      <c r="R949" s="4">
        <v>36.56</v>
      </c>
      <c r="S949" s="4" t="s">
        <v>462</v>
      </c>
      <c r="T949" s="4">
        <v>511</v>
      </c>
      <c r="U949" s="4" t="s">
        <v>2760</v>
      </c>
      <c r="V949" s="4" t="s">
        <v>2766</v>
      </c>
      <c r="W949" s="5" t="s">
        <v>26</v>
      </c>
      <c r="X949" s="25">
        <v>44487</v>
      </c>
      <c r="Y949" s="29" t="str">
        <f t="shared" si="28"/>
        <v>October</v>
      </c>
      <c r="Z949" s="10">
        <f t="shared" si="29"/>
        <v>2021</v>
      </c>
      <c r="AA949" s="6">
        <v>44492</v>
      </c>
    </row>
    <row r="950" spans="1:27">
      <c r="A950" s="1">
        <v>949</v>
      </c>
      <c r="B950" s="1" t="s">
        <v>1375</v>
      </c>
      <c r="C950" s="1" t="s">
        <v>1</v>
      </c>
      <c r="D950" s="1" t="s">
        <v>1376</v>
      </c>
      <c r="E950" s="1" t="s">
        <v>1377</v>
      </c>
      <c r="F950" s="1" t="s">
        <v>4</v>
      </c>
      <c r="G950" s="1" t="s">
        <v>726</v>
      </c>
      <c r="H950" s="1" t="s">
        <v>76</v>
      </c>
      <c r="I950" s="1" t="s">
        <v>7</v>
      </c>
      <c r="J950" s="1" t="s">
        <v>77</v>
      </c>
      <c r="K950" s="1" t="s">
        <v>551</v>
      </c>
      <c r="L950" s="1" t="s">
        <v>10</v>
      </c>
      <c r="M950" s="1" t="s">
        <v>198</v>
      </c>
      <c r="N950" s="1" t="s">
        <v>552</v>
      </c>
      <c r="O950" s="1">
        <v>285.48</v>
      </c>
      <c r="P950" s="1">
        <v>6</v>
      </c>
      <c r="Q950" s="1">
        <v>79.92</v>
      </c>
      <c r="R950" s="1">
        <v>35.94</v>
      </c>
      <c r="S950" s="1" t="s">
        <v>462</v>
      </c>
      <c r="T950" s="1">
        <v>369</v>
      </c>
      <c r="U950" s="1" t="s">
        <v>2760</v>
      </c>
      <c r="V950" s="1" t="s">
        <v>2767</v>
      </c>
      <c r="W950" s="2" t="s">
        <v>16</v>
      </c>
      <c r="X950" s="24">
        <v>45635</v>
      </c>
      <c r="Y950" s="29" t="str">
        <f t="shared" si="28"/>
        <v>December</v>
      </c>
      <c r="Z950" s="10">
        <f t="shared" si="29"/>
        <v>2024</v>
      </c>
      <c r="AA950" s="3">
        <v>45551</v>
      </c>
    </row>
    <row r="951" spans="1:27">
      <c r="A951" s="4">
        <v>950</v>
      </c>
      <c r="B951" s="4" t="s">
        <v>1375</v>
      </c>
      <c r="C951" s="4" t="s">
        <v>1</v>
      </c>
      <c r="D951" s="4" t="s">
        <v>1376</v>
      </c>
      <c r="E951" s="4" t="s">
        <v>1377</v>
      </c>
      <c r="F951" s="4" t="s">
        <v>4</v>
      </c>
      <c r="G951" s="4" t="s">
        <v>726</v>
      </c>
      <c r="H951" s="4" t="s">
        <v>76</v>
      </c>
      <c r="I951" s="4" t="s">
        <v>7</v>
      </c>
      <c r="J951" s="4" t="s">
        <v>77</v>
      </c>
      <c r="K951" s="4" t="s">
        <v>2896</v>
      </c>
      <c r="L951" s="4" t="s">
        <v>10</v>
      </c>
      <c r="M951" s="4" t="s">
        <v>198</v>
      </c>
      <c r="N951" s="4" t="s">
        <v>2897</v>
      </c>
      <c r="O951" s="4">
        <v>269.55</v>
      </c>
      <c r="P951" s="4">
        <v>5</v>
      </c>
      <c r="Q951" s="4">
        <v>51.15</v>
      </c>
      <c r="R951" s="4">
        <v>30.39</v>
      </c>
      <c r="S951" s="4" t="s">
        <v>462</v>
      </c>
      <c r="T951" s="4">
        <v>76</v>
      </c>
      <c r="U951" s="4" t="s">
        <v>2760</v>
      </c>
      <c r="V951" s="4" t="s">
        <v>2761</v>
      </c>
      <c r="W951" s="5" t="s">
        <v>26</v>
      </c>
      <c r="X951" s="25">
        <v>45612</v>
      </c>
      <c r="Y951" s="29" t="str">
        <f t="shared" si="28"/>
        <v>November</v>
      </c>
      <c r="Z951" s="10">
        <f t="shared" si="29"/>
        <v>2024</v>
      </c>
      <c r="AA951" s="6">
        <v>45618</v>
      </c>
    </row>
    <row r="952" spans="1:27">
      <c r="A952" s="1">
        <v>951</v>
      </c>
      <c r="B952" s="1" t="s">
        <v>2058</v>
      </c>
      <c r="C952" s="1" t="s">
        <v>1</v>
      </c>
      <c r="D952" s="1" t="s">
        <v>2059</v>
      </c>
      <c r="E952" s="1" t="s">
        <v>2060</v>
      </c>
      <c r="F952" s="1" t="s">
        <v>4</v>
      </c>
      <c r="G952" s="1" t="s">
        <v>1483</v>
      </c>
      <c r="H952" s="1" t="s">
        <v>62</v>
      </c>
      <c r="I952" s="1" t="s">
        <v>7</v>
      </c>
      <c r="J952" s="1" t="s">
        <v>8</v>
      </c>
      <c r="K952" s="1" t="s">
        <v>3005</v>
      </c>
      <c r="L952" s="1" t="s">
        <v>10</v>
      </c>
      <c r="M952" s="1" t="s">
        <v>198</v>
      </c>
      <c r="N952" s="1" t="s">
        <v>3006</v>
      </c>
      <c r="O952" s="1">
        <v>99.12</v>
      </c>
      <c r="P952" s="1">
        <v>4</v>
      </c>
      <c r="Q952" s="1">
        <v>27.72</v>
      </c>
      <c r="R952" s="1">
        <v>8.67</v>
      </c>
      <c r="S952" s="1" t="s">
        <v>462</v>
      </c>
      <c r="T952" s="1">
        <v>515</v>
      </c>
      <c r="U952" s="1" t="s">
        <v>2760</v>
      </c>
      <c r="V952" s="1" t="s">
        <v>2766</v>
      </c>
      <c r="W952" s="2" t="s">
        <v>26</v>
      </c>
      <c r="X952" s="24">
        <v>44479</v>
      </c>
      <c r="Y952" s="29" t="str">
        <f t="shared" si="28"/>
        <v>October</v>
      </c>
      <c r="Z952" s="10">
        <f t="shared" si="29"/>
        <v>2021</v>
      </c>
      <c r="AA952" s="3">
        <v>44485</v>
      </c>
    </row>
    <row r="953" spans="1:27">
      <c r="A953" s="4">
        <v>952</v>
      </c>
      <c r="B953" s="4" t="s">
        <v>3007</v>
      </c>
      <c r="C953" s="4" t="s">
        <v>1</v>
      </c>
      <c r="D953" s="4" t="s">
        <v>1061</v>
      </c>
      <c r="E953" s="4" t="s">
        <v>1062</v>
      </c>
      <c r="F953" s="4" t="s">
        <v>4</v>
      </c>
      <c r="G953" s="4" t="s">
        <v>408</v>
      </c>
      <c r="H953" s="4" t="s">
        <v>96</v>
      </c>
      <c r="I953" s="4" t="s">
        <v>7</v>
      </c>
      <c r="J953" s="4" t="s">
        <v>8</v>
      </c>
      <c r="K953" s="4" t="s">
        <v>3008</v>
      </c>
      <c r="L953" s="4" t="s">
        <v>10</v>
      </c>
      <c r="M953" s="4" t="s">
        <v>198</v>
      </c>
      <c r="N953" s="4" t="s">
        <v>3009</v>
      </c>
      <c r="O953" s="4">
        <v>26.67</v>
      </c>
      <c r="P953" s="4">
        <v>1</v>
      </c>
      <c r="Q953" s="4">
        <v>11.46</v>
      </c>
      <c r="R953" s="4">
        <v>1.5</v>
      </c>
      <c r="S953" s="4" t="s">
        <v>462</v>
      </c>
      <c r="T953" s="4">
        <v>459</v>
      </c>
      <c r="U953" s="4" t="s">
        <v>2760</v>
      </c>
      <c r="V953" s="4" t="s">
        <v>2762</v>
      </c>
      <c r="W953" s="5" t="s">
        <v>26</v>
      </c>
      <c r="X953" s="25">
        <v>45589</v>
      </c>
      <c r="Y953" s="29" t="str">
        <f t="shared" si="28"/>
        <v>October</v>
      </c>
      <c r="Z953" s="10">
        <f t="shared" si="29"/>
        <v>2024</v>
      </c>
      <c r="AA953" s="6">
        <v>45593</v>
      </c>
    </row>
    <row r="954" spans="1:27">
      <c r="A954" s="1">
        <v>953</v>
      </c>
      <c r="B954" s="1" t="s">
        <v>2074</v>
      </c>
      <c r="C954" s="1" t="s">
        <v>1</v>
      </c>
      <c r="D954" s="1" t="s">
        <v>845</v>
      </c>
      <c r="E954" s="1" t="s">
        <v>846</v>
      </c>
      <c r="F954" s="1" t="s">
        <v>4</v>
      </c>
      <c r="G954" s="1" t="s">
        <v>518</v>
      </c>
      <c r="H954" s="1" t="s">
        <v>519</v>
      </c>
      <c r="I954" s="1" t="s">
        <v>7</v>
      </c>
      <c r="J954" s="1" t="s">
        <v>32</v>
      </c>
      <c r="K954" s="1" t="s">
        <v>3010</v>
      </c>
      <c r="L954" s="1" t="s">
        <v>10</v>
      </c>
      <c r="M954" s="1" t="s">
        <v>49</v>
      </c>
      <c r="N954" s="1" t="s">
        <v>3011</v>
      </c>
      <c r="O954" s="1">
        <v>566.4</v>
      </c>
      <c r="P954" s="1">
        <v>4</v>
      </c>
      <c r="Q954" s="1">
        <v>135.84</v>
      </c>
      <c r="R954" s="1">
        <v>88.98</v>
      </c>
      <c r="S954" s="1" t="s">
        <v>462</v>
      </c>
      <c r="T954" s="1">
        <v>502</v>
      </c>
      <c r="U954" s="1" t="s">
        <v>2760</v>
      </c>
      <c r="V954" s="1" t="s">
        <v>2766</v>
      </c>
      <c r="W954" s="2" t="s">
        <v>26</v>
      </c>
      <c r="X954" s="24">
        <v>44739</v>
      </c>
      <c r="Y954" s="29" t="str">
        <f t="shared" si="28"/>
        <v>June</v>
      </c>
      <c r="Z954" s="10">
        <f t="shared" si="29"/>
        <v>2022</v>
      </c>
      <c r="AA954" s="3">
        <v>44599</v>
      </c>
    </row>
    <row r="955" spans="1:27">
      <c r="A955" s="4">
        <v>954</v>
      </c>
      <c r="B955" s="4" t="s">
        <v>509</v>
      </c>
      <c r="C955" s="4" t="s">
        <v>1</v>
      </c>
      <c r="D955" s="4" t="s">
        <v>510</v>
      </c>
      <c r="E955" s="4" t="s">
        <v>511</v>
      </c>
      <c r="F955" s="4" t="s">
        <v>4</v>
      </c>
      <c r="G955" s="4" t="s">
        <v>512</v>
      </c>
      <c r="H955" s="4" t="s">
        <v>204</v>
      </c>
      <c r="I955" s="4" t="s">
        <v>7</v>
      </c>
      <c r="J955" s="4" t="s">
        <v>77</v>
      </c>
      <c r="K955" s="4" t="s">
        <v>1937</v>
      </c>
      <c r="L955" s="4" t="s">
        <v>10</v>
      </c>
      <c r="M955" s="4" t="s">
        <v>49</v>
      </c>
      <c r="N955" s="4" t="s">
        <v>1938</v>
      </c>
      <c r="O955" s="4">
        <v>511.68</v>
      </c>
      <c r="P955" s="4">
        <v>4</v>
      </c>
      <c r="Q955" s="4">
        <v>30.6</v>
      </c>
      <c r="R955" s="4">
        <v>58.79</v>
      </c>
      <c r="S955" s="4" t="s">
        <v>462</v>
      </c>
      <c r="T955" s="4">
        <v>7</v>
      </c>
      <c r="U955" s="4" t="s">
        <v>2760</v>
      </c>
      <c r="V955" s="4" t="s">
        <v>2761</v>
      </c>
      <c r="W955" s="5" t="s">
        <v>16</v>
      </c>
      <c r="X955" s="25">
        <v>44233</v>
      </c>
      <c r="Y955" s="29" t="str">
        <f t="shared" si="28"/>
        <v>February</v>
      </c>
      <c r="Z955" s="10">
        <f t="shared" si="29"/>
        <v>2021</v>
      </c>
      <c r="AA955" s="6">
        <v>44383</v>
      </c>
    </row>
    <row r="956" spans="1:27">
      <c r="A956" s="1">
        <v>955</v>
      </c>
      <c r="B956" s="1" t="s">
        <v>1393</v>
      </c>
      <c r="C956" s="1" t="s">
        <v>1</v>
      </c>
      <c r="D956" s="1" t="s">
        <v>1394</v>
      </c>
      <c r="E956" s="1" t="s">
        <v>1395</v>
      </c>
      <c r="F956" s="1" t="s">
        <v>4</v>
      </c>
      <c r="G956" s="1" t="s">
        <v>151</v>
      </c>
      <c r="H956" s="1" t="s">
        <v>113</v>
      </c>
      <c r="I956" s="1" t="s">
        <v>7</v>
      </c>
      <c r="J956" s="1" t="s">
        <v>32</v>
      </c>
      <c r="K956" s="1" t="s">
        <v>2284</v>
      </c>
      <c r="L956" s="1" t="s">
        <v>10</v>
      </c>
      <c r="M956" s="1" t="s">
        <v>49</v>
      </c>
      <c r="N956" s="1" t="s">
        <v>2285</v>
      </c>
      <c r="O956" s="1">
        <v>289.35000000000002</v>
      </c>
      <c r="P956" s="1">
        <v>5</v>
      </c>
      <c r="Q956" s="1">
        <v>54.9</v>
      </c>
      <c r="R956" s="1">
        <v>22.79</v>
      </c>
      <c r="S956" s="1" t="s">
        <v>462</v>
      </c>
      <c r="T956" s="1">
        <v>281</v>
      </c>
      <c r="U956" s="1" t="s">
        <v>2760</v>
      </c>
      <c r="V956" s="1" t="s">
        <v>2762</v>
      </c>
      <c r="W956" s="2" t="s">
        <v>26</v>
      </c>
      <c r="X956" s="24">
        <v>44688</v>
      </c>
      <c r="Y956" s="29" t="str">
        <f t="shared" si="28"/>
        <v>May</v>
      </c>
      <c r="Z956" s="10">
        <f t="shared" si="29"/>
        <v>2022</v>
      </c>
      <c r="AA956" s="3">
        <v>44902</v>
      </c>
    </row>
    <row r="957" spans="1:27">
      <c r="A957" s="4">
        <v>956</v>
      </c>
      <c r="B957" s="4" t="s">
        <v>2077</v>
      </c>
      <c r="C957" s="4" t="s">
        <v>1</v>
      </c>
      <c r="D957" s="4" t="s">
        <v>2078</v>
      </c>
      <c r="E957" s="4" t="s">
        <v>2079</v>
      </c>
      <c r="F957" s="4" t="s">
        <v>4</v>
      </c>
      <c r="G957" s="4" t="s">
        <v>826</v>
      </c>
      <c r="H957" s="4" t="s">
        <v>6</v>
      </c>
      <c r="I957" s="4" t="s">
        <v>7</v>
      </c>
      <c r="J957" s="4" t="s">
        <v>8</v>
      </c>
      <c r="K957" s="4" t="s">
        <v>2075</v>
      </c>
      <c r="L957" s="4" t="s">
        <v>10</v>
      </c>
      <c r="M957" s="4" t="s">
        <v>49</v>
      </c>
      <c r="N957" s="4" t="s">
        <v>2076</v>
      </c>
      <c r="O957" s="4">
        <v>124.68</v>
      </c>
      <c r="P957" s="4">
        <v>4</v>
      </c>
      <c r="Q957" s="4">
        <v>3.72</v>
      </c>
      <c r="R957" s="4">
        <v>17.690000000000001</v>
      </c>
      <c r="S957" s="4" t="s">
        <v>462</v>
      </c>
      <c r="T957" s="4">
        <v>531</v>
      </c>
      <c r="U957" s="4" t="s">
        <v>2760</v>
      </c>
      <c r="V957" s="4" t="s">
        <v>2766</v>
      </c>
      <c r="W957" s="5" t="s">
        <v>16</v>
      </c>
      <c r="X957" s="25">
        <v>45070</v>
      </c>
      <c r="Y957" s="29" t="str">
        <f t="shared" si="28"/>
        <v>May</v>
      </c>
      <c r="Z957" s="10">
        <f t="shared" si="29"/>
        <v>2023</v>
      </c>
      <c r="AA957" s="6">
        <v>45076</v>
      </c>
    </row>
    <row r="958" spans="1:27">
      <c r="A958" s="1">
        <v>957</v>
      </c>
      <c r="B958" s="1" t="s">
        <v>3012</v>
      </c>
      <c r="C958" s="1" t="s">
        <v>1</v>
      </c>
      <c r="D958" s="1" t="s">
        <v>93</v>
      </c>
      <c r="E958" s="1" t="s">
        <v>94</v>
      </c>
      <c r="F958" s="1" t="s">
        <v>4</v>
      </c>
      <c r="G958" s="1" t="s">
        <v>54</v>
      </c>
      <c r="H958" s="1" t="s">
        <v>55</v>
      </c>
      <c r="I958" s="1" t="s">
        <v>7</v>
      </c>
      <c r="J958" s="1" t="s">
        <v>8</v>
      </c>
      <c r="K958" s="1" t="s">
        <v>2113</v>
      </c>
      <c r="L958" s="1" t="s">
        <v>10</v>
      </c>
      <c r="M958" s="1" t="s">
        <v>49</v>
      </c>
      <c r="N958" s="1" t="s">
        <v>2114</v>
      </c>
      <c r="O958" s="1">
        <v>397.8</v>
      </c>
      <c r="P958" s="1">
        <v>2</v>
      </c>
      <c r="Q958" s="1">
        <v>55.68</v>
      </c>
      <c r="R958" s="1">
        <v>81.69</v>
      </c>
      <c r="S958" s="1" t="s">
        <v>462</v>
      </c>
      <c r="T958" s="1">
        <v>451</v>
      </c>
      <c r="U958" s="1" t="s">
        <v>2760</v>
      </c>
      <c r="V958" s="1" t="s">
        <v>2767</v>
      </c>
      <c r="W958" s="2" t="s">
        <v>26</v>
      </c>
      <c r="X958" s="24">
        <v>45137</v>
      </c>
      <c r="Y958" s="29" t="str">
        <f t="shared" si="28"/>
        <v>July</v>
      </c>
      <c r="Z958" s="10">
        <f t="shared" si="29"/>
        <v>2023</v>
      </c>
      <c r="AA958" s="3">
        <v>44993</v>
      </c>
    </row>
    <row r="959" spans="1:27">
      <c r="A959" s="4">
        <v>958</v>
      </c>
      <c r="B959" s="4" t="s">
        <v>2053</v>
      </c>
      <c r="C959" s="4" t="s">
        <v>1</v>
      </c>
      <c r="D959" s="4" t="s">
        <v>2</v>
      </c>
      <c r="E959" s="4" t="s">
        <v>3</v>
      </c>
      <c r="F959" s="4" t="s">
        <v>4</v>
      </c>
      <c r="G959" s="4" t="s">
        <v>575</v>
      </c>
      <c r="H959" s="4" t="s">
        <v>96</v>
      </c>
      <c r="I959" s="4" t="s">
        <v>7</v>
      </c>
      <c r="J959" s="4" t="s">
        <v>8</v>
      </c>
      <c r="K959" s="4" t="s">
        <v>454</v>
      </c>
      <c r="L959" s="4" t="s">
        <v>10</v>
      </c>
      <c r="M959" s="4" t="s">
        <v>49</v>
      </c>
      <c r="N959" s="4" t="s">
        <v>455</v>
      </c>
      <c r="O959" s="4">
        <v>33.06</v>
      </c>
      <c r="P959" s="4">
        <v>2</v>
      </c>
      <c r="Q959" s="4">
        <v>11.52</v>
      </c>
      <c r="R959" s="4">
        <v>5.19</v>
      </c>
      <c r="S959" s="4" t="s">
        <v>462</v>
      </c>
      <c r="T959" s="4">
        <v>759</v>
      </c>
      <c r="U959" s="4" t="s">
        <v>2760</v>
      </c>
      <c r="V959" s="4" t="s">
        <v>2761</v>
      </c>
      <c r="W959" s="5" t="s">
        <v>26</v>
      </c>
      <c r="X959" s="25">
        <v>45512</v>
      </c>
      <c r="Y959" s="29" t="str">
        <f t="shared" si="28"/>
        <v>August</v>
      </c>
      <c r="Z959" s="10">
        <f t="shared" si="29"/>
        <v>2024</v>
      </c>
      <c r="AA959" s="6">
        <v>45519</v>
      </c>
    </row>
    <row r="960" spans="1:27">
      <c r="A960" s="1">
        <v>959</v>
      </c>
      <c r="B960" s="1" t="s">
        <v>504</v>
      </c>
      <c r="C960" s="1" t="s">
        <v>1</v>
      </c>
      <c r="D960" s="1" t="s">
        <v>505</v>
      </c>
      <c r="E960" s="1" t="s">
        <v>506</v>
      </c>
      <c r="F960" s="1" t="s">
        <v>4</v>
      </c>
      <c r="G960" s="1" t="s">
        <v>61</v>
      </c>
      <c r="H960" s="1" t="s">
        <v>62</v>
      </c>
      <c r="I960" s="1" t="s">
        <v>7</v>
      </c>
      <c r="J960" s="1" t="s">
        <v>8</v>
      </c>
      <c r="K960" s="1" t="s">
        <v>3013</v>
      </c>
      <c r="L960" s="1" t="s">
        <v>10</v>
      </c>
      <c r="M960" s="1" t="s">
        <v>11</v>
      </c>
      <c r="N960" s="1" t="s">
        <v>3014</v>
      </c>
      <c r="O960" s="1">
        <v>154.26</v>
      </c>
      <c r="P960" s="1">
        <v>3</v>
      </c>
      <c r="Q960" s="1">
        <v>60.12</v>
      </c>
      <c r="R960" s="1">
        <v>11.91</v>
      </c>
      <c r="S960" s="1" t="s">
        <v>462</v>
      </c>
      <c r="T960" s="1">
        <v>154</v>
      </c>
      <c r="U960" s="1" t="s">
        <v>2760</v>
      </c>
      <c r="V960" s="1" t="s">
        <v>2762</v>
      </c>
      <c r="W960" s="2" t="s">
        <v>26</v>
      </c>
      <c r="X960" s="24">
        <v>45157</v>
      </c>
      <c r="Y960" s="29" t="str">
        <f t="shared" si="28"/>
        <v>August</v>
      </c>
      <c r="Z960" s="10">
        <f t="shared" si="29"/>
        <v>2023</v>
      </c>
      <c r="AA960" s="3">
        <v>45162</v>
      </c>
    </row>
    <row r="961" spans="1:27">
      <c r="A961" s="4">
        <v>960</v>
      </c>
      <c r="B961" s="4" t="s">
        <v>3015</v>
      </c>
      <c r="C961" s="4" t="s">
        <v>1</v>
      </c>
      <c r="D961" s="4" t="s">
        <v>3016</v>
      </c>
      <c r="E961" s="4" t="s">
        <v>3017</v>
      </c>
      <c r="F961" s="4" t="s">
        <v>395</v>
      </c>
      <c r="G961" s="4" t="s">
        <v>54</v>
      </c>
      <c r="H961" s="4" t="s">
        <v>55</v>
      </c>
      <c r="I961" s="4" t="s">
        <v>7</v>
      </c>
      <c r="J961" s="4" t="s">
        <v>8</v>
      </c>
      <c r="K961" s="4" t="s">
        <v>445</v>
      </c>
      <c r="L961" s="4" t="s">
        <v>10</v>
      </c>
      <c r="M961" s="4" t="s">
        <v>98</v>
      </c>
      <c r="N961" s="4" t="s">
        <v>446</v>
      </c>
      <c r="O961" s="4">
        <v>75.36</v>
      </c>
      <c r="P961" s="4">
        <v>4</v>
      </c>
      <c r="Q961" s="4">
        <v>25.56</v>
      </c>
      <c r="R961" s="4">
        <v>12.21</v>
      </c>
      <c r="S961" s="4" t="s">
        <v>571</v>
      </c>
      <c r="T961" s="4">
        <v>311</v>
      </c>
      <c r="U961" s="4" t="s">
        <v>2760</v>
      </c>
      <c r="V961" s="4" t="s">
        <v>2767</v>
      </c>
      <c r="W961" s="5" t="s">
        <v>16</v>
      </c>
      <c r="X961" s="25">
        <v>45181</v>
      </c>
      <c r="Y961" s="29" t="str">
        <f t="shared" si="28"/>
        <v>September</v>
      </c>
      <c r="Z961" s="10">
        <f t="shared" si="29"/>
        <v>2023</v>
      </c>
      <c r="AA961" s="6">
        <v>45276</v>
      </c>
    </row>
    <row r="962" spans="1:27">
      <c r="A962" s="1">
        <v>961</v>
      </c>
      <c r="B962" s="1" t="s">
        <v>3018</v>
      </c>
      <c r="C962" s="1" t="s">
        <v>1</v>
      </c>
      <c r="D962" s="1" t="s">
        <v>3019</v>
      </c>
      <c r="E962" s="1" t="s">
        <v>3020</v>
      </c>
      <c r="F962" s="1" t="s">
        <v>285</v>
      </c>
      <c r="G962" s="1" t="s">
        <v>408</v>
      </c>
      <c r="H962" s="1" t="s">
        <v>6</v>
      </c>
      <c r="I962" s="1" t="s">
        <v>7</v>
      </c>
      <c r="J962" s="1" t="s">
        <v>8</v>
      </c>
      <c r="K962" s="1" t="s">
        <v>3021</v>
      </c>
      <c r="L962" s="1" t="s">
        <v>10</v>
      </c>
      <c r="M962" s="1" t="s">
        <v>49</v>
      </c>
      <c r="N962" s="1" t="s">
        <v>3022</v>
      </c>
      <c r="O962" s="1">
        <v>97.8</v>
      </c>
      <c r="P962" s="1">
        <v>4</v>
      </c>
      <c r="Q962" s="1">
        <v>13.68</v>
      </c>
      <c r="R962" s="1">
        <v>7.66</v>
      </c>
      <c r="S962" s="1" t="s">
        <v>571</v>
      </c>
      <c r="T962" s="1">
        <v>645</v>
      </c>
      <c r="U962" s="1" t="s">
        <v>2760</v>
      </c>
      <c r="V962" s="1" t="s">
        <v>2761</v>
      </c>
      <c r="W962" s="2" t="s">
        <v>16</v>
      </c>
      <c r="X962" s="24">
        <v>44746</v>
      </c>
      <c r="Y962" s="29" t="str">
        <f t="shared" si="28"/>
        <v>July</v>
      </c>
      <c r="Z962" s="10">
        <f t="shared" si="29"/>
        <v>2022</v>
      </c>
      <c r="AA962" s="3">
        <v>44899</v>
      </c>
    </row>
    <row r="963" spans="1:27">
      <c r="A963" s="4">
        <v>962</v>
      </c>
      <c r="B963" s="4" t="s">
        <v>1325</v>
      </c>
      <c r="C963" s="4" t="s">
        <v>1</v>
      </c>
      <c r="D963" s="4" t="s">
        <v>143</v>
      </c>
      <c r="E963" s="4" t="s">
        <v>144</v>
      </c>
      <c r="F963" s="4" t="s">
        <v>4</v>
      </c>
      <c r="G963" s="4" t="s">
        <v>1326</v>
      </c>
      <c r="H963" s="4" t="s">
        <v>754</v>
      </c>
      <c r="I963" s="4" t="s">
        <v>7</v>
      </c>
      <c r="J963" s="4" t="s">
        <v>22</v>
      </c>
      <c r="K963" s="4" t="s">
        <v>956</v>
      </c>
      <c r="L963" s="4" t="s">
        <v>10</v>
      </c>
      <c r="M963" s="4" t="s">
        <v>98</v>
      </c>
      <c r="N963" s="4" t="s">
        <v>957</v>
      </c>
      <c r="O963" s="4">
        <v>16.8</v>
      </c>
      <c r="P963" s="4">
        <v>1</v>
      </c>
      <c r="Q963" s="4">
        <v>5.37</v>
      </c>
      <c r="R963" s="4">
        <v>1.94</v>
      </c>
      <c r="S963" s="4" t="s">
        <v>571</v>
      </c>
      <c r="T963" s="4">
        <v>608</v>
      </c>
      <c r="U963" s="4" t="s">
        <v>2760</v>
      </c>
      <c r="V963" s="4" t="s">
        <v>2767</v>
      </c>
      <c r="W963" s="5" t="s">
        <v>26</v>
      </c>
      <c r="X963" s="25">
        <v>45145</v>
      </c>
      <c r="Y963" s="29" t="str">
        <f t="shared" ref="Y963:Y1026" si="30">TEXT(X963,"mmmm")</f>
        <v>August</v>
      </c>
      <c r="Z963" s="10">
        <f t="shared" ref="Z963:Z1026" si="31">YEAR(X963)</f>
        <v>2023</v>
      </c>
      <c r="AA963" s="6">
        <v>45120</v>
      </c>
    </row>
    <row r="964" spans="1:27">
      <c r="A964" s="1">
        <v>963</v>
      </c>
      <c r="B964" s="1" t="s">
        <v>580</v>
      </c>
      <c r="C964" s="1" t="s">
        <v>1</v>
      </c>
      <c r="D964" s="1" t="s">
        <v>581</v>
      </c>
      <c r="E964" s="1" t="s">
        <v>582</v>
      </c>
      <c r="F964" s="1" t="s">
        <v>395</v>
      </c>
      <c r="G964" s="1" t="s">
        <v>583</v>
      </c>
      <c r="H964" s="1" t="s">
        <v>55</v>
      </c>
      <c r="I964" s="1" t="s">
        <v>7</v>
      </c>
      <c r="J964" s="1" t="s">
        <v>8</v>
      </c>
      <c r="K964" s="1" t="s">
        <v>2156</v>
      </c>
      <c r="L964" s="1" t="s">
        <v>10</v>
      </c>
      <c r="M964" s="1" t="s">
        <v>11</v>
      </c>
      <c r="N964" s="1" t="s">
        <v>2157</v>
      </c>
      <c r="O964" s="1">
        <v>101.76</v>
      </c>
      <c r="P964" s="1">
        <v>2</v>
      </c>
      <c r="Q964" s="1">
        <v>0</v>
      </c>
      <c r="R964" s="1">
        <v>15.04</v>
      </c>
      <c r="S964" s="1" t="s">
        <v>571</v>
      </c>
      <c r="T964" s="1">
        <v>357</v>
      </c>
      <c r="U964" s="1" t="s">
        <v>2760</v>
      </c>
      <c r="V964" s="1" t="s">
        <v>2761</v>
      </c>
      <c r="W964" s="2" t="s">
        <v>26</v>
      </c>
      <c r="X964" s="24">
        <v>45622</v>
      </c>
      <c r="Y964" s="29" t="str">
        <f t="shared" si="30"/>
        <v>November</v>
      </c>
      <c r="Z964" s="10">
        <f t="shared" si="31"/>
        <v>2024</v>
      </c>
      <c r="AA964" s="3">
        <v>45334</v>
      </c>
    </row>
    <row r="965" spans="1:27">
      <c r="A965" s="4">
        <v>964</v>
      </c>
      <c r="B965" s="4" t="s">
        <v>3023</v>
      </c>
      <c r="C965" s="4" t="s">
        <v>602</v>
      </c>
      <c r="D965" s="4" t="s">
        <v>3024</v>
      </c>
      <c r="E965" s="4" t="s">
        <v>3025</v>
      </c>
      <c r="F965" s="4" t="s">
        <v>395</v>
      </c>
      <c r="G965" s="4" t="s">
        <v>605</v>
      </c>
      <c r="H965" s="4" t="s">
        <v>76</v>
      </c>
      <c r="I965" s="4" t="s">
        <v>7</v>
      </c>
      <c r="J965" s="4" t="s">
        <v>77</v>
      </c>
      <c r="K965" s="4" t="s">
        <v>3026</v>
      </c>
      <c r="L965" s="4" t="s">
        <v>10</v>
      </c>
      <c r="M965" s="4" t="s">
        <v>79</v>
      </c>
      <c r="N965" s="4" t="s">
        <v>3027</v>
      </c>
      <c r="O965" s="4">
        <v>74.55</v>
      </c>
      <c r="P965" s="4">
        <v>7</v>
      </c>
      <c r="Q965" s="4">
        <v>17.850000000000001</v>
      </c>
      <c r="R965" s="4">
        <v>12.29</v>
      </c>
      <c r="S965" s="4" t="s">
        <v>13</v>
      </c>
      <c r="T965" s="4">
        <v>248</v>
      </c>
      <c r="U965" s="4" t="s">
        <v>2760</v>
      </c>
      <c r="V965" s="4" t="s">
        <v>2766</v>
      </c>
      <c r="W965" s="5" t="s">
        <v>26</v>
      </c>
      <c r="X965" s="25">
        <v>44424</v>
      </c>
      <c r="Y965" s="29" t="str">
        <f t="shared" si="30"/>
        <v>August</v>
      </c>
      <c r="Z965" s="10">
        <f t="shared" si="31"/>
        <v>2021</v>
      </c>
      <c r="AA965" s="6">
        <v>44428</v>
      </c>
    </row>
    <row r="966" spans="1:27">
      <c r="A966" s="1">
        <v>965</v>
      </c>
      <c r="B966" s="1" t="s">
        <v>3028</v>
      </c>
      <c r="C966" s="1" t="s">
        <v>592</v>
      </c>
      <c r="D966" s="1" t="s">
        <v>3029</v>
      </c>
      <c r="E966" s="1" t="s">
        <v>3030</v>
      </c>
      <c r="F966" s="1" t="s">
        <v>395</v>
      </c>
      <c r="G966" s="1" t="s">
        <v>784</v>
      </c>
      <c r="H966" s="1" t="s">
        <v>62</v>
      </c>
      <c r="I966" s="1" t="s">
        <v>7</v>
      </c>
      <c r="J966" s="1" t="s">
        <v>8</v>
      </c>
      <c r="K966" s="1" t="s">
        <v>3031</v>
      </c>
      <c r="L966" s="1" t="s">
        <v>10</v>
      </c>
      <c r="M966" s="1" t="s">
        <v>64</v>
      </c>
      <c r="N966" s="1" t="s">
        <v>3032</v>
      </c>
      <c r="O966" s="1">
        <v>43.5</v>
      </c>
      <c r="P966" s="1">
        <v>5</v>
      </c>
      <c r="Q966" s="1">
        <v>6</v>
      </c>
      <c r="R966" s="1">
        <v>15.52</v>
      </c>
      <c r="S966" s="1" t="s">
        <v>636</v>
      </c>
      <c r="T966" s="1">
        <v>249</v>
      </c>
      <c r="U966" s="1" t="s">
        <v>2760</v>
      </c>
      <c r="V966" s="1" t="s">
        <v>2767</v>
      </c>
      <c r="W966" s="2" t="s">
        <v>26</v>
      </c>
      <c r="X966" s="24">
        <v>44235</v>
      </c>
      <c r="Y966" s="29" t="str">
        <f t="shared" si="30"/>
        <v>February</v>
      </c>
      <c r="Z966" s="10">
        <f t="shared" si="31"/>
        <v>2021</v>
      </c>
      <c r="AA966" s="3">
        <v>44385</v>
      </c>
    </row>
    <row r="967" spans="1:27">
      <c r="A967" s="4">
        <v>966</v>
      </c>
      <c r="B967" s="4" t="s">
        <v>2494</v>
      </c>
      <c r="C967" s="4" t="s">
        <v>602</v>
      </c>
      <c r="D967" s="4" t="s">
        <v>2495</v>
      </c>
      <c r="E967" s="4" t="s">
        <v>2496</v>
      </c>
      <c r="F967" s="4" t="s">
        <v>395</v>
      </c>
      <c r="G967" s="4" t="s">
        <v>363</v>
      </c>
      <c r="H967" s="4" t="s">
        <v>47</v>
      </c>
      <c r="I967" s="4" t="s">
        <v>7</v>
      </c>
      <c r="J967" s="4" t="s">
        <v>32</v>
      </c>
      <c r="K967" s="4" t="s">
        <v>743</v>
      </c>
      <c r="L967" s="4" t="s">
        <v>10</v>
      </c>
      <c r="M967" s="4" t="s">
        <v>115</v>
      </c>
      <c r="N967" s="4" t="s">
        <v>744</v>
      </c>
      <c r="O967" s="4">
        <v>113.52</v>
      </c>
      <c r="P967" s="4">
        <v>4</v>
      </c>
      <c r="Q967" s="4">
        <v>6.72</v>
      </c>
      <c r="R967" s="4">
        <v>20.29</v>
      </c>
      <c r="S967" s="4" t="s">
        <v>636</v>
      </c>
      <c r="T967" s="4">
        <v>599</v>
      </c>
      <c r="U967" s="4" t="s">
        <v>2760</v>
      </c>
      <c r="V967" s="4" t="s">
        <v>2762</v>
      </c>
      <c r="W967" s="5" t="s">
        <v>16</v>
      </c>
      <c r="X967" s="25">
        <v>45481</v>
      </c>
      <c r="Y967" s="29" t="str">
        <f t="shared" si="30"/>
        <v>July</v>
      </c>
      <c r="Z967" s="10">
        <f t="shared" si="31"/>
        <v>2024</v>
      </c>
      <c r="AA967" s="6">
        <v>45634</v>
      </c>
    </row>
    <row r="968" spans="1:27">
      <c r="A968" s="1">
        <v>967</v>
      </c>
      <c r="B968" s="1" t="s">
        <v>2478</v>
      </c>
      <c r="C968" s="1" t="s">
        <v>602</v>
      </c>
      <c r="D968" s="1" t="s">
        <v>1999</v>
      </c>
      <c r="E968" s="1" t="s">
        <v>2000</v>
      </c>
      <c r="F968" s="1" t="s">
        <v>395</v>
      </c>
      <c r="G968" s="1" t="s">
        <v>30</v>
      </c>
      <c r="H968" s="1" t="s">
        <v>31</v>
      </c>
      <c r="I968" s="1" t="s">
        <v>7</v>
      </c>
      <c r="J968" s="1" t="s">
        <v>32</v>
      </c>
      <c r="K968" s="1" t="s">
        <v>3033</v>
      </c>
      <c r="L968" s="1" t="s">
        <v>10</v>
      </c>
      <c r="M968" s="1" t="s">
        <v>115</v>
      </c>
      <c r="N968" s="1" t="s">
        <v>3034</v>
      </c>
      <c r="O968" s="1">
        <v>114</v>
      </c>
      <c r="P968" s="1">
        <v>4</v>
      </c>
      <c r="Q968" s="1">
        <v>45.6</v>
      </c>
      <c r="R968" s="1">
        <v>20.149999999999999</v>
      </c>
      <c r="S968" s="1" t="s">
        <v>13</v>
      </c>
      <c r="T968" s="1">
        <v>69</v>
      </c>
      <c r="U968" s="1" t="s">
        <v>2760</v>
      </c>
      <c r="V968" s="1" t="s">
        <v>2766</v>
      </c>
      <c r="W968" s="2" t="s">
        <v>26</v>
      </c>
      <c r="X968" s="24">
        <v>45307</v>
      </c>
      <c r="Y968" s="29" t="str">
        <f t="shared" si="30"/>
        <v>January</v>
      </c>
      <c r="Z968" s="10">
        <f t="shared" si="31"/>
        <v>2024</v>
      </c>
      <c r="AA968" s="3">
        <v>45314</v>
      </c>
    </row>
    <row r="969" spans="1:27">
      <c r="A969" s="4">
        <v>968</v>
      </c>
      <c r="B969" s="4" t="s">
        <v>2432</v>
      </c>
      <c r="C969" s="4" t="s">
        <v>592</v>
      </c>
      <c r="D969" s="4" t="s">
        <v>2433</v>
      </c>
      <c r="E969" s="4" t="s">
        <v>2434</v>
      </c>
      <c r="F969" s="4" t="s">
        <v>395</v>
      </c>
      <c r="G969" s="4" t="s">
        <v>2435</v>
      </c>
      <c r="H969" s="4" t="s">
        <v>76</v>
      </c>
      <c r="I969" s="4" t="s">
        <v>7</v>
      </c>
      <c r="J969" s="4" t="s">
        <v>77</v>
      </c>
      <c r="K969" s="4" t="s">
        <v>460</v>
      </c>
      <c r="L969" s="4" t="s">
        <v>10</v>
      </c>
      <c r="M969" s="4" t="s">
        <v>115</v>
      </c>
      <c r="N969" s="4" t="s">
        <v>461</v>
      </c>
      <c r="O969" s="4">
        <v>210.12</v>
      </c>
      <c r="P969" s="4">
        <v>4</v>
      </c>
      <c r="Q969" s="4">
        <v>25.2</v>
      </c>
      <c r="R969" s="4">
        <v>5.34</v>
      </c>
      <c r="S969" s="4" t="s">
        <v>13</v>
      </c>
      <c r="T969" s="4">
        <v>430</v>
      </c>
      <c r="U969" s="4" t="s">
        <v>2760</v>
      </c>
      <c r="V969" s="4" t="s">
        <v>2767</v>
      </c>
      <c r="W969" s="5" t="s">
        <v>26</v>
      </c>
      <c r="X969" s="25">
        <v>44854</v>
      </c>
      <c r="Y969" s="29" t="str">
        <f t="shared" si="30"/>
        <v>October</v>
      </c>
      <c r="Z969" s="10">
        <f t="shared" si="31"/>
        <v>2022</v>
      </c>
      <c r="AA969" s="6">
        <v>44858</v>
      </c>
    </row>
    <row r="970" spans="1:27">
      <c r="A970" s="1">
        <v>969</v>
      </c>
      <c r="B970" s="1" t="s">
        <v>1301</v>
      </c>
      <c r="C970" s="1" t="s">
        <v>592</v>
      </c>
      <c r="D970" s="1" t="s">
        <v>648</v>
      </c>
      <c r="E970" s="1" t="s">
        <v>649</v>
      </c>
      <c r="F970" s="1" t="s">
        <v>395</v>
      </c>
      <c r="G970" s="1" t="s">
        <v>1302</v>
      </c>
      <c r="H970" s="1" t="s">
        <v>314</v>
      </c>
      <c r="I970" s="1" t="s">
        <v>7</v>
      </c>
      <c r="J970" s="1" t="s">
        <v>32</v>
      </c>
      <c r="K970" s="1" t="s">
        <v>3035</v>
      </c>
      <c r="L970" s="1" t="s">
        <v>10</v>
      </c>
      <c r="M970" s="1" t="s">
        <v>79</v>
      </c>
      <c r="N970" s="1" t="s">
        <v>3036</v>
      </c>
      <c r="O970" s="1">
        <v>34.200000000000003</v>
      </c>
      <c r="P970" s="1">
        <v>4</v>
      </c>
      <c r="Q970" s="1">
        <v>12.6</v>
      </c>
      <c r="R970" s="1">
        <v>5.32</v>
      </c>
      <c r="S970" s="1" t="s">
        <v>462</v>
      </c>
      <c r="T970" s="1">
        <v>786</v>
      </c>
      <c r="U970" s="1" t="s">
        <v>2760</v>
      </c>
      <c r="V970" s="1" t="s">
        <v>2761</v>
      </c>
      <c r="W970" s="2" t="s">
        <v>26</v>
      </c>
      <c r="X970" s="24">
        <v>44892</v>
      </c>
      <c r="Y970" s="29" t="str">
        <f t="shared" si="30"/>
        <v>November</v>
      </c>
      <c r="Z970" s="10">
        <f t="shared" si="31"/>
        <v>2022</v>
      </c>
      <c r="AA970" s="3">
        <v>44632</v>
      </c>
    </row>
    <row r="971" spans="1:27">
      <c r="A971" s="4">
        <v>970</v>
      </c>
      <c r="B971" s="4" t="s">
        <v>647</v>
      </c>
      <c r="C971" s="4" t="s">
        <v>592</v>
      </c>
      <c r="D971" s="4" t="s">
        <v>648</v>
      </c>
      <c r="E971" s="4" t="s">
        <v>649</v>
      </c>
      <c r="F971" s="4" t="s">
        <v>395</v>
      </c>
      <c r="G971" s="4" t="s">
        <v>650</v>
      </c>
      <c r="H971" s="4" t="s">
        <v>62</v>
      </c>
      <c r="I971" s="4" t="s">
        <v>7</v>
      </c>
      <c r="J971" s="4" t="s">
        <v>8</v>
      </c>
      <c r="K971" s="4" t="s">
        <v>3037</v>
      </c>
      <c r="L971" s="4" t="s">
        <v>10</v>
      </c>
      <c r="M971" s="4" t="s">
        <v>98</v>
      </c>
      <c r="N971" s="4" t="s">
        <v>3038</v>
      </c>
      <c r="O971" s="4">
        <v>56.76</v>
      </c>
      <c r="P971" s="4">
        <v>4</v>
      </c>
      <c r="Q971" s="4">
        <v>3.96</v>
      </c>
      <c r="R971" s="4">
        <v>3.35</v>
      </c>
      <c r="S971" s="4" t="s">
        <v>13</v>
      </c>
      <c r="T971" s="4">
        <v>247</v>
      </c>
      <c r="U971" s="4" t="s">
        <v>2760</v>
      </c>
      <c r="V971" s="4" t="s">
        <v>2762</v>
      </c>
      <c r="W971" s="5" t="s">
        <v>26</v>
      </c>
      <c r="X971" s="25">
        <v>45287</v>
      </c>
      <c r="Y971" s="29" t="str">
        <f t="shared" si="30"/>
        <v>December</v>
      </c>
      <c r="Z971" s="10">
        <f t="shared" si="31"/>
        <v>2023</v>
      </c>
      <c r="AA971" s="6">
        <v>45291</v>
      </c>
    </row>
    <row r="972" spans="1:27">
      <c r="A972" s="1">
        <v>971</v>
      </c>
      <c r="B972" s="1" t="s">
        <v>1203</v>
      </c>
      <c r="C972" s="1" t="s">
        <v>602</v>
      </c>
      <c r="D972" s="1" t="s">
        <v>1204</v>
      </c>
      <c r="E972" s="1" t="s">
        <v>1205</v>
      </c>
      <c r="F972" s="1" t="s">
        <v>395</v>
      </c>
      <c r="G972" s="1" t="s">
        <v>1206</v>
      </c>
      <c r="H972" s="1" t="s">
        <v>76</v>
      </c>
      <c r="I972" s="1" t="s">
        <v>7</v>
      </c>
      <c r="J972" s="1" t="s">
        <v>77</v>
      </c>
      <c r="K972" s="1" t="s">
        <v>3039</v>
      </c>
      <c r="L972" s="1" t="s">
        <v>10</v>
      </c>
      <c r="M972" s="1" t="s">
        <v>49</v>
      </c>
      <c r="N972" s="1" t="s">
        <v>3040</v>
      </c>
      <c r="O972" s="1">
        <v>71.91</v>
      </c>
      <c r="P972" s="1">
        <v>3</v>
      </c>
      <c r="Q972" s="1">
        <v>20.79</v>
      </c>
      <c r="R972" s="1">
        <v>17.72</v>
      </c>
      <c r="S972" s="1" t="s">
        <v>636</v>
      </c>
      <c r="T972" s="1">
        <v>138</v>
      </c>
      <c r="U972" s="1" t="s">
        <v>2760</v>
      </c>
      <c r="V972" s="1" t="s">
        <v>2766</v>
      </c>
      <c r="W972" s="2" t="s">
        <v>16</v>
      </c>
      <c r="X972" s="24">
        <v>45149</v>
      </c>
      <c r="Y972" s="29" t="str">
        <f t="shared" si="30"/>
        <v>August</v>
      </c>
      <c r="Z972" s="10">
        <f t="shared" si="31"/>
        <v>2023</v>
      </c>
      <c r="AA972" s="3">
        <v>45243</v>
      </c>
    </row>
    <row r="973" spans="1:27">
      <c r="A973" s="4">
        <v>972</v>
      </c>
      <c r="B973" s="4" t="s">
        <v>3041</v>
      </c>
      <c r="C973" s="4" t="s">
        <v>592</v>
      </c>
      <c r="D973" s="4" t="s">
        <v>614</v>
      </c>
      <c r="E973" s="4" t="s">
        <v>615</v>
      </c>
      <c r="F973" s="4" t="s">
        <v>395</v>
      </c>
      <c r="G973" s="4" t="s">
        <v>518</v>
      </c>
      <c r="H973" s="4" t="s">
        <v>519</v>
      </c>
      <c r="I973" s="4" t="s">
        <v>7</v>
      </c>
      <c r="J973" s="4" t="s">
        <v>32</v>
      </c>
      <c r="K973" s="4" t="s">
        <v>3042</v>
      </c>
      <c r="L973" s="4" t="s">
        <v>10</v>
      </c>
      <c r="M973" s="4" t="s">
        <v>115</v>
      </c>
      <c r="N973" s="4" t="s">
        <v>3043</v>
      </c>
      <c r="O973" s="4">
        <v>79.38</v>
      </c>
      <c r="P973" s="4">
        <v>3</v>
      </c>
      <c r="Q973" s="4">
        <v>25.38</v>
      </c>
      <c r="R973" s="4">
        <v>13.82</v>
      </c>
      <c r="S973" s="4" t="s">
        <v>462</v>
      </c>
      <c r="T973" s="4">
        <v>628</v>
      </c>
      <c r="U973" s="4" t="s">
        <v>2760</v>
      </c>
      <c r="V973" s="4" t="s">
        <v>2767</v>
      </c>
      <c r="W973" s="5" t="s">
        <v>16</v>
      </c>
      <c r="X973" s="25">
        <v>44895</v>
      </c>
      <c r="Y973" s="29" t="str">
        <f t="shared" si="30"/>
        <v>November</v>
      </c>
      <c r="Z973" s="10">
        <f t="shared" si="31"/>
        <v>2022</v>
      </c>
      <c r="AA973" s="6">
        <v>44663</v>
      </c>
    </row>
    <row r="974" spans="1:27">
      <c r="A974" s="1">
        <v>973</v>
      </c>
      <c r="B974" s="1" t="s">
        <v>1296</v>
      </c>
      <c r="C974" s="1" t="s">
        <v>592</v>
      </c>
      <c r="D974" s="1" t="s">
        <v>1297</v>
      </c>
      <c r="E974" s="1" t="s">
        <v>1298</v>
      </c>
      <c r="F974" s="1" t="s">
        <v>395</v>
      </c>
      <c r="G974" s="1" t="s">
        <v>531</v>
      </c>
      <c r="H974" s="1" t="s">
        <v>113</v>
      </c>
      <c r="I974" s="1" t="s">
        <v>7</v>
      </c>
      <c r="J974" s="1" t="s">
        <v>32</v>
      </c>
      <c r="K974" s="1" t="s">
        <v>3044</v>
      </c>
      <c r="L974" s="1" t="s">
        <v>10</v>
      </c>
      <c r="M974" s="1" t="s">
        <v>105</v>
      </c>
      <c r="N974" s="1" t="s">
        <v>3045</v>
      </c>
      <c r="O974" s="1">
        <v>85.14</v>
      </c>
      <c r="P974" s="1">
        <v>3</v>
      </c>
      <c r="Q974" s="1">
        <v>13.59</v>
      </c>
      <c r="R974" s="1">
        <v>10.86</v>
      </c>
      <c r="S974" s="1" t="s">
        <v>13</v>
      </c>
      <c r="T974" s="1">
        <v>116</v>
      </c>
      <c r="U974" s="1" t="s">
        <v>2760</v>
      </c>
      <c r="V974" s="1" t="s">
        <v>2761</v>
      </c>
      <c r="W974" s="2" t="s">
        <v>16</v>
      </c>
      <c r="X974" s="24">
        <v>44879</v>
      </c>
      <c r="Y974" s="29" t="str">
        <f t="shared" si="30"/>
        <v>November</v>
      </c>
      <c r="Z974" s="10">
        <f t="shared" si="31"/>
        <v>2022</v>
      </c>
      <c r="AA974" s="3">
        <v>44883</v>
      </c>
    </row>
    <row r="975" spans="1:27">
      <c r="A975" s="4">
        <v>974</v>
      </c>
      <c r="B975" s="4" t="s">
        <v>2427</v>
      </c>
      <c r="C975" s="4" t="s">
        <v>654</v>
      </c>
      <c r="D975" s="4" t="s">
        <v>2428</v>
      </c>
      <c r="E975" s="4" t="s">
        <v>2429</v>
      </c>
      <c r="F975" s="4" t="s">
        <v>395</v>
      </c>
      <c r="G975" s="4" t="s">
        <v>408</v>
      </c>
      <c r="H975" s="4" t="s">
        <v>96</v>
      </c>
      <c r="I975" s="4" t="s">
        <v>7</v>
      </c>
      <c r="J975" s="4" t="s">
        <v>8</v>
      </c>
      <c r="K975" s="4" t="s">
        <v>1863</v>
      </c>
      <c r="L975" s="4" t="s">
        <v>10</v>
      </c>
      <c r="M975" s="4" t="s">
        <v>79</v>
      </c>
      <c r="N975" s="4" t="s">
        <v>1864</v>
      </c>
      <c r="O975" s="4">
        <v>6.54</v>
      </c>
      <c r="P975" s="4">
        <v>1</v>
      </c>
      <c r="Q975" s="4">
        <v>1.83</v>
      </c>
      <c r="R975" s="4">
        <v>1.5</v>
      </c>
      <c r="S975" s="4" t="s">
        <v>636</v>
      </c>
      <c r="T975" s="4">
        <v>617</v>
      </c>
      <c r="U975" s="4" t="s">
        <v>2760</v>
      </c>
      <c r="V975" s="4" t="s">
        <v>2766</v>
      </c>
      <c r="W975" s="5" t="s">
        <v>26</v>
      </c>
      <c r="X975" s="25">
        <v>45614</v>
      </c>
      <c r="Y975" s="29" t="str">
        <f t="shared" si="30"/>
        <v>November</v>
      </c>
      <c r="Z975" s="10">
        <f t="shared" si="31"/>
        <v>2024</v>
      </c>
      <c r="AA975" s="6">
        <v>45618</v>
      </c>
    </row>
    <row r="976" spans="1:27">
      <c r="A976" s="1">
        <v>975</v>
      </c>
      <c r="B976" s="1" t="s">
        <v>3046</v>
      </c>
      <c r="C976" s="1" t="s">
        <v>602</v>
      </c>
      <c r="D976" s="1" t="s">
        <v>1985</v>
      </c>
      <c r="E976" s="1" t="s">
        <v>1986</v>
      </c>
      <c r="F976" s="1" t="s">
        <v>395</v>
      </c>
      <c r="G976" s="1" t="s">
        <v>246</v>
      </c>
      <c r="H976" s="1" t="s">
        <v>31</v>
      </c>
      <c r="I976" s="1" t="s">
        <v>7</v>
      </c>
      <c r="J976" s="1" t="s">
        <v>32</v>
      </c>
      <c r="K976" s="1" t="s">
        <v>3047</v>
      </c>
      <c r="L976" s="1" t="s">
        <v>10</v>
      </c>
      <c r="M976" s="1" t="s">
        <v>49</v>
      </c>
      <c r="N976" s="1" t="s">
        <v>3048</v>
      </c>
      <c r="O976" s="1">
        <v>34.020000000000003</v>
      </c>
      <c r="P976" s="1">
        <v>2</v>
      </c>
      <c r="Q976" s="1">
        <v>3.36</v>
      </c>
      <c r="R976" s="1">
        <v>13.61</v>
      </c>
      <c r="S976" s="1" t="s">
        <v>636</v>
      </c>
      <c r="T976" s="1">
        <v>211</v>
      </c>
      <c r="U976" s="1" t="s">
        <v>2760</v>
      </c>
      <c r="V976" s="1" t="s">
        <v>2767</v>
      </c>
      <c r="W976" s="2" t="s">
        <v>26</v>
      </c>
      <c r="X976" s="24">
        <v>44891</v>
      </c>
      <c r="Y976" s="29" t="str">
        <f t="shared" si="30"/>
        <v>November</v>
      </c>
      <c r="Z976" s="10">
        <f t="shared" si="31"/>
        <v>2022</v>
      </c>
      <c r="AA976" s="3">
        <v>44632</v>
      </c>
    </row>
    <row r="977" spans="1:27">
      <c r="A977" s="4">
        <v>976</v>
      </c>
      <c r="B977" s="4" t="s">
        <v>637</v>
      </c>
      <c r="C977" s="4" t="s">
        <v>602</v>
      </c>
      <c r="D977" s="4" t="s">
        <v>638</v>
      </c>
      <c r="E977" s="4" t="s">
        <v>639</v>
      </c>
      <c r="F977" s="4" t="s">
        <v>395</v>
      </c>
      <c r="G977" s="4" t="s">
        <v>132</v>
      </c>
      <c r="H977" s="4" t="s">
        <v>31</v>
      </c>
      <c r="I977" s="4" t="s">
        <v>7</v>
      </c>
      <c r="J977" s="4" t="s">
        <v>32</v>
      </c>
      <c r="K977" s="4" t="s">
        <v>3049</v>
      </c>
      <c r="L977" s="4" t="s">
        <v>10</v>
      </c>
      <c r="M977" s="4" t="s">
        <v>115</v>
      </c>
      <c r="N977" s="4" t="s">
        <v>3050</v>
      </c>
      <c r="O977" s="4">
        <v>40.56</v>
      </c>
      <c r="P977" s="4">
        <v>2</v>
      </c>
      <c r="Q977" s="4">
        <v>2.82</v>
      </c>
      <c r="R977" s="4">
        <v>1.22</v>
      </c>
      <c r="S977" s="4" t="s">
        <v>462</v>
      </c>
      <c r="T977" s="4">
        <v>149</v>
      </c>
      <c r="U977" s="4" t="s">
        <v>2760</v>
      </c>
      <c r="V977" s="4" t="s">
        <v>2761</v>
      </c>
      <c r="W977" s="5" t="s">
        <v>16</v>
      </c>
      <c r="X977" s="25">
        <v>44238</v>
      </c>
      <c r="Y977" s="29" t="str">
        <f t="shared" si="30"/>
        <v>February</v>
      </c>
      <c r="Z977" s="10">
        <f t="shared" si="31"/>
        <v>2021</v>
      </c>
      <c r="AA977" s="6">
        <v>44388</v>
      </c>
    </row>
    <row r="978" spans="1:27">
      <c r="A978" s="1">
        <v>977</v>
      </c>
      <c r="B978" s="1" t="s">
        <v>3051</v>
      </c>
      <c r="C978" s="1" t="s">
        <v>592</v>
      </c>
      <c r="D978" s="1" t="s">
        <v>3052</v>
      </c>
      <c r="E978" s="1" t="s">
        <v>3053</v>
      </c>
      <c r="F978" s="1" t="s">
        <v>395</v>
      </c>
      <c r="G978" s="1" t="s">
        <v>2280</v>
      </c>
      <c r="H978" s="1" t="s">
        <v>113</v>
      </c>
      <c r="I978" s="1" t="s">
        <v>7</v>
      </c>
      <c r="J978" s="1" t="s">
        <v>32</v>
      </c>
      <c r="K978" s="1" t="s">
        <v>3054</v>
      </c>
      <c r="L978" s="1" t="s">
        <v>10</v>
      </c>
      <c r="M978" s="1" t="s">
        <v>49</v>
      </c>
      <c r="N978" s="1" t="s">
        <v>3055</v>
      </c>
      <c r="O978" s="1">
        <v>94.98</v>
      </c>
      <c r="P978" s="1">
        <v>2</v>
      </c>
      <c r="Q978" s="1">
        <v>0</v>
      </c>
      <c r="R978" s="1">
        <v>10.86</v>
      </c>
      <c r="S978" s="1" t="s">
        <v>13</v>
      </c>
      <c r="T978" s="1">
        <v>445</v>
      </c>
      <c r="U978" s="1" t="s">
        <v>2760</v>
      </c>
      <c r="V978" s="1" t="s">
        <v>2766</v>
      </c>
      <c r="W978" s="2" t="s">
        <v>16</v>
      </c>
      <c r="X978" s="24">
        <v>44787</v>
      </c>
      <c r="Y978" s="29" t="str">
        <f t="shared" si="30"/>
        <v>August</v>
      </c>
      <c r="Z978" s="10">
        <f t="shared" si="31"/>
        <v>2022</v>
      </c>
      <c r="AA978" s="3">
        <v>44792</v>
      </c>
    </row>
    <row r="979" spans="1:27">
      <c r="A979" s="4">
        <v>978</v>
      </c>
      <c r="B979" s="4" t="s">
        <v>1176</v>
      </c>
      <c r="C979" s="4" t="s">
        <v>592</v>
      </c>
      <c r="D979" s="4" t="s">
        <v>1177</v>
      </c>
      <c r="E979" s="4" t="s">
        <v>1178</v>
      </c>
      <c r="F979" s="4" t="s">
        <v>395</v>
      </c>
      <c r="G979" s="4" t="s">
        <v>1179</v>
      </c>
      <c r="H979" s="4" t="s">
        <v>76</v>
      </c>
      <c r="I979" s="4" t="s">
        <v>7</v>
      </c>
      <c r="J979" s="4" t="s">
        <v>77</v>
      </c>
      <c r="K979" s="4" t="s">
        <v>3056</v>
      </c>
      <c r="L979" s="4" t="s">
        <v>10</v>
      </c>
      <c r="M979" s="4" t="s">
        <v>115</v>
      </c>
      <c r="N979" s="4" t="s">
        <v>3057</v>
      </c>
      <c r="O979" s="4">
        <v>49.02</v>
      </c>
      <c r="P979" s="4">
        <v>2</v>
      </c>
      <c r="Q979" s="4">
        <v>1.44</v>
      </c>
      <c r="R979" s="4">
        <v>10.73</v>
      </c>
      <c r="S979" s="4" t="s">
        <v>462</v>
      </c>
      <c r="T979" s="4">
        <v>361</v>
      </c>
      <c r="U979" s="4" t="s">
        <v>2760</v>
      </c>
      <c r="V979" s="4" t="s">
        <v>2767</v>
      </c>
      <c r="W979" s="5" t="s">
        <v>16</v>
      </c>
      <c r="X979" s="25">
        <v>44346</v>
      </c>
      <c r="Y979" s="29" t="str">
        <f t="shared" si="30"/>
        <v>May</v>
      </c>
      <c r="Z979" s="10">
        <f t="shared" si="31"/>
        <v>2021</v>
      </c>
      <c r="AA979" s="6">
        <v>44292</v>
      </c>
    </row>
    <row r="980" spans="1:27">
      <c r="A980" s="1">
        <v>979</v>
      </c>
      <c r="B980" s="1" t="s">
        <v>596</v>
      </c>
      <c r="C980" s="1" t="s">
        <v>592</v>
      </c>
      <c r="D980" s="1" t="s">
        <v>597</v>
      </c>
      <c r="E980" s="1" t="s">
        <v>598</v>
      </c>
      <c r="F980" s="1" t="s">
        <v>395</v>
      </c>
      <c r="G980" s="1" t="s">
        <v>416</v>
      </c>
      <c r="H980" s="1" t="s">
        <v>258</v>
      </c>
      <c r="I980" s="1" t="s">
        <v>7</v>
      </c>
      <c r="J980" s="1" t="s">
        <v>22</v>
      </c>
      <c r="K980" s="1" t="s">
        <v>3058</v>
      </c>
      <c r="L980" s="1" t="s">
        <v>10</v>
      </c>
      <c r="M980" s="1" t="s">
        <v>64</v>
      </c>
      <c r="N980" s="1" t="s">
        <v>3059</v>
      </c>
      <c r="O980" s="1">
        <v>50.58</v>
      </c>
      <c r="P980" s="1">
        <v>2</v>
      </c>
      <c r="Q980" s="1">
        <v>15.66</v>
      </c>
      <c r="R980" s="1">
        <v>6.68</v>
      </c>
      <c r="S980" s="1" t="s">
        <v>462</v>
      </c>
      <c r="T980" s="1">
        <v>45</v>
      </c>
      <c r="U980" s="1" t="s">
        <v>2760</v>
      </c>
      <c r="V980" s="1" t="s">
        <v>2761</v>
      </c>
      <c r="W980" s="2" t="s">
        <v>16</v>
      </c>
      <c r="X980" s="24">
        <v>44859</v>
      </c>
      <c r="Y980" s="29" t="str">
        <f t="shared" si="30"/>
        <v>October</v>
      </c>
      <c r="Z980" s="10">
        <f t="shared" si="31"/>
        <v>2022</v>
      </c>
      <c r="AA980" s="3">
        <v>44863</v>
      </c>
    </row>
    <row r="981" spans="1:27">
      <c r="A981" s="4">
        <v>980</v>
      </c>
      <c r="B981" s="4" t="s">
        <v>1176</v>
      </c>
      <c r="C981" s="4" t="s">
        <v>592</v>
      </c>
      <c r="D981" s="4" t="s">
        <v>1177</v>
      </c>
      <c r="E981" s="4" t="s">
        <v>1178</v>
      </c>
      <c r="F981" s="4" t="s">
        <v>395</v>
      </c>
      <c r="G981" s="4" t="s">
        <v>1179</v>
      </c>
      <c r="H981" s="4" t="s">
        <v>76</v>
      </c>
      <c r="I981" s="4" t="s">
        <v>7</v>
      </c>
      <c r="J981" s="4" t="s">
        <v>77</v>
      </c>
      <c r="K981" s="4" t="s">
        <v>3060</v>
      </c>
      <c r="L981" s="4" t="s">
        <v>10</v>
      </c>
      <c r="M981" s="4" t="s">
        <v>105</v>
      </c>
      <c r="N981" s="4" t="s">
        <v>3061</v>
      </c>
      <c r="O981" s="4">
        <v>69</v>
      </c>
      <c r="P981" s="4">
        <v>2</v>
      </c>
      <c r="Q981" s="4">
        <v>19.32</v>
      </c>
      <c r="R981" s="4">
        <v>6.56</v>
      </c>
      <c r="S981" s="4" t="s">
        <v>462</v>
      </c>
      <c r="T981" s="4">
        <v>771</v>
      </c>
      <c r="U981" s="4" t="s">
        <v>2760</v>
      </c>
      <c r="V981" s="4" t="s">
        <v>2762</v>
      </c>
      <c r="W981" s="5" t="s">
        <v>16</v>
      </c>
      <c r="X981" s="25">
        <v>44801</v>
      </c>
      <c r="Y981" s="29" t="str">
        <f t="shared" si="30"/>
        <v>August</v>
      </c>
      <c r="Z981" s="10">
        <f t="shared" si="31"/>
        <v>2022</v>
      </c>
      <c r="AA981" s="6">
        <v>44601</v>
      </c>
    </row>
    <row r="982" spans="1:27">
      <c r="A982" s="1">
        <v>981</v>
      </c>
      <c r="B982" s="1" t="s">
        <v>2377</v>
      </c>
      <c r="C982" s="1" t="s">
        <v>592</v>
      </c>
      <c r="D982" s="1" t="s">
        <v>1467</v>
      </c>
      <c r="E982" s="1" t="s">
        <v>1468</v>
      </c>
      <c r="F982" s="1" t="s">
        <v>395</v>
      </c>
      <c r="G982" s="1" t="s">
        <v>726</v>
      </c>
      <c r="H982" s="1" t="s">
        <v>76</v>
      </c>
      <c r="I982" s="1" t="s">
        <v>7</v>
      </c>
      <c r="J982" s="1" t="s">
        <v>77</v>
      </c>
      <c r="K982" s="1" t="s">
        <v>3062</v>
      </c>
      <c r="L982" s="1" t="s">
        <v>10</v>
      </c>
      <c r="M982" s="1" t="s">
        <v>115</v>
      </c>
      <c r="N982" s="1" t="s">
        <v>3063</v>
      </c>
      <c r="O982" s="1">
        <v>44.82</v>
      </c>
      <c r="P982" s="1">
        <v>2</v>
      </c>
      <c r="Q982" s="1">
        <v>2.64</v>
      </c>
      <c r="R982" s="1">
        <v>6.24</v>
      </c>
      <c r="S982" s="1" t="s">
        <v>462</v>
      </c>
      <c r="T982" s="1">
        <v>301</v>
      </c>
      <c r="U982" s="1" t="s">
        <v>2760</v>
      </c>
      <c r="V982" s="1" t="s">
        <v>2766</v>
      </c>
      <c r="W982" s="2" t="s">
        <v>26</v>
      </c>
      <c r="X982" s="24">
        <v>44466</v>
      </c>
      <c r="Y982" s="29" t="str">
        <f t="shared" si="30"/>
        <v>September</v>
      </c>
      <c r="Z982" s="10">
        <f t="shared" si="31"/>
        <v>2021</v>
      </c>
      <c r="AA982" s="3">
        <v>44206</v>
      </c>
    </row>
    <row r="983" spans="1:27">
      <c r="A983" s="4">
        <v>982</v>
      </c>
      <c r="B983" s="4" t="s">
        <v>608</v>
      </c>
      <c r="C983" s="4" t="s">
        <v>592</v>
      </c>
      <c r="D983" s="4" t="s">
        <v>609</v>
      </c>
      <c r="E983" s="4" t="s">
        <v>610</v>
      </c>
      <c r="F983" s="4" t="s">
        <v>395</v>
      </c>
      <c r="G983" s="4" t="s">
        <v>427</v>
      </c>
      <c r="H983" s="4" t="s">
        <v>62</v>
      </c>
      <c r="I983" s="4" t="s">
        <v>7</v>
      </c>
      <c r="J983" s="4" t="s">
        <v>8</v>
      </c>
      <c r="K983" s="4" t="s">
        <v>3064</v>
      </c>
      <c r="L983" s="4" t="s">
        <v>10</v>
      </c>
      <c r="M983" s="4" t="s">
        <v>49</v>
      </c>
      <c r="N983" s="4" t="s">
        <v>3065</v>
      </c>
      <c r="O983" s="4">
        <v>37.5</v>
      </c>
      <c r="P983" s="4">
        <v>2</v>
      </c>
      <c r="Q983" s="4">
        <v>6</v>
      </c>
      <c r="R983" s="4">
        <v>3.62</v>
      </c>
      <c r="S983" s="4" t="s">
        <v>13</v>
      </c>
      <c r="T983" s="4">
        <v>160</v>
      </c>
      <c r="U983" s="4" t="s">
        <v>2760</v>
      </c>
      <c r="V983" s="4" t="s">
        <v>2767</v>
      </c>
      <c r="W983" s="5" t="s">
        <v>16</v>
      </c>
      <c r="X983" s="25">
        <v>45399</v>
      </c>
      <c r="Y983" s="29" t="str">
        <f t="shared" si="30"/>
        <v>April</v>
      </c>
      <c r="Z983" s="10">
        <f t="shared" si="31"/>
        <v>2024</v>
      </c>
      <c r="AA983" s="6">
        <v>45404</v>
      </c>
    </row>
    <row r="984" spans="1:27">
      <c r="A984" s="1">
        <v>983</v>
      </c>
      <c r="B984" s="1" t="s">
        <v>3066</v>
      </c>
      <c r="C984" s="1" t="s">
        <v>654</v>
      </c>
      <c r="D984" s="1" t="s">
        <v>1028</v>
      </c>
      <c r="E984" s="1" t="s">
        <v>1029</v>
      </c>
      <c r="F984" s="1" t="s">
        <v>285</v>
      </c>
      <c r="G984" s="1" t="s">
        <v>224</v>
      </c>
      <c r="H984" s="1" t="s">
        <v>225</v>
      </c>
      <c r="I984" s="1" t="s">
        <v>7</v>
      </c>
      <c r="J984" s="1" t="s">
        <v>22</v>
      </c>
      <c r="K984" s="1" t="s">
        <v>3067</v>
      </c>
      <c r="L984" s="1" t="s">
        <v>10</v>
      </c>
      <c r="M984" s="1" t="s">
        <v>49</v>
      </c>
      <c r="N984" s="1" t="s">
        <v>3068</v>
      </c>
      <c r="O984" s="1">
        <v>53.91</v>
      </c>
      <c r="P984" s="1">
        <v>3</v>
      </c>
      <c r="Q984" s="1">
        <v>24.75</v>
      </c>
      <c r="R984" s="1">
        <v>12.35</v>
      </c>
      <c r="S984" s="1" t="s">
        <v>462</v>
      </c>
      <c r="T984" s="1">
        <v>764</v>
      </c>
      <c r="U984" s="1" t="s">
        <v>2760</v>
      </c>
      <c r="V984" s="1" t="s">
        <v>2762</v>
      </c>
      <c r="W984" s="2" t="s">
        <v>16</v>
      </c>
      <c r="X984" s="24">
        <v>44854</v>
      </c>
      <c r="Y984" s="29" t="str">
        <f t="shared" si="30"/>
        <v>October</v>
      </c>
      <c r="Z984" s="10">
        <f t="shared" si="31"/>
        <v>2022</v>
      </c>
      <c r="AA984" s="3">
        <v>44858</v>
      </c>
    </row>
    <row r="985" spans="1:27">
      <c r="A985" s="4">
        <v>984</v>
      </c>
      <c r="B985" s="4" t="s">
        <v>702</v>
      </c>
      <c r="C985" s="4" t="s">
        <v>602</v>
      </c>
      <c r="D985" s="4" t="s">
        <v>703</v>
      </c>
      <c r="E985" s="4" t="s">
        <v>704</v>
      </c>
      <c r="F985" s="4" t="s">
        <v>285</v>
      </c>
      <c r="G985" s="4" t="s">
        <v>705</v>
      </c>
      <c r="H985" s="4" t="s">
        <v>76</v>
      </c>
      <c r="I985" s="4" t="s">
        <v>7</v>
      </c>
      <c r="J985" s="4" t="s">
        <v>77</v>
      </c>
      <c r="K985" s="4" t="s">
        <v>3069</v>
      </c>
      <c r="L985" s="4" t="s">
        <v>10</v>
      </c>
      <c r="M985" s="4" t="s">
        <v>64</v>
      </c>
      <c r="N985" s="4" t="s">
        <v>3070</v>
      </c>
      <c r="O985" s="4">
        <v>179.82</v>
      </c>
      <c r="P985" s="4">
        <v>9</v>
      </c>
      <c r="Q985" s="4">
        <v>68.31</v>
      </c>
      <c r="R985" s="4">
        <v>32.15</v>
      </c>
      <c r="S985" s="4" t="s">
        <v>462</v>
      </c>
      <c r="T985" s="4">
        <v>106</v>
      </c>
      <c r="U985" s="4" t="s">
        <v>2760</v>
      </c>
      <c r="V985" s="4" t="s">
        <v>2766</v>
      </c>
      <c r="W985" s="5" t="s">
        <v>16</v>
      </c>
      <c r="X985" s="25">
        <v>45291</v>
      </c>
      <c r="Y985" s="29" t="str">
        <f t="shared" si="30"/>
        <v>December</v>
      </c>
      <c r="Z985" s="10">
        <f t="shared" si="31"/>
        <v>2023</v>
      </c>
      <c r="AA985" s="6">
        <v>45444</v>
      </c>
    </row>
    <row r="986" spans="1:27">
      <c r="A986" s="1">
        <v>985</v>
      </c>
      <c r="B986" s="1" t="s">
        <v>2164</v>
      </c>
      <c r="C986" s="1" t="s">
        <v>602</v>
      </c>
      <c r="D986" s="1" t="s">
        <v>1492</v>
      </c>
      <c r="E986" s="1" t="s">
        <v>1493</v>
      </c>
      <c r="F986" s="1" t="s">
        <v>285</v>
      </c>
      <c r="G986" s="1" t="s">
        <v>496</v>
      </c>
      <c r="H986" s="1" t="s">
        <v>6</v>
      </c>
      <c r="I986" s="1" t="s">
        <v>7</v>
      </c>
      <c r="J986" s="1" t="s">
        <v>8</v>
      </c>
      <c r="K986" s="1" t="s">
        <v>3071</v>
      </c>
      <c r="L986" s="1" t="s">
        <v>10</v>
      </c>
      <c r="M986" s="1" t="s">
        <v>11</v>
      </c>
      <c r="N986" s="1" t="s">
        <v>3072</v>
      </c>
      <c r="O986" s="1">
        <v>52.65</v>
      </c>
      <c r="P986" s="1">
        <v>5</v>
      </c>
      <c r="Q986" s="1">
        <v>8.85</v>
      </c>
      <c r="R986" s="1">
        <v>13.73</v>
      </c>
      <c r="S986" s="1" t="s">
        <v>462</v>
      </c>
      <c r="T986" s="1">
        <v>657</v>
      </c>
      <c r="U986" s="1" t="s">
        <v>2760</v>
      </c>
      <c r="V986" s="1" t="s">
        <v>2767</v>
      </c>
      <c r="W986" s="2" t="s">
        <v>26</v>
      </c>
      <c r="X986" s="24">
        <v>45481</v>
      </c>
      <c r="Y986" s="29" t="str">
        <f t="shared" si="30"/>
        <v>July</v>
      </c>
      <c r="Z986" s="10">
        <f t="shared" si="31"/>
        <v>2024</v>
      </c>
      <c r="AA986" s="3">
        <v>45634</v>
      </c>
    </row>
    <row r="987" spans="1:27">
      <c r="A987" s="4">
        <v>986</v>
      </c>
      <c r="B987" s="4" t="s">
        <v>1147</v>
      </c>
      <c r="C987" s="4" t="s">
        <v>602</v>
      </c>
      <c r="D987" s="4" t="s">
        <v>1148</v>
      </c>
      <c r="E987" s="4" t="s">
        <v>1149</v>
      </c>
      <c r="F987" s="4" t="s">
        <v>285</v>
      </c>
      <c r="G987" s="4" t="s">
        <v>784</v>
      </c>
      <c r="H987" s="4" t="s">
        <v>62</v>
      </c>
      <c r="I987" s="4" t="s">
        <v>7</v>
      </c>
      <c r="J987" s="4" t="s">
        <v>8</v>
      </c>
      <c r="K987" s="4" t="s">
        <v>3073</v>
      </c>
      <c r="L987" s="4" t="s">
        <v>10</v>
      </c>
      <c r="M987" s="4" t="s">
        <v>198</v>
      </c>
      <c r="N987" s="4" t="s">
        <v>3074</v>
      </c>
      <c r="O987" s="4">
        <v>190.44</v>
      </c>
      <c r="P987" s="4">
        <v>4</v>
      </c>
      <c r="Q987" s="4">
        <v>32.28</v>
      </c>
      <c r="R987" s="4">
        <v>26.14</v>
      </c>
      <c r="S987" s="4" t="s">
        <v>13</v>
      </c>
      <c r="T987" s="4">
        <v>407</v>
      </c>
      <c r="U987" s="4" t="s">
        <v>2760</v>
      </c>
      <c r="V987" s="4" t="s">
        <v>2761</v>
      </c>
      <c r="W987" s="5" t="s">
        <v>16</v>
      </c>
      <c r="X987" s="25">
        <v>45403</v>
      </c>
      <c r="Y987" s="29" t="str">
        <f t="shared" si="30"/>
        <v>April</v>
      </c>
      <c r="Z987" s="10">
        <f t="shared" si="31"/>
        <v>2024</v>
      </c>
      <c r="AA987" s="6">
        <v>45407</v>
      </c>
    </row>
    <row r="988" spans="1:27">
      <c r="A988" s="1">
        <v>987</v>
      </c>
      <c r="B988" s="1" t="s">
        <v>3075</v>
      </c>
      <c r="C988" s="1" t="s">
        <v>602</v>
      </c>
      <c r="D988" s="1" t="s">
        <v>3076</v>
      </c>
      <c r="E988" s="1" t="s">
        <v>3077</v>
      </c>
      <c r="F988" s="1" t="s">
        <v>285</v>
      </c>
      <c r="G988" s="1" t="s">
        <v>159</v>
      </c>
      <c r="H988" s="1" t="s">
        <v>62</v>
      </c>
      <c r="I988" s="1" t="s">
        <v>7</v>
      </c>
      <c r="J988" s="1" t="s">
        <v>8</v>
      </c>
      <c r="K988" s="1" t="s">
        <v>881</v>
      </c>
      <c r="L988" s="1" t="s">
        <v>10</v>
      </c>
      <c r="M988" s="1" t="s">
        <v>115</v>
      </c>
      <c r="N988" s="1" t="s">
        <v>882</v>
      </c>
      <c r="O988" s="1">
        <v>41.22</v>
      </c>
      <c r="P988" s="1">
        <v>3</v>
      </c>
      <c r="Q988" s="1">
        <v>18.54</v>
      </c>
      <c r="R988" s="1">
        <v>12.3</v>
      </c>
      <c r="S988" s="1" t="s">
        <v>636</v>
      </c>
      <c r="T988" s="1">
        <v>448</v>
      </c>
      <c r="U988" s="1" t="s">
        <v>2760</v>
      </c>
      <c r="V988" s="1" t="s">
        <v>2762</v>
      </c>
      <c r="W988" s="2" t="s">
        <v>16</v>
      </c>
      <c r="X988" s="24">
        <v>45085</v>
      </c>
      <c r="Y988" s="29" t="str">
        <f t="shared" si="30"/>
        <v>June</v>
      </c>
      <c r="Z988" s="10">
        <f t="shared" si="31"/>
        <v>2023</v>
      </c>
      <c r="AA988" s="3">
        <v>45207</v>
      </c>
    </row>
    <row r="989" spans="1:27">
      <c r="A989" s="4">
        <v>988</v>
      </c>
      <c r="B989" s="4" t="s">
        <v>3078</v>
      </c>
      <c r="C989" s="4" t="s">
        <v>602</v>
      </c>
      <c r="D989" s="4" t="s">
        <v>3079</v>
      </c>
      <c r="E989" s="4" t="s">
        <v>3080</v>
      </c>
      <c r="F989" s="4" t="s">
        <v>285</v>
      </c>
      <c r="G989" s="4" t="s">
        <v>84</v>
      </c>
      <c r="H989" s="4" t="s">
        <v>76</v>
      </c>
      <c r="I989" s="4" t="s">
        <v>7</v>
      </c>
      <c r="J989" s="4" t="s">
        <v>77</v>
      </c>
      <c r="K989" s="4" t="s">
        <v>3081</v>
      </c>
      <c r="L989" s="4" t="s">
        <v>10</v>
      </c>
      <c r="M989" s="4" t="s">
        <v>198</v>
      </c>
      <c r="N989" s="4" t="s">
        <v>3082</v>
      </c>
      <c r="O989" s="4">
        <v>66.599999999999994</v>
      </c>
      <c r="P989" s="4">
        <v>3</v>
      </c>
      <c r="Q989" s="4">
        <v>31.95</v>
      </c>
      <c r="R989" s="4">
        <v>12.25</v>
      </c>
      <c r="S989" s="4" t="s">
        <v>13</v>
      </c>
      <c r="T989" s="4">
        <v>744</v>
      </c>
      <c r="U989" s="4" t="s">
        <v>2760</v>
      </c>
      <c r="V989" s="4" t="s">
        <v>2766</v>
      </c>
      <c r="W989" s="5" t="s">
        <v>26</v>
      </c>
      <c r="X989" s="25">
        <v>45371</v>
      </c>
      <c r="Y989" s="29" t="str">
        <f t="shared" si="30"/>
        <v>March</v>
      </c>
      <c r="Z989" s="10">
        <f t="shared" si="31"/>
        <v>2024</v>
      </c>
      <c r="AA989" s="6">
        <v>45375</v>
      </c>
    </row>
    <row r="990" spans="1:27">
      <c r="A990" s="1">
        <v>989</v>
      </c>
      <c r="B990" s="1" t="s">
        <v>2151</v>
      </c>
      <c r="C990" s="1" t="s">
        <v>602</v>
      </c>
      <c r="D990" s="1" t="s">
        <v>2030</v>
      </c>
      <c r="E990" s="1" t="s">
        <v>2031</v>
      </c>
      <c r="F990" s="1" t="s">
        <v>285</v>
      </c>
      <c r="G990" s="1" t="s">
        <v>203</v>
      </c>
      <c r="H990" s="1" t="s">
        <v>204</v>
      </c>
      <c r="I990" s="1" t="s">
        <v>7</v>
      </c>
      <c r="J990" s="1" t="s">
        <v>77</v>
      </c>
      <c r="K990" s="1" t="s">
        <v>3083</v>
      </c>
      <c r="L990" s="1" t="s">
        <v>10</v>
      </c>
      <c r="M990" s="1" t="s">
        <v>198</v>
      </c>
      <c r="N990" s="1" t="s">
        <v>3084</v>
      </c>
      <c r="O990" s="1">
        <v>52.65</v>
      </c>
      <c r="P990" s="1">
        <v>1</v>
      </c>
      <c r="Q990" s="1">
        <v>17.88</v>
      </c>
      <c r="R990" s="1">
        <v>24.3</v>
      </c>
      <c r="S990" s="1" t="s">
        <v>636</v>
      </c>
      <c r="T990" s="1">
        <v>583</v>
      </c>
      <c r="U990" s="1" t="s">
        <v>2760</v>
      </c>
      <c r="V990" s="1" t="s">
        <v>2767</v>
      </c>
      <c r="W990" s="2" t="s">
        <v>16</v>
      </c>
      <c r="X990" s="24">
        <v>44294</v>
      </c>
      <c r="Y990" s="29" t="str">
        <f t="shared" si="30"/>
        <v>April</v>
      </c>
      <c r="Z990" s="10">
        <f t="shared" si="31"/>
        <v>2021</v>
      </c>
      <c r="AA990" s="3">
        <v>44416</v>
      </c>
    </row>
    <row r="991" spans="1:27">
      <c r="A991" s="4">
        <v>990</v>
      </c>
      <c r="B991" s="4" t="s">
        <v>3075</v>
      </c>
      <c r="C991" s="4" t="s">
        <v>602</v>
      </c>
      <c r="D991" s="4" t="s">
        <v>3076</v>
      </c>
      <c r="E991" s="4" t="s">
        <v>3077</v>
      </c>
      <c r="F991" s="4" t="s">
        <v>285</v>
      </c>
      <c r="G991" s="4" t="s">
        <v>159</v>
      </c>
      <c r="H991" s="4" t="s">
        <v>62</v>
      </c>
      <c r="I991" s="4" t="s">
        <v>7</v>
      </c>
      <c r="J991" s="4" t="s">
        <v>8</v>
      </c>
      <c r="K991" s="4" t="s">
        <v>3085</v>
      </c>
      <c r="L991" s="4" t="s">
        <v>10</v>
      </c>
      <c r="M991" s="4" t="s">
        <v>105</v>
      </c>
      <c r="N991" s="4" t="s">
        <v>3086</v>
      </c>
      <c r="O991" s="4">
        <v>25.08</v>
      </c>
      <c r="P991" s="4">
        <v>1</v>
      </c>
      <c r="Q991" s="4">
        <v>8.25</v>
      </c>
      <c r="R991" s="4">
        <v>7.09</v>
      </c>
      <c r="S991" s="4" t="s">
        <v>636</v>
      </c>
      <c r="T991" s="4">
        <v>151</v>
      </c>
      <c r="U991" s="4" t="s">
        <v>2760</v>
      </c>
      <c r="V991" s="4" t="s">
        <v>2761</v>
      </c>
      <c r="W991" s="5" t="s">
        <v>16</v>
      </c>
      <c r="X991" s="25">
        <v>44866</v>
      </c>
      <c r="Y991" s="29" t="str">
        <f t="shared" si="30"/>
        <v>November</v>
      </c>
      <c r="Z991" s="10">
        <f t="shared" si="31"/>
        <v>2022</v>
      </c>
      <c r="AA991" s="6">
        <v>44576</v>
      </c>
    </row>
    <row r="992" spans="1:27">
      <c r="A992" s="1">
        <v>991</v>
      </c>
      <c r="B992" s="1" t="s">
        <v>3087</v>
      </c>
      <c r="C992" s="1" t="s">
        <v>602</v>
      </c>
      <c r="D992" s="1" t="s">
        <v>2197</v>
      </c>
      <c r="E992" s="1" t="s">
        <v>2198</v>
      </c>
      <c r="F992" s="1" t="s">
        <v>285</v>
      </c>
      <c r="G992" s="1" t="s">
        <v>170</v>
      </c>
      <c r="H992" s="1" t="s">
        <v>258</v>
      </c>
      <c r="I992" s="1" t="s">
        <v>7</v>
      </c>
      <c r="J992" s="1" t="s">
        <v>22</v>
      </c>
      <c r="K992" s="1" t="s">
        <v>502</v>
      </c>
      <c r="L992" s="1" t="s">
        <v>10</v>
      </c>
      <c r="M992" s="1" t="s">
        <v>115</v>
      </c>
      <c r="N992" s="1" t="s">
        <v>503</v>
      </c>
      <c r="O992" s="1">
        <v>33.93</v>
      </c>
      <c r="P992" s="1">
        <v>1</v>
      </c>
      <c r="Q992" s="1">
        <v>7.8</v>
      </c>
      <c r="R992" s="1">
        <v>4.47</v>
      </c>
      <c r="S992" s="1" t="s">
        <v>13</v>
      </c>
      <c r="T992" s="1">
        <v>662</v>
      </c>
      <c r="U992" s="1" t="s">
        <v>2760</v>
      </c>
      <c r="V992" s="1" t="s">
        <v>2762</v>
      </c>
      <c r="W992" s="2" t="s">
        <v>26</v>
      </c>
      <c r="X992" s="24">
        <v>45152</v>
      </c>
      <c r="Y992" s="29" t="str">
        <f t="shared" si="30"/>
        <v>August</v>
      </c>
      <c r="Z992" s="10">
        <f t="shared" si="31"/>
        <v>2023</v>
      </c>
      <c r="AA992" s="3">
        <v>45156</v>
      </c>
    </row>
    <row r="993" spans="1:27">
      <c r="A993" s="4">
        <v>992</v>
      </c>
      <c r="B993" s="4" t="s">
        <v>3078</v>
      </c>
      <c r="C993" s="4" t="s">
        <v>602</v>
      </c>
      <c r="D993" s="4" t="s">
        <v>3079</v>
      </c>
      <c r="E993" s="4" t="s">
        <v>3080</v>
      </c>
      <c r="F993" s="4" t="s">
        <v>285</v>
      </c>
      <c r="G993" s="4" t="s">
        <v>84</v>
      </c>
      <c r="H993" s="4" t="s">
        <v>76</v>
      </c>
      <c r="I993" s="4" t="s">
        <v>7</v>
      </c>
      <c r="J993" s="4" t="s">
        <v>77</v>
      </c>
      <c r="K993" s="4" t="s">
        <v>768</v>
      </c>
      <c r="L993" s="4" t="s">
        <v>10</v>
      </c>
      <c r="M993" s="4" t="s">
        <v>98</v>
      </c>
      <c r="N993" s="4" t="s">
        <v>769</v>
      </c>
      <c r="O993" s="4">
        <v>22.8</v>
      </c>
      <c r="P993" s="4">
        <v>2</v>
      </c>
      <c r="Q993" s="4">
        <v>0.18</v>
      </c>
      <c r="R993" s="4">
        <v>2.56</v>
      </c>
      <c r="S993" s="4" t="s">
        <v>13</v>
      </c>
      <c r="T993" s="4">
        <v>607</v>
      </c>
      <c r="U993" s="4" t="s">
        <v>2760</v>
      </c>
      <c r="V993" s="4" t="s">
        <v>2766</v>
      </c>
      <c r="W993" s="5" t="s">
        <v>26</v>
      </c>
      <c r="X993" s="25">
        <v>45187</v>
      </c>
      <c r="Y993" s="29" t="str">
        <f t="shared" si="30"/>
        <v>September</v>
      </c>
      <c r="Z993" s="10">
        <f t="shared" si="31"/>
        <v>2023</v>
      </c>
      <c r="AA993" s="6">
        <v>45193</v>
      </c>
    </row>
    <row r="994" spans="1:27">
      <c r="A994" s="1">
        <v>993</v>
      </c>
      <c r="B994" s="1" t="s">
        <v>3088</v>
      </c>
      <c r="C994" s="1" t="s">
        <v>602</v>
      </c>
      <c r="D994" s="1" t="s">
        <v>1549</v>
      </c>
      <c r="E994" s="1" t="s">
        <v>1550</v>
      </c>
      <c r="F994" s="1" t="s">
        <v>285</v>
      </c>
      <c r="G994" s="1" t="s">
        <v>466</v>
      </c>
      <c r="H994" s="1" t="s">
        <v>204</v>
      </c>
      <c r="I994" s="1" t="s">
        <v>7</v>
      </c>
      <c r="J994" s="1" t="s">
        <v>77</v>
      </c>
      <c r="K994" s="1" t="s">
        <v>651</v>
      </c>
      <c r="L994" s="1" t="s">
        <v>10</v>
      </c>
      <c r="M994" s="1" t="s">
        <v>198</v>
      </c>
      <c r="N994" s="1" t="s">
        <v>652</v>
      </c>
      <c r="O994" s="1">
        <v>50.7</v>
      </c>
      <c r="P994" s="1">
        <v>2</v>
      </c>
      <c r="Q994" s="1">
        <v>10.14</v>
      </c>
      <c r="R994" s="1">
        <v>15.16</v>
      </c>
      <c r="S994" s="1" t="s">
        <v>462</v>
      </c>
      <c r="T994" s="1">
        <v>319</v>
      </c>
      <c r="U994" s="1" t="s">
        <v>2760</v>
      </c>
      <c r="V994" s="1" t="s">
        <v>2767</v>
      </c>
      <c r="W994" s="2" t="s">
        <v>26</v>
      </c>
      <c r="X994" s="24">
        <v>45187</v>
      </c>
      <c r="Y994" s="29" t="str">
        <f t="shared" si="30"/>
        <v>September</v>
      </c>
      <c r="Z994" s="10">
        <f t="shared" si="31"/>
        <v>2023</v>
      </c>
      <c r="AA994" s="3">
        <v>45193</v>
      </c>
    </row>
    <row r="995" spans="1:27">
      <c r="A995" s="4">
        <v>994</v>
      </c>
      <c r="B995" s="4" t="s">
        <v>1236</v>
      </c>
      <c r="C995" s="4" t="s">
        <v>602</v>
      </c>
      <c r="D995" s="4" t="s">
        <v>1237</v>
      </c>
      <c r="E995" s="4" t="s">
        <v>1238</v>
      </c>
      <c r="F995" s="4" t="s">
        <v>285</v>
      </c>
      <c r="G995" s="4" t="s">
        <v>686</v>
      </c>
      <c r="H995" s="4" t="s">
        <v>62</v>
      </c>
      <c r="I995" s="4" t="s">
        <v>7</v>
      </c>
      <c r="J995" s="4" t="s">
        <v>8</v>
      </c>
      <c r="K995" s="4" t="s">
        <v>235</v>
      </c>
      <c r="L995" s="4" t="s">
        <v>10</v>
      </c>
      <c r="M995" s="4" t="s">
        <v>64</v>
      </c>
      <c r="N995" s="4" t="s">
        <v>236</v>
      </c>
      <c r="O995" s="4">
        <v>16.62</v>
      </c>
      <c r="P995" s="4">
        <v>2</v>
      </c>
      <c r="Q995" s="4">
        <v>3.3</v>
      </c>
      <c r="R995" s="4">
        <v>3.97</v>
      </c>
      <c r="S995" s="4" t="s">
        <v>462</v>
      </c>
      <c r="T995" s="4">
        <v>630</v>
      </c>
      <c r="U995" s="4" t="s">
        <v>2760</v>
      </c>
      <c r="V995" s="4" t="s">
        <v>2762</v>
      </c>
      <c r="W995" s="5" t="s">
        <v>26</v>
      </c>
      <c r="X995" s="25">
        <v>44790</v>
      </c>
      <c r="Y995" s="29" t="str">
        <f t="shared" si="30"/>
        <v>August</v>
      </c>
      <c r="Z995" s="10">
        <f t="shared" si="31"/>
        <v>2022</v>
      </c>
      <c r="AA995" s="6">
        <v>44795</v>
      </c>
    </row>
    <row r="996" spans="1:27">
      <c r="A996" s="1">
        <v>995</v>
      </c>
      <c r="B996" s="1" t="s">
        <v>3089</v>
      </c>
      <c r="C996" s="1" t="s">
        <v>592</v>
      </c>
      <c r="D996" s="1" t="s">
        <v>3090</v>
      </c>
      <c r="E996" s="1" t="s">
        <v>3091</v>
      </c>
      <c r="F996" s="1" t="s">
        <v>285</v>
      </c>
      <c r="G996" s="1" t="s">
        <v>518</v>
      </c>
      <c r="H996" s="1" t="s">
        <v>519</v>
      </c>
      <c r="I996" s="1" t="s">
        <v>7</v>
      </c>
      <c r="J996" s="1" t="s">
        <v>32</v>
      </c>
      <c r="K996" s="1" t="s">
        <v>2894</v>
      </c>
      <c r="L996" s="1" t="s">
        <v>10</v>
      </c>
      <c r="M996" s="1" t="s">
        <v>11</v>
      </c>
      <c r="N996" s="1" t="s">
        <v>2895</v>
      </c>
      <c r="O996" s="1">
        <v>95.85</v>
      </c>
      <c r="P996" s="1">
        <v>3</v>
      </c>
      <c r="Q996" s="1">
        <v>22.95</v>
      </c>
      <c r="R996" s="1">
        <v>11.06</v>
      </c>
      <c r="S996" s="1" t="s">
        <v>13</v>
      </c>
      <c r="T996" s="1">
        <v>116</v>
      </c>
      <c r="U996" s="1" t="s">
        <v>2760</v>
      </c>
      <c r="V996" s="1" t="s">
        <v>2767</v>
      </c>
      <c r="W996" s="2" t="s">
        <v>16</v>
      </c>
      <c r="X996" s="24">
        <v>45327</v>
      </c>
      <c r="Y996" s="29" t="str">
        <f t="shared" si="30"/>
        <v>February</v>
      </c>
      <c r="Z996" s="10">
        <f t="shared" si="31"/>
        <v>2024</v>
      </c>
      <c r="AA996" s="3">
        <v>45448</v>
      </c>
    </row>
    <row r="997" spans="1:27">
      <c r="A997" s="4">
        <v>996</v>
      </c>
      <c r="B997" s="4" t="s">
        <v>2438</v>
      </c>
      <c r="C997" s="4" t="s">
        <v>592</v>
      </c>
      <c r="D997" s="4" t="s">
        <v>1505</v>
      </c>
      <c r="E997" s="4" t="s">
        <v>1506</v>
      </c>
      <c r="F997" s="4" t="s">
        <v>285</v>
      </c>
      <c r="G997" s="4" t="s">
        <v>2439</v>
      </c>
      <c r="H997" s="4" t="s">
        <v>484</v>
      </c>
      <c r="I997" s="4" t="s">
        <v>7</v>
      </c>
      <c r="J997" s="4" t="s">
        <v>22</v>
      </c>
      <c r="K997" s="4" t="s">
        <v>3092</v>
      </c>
      <c r="L997" s="4" t="s">
        <v>10</v>
      </c>
      <c r="M997" s="4" t="s">
        <v>98</v>
      </c>
      <c r="N997" s="4" t="s">
        <v>769</v>
      </c>
      <c r="O997" s="4">
        <v>41.85</v>
      </c>
      <c r="P997" s="4">
        <v>3</v>
      </c>
      <c r="Q997" s="4">
        <v>14.22</v>
      </c>
      <c r="R997" s="4">
        <v>8.74</v>
      </c>
      <c r="S997" s="4" t="s">
        <v>636</v>
      </c>
      <c r="T997" s="4">
        <v>76</v>
      </c>
      <c r="U997" s="4" t="s">
        <v>2760</v>
      </c>
      <c r="V997" s="4" t="s">
        <v>2761</v>
      </c>
      <c r="W997" s="5" t="s">
        <v>16</v>
      </c>
      <c r="X997" s="25">
        <v>45294</v>
      </c>
      <c r="Y997" s="29" t="str">
        <f t="shared" si="30"/>
        <v>January</v>
      </c>
      <c r="Z997" s="10">
        <f t="shared" si="31"/>
        <v>2024</v>
      </c>
      <c r="AA997" s="6">
        <v>45507</v>
      </c>
    </row>
    <row r="998" spans="1:27">
      <c r="A998" s="1">
        <v>997</v>
      </c>
      <c r="B998" s="1" t="s">
        <v>2438</v>
      </c>
      <c r="C998" s="1" t="s">
        <v>592</v>
      </c>
      <c r="D998" s="1" t="s">
        <v>1505</v>
      </c>
      <c r="E998" s="1" t="s">
        <v>1506</v>
      </c>
      <c r="F998" s="1" t="s">
        <v>285</v>
      </c>
      <c r="G998" s="1" t="s">
        <v>2439</v>
      </c>
      <c r="H998" s="1" t="s">
        <v>484</v>
      </c>
      <c r="I998" s="1" t="s">
        <v>7</v>
      </c>
      <c r="J998" s="1" t="s">
        <v>22</v>
      </c>
      <c r="K998" s="1" t="s">
        <v>2214</v>
      </c>
      <c r="L998" s="1" t="s">
        <v>10</v>
      </c>
      <c r="M998" s="1" t="s">
        <v>64</v>
      </c>
      <c r="N998" s="1" t="s">
        <v>2215</v>
      </c>
      <c r="O998" s="1">
        <v>50.85</v>
      </c>
      <c r="P998" s="1">
        <v>3</v>
      </c>
      <c r="Q998" s="1">
        <v>4.05</v>
      </c>
      <c r="R998" s="1">
        <v>6.3</v>
      </c>
      <c r="S998" s="1" t="s">
        <v>636</v>
      </c>
      <c r="T998" s="1">
        <v>526</v>
      </c>
      <c r="U998" s="1" t="s">
        <v>2760</v>
      </c>
      <c r="V998" s="1" t="s">
        <v>2762</v>
      </c>
      <c r="W998" s="2" t="s">
        <v>26</v>
      </c>
      <c r="X998" s="24">
        <v>45251</v>
      </c>
      <c r="Y998" s="29" t="str">
        <f t="shared" si="30"/>
        <v>November</v>
      </c>
      <c r="Z998" s="10">
        <f t="shared" si="31"/>
        <v>2023</v>
      </c>
      <c r="AA998" s="3">
        <v>45256</v>
      </c>
    </row>
    <row r="999" spans="1:27">
      <c r="A999" s="4">
        <v>998</v>
      </c>
      <c r="B999" s="4" t="s">
        <v>750</v>
      </c>
      <c r="C999" s="4" t="s">
        <v>592</v>
      </c>
      <c r="D999" s="4" t="s">
        <v>751</v>
      </c>
      <c r="E999" s="4" t="s">
        <v>752</v>
      </c>
      <c r="F999" s="4" t="s">
        <v>285</v>
      </c>
      <c r="G999" s="4" t="s">
        <v>753</v>
      </c>
      <c r="H999" s="4" t="s">
        <v>754</v>
      </c>
      <c r="I999" s="4" t="s">
        <v>7</v>
      </c>
      <c r="J999" s="4" t="s">
        <v>22</v>
      </c>
      <c r="K999" s="4" t="s">
        <v>3093</v>
      </c>
      <c r="L999" s="4" t="s">
        <v>10</v>
      </c>
      <c r="M999" s="4" t="s">
        <v>198</v>
      </c>
      <c r="N999" s="4" t="s">
        <v>3094</v>
      </c>
      <c r="O999" s="4">
        <v>33.299999999999997</v>
      </c>
      <c r="P999" s="4">
        <v>3</v>
      </c>
      <c r="Q999" s="4">
        <v>5.94</v>
      </c>
      <c r="R999" s="4">
        <v>2.81</v>
      </c>
      <c r="S999" s="4" t="s">
        <v>462</v>
      </c>
      <c r="T999" s="4">
        <v>172</v>
      </c>
      <c r="U999" s="4" t="s">
        <v>2760</v>
      </c>
      <c r="V999" s="4" t="s">
        <v>2767</v>
      </c>
      <c r="W999" s="5" t="s">
        <v>26</v>
      </c>
      <c r="X999" s="25">
        <v>45129</v>
      </c>
      <c r="Y999" s="29" t="str">
        <f t="shared" si="30"/>
        <v>July</v>
      </c>
      <c r="Z999" s="10">
        <f t="shared" si="31"/>
        <v>2023</v>
      </c>
      <c r="AA999" s="6">
        <v>45133</v>
      </c>
    </row>
    <row r="1000" spans="1:27">
      <c r="A1000" s="1">
        <v>999</v>
      </c>
      <c r="B1000" s="1" t="s">
        <v>3095</v>
      </c>
      <c r="C1000" s="1" t="s">
        <v>592</v>
      </c>
      <c r="D1000" s="1" t="s">
        <v>3096</v>
      </c>
      <c r="E1000" s="1" t="s">
        <v>3097</v>
      </c>
      <c r="F1000" s="1" t="s">
        <v>285</v>
      </c>
      <c r="G1000" s="1" t="s">
        <v>490</v>
      </c>
      <c r="H1000" s="1" t="s">
        <v>62</v>
      </c>
      <c r="I1000" s="1" t="s">
        <v>7</v>
      </c>
      <c r="J1000" s="1" t="s">
        <v>8</v>
      </c>
      <c r="K1000" s="1" t="s">
        <v>2259</v>
      </c>
      <c r="L1000" s="1" t="s">
        <v>10</v>
      </c>
      <c r="M1000" s="1" t="s">
        <v>49</v>
      </c>
      <c r="N1000" s="1" t="s">
        <v>2260</v>
      </c>
      <c r="O1000" s="1">
        <v>86.76</v>
      </c>
      <c r="P1000" s="1">
        <v>3</v>
      </c>
      <c r="Q1000" s="1">
        <v>-38.25</v>
      </c>
      <c r="R1000" s="1">
        <v>10.16</v>
      </c>
      <c r="S1000" s="1" t="s">
        <v>13</v>
      </c>
      <c r="T1000" s="1">
        <v>749</v>
      </c>
      <c r="U1000" s="1" t="s">
        <v>2760</v>
      </c>
      <c r="V1000" s="1" t="s">
        <v>2761</v>
      </c>
      <c r="W1000" s="2" t="s">
        <v>16</v>
      </c>
      <c r="X1000" s="24">
        <v>45129</v>
      </c>
      <c r="Y1000" s="29" t="str">
        <f t="shared" si="30"/>
        <v>July</v>
      </c>
      <c r="Z1000" s="10">
        <f t="shared" si="31"/>
        <v>2023</v>
      </c>
      <c r="AA1000" s="3">
        <v>45133</v>
      </c>
    </row>
    <row r="1001" spans="1:27">
      <c r="A1001" s="4">
        <v>1000</v>
      </c>
      <c r="B1001" s="4" t="s">
        <v>2189</v>
      </c>
      <c r="C1001" s="4" t="s">
        <v>592</v>
      </c>
      <c r="D1001" s="4" t="s">
        <v>2190</v>
      </c>
      <c r="E1001" s="4" t="s">
        <v>2191</v>
      </c>
      <c r="F1001" s="4" t="s">
        <v>285</v>
      </c>
      <c r="G1001" s="4" t="s">
        <v>2192</v>
      </c>
      <c r="H1001" s="4" t="s">
        <v>806</v>
      </c>
      <c r="I1001" s="4" t="s">
        <v>7</v>
      </c>
      <c r="J1001" s="4" t="s">
        <v>22</v>
      </c>
      <c r="K1001" s="4" t="s">
        <v>3013</v>
      </c>
      <c r="L1001" s="4" t="s">
        <v>10</v>
      </c>
      <c r="M1001" s="4" t="s">
        <v>11</v>
      </c>
      <c r="N1001" s="4" t="s">
        <v>3014</v>
      </c>
      <c r="O1001" s="4">
        <v>205.68</v>
      </c>
      <c r="P1001" s="4">
        <v>4</v>
      </c>
      <c r="Q1001" s="4">
        <v>80.16</v>
      </c>
      <c r="R1001" s="4">
        <v>62.34</v>
      </c>
      <c r="S1001" s="4" t="s">
        <v>636</v>
      </c>
      <c r="T1001" s="4">
        <v>604</v>
      </c>
      <c r="U1001" s="4" t="s">
        <v>2760</v>
      </c>
      <c r="V1001" s="4" t="s">
        <v>2762</v>
      </c>
      <c r="W1001" s="5" t="s">
        <v>16</v>
      </c>
      <c r="X1001" s="25">
        <v>45316</v>
      </c>
      <c r="Y1001" s="29" t="str">
        <f t="shared" si="30"/>
        <v>January</v>
      </c>
      <c r="Z1001" s="10">
        <f t="shared" si="31"/>
        <v>2024</v>
      </c>
      <c r="AA1001" s="6">
        <v>45320</v>
      </c>
    </row>
    <row r="1002" spans="1:27">
      <c r="A1002" s="1">
        <v>1001</v>
      </c>
      <c r="B1002" s="1" t="s">
        <v>1121</v>
      </c>
      <c r="C1002" s="1" t="s">
        <v>592</v>
      </c>
      <c r="D1002" s="1" t="s">
        <v>1122</v>
      </c>
      <c r="E1002" s="1" t="s">
        <v>1123</v>
      </c>
      <c r="F1002" s="1" t="s">
        <v>285</v>
      </c>
      <c r="G1002" s="1" t="s">
        <v>254</v>
      </c>
      <c r="H1002" s="1" t="s">
        <v>254</v>
      </c>
      <c r="I1002" s="1" t="s">
        <v>7</v>
      </c>
      <c r="J1002" s="1" t="s">
        <v>77</v>
      </c>
      <c r="K1002" s="1" t="s">
        <v>3098</v>
      </c>
      <c r="L1002" s="1" t="s">
        <v>10</v>
      </c>
      <c r="M1002" s="1" t="s">
        <v>79</v>
      </c>
      <c r="N1002" s="1" t="s">
        <v>3099</v>
      </c>
      <c r="O1002" s="1">
        <v>30.12</v>
      </c>
      <c r="P1002" s="1">
        <v>4</v>
      </c>
      <c r="Q1002" s="1">
        <v>3.84</v>
      </c>
      <c r="R1002" s="1">
        <v>5.44</v>
      </c>
      <c r="S1002" s="1" t="s">
        <v>636</v>
      </c>
      <c r="T1002" s="1">
        <v>426</v>
      </c>
      <c r="U1002" s="1" t="s">
        <v>2760</v>
      </c>
      <c r="V1002" s="1" t="s">
        <v>2766</v>
      </c>
      <c r="W1002" s="2" t="s">
        <v>26</v>
      </c>
      <c r="X1002" s="24">
        <v>45266</v>
      </c>
      <c r="Y1002" s="29" t="str">
        <f t="shared" si="30"/>
        <v>December</v>
      </c>
      <c r="Z1002" s="10">
        <f t="shared" si="31"/>
        <v>2023</v>
      </c>
      <c r="AA1002" s="3">
        <v>45094</v>
      </c>
    </row>
    <row r="1003" spans="1:27">
      <c r="A1003" s="4">
        <v>1002</v>
      </c>
      <c r="B1003" s="4" t="s">
        <v>1121</v>
      </c>
      <c r="C1003" s="4" t="s">
        <v>592</v>
      </c>
      <c r="D1003" s="4" t="s">
        <v>1122</v>
      </c>
      <c r="E1003" s="4" t="s">
        <v>1123</v>
      </c>
      <c r="F1003" s="4" t="s">
        <v>285</v>
      </c>
      <c r="G1003" s="4" t="s">
        <v>254</v>
      </c>
      <c r="H1003" s="4" t="s">
        <v>254</v>
      </c>
      <c r="I1003" s="4" t="s">
        <v>7</v>
      </c>
      <c r="J1003" s="4" t="s">
        <v>77</v>
      </c>
      <c r="K1003" s="4" t="s">
        <v>2226</v>
      </c>
      <c r="L1003" s="4" t="s">
        <v>10</v>
      </c>
      <c r="M1003" s="4" t="s">
        <v>64</v>
      </c>
      <c r="N1003" s="4" t="s">
        <v>2227</v>
      </c>
      <c r="O1003" s="4">
        <v>68.16</v>
      </c>
      <c r="P1003" s="4">
        <v>4</v>
      </c>
      <c r="Q1003" s="4">
        <v>29.28</v>
      </c>
      <c r="R1003" s="4">
        <v>5.16</v>
      </c>
      <c r="S1003" s="4" t="s">
        <v>636</v>
      </c>
      <c r="T1003" s="4">
        <v>699</v>
      </c>
      <c r="U1003" s="4" t="s">
        <v>2760</v>
      </c>
      <c r="V1003" s="4" t="s">
        <v>2767</v>
      </c>
      <c r="W1003" s="5" t="s">
        <v>16</v>
      </c>
      <c r="X1003" s="25">
        <v>44573</v>
      </c>
      <c r="Y1003" s="29" t="str">
        <f t="shared" si="30"/>
        <v>January</v>
      </c>
      <c r="Z1003" s="10">
        <f t="shared" si="31"/>
        <v>2022</v>
      </c>
      <c r="AA1003" s="6">
        <v>44754</v>
      </c>
    </row>
    <row r="1004" spans="1:27">
      <c r="A1004" s="1">
        <v>1003</v>
      </c>
      <c r="B1004" s="1" t="s">
        <v>2170</v>
      </c>
      <c r="C1004" s="1" t="s">
        <v>592</v>
      </c>
      <c r="D1004" s="1" t="s">
        <v>2171</v>
      </c>
      <c r="E1004" s="1" t="s">
        <v>2172</v>
      </c>
      <c r="F1004" s="1" t="s">
        <v>285</v>
      </c>
      <c r="G1004" s="1" t="s">
        <v>730</v>
      </c>
      <c r="H1004" s="1" t="s">
        <v>47</v>
      </c>
      <c r="I1004" s="1" t="s">
        <v>7</v>
      </c>
      <c r="J1004" s="1" t="s">
        <v>32</v>
      </c>
      <c r="K1004" s="1" t="s">
        <v>935</v>
      </c>
      <c r="L1004" s="1" t="s">
        <v>10</v>
      </c>
      <c r="M1004" s="1" t="s">
        <v>64</v>
      </c>
      <c r="N1004" s="1" t="s">
        <v>936</v>
      </c>
      <c r="O1004" s="1">
        <v>74.760000000000005</v>
      </c>
      <c r="P1004" s="1">
        <v>4</v>
      </c>
      <c r="Q1004" s="1">
        <v>2.16</v>
      </c>
      <c r="R1004" s="1">
        <v>11.97</v>
      </c>
      <c r="S1004" s="1" t="s">
        <v>462</v>
      </c>
      <c r="T1004" s="1">
        <v>687</v>
      </c>
      <c r="U1004" s="1" t="s">
        <v>2760</v>
      </c>
      <c r="V1004" s="1" t="s">
        <v>2761</v>
      </c>
      <c r="W1004" s="2" t="s">
        <v>26</v>
      </c>
      <c r="X1004" s="24">
        <v>45168</v>
      </c>
      <c r="Y1004" s="29" t="str">
        <f t="shared" si="30"/>
        <v>August</v>
      </c>
      <c r="Z1004" s="10">
        <f t="shared" si="31"/>
        <v>2023</v>
      </c>
      <c r="AA1004" s="3">
        <v>45055</v>
      </c>
    </row>
    <row r="1005" spans="1:27">
      <c r="A1005" s="4">
        <v>1004</v>
      </c>
      <c r="B1005" s="4" t="s">
        <v>3100</v>
      </c>
      <c r="C1005" s="4" t="s">
        <v>592</v>
      </c>
      <c r="D1005" s="4" t="s">
        <v>383</v>
      </c>
      <c r="E1005" s="4" t="s">
        <v>384</v>
      </c>
      <c r="F1005" s="4" t="s">
        <v>285</v>
      </c>
      <c r="G1005" s="4" t="s">
        <v>1483</v>
      </c>
      <c r="H1005" s="4" t="s">
        <v>62</v>
      </c>
      <c r="I1005" s="4" t="s">
        <v>7</v>
      </c>
      <c r="J1005" s="4" t="s">
        <v>8</v>
      </c>
      <c r="K1005" s="4" t="s">
        <v>33</v>
      </c>
      <c r="L1005" s="4" t="s">
        <v>10</v>
      </c>
      <c r="M1005" s="4" t="s">
        <v>11</v>
      </c>
      <c r="N1005" s="4" t="s">
        <v>34</v>
      </c>
      <c r="O1005" s="4">
        <v>28.08</v>
      </c>
      <c r="P1005" s="4">
        <v>4</v>
      </c>
      <c r="Q1005" s="4">
        <v>0.48</v>
      </c>
      <c r="R1005" s="4">
        <v>3.39</v>
      </c>
      <c r="S1005" s="4" t="s">
        <v>13</v>
      </c>
      <c r="T1005" s="4">
        <v>397</v>
      </c>
      <c r="U1005" s="4" t="s">
        <v>2760</v>
      </c>
      <c r="V1005" s="4" t="s">
        <v>2762</v>
      </c>
      <c r="W1005" s="5" t="s">
        <v>26</v>
      </c>
      <c r="X1005" s="25">
        <v>45279</v>
      </c>
      <c r="Y1005" s="29" t="str">
        <f t="shared" si="30"/>
        <v>December</v>
      </c>
      <c r="Z1005" s="10">
        <f t="shared" si="31"/>
        <v>2023</v>
      </c>
      <c r="AA1005" s="6">
        <v>45284</v>
      </c>
    </row>
    <row r="1006" spans="1:27">
      <c r="A1006" s="1">
        <v>1005</v>
      </c>
      <c r="B1006" s="1" t="s">
        <v>3101</v>
      </c>
      <c r="C1006" s="1" t="s">
        <v>592</v>
      </c>
      <c r="D1006" s="1" t="s">
        <v>3102</v>
      </c>
      <c r="E1006" s="1" t="s">
        <v>3103</v>
      </c>
      <c r="F1006" s="1" t="s">
        <v>285</v>
      </c>
      <c r="G1006" s="1" t="s">
        <v>151</v>
      </c>
      <c r="H1006" s="1" t="s">
        <v>113</v>
      </c>
      <c r="I1006" s="1" t="s">
        <v>7</v>
      </c>
      <c r="J1006" s="1" t="s">
        <v>32</v>
      </c>
      <c r="K1006" s="1" t="s">
        <v>3104</v>
      </c>
      <c r="L1006" s="1" t="s">
        <v>10</v>
      </c>
      <c r="M1006" s="1" t="s">
        <v>79</v>
      </c>
      <c r="N1006" s="1" t="s">
        <v>3105</v>
      </c>
      <c r="O1006" s="1">
        <v>61.2</v>
      </c>
      <c r="P1006" s="1">
        <v>5</v>
      </c>
      <c r="Q1006" s="1">
        <v>21.9</v>
      </c>
      <c r="R1006" s="1">
        <v>7.39</v>
      </c>
      <c r="S1006" s="1" t="s">
        <v>462</v>
      </c>
      <c r="T1006" s="1">
        <v>390</v>
      </c>
      <c r="U1006" s="1" t="s">
        <v>2760</v>
      </c>
      <c r="V1006" s="1" t="s">
        <v>2766</v>
      </c>
      <c r="W1006" s="2" t="s">
        <v>26</v>
      </c>
      <c r="X1006" s="24">
        <v>45291</v>
      </c>
      <c r="Y1006" s="29" t="str">
        <f t="shared" si="30"/>
        <v>December</v>
      </c>
      <c r="Z1006" s="10">
        <f t="shared" si="31"/>
        <v>2023</v>
      </c>
      <c r="AA1006" s="3">
        <v>45383</v>
      </c>
    </row>
    <row r="1007" spans="1:27">
      <c r="A1007" s="4">
        <v>1006</v>
      </c>
      <c r="B1007" s="4" t="s">
        <v>2178</v>
      </c>
      <c r="C1007" s="4" t="s">
        <v>592</v>
      </c>
      <c r="D1007" s="4" t="s">
        <v>2179</v>
      </c>
      <c r="E1007" s="4" t="s">
        <v>2180</v>
      </c>
      <c r="F1007" s="4" t="s">
        <v>285</v>
      </c>
      <c r="G1007" s="4" t="s">
        <v>1574</v>
      </c>
      <c r="H1007" s="4" t="s">
        <v>484</v>
      </c>
      <c r="I1007" s="4" t="s">
        <v>7</v>
      </c>
      <c r="J1007" s="4" t="s">
        <v>22</v>
      </c>
      <c r="K1007" s="4" t="s">
        <v>3106</v>
      </c>
      <c r="L1007" s="4" t="s">
        <v>10</v>
      </c>
      <c r="M1007" s="4" t="s">
        <v>11</v>
      </c>
      <c r="N1007" s="4" t="s">
        <v>967</v>
      </c>
      <c r="O1007" s="4">
        <v>44.31</v>
      </c>
      <c r="P1007" s="4">
        <v>7</v>
      </c>
      <c r="Q1007" s="4">
        <v>21.21</v>
      </c>
      <c r="R1007" s="4">
        <v>3.98</v>
      </c>
      <c r="S1007" s="4" t="s">
        <v>13</v>
      </c>
      <c r="T1007" s="4">
        <v>476</v>
      </c>
      <c r="U1007" s="4" t="s">
        <v>2760</v>
      </c>
      <c r="V1007" s="4" t="s">
        <v>2762</v>
      </c>
      <c r="W1007" s="5" t="s">
        <v>16</v>
      </c>
      <c r="X1007" s="25">
        <v>45399</v>
      </c>
      <c r="Y1007" s="29" t="str">
        <f t="shared" si="30"/>
        <v>April</v>
      </c>
      <c r="Z1007" s="10">
        <f t="shared" si="31"/>
        <v>2024</v>
      </c>
      <c r="AA1007" s="6">
        <v>45404</v>
      </c>
    </row>
    <row r="1008" spans="1:27">
      <c r="A1008" s="1">
        <v>1007</v>
      </c>
      <c r="B1008" s="1" t="s">
        <v>715</v>
      </c>
      <c r="C1008" s="1" t="s">
        <v>592</v>
      </c>
      <c r="D1008" s="1" t="s">
        <v>716</v>
      </c>
      <c r="E1008" s="1" t="s">
        <v>717</v>
      </c>
      <c r="F1008" s="1" t="s">
        <v>285</v>
      </c>
      <c r="G1008" s="1" t="s">
        <v>718</v>
      </c>
      <c r="H1008" s="1" t="s">
        <v>314</v>
      </c>
      <c r="I1008" s="1" t="s">
        <v>7</v>
      </c>
      <c r="J1008" s="1" t="s">
        <v>32</v>
      </c>
      <c r="K1008" s="1" t="s">
        <v>2109</v>
      </c>
      <c r="L1008" s="1" t="s">
        <v>10</v>
      </c>
      <c r="M1008" s="1" t="s">
        <v>105</v>
      </c>
      <c r="N1008" s="1" t="s">
        <v>2110</v>
      </c>
      <c r="O1008" s="1">
        <v>258.12</v>
      </c>
      <c r="P1008" s="1">
        <v>9</v>
      </c>
      <c r="Q1008" s="1">
        <v>92.88</v>
      </c>
      <c r="R1008" s="1">
        <v>46.11</v>
      </c>
      <c r="S1008" s="1" t="s">
        <v>13</v>
      </c>
      <c r="T1008" s="1">
        <v>124</v>
      </c>
      <c r="U1008" s="1" t="s">
        <v>2760</v>
      </c>
      <c r="V1008" s="1" t="s">
        <v>2766</v>
      </c>
      <c r="W1008" s="2" t="s">
        <v>16</v>
      </c>
      <c r="X1008" s="24">
        <v>45582</v>
      </c>
      <c r="Y1008" s="29" t="str">
        <f t="shared" si="30"/>
        <v>October</v>
      </c>
      <c r="Z1008" s="10">
        <f t="shared" si="31"/>
        <v>2024</v>
      </c>
      <c r="AA1008" s="3">
        <v>45588</v>
      </c>
    </row>
    <row r="1009" spans="1:27">
      <c r="A1009" s="4">
        <v>1008</v>
      </c>
      <c r="B1009" s="4" t="s">
        <v>3100</v>
      </c>
      <c r="C1009" s="4" t="s">
        <v>592</v>
      </c>
      <c r="D1009" s="4" t="s">
        <v>383</v>
      </c>
      <c r="E1009" s="4" t="s">
        <v>384</v>
      </c>
      <c r="F1009" s="4" t="s">
        <v>285</v>
      </c>
      <c r="G1009" s="4" t="s">
        <v>1483</v>
      </c>
      <c r="H1009" s="4" t="s">
        <v>62</v>
      </c>
      <c r="I1009" s="4" t="s">
        <v>7</v>
      </c>
      <c r="J1009" s="4" t="s">
        <v>8</v>
      </c>
      <c r="K1009" s="4" t="s">
        <v>9</v>
      </c>
      <c r="L1009" s="4" t="s">
        <v>10</v>
      </c>
      <c r="M1009" s="4" t="s">
        <v>11</v>
      </c>
      <c r="N1009" s="4" t="s">
        <v>12</v>
      </c>
      <c r="O1009" s="4">
        <v>254.34</v>
      </c>
      <c r="P1009" s="4">
        <v>9</v>
      </c>
      <c r="Q1009" s="4">
        <v>106.65</v>
      </c>
      <c r="R1009" s="4">
        <v>18.649999999999999</v>
      </c>
      <c r="S1009" s="4" t="s">
        <v>13</v>
      </c>
      <c r="T1009" s="4">
        <v>15</v>
      </c>
      <c r="U1009" s="4" t="s">
        <v>2760</v>
      </c>
      <c r="V1009" s="4" t="s">
        <v>2767</v>
      </c>
      <c r="W1009" s="5" t="s">
        <v>16</v>
      </c>
      <c r="X1009" s="25">
        <v>44919</v>
      </c>
      <c r="Y1009" s="29" t="str">
        <f t="shared" si="30"/>
        <v>December</v>
      </c>
      <c r="Z1009" s="10">
        <f t="shared" si="31"/>
        <v>2022</v>
      </c>
      <c r="AA1009" s="6">
        <v>44923</v>
      </c>
    </row>
    <row r="1010" spans="1:27">
      <c r="A1010" s="1">
        <v>1009</v>
      </c>
      <c r="B1010" s="1" t="s">
        <v>3100</v>
      </c>
      <c r="C1010" s="1" t="s">
        <v>592</v>
      </c>
      <c r="D1010" s="1" t="s">
        <v>383</v>
      </c>
      <c r="E1010" s="1" t="s">
        <v>384</v>
      </c>
      <c r="F1010" s="1" t="s">
        <v>285</v>
      </c>
      <c r="G1010" s="1" t="s">
        <v>1483</v>
      </c>
      <c r="H1010" s="1" t="s">
        <v>62</v>
      </c>
      <c r="I1010" s="1" t="s">
        <v>7</v>
      </c>
      <c r="J1010" s="1" t="s">
        <v>8</v>
      </c>
      <c r="K1010" s="1" t="s">
        <v>1830</v>
      </c>
      <c r="L1010" s="1" t="s">
        <v>10</v>
      </c>
      <c r="M1010" s="1" t="s">
        <v>11</v>
      </c>
      <c r="N1010" s="1" t="s">
        <v>848</v>
      </c>
      <c r="O1010" s="1">
        <v>65.34</v>
      </c>
      <c r="P1010" s="1">
        <v>9</v>
      </c>
      <c r="Q1010" s="1">
        <v>11.61</v>
      </c>
      <c r="R1010" s="1">
        <v>8.16</v>
      </c>
      <c r="S1010" s="1" t="s">
        <v>13</v>
      </c>
      <c r="T1010" s="1">
        <v>570</v>
      </c>
      <c r="U1010" s="1" t="s">
        <v>2760</v>
      </c>
      <c r="V1010" s="1" t="s">
        <v>2761</v>
      </c>
      <c r="W1010" s="2" t="s">
        <v>26</v>
      </c>
      <c r="X1010" s="24">
        <v>45099</v>
      </c>
      <c r="Y1010" s="29" t="str">
        <f t="shared" si="30"/>
        <v>June</v>
      </c>
      <c r="Z1010" s="10">
        <f t="shared" si="31"/>
        <v>2023</v>
      </c>
      <c r="AA1010" s="3">
        <v>45104</v>
      </c>
    </row>
    <row r="1011" spans="1:27">
      <c r="A1011" s="4">
        <v>1010</v>
      </c>
      <c r="B1011" s="4" t="s">
        <v>729</v>
      </c>
      <c r="C1011" s="4" t="s">
        <v>592</v>
      </c>
      <c r="D1011" s="4" t="s">
        <v>344</v>
      </c>
      <c r="E1011" s="4" t="s">
        <v>345</v>
      </c>
      <c r="F1011" s="4" t="s">
        <v>285</v>
      </c>
      <c r="G1011" s="4" t="s">
        <v>730</v>
      </c>
      <c r="H1011" s="4" t="s">
        <v>47</v>
      </c>
      <c r="I1011" s="4" t="s">
        <v>7</v>
      </c>
      <c r="J1011" s="4" t="s">
        <v>32</v>
      </c>
      <c r="K1011" s="4" t="s">
        <v>3107</v>
      </c>
      <c r="L1011" s="4" t="s">
        <v>10</v>
      </c>
      <c r="M1011" s="4" t="s">
        <v>64</v>
      </c>
      <c r="N1011" s="4" t="s">
        <v>3108</v>
      </c>
      <c r="O1011" s="4">
        <v>23.49</v>
      </c>
      <c r="P1011" s="4">
        <v>1</v>
      </c>
      <c r="Q1011" s="4">
        <v>1.62</v>
      </c>
      <c r="R1011" s="4">
        <v>2.36</v>
      </c>
      <c r="S1011" s="4" t="s">
        <v>13</v>
      </c>
      <c r="T1011" s="4">
        <v>88</v>
      </c>
      <c r="U1011" s="4" t="s">
        <v>2760</v>
      </c>
      <c r="V1011" s="4" t="s">
        <v>2762</v>
      </c>
      <c r="W1011" s="5" t="s">
        <v>26</v>
      </c>
      <c r="X1011" s="25">
        <v>44424</v>
      </c>
      <c r="Y1011" s="29" t="str">
        <f t="shared" si="30"/>
        <v>August</v>
      </c>
      <c r="Z1011" s="10">
        <f t="shared" si="31"/>
        <v>2021</v>
      </c>
      <c r="AA1011" s="6">
        <v>44428</v>
      </c>
    </row>
    <row r="1012" spans="1:27">
      <c r="A1012" s="1">
        <v>1011</v>
      </c>
      <c r="B1012" s="1" t="s">
        <v>1126</v>
      </c>
      <c r="C1012" s="1" t="s">
        <v>592</v>
      </c>
      <c r="D1012" s="1" t="s">
        <v>1127</v>
      </c>
      <c r="E1012" s="1" t="s">
        <v>1128</v>
      </c>
      <c r="F1012" s="1" t="s">
        <v>285</v>
      </c>
      <c r="G1012" s="1" t="s">
        <v>170</v>
      </c>
      <c r="H1012" s="1" t="s">
        <v>62</v>
      </c>
      <c r="I1012" s="1" t="s">
        <v>7</v>
      </c>
      <c r="J1012" s="1" t="s">
        <v>8</v>
      </c>
      <c r="K1012" s="1" t="s">
        <v>3109</v>
      </c>
      <c r="L1012" s="1" t="s">
        <v>10</v>
      </c>
      <c r="M1012" s="1" t="s">
        <v>198</v>
      </c>
      <c r="N1012" s="1" t="s">
        <v>3110</v>
      </c>
      <c r="O1012" s="1">
        <v>26.37</v>
      </c>
      <c r="P1012" s="1">
        <v>1</v>
      </c>
      <c r="Q1012" s="1">
        <v>1.29</v>
      </c>
      <c r="R1012" s="1">
        <v>2.02</v>
      </c>
      <c r="S1012" s="1" t="s">
        <v>13</v>
      </c>
      <c r="T1012" s="1">
        <v>685</v>
      </c>
      <c r="U1012" s="1" t="s">
        <v>2760</v>
      </c>
      <c r="V1012" s="1" t="s">
        <v>2766</v>
      </c>
      <c r="W1012" s="2" t="s">
        <v>16</v>
      </c>
      <c r="X1012" s="24">
        <v>45014</v>
      </c>
      <c r="Y1012" s="29" t="str">
        <f t="shared" si="30"/>
        <v>March</v>
      </c>
      <c r="Z1012" s="10">
        <f t="shared" si="31"/>
        <v>2023</v>
      </c>
      <c r="AA1012" s="3">
        <v>44961</v>
      </c>
    </row>
    <row r="1013" spans="1:27">
      <c r="A1013" s="4">
        <v>1012</v>
      </c>
      <c r="B1013" s="4" t="s">
        <v>3100</v>
      </c>
      <c r="C1013" s="4" t="s">
        <v>592</v>
      </c>
      <c r="D1013" s="4" t="s">
        <v>383</v>
      </c>
      <c r="E1013" s="4" t="s">
        <v>384</v>
      </c>
      <c r="F1013" s="4" t="s">
        <v>285</v>
      </c>
      <c r="G1013" s="4" t="s">
        <v>1483</v>
      </c>
      <c r="H1013" s="4" t="s">
        <v>62</v>
      </c>
      <c r="I1013" s="4" t="s">
        <v>7</v>
      </c>
      <c r="J1013" s="4" t="s">
        <v>8</v>
      </c>
      <c r="K1013" s="4" t="s">
        <v>3111</v>
      </c>
      <c r="L1013" s="4" t="s">
        <v>10</v>
      </c>
      <c r="M1013" s="4" t="s">
        <v>198</v>
      </c>
      <c r="N1013" s="4" t="s">
        <v>3112</v>
      </c>
      <c r="O1013" s="4">
        <v>58.44</v>
      </c>
      <c r="P1013" s="4">
        <v>2</v>
      </c>
      <c r="Q1013" s="4">
        <v>19.260000000000002</v>
      </c>
      <c r="R1013" s="4">
        <v>0.09</v>
      </c>
      <c r="S1013" s="4" t="s">
        <v>13</v>
      </c>
      <c r="T1013" s="4">
        <v>286</v>
      </c>
      <c r="U1013" s="4" t="s">
        <v>2760</v>
      </c>
      <c r="V1013" s="4" t="s">
        <v>2761</v>
      </c>
      <c r="W1013" s="5" t="s">
        <v>16</v>
      </c>
      <c r="X1013" s="25">
        <v>44585</v>
      </c>
      <c r="Y1013" s="29" t="str">
        <f t="shared" si="30"/>
        <v>January</v>
      </c>
      <c r="Z1013" s="10">
        <f t="shared" si="31"/>
        <v>2022</v>
      </c>
      <c r="AA1013" s="6">
        <v>44591</v>
      </c>
    </row>
    <row r="1014" spans="1:27">
      <c r="A1014" s="1">
        <v>1013</v>
      </c>
      <c r="B1014" s="1" t="s">
        <v>3095</v>
      </c>
      <c r="C1014" s="1" t="s">
        <v>592</v>
      </c>
      <c r="D1014" s="1" t="s">
        <v>3096</v>
      </c>
      <c r="E1014" s="1" t="s">
        <v>3097</v>
      </c>
      <c r="F1014" s="1" t="s">
        <v>285</v>
      </c>
      <c r="G1014" s="1" t="s">
        <v>490</v>
      </c>
      <c r="H1014" s="1" t="s">
        <v>62</v>
      </c>
      <c r="I1014" s="1" t="s">
        <v>7</v>
      </c>
      <c r="J1014" s="1" t="s">
        <v>8</v>
      </c>
      <c r="K1014" s="1" t="s">
        <v>3113</v>
      </c>
      <c r="L1014" s="1" t="s">
        <v>10</v>
      </c>
      <c r="M1014" s="1" t="s">
        <v>64</v>
      </c>
      <c r="N1014" s="1" t="s">
        <v>3114</v>
      </c>
      <c r="O1014" s="1">
        <v>9.6</v>
      </c>
      <c r="P1014" s="1">
        <v>2</v>
      </c>
      <c r="Q1014" s="1">
        <v>-7.32</v>
      </c>
      <c r="R1014" s="1">
        <v>0.94</v>
      </c>
      <c r="S1014" s="1" t="s">
        <v>13</v>
      </c>
      <c r="T1014" s="1">
        <v>632</v>
      </c>
      <c r="U1014" s="1" t="s">
        <v>2760</v>
      </c>
      <c r="V1014" s="1" t="s">
        <v>2762</v>
      </c>
      <c r="W1014" s="2" t="s">
        <v>16</v>
      </c>
      <c r="X1014" s="24">
        <v>45477</v>
      </c>
      <c r="Y1014" s="29" t="str">
        <f t="shared" si="30"/>
        <v>July</v>
      </c>
      <c r="Z1014" s="10">
        <f t="shared" si="31"/>
        <v>2024</v>
      </c>
      <c r="AA1014" s="3">
        <v>45600</v>
      </c>
    </row>
    <row r="1015" spans="1:27">
      <c r="A1015" s="4">
        <v>1014</v>
      </c>
      <c r="B1015" s="4" t="s">
        <v>1137</v>
      </c>
      <c r="C1015" s="4" t="s">
        <v>654</v>
      </c>
      <c r="D1015" s="4" t="s">
        <v>1138</v>
      </c>
      <c r="E1015" s="4" t="s">
        <v>1139</v>
      </c>
      <c r="F1015" s="4" t="s">
        <v>4</v>
      </c>
      <c r="G1015" s="4" t="s">
        <v>138</v>
      </c>
      <c r="H1015" s="4" t="s">
        <v>6</v>
      </c>
      <c r="I1015" s="4" t="s">
        <v>7</v>
      </c>
      <c r="J1015" s="4" t="s">
        <v>8</v>
      </c>
      <c r="K1015" s="4" t="s">
        <v>3115</v>
      </c>
      <c r="L1015" s="4" t="s">
        <v>10</v>
      </c>
      <c r="M1015" s="4" t="s">
        <v>64</v>
      </c>
      <c r="N1015" s="4" t="s">
        <v>3116</v>
      </c>
      <c r="O1015" s="4">
        <v>117.75</v>
      </c>
      <c r="P1015" s="4">
        <v>5</v>
      </c>
      <c r="Q1015" s="4">
        <v>38.85</v>
      </c>
      <c r="R1015" s="4">
        <v>29.42</v>
      </c>
      <c r="S1015" s="4" t="s">
        <v>636</v>
      </c>
      <c r="T1015" s="4">
        <v>21</v>
      </c>
      <c r="U1015" s="4" t="s">
        <v>2760</v>
      </c>
      <c r="V1015" s="4" t="s">
        <v>2766</v>
      </c>
      <c r="W1015" s="5" t="s">
        <v>16</v>
      </c>
      <c r="X1015" s="25">
        <v>45008</v>
      </c>
      <c r="Y1015" s="29" t="str">
        <f t="shared" si="30"/>
        <v>March</v>
      </c>
      <c r="Z1015" s="10">
        <f t="shared" si="31"/>
        <v>2023</v>
      </c>
      <c r="AA1015" s="6">
        <v>45012</v>
      </c>
    </row>
    <row r="1016" spans="1:27">
      <c r="A1016" s="1">
        <v>1015</v>
      </c>
      <c r="B1016" s="1" t="s">
        <v>2302</v>
      </c>
      <c r="C1016" s="1" t="s">
        <v>602</v>
      </c>
      <c r="D1016" s="1" t="s">
        <v>1038</v>
      </c>
      <c r="E1016" s="1" t="s">
        <v>1039</v>
      </c>
      <c r="F1016" s="1" t="s">
        <v>4</v>
      </c>
      <c r="G1016" s="1" t="s">
        <v>784</v>
      </c>
      <c r="H1016" s="1" t="s">
        <v>62</v>
      </c>
      <c r="I1016" s="1" t="s">
        <v>7</v>
      </c>
      <c r="J1016" s="1" t="s">
        <v>8</v>
      </c>
      <c r="K1016" s="1" t="s">
        <v>3117</v>
      </c>
      <c r="L1016" s="1" t="s">
        <v>10</v>
      </c>
      <c r="M1016" s="1" t="s">
        <v>98</v>
      </c>
      <c r="N1016" s="1" t="s">
        <v>3118</v>
      </c>
      <c r="O1016" s="1">
        <v>69.3</v>
      </c>
      <c r="P1016" s="1">
        <v>5</v>
      </c>
      <c r="Q1016" s="1">
        <v>11.7</v>
      </c>
      <c r="R1016" s="1">
        <v>26.79</v>
      </c>
      <c r="S1016" s="1" t="s">
        <v>636</v>
      </c>
      <c r="T1016" s="1">
        <v>316</v>
      </c>
      <c r="U1016" s="1" t="s">
        <v>2760</v>
      </c>
      <c r="V1016" s="1" t="s">
        <v>2767</v>
      </c>
      <c r="W1016" s="2" t="s">
        <v>26</v>
      </c>
      <c r="X1016" s="24">
        <v>45511</v>
      </c>
      <c r="Y1016" s="29" t="str">
        <f t="shared" si="30"/>
        <v>August</v>
      </c>
      <c r="Z1016" s="10">
        <f t="shared" si="31"/>
        <v>2024</v>
      </c>
      <c r="AA1016" s="3">
        <v>45486</v>
      </c>
    </row>
    <row r="1017" spans="1:27">
      <c r="A1017" s="4">
        <v>1016</v>
      </c>
      <c r="B1017" s="4" t="s">
        <v>1085</v>
      </c>
      <c r="C1017" s="4" t="s">
        <v>602</v>
      </c>
      <c r="D1017" s="4" t="s">
        <v>1086</v>
      </c>
      <c r="E1017" s="4" t="s">
        <v>1087</v>
      </c>
      <c r="F1017" s="4" t="s">
        <v>4</v>
      </c>
      <c r="G1017" s="4" t="s">
        <v>726</v>
      </c>
      <c r="H1017" s="4" t="s">
        <v>76</v>
      </c>
      <c r="I1017" s="4" t="s">
        <v>7</v>
      </c>
      <c r="J1017" s="4" t="s">
        <v>77</v>
      </c>
      <c r="K1017" s="4" t="s">
        <v>127</v>
      </c>
      <c r="L1017" s="4" t="s">
        <v>10</v>
      </c>
      <c r="M1017" s="4" t="s">
        <v>64</v>
      </c>
      <c r="N1017" s="4" t="s">
        <v>128</v>
      </c>
      <c r="O1017" s="4">
        <v>200.25</v>
      </c>
      <c r="P1017" s="4">
        <v>5</v>
      </c>
      <c r="Q1017" s="4">
        <v>94.05</v>
      </c>
      <c r="R1017" s="4">
        <v>6.21</v>
      </c>
      <c r="S1017" s="4" t="s">
        <v>462</v>
      </c>
      <c r="T1017" s="4">
        <v>115</v>
      </c>
      <c r="U1017" s="4" t="s">
        <v>2760</v>
      </c>
      <c r="V1017" s="4" t="s">
        <v>2761</v>
      </c>
      <c r="W1017" s="5" t="s">
        <v>16</v>
      </c>
      <c r="X1017" s="25">
        <v>44849</v>
      </c>
      <c r="Y1017" s="29" t="str">
        <f t="shared" si="30"/>
        <v>October</v>
      </c>
      <c r="Z1017" s="10">
        <f t="shared" si="31"/>
        <v>2022</v>
      </c>
      <c r="AA1017" s="6">
        <v>44854</v>
      </c>
    </row>
    <row r="1018" spans="1:27">
      <c r="A1018" s="1">
        <v>1017</v>
      </c>
      <c r="B1018" s="1" t="s">
        <v>1241</v>
      </c>
      <c r="C1018" s="1" t="s">
        <v>602</v>
      </c>
      <c r="D1018" s="1" t="s">
        <v>1242</v>
      </c>
      <c r="E1018" s="1" t="s">
        <v>1243</v>
      </c>
      <c r="F1018" s="1" t="s">
        <v>4</v>
      </c>
      <c r="G1018" s="1" t="s">
        <v>518</v>
      </c>
      <c r="H1018" s="1" t="s">
        <v>519</v>
      </c>
      <c r="I1018" s="1" t="s">
        <v>7</v>
      </c>
      <c r="J1018" s="1" t="s">
        <v>32</v>
      </c>
      <c r="K1018" s="1" t="s">
        <v>1852</v>
      </c>
      <c r="L1018" s="1" t="s">
        <v>10</v>
      </c>
      <c r="M1018" s="1" t="s">
        <v>105</v>
      </c>
      <c r="N1018" s="1" t="s">
        <v>1853</v>
      </c>
      <c r="O1018" s="1">
        <v>174.45</v>
      </c>
      <c r="P1018" s="1">
        <v>5</v>
      </c>
      <c r="Q1018" s="1">
        <v>27.9</v>
      </c>
      <c r="R1018" s="1">
        <v>27.08</v>
      </c>
      <c r="S1018" s="1" t="s">
        <v>462</v>
      </c>
      <c r="T1018" s="1">
        <v>595</v>
      </c>
      <c r="U1018" s="1" t="s">
        <v>2760</v>
      </c>
      <c r="V1018" s="1" t="s">
        <v>2762</v>
      </c>
      <c r="W1018" s="2" t="s">
        <v>26</v>
      </c>
      <c r="X1018" s="24">
        <v>45526</v>
      </c>
      <c r="Y1018" s="29" t="str">
        <f t="shared" si="30"/>
        <v>August</v>
      </c>
      <c r="Z1018" s="10">
        <f t="shared" si="31"/>
        <v>2024</v>
      </c>
      <c r="AA1018" s="3">
        <v>45530</v>
      </c>
    </row>
    <row r="1019" spans="1:27">
      <c r="A1019" s="4">
        <v>1018</v>
      </c>
      <c r="B1019" s="4" t="s">
        <v>2237</v>
      </c>
      <c r="C1019" s="4" t="s">
        <v>592</v>
      </c>
      <c r="D1019" s="4" t="s">
        <v>2238</v>
      </c>
      <c r="E1019" s="4" t="s">
        <v>2239</v>
      </c>
      <c r="F1019" s="4" t="s">
        <v>4</v>
      </c>
      <c r="G1019" s="4" t="s">
        <v>240</v>
      </c>
      <c r="H1019" s="4" t="s">
        <v>55</v>
      </c>
      <c r="I1019" s="4" t="s">
        <v>7</v>
      </c>
      <c r="J1019" s="4" t="s">
        <v>8</v>
      </c>
      <c r="K1019" s="4" t="s">
        <v>3119</v>
      </c>
      <c r="L1019" s="4" t="s">
        <v>10</v>
      </c>
      <c r="M1019" s="4" t="s">
        <v>79</v>
      </c>
      <c r="N1019" s="4" t="s">
        <v>3120</v>
      </c>
      <c r="O1019" s="4">
        <v>42.3</v>
      </c>
      <c r="P1019" s="4">
        <v>5</v>
      </c>
      <c r="Q1019" s="4">
        <v>19.350000000000001</v>
      </c>
      <c r="R1019" s="4">
        <v>6.95</v>
      </c>
      <c r="S1019" s="4" t="s">
        <v>462</v>
      </c>
      <c r="T1019" s="4">
        <v>422</v>
      </c>
      <c r="U1019" s="4" t="s">
        <v>2760</v>
      </c>
      <c r="V1019" s="4" t="s">
        <v>2767</v>
      </c>
      <c r="W1019" s="5" t="s">
        <v>16</v>
      </c>
      <c r="X1019" s="25">
        <v>45316</v>
      </c>
      <c r="Y1019" s="29" t="str">
        <f t="shared" si="30"/>
        <v>January</v>
      </c>
      <c r="Z1019" s="10">
        <f t="shared" si="31"/>
        <v>2024</v>
      </c>
      <c r="AA1019" s="6">
        <v>45320</v>
      </c>
    </row>
    <row r="1020" spans="1:27">
      <c r="A1020" s="1">
        <v>1019</v>
      </c>
      <c r="B1020" s="1" t="s">
        <v>1066</v>
      </c>
      <c r="C1020" s="1" t="s">
        <v>592</v>
      </c>
      <c r="D1020" s="1" t="s">
        <v>1067</v>
      </c>
      <c r="E1020" s="1" t="s">
        <v>1068</v>
      </c>
      <c r="F1020" s="1" t="s">
        <v>4</v>
      </c>
      <c r="G1020" s="1" t="s">
        <v>593</v>
      </c>
      <c r="H1020" s="1" t="s">
        <v>484</v>
      </c>
      <c r="I1020" s="1" t="s">
        <v>7</v>
      </c>
      <c r="J1020" s="1" t="s">
        <v>22</v>
      </c>
      <c r="K1020" s="1" t="s">
        <v>3121</v>
      </c>
      <c r="L1020" s="1" t="s">
        <v>10</v>
      </c>
      <c r="M1020" s="1" t="s">
        <v>79</v>
      </c>
      <c r="N1020" s="1" t="s">
        <v>3122</v>
      </c>
      <c r="O1020" s="1">
        <v>58.35</v>
      </c>
      <c r="P1020" s="1">
        <v>5</v>
      </c>
      <c r="Q1020" s="1">
        <v>23.25</v>
      </c>
      <c r="R1020" s="1">
        <v>6.92</v>
      </c>
      <c r="S1020" s="1" t="s">
        <v>13</v>
      </c>
      <c r="T1020" s="1">
        <v>760</v>
      </c>
      <c r="U1020" s="1" t="s">
        <v>2760</v>
      </c>
      <c r="V1020" s="1" t="s">
        <v>2761</v>
      </c>
      <c r="W1020" s="2" t="s">
        <v>16</v>
      </c>
      <c r="X1020" s="24">
        <v>44238</v>
      </c>
      <c r="Y1020" s="29" t="str">
        <f t="shared" si="30"/>
        <v>February</v>
      </c>
      <c r="Z1020" s="10">
        <f t="shared" si="31"/>
        <v>2021</v>
      </c>
      <c r="AA1020" s="3">
        <v>44388</v>
      </c>
    </row>
    <row r="1021" spans="1:27">
      <c r="A1021" s="4">
        <v>1020</v>
      </c>
      <c r="B1021" s="4" t="s">
        <v>3123</v>
      </c>
      <c r="C1021" s="4" t="s">
        <v>654</v>
      </c>
      <c r="D1021" s="4" t="s">
        <v>2304</v>
      </c>
      <c r="E1021" s="4" t="s">
        <v>2305</v>
      </c>
      <c r="F1021" s="4" t="s">
        <v>4</v>
      </c>
      <c r="G1021" s="4" t="s">
        <v>1884</v>
      </c>
      <c r="H1021" s="4" t="s">
        <v>258</v>
      </c>
      <c r="I1021" s="4" t="s">
        <v>7</v>
      </c>
      <c r="J1021" s="4" t="s">
        <v>22</v>
      </c>
      <c r="K1021" s="4" t="s">
        <v>1769</v>
      </c>
      <c r="L1021" s="4" t="s">
        <v>10</v>
      </c>
      <c r="M1021" s="4" t="s">
        <v>11</v>
      </c>
      <c r="N1021" s="4" t="s">
        <v>1770</v>
      </c>
      <c r="O1021" s="4">
        <v>66.900000000000006</v>
      </c>
      <c r="P1021" s="4">
        <v>5</v>
      </c>
      <c r="Q1021" s="4">
        <v>29.4</v>
      </c>
      <c r="R1021" s="4">
        <v>10.24</v>
      </c>
      <c r="S1021" s="4" t="s">
        <v>462</v>
      </c>
      <c r="T1021" s="4">
        <v>437</v>
      </c>
      <c r="U1021" s="4" t="s">
        <v>2760</v>
      </c>
      <c r="V1021" s="4" t="s">
        <v>2762</v>
      </c>
      <c r="W1021" s="5" t="s">
        <v>16</v>
      </c>
      <c r="X1021" s="25">
        <v>45330</v>
      </c>
      <c r="Y1021" s="29" t="str">
        <f t="shared" si="30"/>
        <v>February</v>
      </c>
      <c r="Z1021" s="10">
        <f t="shared" si="31"/>
        <v>2024</v>
      </c>
      <c r="AA1021" s="6">
        <v>45481</v>
      </c>
    </row>
    <row r="1022" spans="1:27">
      <c r="A1022" s="1">
        <v>1021</v>
      </c>
      <c r="B1022" s="1" t="s">
        <v>3124</v>
      </c>
      <c r="C1022" s="1" t="s">
        <v>592</v>
      </c>
      <c r="D1022" s="1" t="s">
        <v>3125</v>
      </c>
      <c r="E1022" s="1" t="s">
        <v>3126</v>
      </c>
      <c r="F1022" s="1" t="s">
        <v>4</v>
      </c>
      <c r="G1022" s="1" t="s">
        <v>490</v>
      </c>
      <c r="H1022" s="1" t="s">
        <v>62</v>
      </c>
      <c r="I1022" s="1" t="s">
        <v>7</v>
      </c>
      <c r="J1022" s="1" t="s">
        <v>8</v>
      </c>
      <c r="K1022" s="1" t="s">
        <v>3127</v>
      </c>
      <c r="L1022" s="1" t="s">
        <v>10</v>
      </c>
      <c r="M1022" s="1" t="s">
        <v>79</v>
      </c>
      <c r="N1022" s="1" t="s">
        <v>3128</v>
      </c>
      <c r="O1022" s="1">
        <v>23.774999999999999</v>
      </c>
      <c r="P1022" s="1">
        <v>5</v>
      </c>
      <c r="Q1022" s="1">
        <v>-21.524999999999999</v>
      </c>
      <c r="R1022" s="1">
        <v>1.45</v>
      </c>
      <c r="S1022" s="1" t="s">
        <v>13</v>
      </c>
      <c r="T1022" s="1">
        <v>108</v>
      </c>
      <c r="U1022" s="1" t="s">
        <v>2760</v>
      </c>
      <c r="V1022" s="1" t="s">
        <v>2766</v>
      </c>
      <c r="W1022" s="2" t="s">
        <v>26</v>
      </c>
      <c r="X1022" s="24">
        <v>45096</v>
      </c>
      <c r="Y1022" s="29" t="str">
        <f t="shared" si="30"/>
        <v>June</v>
      </c>
      <c r="Z1022" s="10">
        <f t="shared" si="31"/>
        <v>2023</v>
      </c>
      <c r="AA1022" s="3">
        <v>45100</v>
      </c>
    </row>
    <row r="1023" spans="1:27">
      <c r="A1023" s="4">
        <v>1022</v>
      </c>
      <c r="B1023" s="4" t="s">
        <v>3129</v>
      </c>
      <c r="C1023" s="4" t="s">
        <v>654</v>
      </c>
      <c r="D1023" s="4" t="s">
        <v>765</v>
      </c>
      <c r="E1023" s="4" t="s">
        <v>766</v>
      </c>
      <c r="F1023" s="4" t="s">
        <v>4</v>
      </c>
      <c r="G1023" s="4" t="s">
        <v>459</v>
      </c>
      <c r="H1023" s="4" t="s">
        <v>62</v>
      </c>
      <c r="I1023" s="4" t="s">
        <v>7</v>
      </c>
      <c r="J1023" s="4" t="s">
        <v>8</v>
      </c>
      <c r="K1023" s="4" t="s">
        <v>3098</v>
      </c>
      <c r="L1023" s="4" t="s">
        <v>10</v>
      </c>
      <c r="M1023" s="4" t="s">
        <v>79</v>
      </c>
      <c r="N1023" s="4" t="s">
        <v>3099</v>
      </c>
      <c r="O1023" s="4">
        <v>45.18</v>
      </c>
      <c r="P1023" s="4">
        <v>6</v>
      </c>
      <c r="Q1023" s="4">
        <v>5.76</v>
      </c>
      <c r="R1023" s="4">
        <v>4.8899999999999997</v>
      </c>
      <c r="S1023" s="4" t="s">
        <v>13</v>
      </c>
      <c r="T1023" s="4">
        <v>128</v>
      </c>
      <c r="U1023" s="4" t="s">
        <v>2760</v>
      </c>
      <c r="V1023" s="4" t="s">
        <v>2767</v>
      </c>
      <c r="W1023" s="5" t="s">
        <v>16</v>
      </c>
      <c r="X1023" s="25">
        <v>45639</v>
      </c>
      <c r="Y1023" s="29" t="str">
        <f t="shared" si="30"/>
        <v>December</v>
      </c>
      <c r="Z1023" s="10">
        <f t="shared" si="31"/>
        <v>2024</v>
      </c>
      <c r="AA1023" s="6">
        <v>45644</v>
      </c>
    </row>
    <row r="1024" spans="1:27">
      <c r="A1024" s="1">
        <v>1023</v>
      </c>
      <c r="B1024" s="1" t="s">
        <v>3130</v>
      </c>
      <c r="C1024" s="1" t="s">
        <v>592</v>
      </c>
      <c r="D1024" s="1" t="s">
        <v>776</v>
      </c>
      <c r="E1024" s="1" t="s">
        <v>777</v>
      </c>
      <c r="F1024" s="1" t="s">
        <v>4</v>
      </c>
      <c r="G1024" s="1" t="s">
        <v>1179</v>
      </c>
      <c r="H1024" s="1" t="s">
        <v>76</v>
      </c>
      <c r="I1024" s="1" t="s">
        <v>7</v>
      </c>
      <c r="J1024" s="1" t="s">
        <v>77</v>
      </c>
      <c r="K1024" s="1" t="s">
        <v>3131</v>
      </c>
      <c r="L1024" s="1" t="s">
        <v>10</v>
      </c>
      <c r="M1024" s="1" t="s">
        <v>105</v>
      </c>
      <c r="N1024" s="1" t="s">
        <v>3132</v>
      </c>
      <c r="O1024" s="1">
        <v>284.94</v>
      </c>
      <c r="P1024" s="1">
        <v>6</v>
      </c>
      <c r="Q1024" s="1">
        <v>28.44</v>
      </c>
      <c r="R1024" s="1">
        <v>28.36</v>
      </c>
      <c r="S1024" s="1" t="s">
        <v>13</v>
      </c>
      <c r="T1024" s="1">
        <v>697</v>
      </c>
      <c r="U1024" s="1" t="s">
        <v>2760</v>
      </c>
      <c r="V1024" s="1" t="s">
        <v>2761</v>
      </c>
      <c r="W1024" s="2" t="s">
        <v>26</v>
      </c>
      <c r="X1024" s="24">
        <v>45578</v>
      </c>
      <c r="Y1024" s="29" t="str">
        <f t="shared" si="30"/>
        <v>October</v>
      </c>
      <c r="Z1024" s="10">
        <f t="shared" si="31"/>
        <v>2024</v>
      </c>
      <c r="AA1024" s="3">
        <v>45582</v>
      </c>
    </row>
    <row r="1025" spans="1:27">
      <c r="A1025" s="4">
        <v>1024</v>
      </c>
      <c r="B1025" s="4" t="s">
        <v>948</v>
      </c>
      <c r="C1025" s="4" t="s">
        <v>592</v>
      </c>
      <c r="D1025" s="4" t="s">
        <v>949</v>
      </c>
      <c r="E1025" s="4" t="s">
        <v>950</v>
      </c>
      <c r="F1025" s="4" t="s">
        <v>4</v>
      </c>
      <c r="G1025" s="4" t="s">
        <v>427</v>
      </c>
      <c r="H1025" s="4" t="s">
        <v>62</v>
      </c>
      <c r="I1025" s="4" t="s">
        <v>7</v>
      </c>
      <c r="J1025" s="4" t="s">
        <v>8</v>
      </c>
      <c r="K1025" s="4" t="s">
        <v>3133</v>
      </c>
      <c r="L1025" s="4" t="s">
        <v>10</v>
      </c>
      <c r="M1025" s="4" t="s">
        <v>105</v>
      </c>
      <c r="N1025" s="4" t="s">
        <v>3134</v>
      </c>
      <c r="O1025" s="4">
        <v>99</v>
      </c>
      <c r="P1025" s="4">
        <v>6</v>
      </c>
      <c r="Q1025" s="4">
        <v>7.92</v>
      </c>
      <c r="R1025" s="4">
        <v>19.579999999999998</v>
      </c>
      <c r="S1025" s="4" t="s">
        <v>462</v>
      </c>
      <c r="T1025" s="4">
        <v>234</v>
      </c>
      <c r="U1025" s="4" t="s">
        <v>2760</v>
      </c>
      <c r="V1025" s="4" t="s">
        <v>2762</v>
      </c>
      <c r="W1025" s="5" t="s">
        <v>26</v>
      </c>
      <c r="X1025" s="25">
        <v>44884</v>
      </c>
      <c r="Y1025" s="29" t="str">
        <f t="shared" si="30"/>
        <v>November</v>
      </c>
      <c r="Z1025" s="10">
        <f t="shared" si="31"/>
        <v>2022</v>
      </c>
      <c r="AA1025" s="6">
        <v>44890</v>
      </c>
    </row>
    <row r="1026" spans="1:27">
      <c r="A1026" s="1">
        <v>1025</v>
      </c>
      <c r="B1026" s="1" t="s">
        <v>2216</v>
      </c>
      <c r="C1026" s="1" t="s">
        <v>592</v>
      </c>
      <c r="D1026" s="1" t="s">
        <v>538</v>
      </c>
      <c r="E1026" s="1" t="s">
        <v>539</v>
      </c>
      <c r="F1026" s="1" t="s">
        <v>4</v>
      </c>
      <c r="G1026" s="1" t="s">
        <v>254</v>
      </c>
      <c r="H1026" s="1" t="s">
        <v>254</v>
      </c>
      <c r="I1026" s="1" t="s">
        <v>7</v>
      </c>
      <c r="J1026" s="1" t="s">
        <v>77</v>
      </c>
      <c r="K1026" s="1" t="s">
        <v>1973</v>
      </c>
      <c r="L1026" s="1" t="s">
        <v>10</v>
      </c>
      <c r="M1026" s="1" t="s">
        <v>274</v>
      </c>
      <c r="N1026" s="1" t="s">
        <v>1974</v>
      </c>
      <c r="O1026" s="1">
        <v>3410.82</v>
      </c>
      <c r="P1026" s="1">
        <v>6</v>
      </c>
      <c r="Q1026" s="1">
        <v>136.26</v>
      </c>
      <c r="R1026" s="1">
        <v>12.64</v>
      </c>
      <c r="S1026" s="1" t="s">
        <v>13</v>
      </c>
      <c r="T1026" s="1">
        <v>748</v>
      </c>
      <c r="U1026" s="1" t="s">
        <v>2760</v>
      </c>
      <c r="V1026" s="1" t="s">
        <v>2766</v>
      </c>
      <c r="W1026" s="2" t="s">
        <v>26</v>
      </c>
      <c r="X1026" s="24">
        <v>45560</v>
      </c>
      <c r="Y1026" s="29" t="str">
        <f t="shared" si="30"/>
        <v>September</v>
      </c>
      <c r="Z1026" s="10">
        <f t="shared" si="31"/>
        <v>2024</v>
      </c>
      <c r="AA1026" s="3">
        <v>45564</v>
      </c>
    </row>
    <row r="1027" spans="1:27">
      <c r="A1027" s="4">
        <v>1026</v>
      </c>
      <c r="B1027" s="4" t="s">
        <v>3135</v>
      </c>
      <c r="C1027" s="4" t="s">
        <v>602</v>
      </c>
      <c r="D1027" s="4" t="s">
        <v>3136</v>
      </c>
      <c r="E1027" s="4" t="s">
        <v>3137</v>
      </c>
      <c r="F1027" s="4" t="s">
        <v>4</v>
      </c>
      <c r="G1027" s="4" t="s">
        <v>2657</v>
      </c>
      <c r="H1027" s="4" t="s">
        <v>258</v>
      </c>
      <c r="I1027" s="4" t="s">
        <v>7</v>
      </c>
      <c r="J1027" s="4" t="s">
        <v>22</v>
      </c>
      <c r="K1027" s="4" t="s">
        <v>3138</v>
      </c>
      <c r="L1027" s="4" t="s">
        <v>10</v>
      </c>
      <c r="M1027" s="4" t="s">
        <v>79</v>
      </c>
      <c r="N1027" s="4" t="s">
        <v>3139</v>
      </c>
      <c r="O1027" s="4">
        <v>88.41</v>
      </c>
      <c r="P1027" s="4">
        <v>7</v>
      </c>
      <c r="Q1027" s="4">
        <v>0</v>
      </c>
      <c r="R1027" s="4">
        <v>26.93</v>
      </c>
      <c r="S1027" s="4" t="s">
        <v>636</v>
      </c>
      <c r="T1027" s="4">
        <v>564</v>
      </c>
      <c r="U1027" s="4" t="s">
        <v>2760</v>
      </c>
      <c r="V1027" s="4" t="s">
        <v>2761</v>
      </c>
      <c r="W1027" s="5" t="s">
        <v>16</v>
      </c>
      <c r="X1027" s="25">
        <v>44368</v>
      </c>
      <c r="Y1027" s="29" t="str">
        <f t="shared" ref="Y1027:Y1090" si="32">TEXT(X1027,"mmmm")</f>
        <v>June</v>
      </c>
      <c r="Z1027" s="10">
        <f t="shared" ref="Z1027:Z1090" si="33">YEAR(X1027)</f>
        <v>2021</v>
      </c>
      <c r="AA1027" s="6">
        <v>44372</v>
      </c>
    </row>
    <row r="1028" spans="1:27">
      <c r="A1028" s="1">
        <v>1027</v>
      </c>
      <c r="B1028" s="1" t="s">
        <v>764</v>
      </c>
      <c r="C1028" s="1" t="s">
        <v>592</v>
      </c>
      <c r="D1028" s="1" t="s">
        <v>765</v>
      </c>
      <c r="E1028" s="1" t="s">
        <v>766</v>
      </c>
      <c r="F1028" s="1" t="s">
        <v>4</v>
      </c>
      <c r="G1028" s="1" t="s">
        <v>767</v>
      </c>
      <c r="H1028" s="1" t="s">
        <v>76</v>
      </c>
      <c r="I1028" s="1" t="s">
        <v>7</v>
      </c>
      <c r="J1028" s="1" t="s">
        <v>77</v>
      </c>
      <c r="K1028" s="1" t="s">
        <v>834</v>
      </c>
      <c r="L1028" s="1" t="s">
        <v>10</v>
      </c>
      <c r="M1028" s="1" t="s">
        <v>115</v>
      </c>
      <c r="N1028" s="1" t="s">
        <v>835</v>
      </c>
      <c r="O1028" s="1">
        <v>343.77</v>
      </c>
      <c r="P1028" s="1">
        <v>7</v>
      </c>
      <c r="Q1028" s="1">
        <v>120.12</v>
      </c>
      <c r="R1028" s="1">
        <v>9.9</v>
      </c>
      <c r="S1028" s="1" t="s">
        <v>13</v>
      </c>
      <c r="T1028" s="1">
        <v>392</v>
      </c>
      <c r="U1028" s="1" t="s">
        <v>2760</v>
      </c>
      <c r="V1028" s="1" t="s">
        <v>2762</v>
      </c>
      <c r="W1028" s="2" t="s">
        <v>26</v>
      </c>
      <c r="X1028" s="24">
        <v>44854</v>
      </c>
      <c r="Y1028" s="29" t="str">
        <f t="shared" si="32"/>
        <v>October</v>
      </c>
      <c r="Z1028" s="10">
        <f t="shared" si="33"/>
        <v>2022</v>
      </c>
      <c r="AA1028" s="3">
        <v>44858</v>
      </c>
    </row>
    <row r="1029" spans="1:27">
      <c r="A1029" s="4">
        <v>1028</v>
      </c>
      <c r="B1029" s="4" t="s">
        <v>1097</v>
      </c>
      <c r="C1029" s="4" t="s">
        <v>602</v>
      </c>
      <c r="D1029" s="4" t="s">
        <v>1098</v>
      </c>
      <c r="E1029" s="4" t="s">
        <v>1099</v>
      </c>
      <c r="F1029" s="4" t="s">
        <v>4</v>
      </c>
      <c r="G1029" s="4" t="s">
        <v>459</v>
      </c>
      <c r="H1029" s="4" t="s">
        <v>62</v>
      </c>
      <c r="I1029" s="4" t="s">
        <v>7</v>
      </c>
      <c r="J1029" s="4" t="s">
        <v>8</v>
      </c>
      <c r="K1029" s="4" t="s">
        <v>165</v>
      </c>
      <c r="L1029" s="4" t="s">
        <v>10</v>
      </c>
      <c r="M1029" s="4" t="s">
        <v>11</v>
      </c>
      <c r="N1029" s="4" t="s">
        <v>166</v>
      </c>
      <c r="O1029" s="4">
        <v>39.9</v>
      </c>
      <c r="P1029" s="4">
        <v>7</v>
      </c>
      <c r="Q1029" s="4">
        <v>9.8699999999999992</v>
      </c>
      <c r="R1029" s="4">
        <v>5.95</v>
      </c>
      <c r="S1029" s="4" t="s">
        <v>462</v>
      </c>
      <c r="T1029" s="4">
        <v>557</v>
      </c>
      <c r="U1029" s="4" t="s">
        <v>2760</v>
      </c>
      <c r="V1029" s="4" t="s">
        <v>2766</v>
      </c>
      <c r="W1029" s="5" t="s">
        <v>26</v>
      </c>
      <c r="X1029" s="25">
        <v>45177</v>
      </c>
      <c r="Y1029" s="29" t="str">
        <f t="shared" si="32"/>
        <v>September</v>
      </c>
      <c r="Z1029" s="10">
        <f t="shared" si="33"/>
        <v>2023</v>
      </c>
      <c r="AA1029" s="6">
        <v>45153</v>
      </c>
    </row>
    <row r="1030" spans="1:27">
      <c r="A1030" s="1">
        <v>1029</v>
      </c>
      <c r="B1030" s="1" t="s">
        <v>3130</v>
      </c>
      <c r="C1030" s="1" t="s">
        <v>592</v>
      </c>
      <c r="D1030" s="1" t="s">
        <v>776</v>
      </c>
      <c r="E1030" s="1" t="s">
        <v>777</v>
      </c>
      <c r="F1030" s="1" t="s">
        <v>4</v>
      </c>
      <c r="G1030" s="1" t="s">
        <v>1179</v>
      </c>
      <c r="H1030" s="1" t="s">
        <v>76</v>
      </c>
      <c r="I1030" s="1" t="s">
        <v>7</v>
      </c>
      <c r="J1030" s="1" t="s">
        <v>77</v>
      </c>
      <c r="K1030" s="1" t="s">
        <v>3140</v>
      </c>
      <c r="L1030" s="1" t="s">
        <v>10</v>
      </c>
      <c r="M1030" s="1" t="s">
        <v>105</v>
      </c>
      <c r="N1030" s="1" t="s">
        <v>3141</v>
      </c>
      <c r="O1030" s="1">
        <v>338.4</v>
      </c>
      <c r="P1030" s="1">
        <v>8</v>
      </c>
      <c r="Q1030" s="1">
        <v>97.92</v>
      </c>
      <c r="R1030" s="1">
        <v>11.72</v>
      </c>
      <c r="S1030" s="1" t="s">
        <v>13</v>
      </c>
      <c r="T1030" s="1">
        <v>443</v>
      </c>
      <c r="U1030" s="1" t="s">
        <v>2760</v>
      </c>
      <c r="V1030" s="1" t="s">
        <v>2767</v>
      </c>
      <c r="W1030" s="2" t="s">
        <v>26</v>
      </c>
      <c r="X1030" s="24">
        <v>45460</v>
      </c>
      <c r="Y1030" s="29" t="str">
        <f t="shared" si="32"/>
        <v>June</v>
      </c>
      <c r="Z1030" s="10">
        <f t="shared" si="33"/>
        <v>2024</v>
      </c>
      <c r="AA1030" s="3">
        <v>45466</v>
      </c>
    </row>
    <row r="1031" spans="1:27">
      <c r="A1031" s="4">
        <v>1030</v>
      </c>
      <c r="B1031" s="4" t="s">
        <v>1105</v>
      </c>
      <c r="C1031" s="4" t="s">
        <v>654</v>
      </c>
      <c r="D1031" s="4" t="s">
        <v>1106</v>
      </c>
      <c r="E1031" s="4" t="s">
        <v>1107</v>
      </c>
      <c r="F1031" s="4" t="s">
        <v>4</v>
      </c>
      <c r="G1031" s="4" t="s">
        <v>1108</v>
      </c>
      <c r="H1031" s="4" t="s">
        <v>96</v>
      </c>
      <c r="I1031" s="4" t="s">
        <v>7</v>
      </c>
      <c r="J1031" s="4" t="s">
        <v>8</v>
      </c>
      <c r="K1031" s="4" t="s">
        <v>3106</v>
      </c>
      <c r="L1031" s="4" t="s">
        <v>10</v>
      </c>
      <c r="M1031" s="4" t="s">
        <v>11</v>
      </c>
      <c r="N1031" s="4" t="s">
        <v>967</v>
      </c>
      <c r="O1031" s="4">
        <v>50.64</v>
      </c>
      <c r="P1031" s="4">
        <v>8</v>
      </c>
      <c r="Q1031" s="4">
        <v>24.24</v>
      </c>
      <c r="R1031" s="4">
        <v>11.68</v>
      </c>
      <c r="S1031" s="4" t="s">
        <v>462</v>
      </c>
      <c r="T1031" s="4">
        <v>693</v>
      </c>
      <c r="U1031" s="4" t="s">
        <v>2760</v>
      </c>
      <c r="V1031" s="4" t="s">
        <v>2761</v>
      </c>
      <c r="W1031" s="5" t="s">
        <v>16</v>
      </c>
      <c r="X1031" s="25">
        <v>45477</v>
      </c>
      <c r="Y1031" s="29" t="str">
        <f t="shared" si="32"/>
        <v>July</v>
      </c>
      <c r="Z1031" s="10">
        <f t="shared" si="33"/>
        <v>2024</v>
      </c>
      <c r="AA1031" s="6">
        <v>45600</v>
      </c>
    </row>
    <row r="1032" spans="1:27">
      <c r="A1032" s="1">
        <v>1031</v>
      </c>
      <c r="B1032" s="1" t="s">
        <v>1220</v>
      </c>
      <c r="C1032" s="1" t="s">
        <v>592</v>
      </c>
      <c r="D1032" s="1" t="s">
        <v>1221</v>
      </c>
      <c r="E1032" s="1" t="s">
        <v>1222</v>
      </c>
      <c r="F1032" s="1" t="s">
        <v>4</v>
      </c>
      <c r="G1032" s="1" t="s">
        <v>75</v>
      </c>
      <c r="H1032" s="1" t="s">
        <v>76</v>
      </c>
      <c r="I1032" s="1" t="s">
        <v>7</v>
      </c>
      <c r="J1032" s="1" t="s">
        <v>77</v>
      </c>
      <c r="K1032" s="1" t="s">
        <v>3142</v>
      </c>
      <c r="L1032" s="1" t="s">
        <v>10</v>
      </c>
      <c r="M1032" s="1" t="s">
        <v>115</v>
      </c>
      <c r="N1032" s="1" t="s">
        <v>3034</v>
      </c>
      <c r="O1032" s="1">
        <v>358.92</v>
      </c>
      <c r="P1032" s="1">
        <v>12</v>
      </c>
      <c r="Q1032" s="1">
        <v>143.28</v>
      </c>
      <c r="R1032" s="1">
        <v>24.92</v>
      </c>
      <c r="S1032" s="1" t="s">
        <v>13</v>
      </c>
      <c r="T1032" s="1">
        <v>692</v>
      </c>
      <c r="U1032" s="1" t="s">
        <v>2760</v>
      </c>
      <c r="V1032" s="1" t="s">
        <v>2762</v>
      </c>
      <c r="W1032" s="2" t="s">
        <v>26</v>
      </c>
      <c r="X1032" s="24">
        <v>44482</v>
      </c>
      <c r="Y1032" s="29" t="str">
        <f t="shared" si="32"/>
        <v>October</v>
      </c>
      <c r="Z1032" s="10">
        <f t="shared" si="33"/>
        <v>2021</v>
      </c>
      <c r="AA1032" s="3">
        <v>44488</v>
      </c>
    </row>
    <row r="1033" spans="1:27">
      <c r="A1033" s="4">
        <v>1032</v>
      </c>
      <c r="B1033" s="4" t="s">
        <v>3135</v>
      </c>
      <c r="C1033" s="4" t="s">
        <v>602</v>
      </c>
      <c r="D1033" s="4" t="s">
        <v>3136</v>
      </c>
      <c r="E1033" s="4" t="s">
        <v>3137</v>
      </c>
      <c r="F1033" s="4" t="s">
        <v>4</v>
      </c>
      <c r="G1033" s="4" t="s">
        <v>2657</v>
      </c>
      <c r="H1033" s="4" t="s">
        <v>258</v>
      </c>
      <c r="I1033" s="4" t="s">
        <v>7</v>
      </c>
      <c r="J1033" s="4" t="s">
        <v>22</v>
      </c>
      <c r="K1033" s="4" t="s">
        <v>1797</v>
      </c>
      <c r="L1033" s="4" t="s">
        <v>10</v>
      </c>
      <c r="M1033" s="4" t="s">
        <v>105</v>
      </c>
      <c r="N1033" s="4" t="s">
        <v>1798</v>
      </c>
      <c r="O1033" s="4">
        <v>94.44</v>
      </c>
      <c r="P1033" s="4">
        <v>4</v>
      </c>
      <c r="Q1033" s="4">
        <v>1.8</v>
      </c>
      <c r="R1033" s="4">
        <v>34.799999999999997</v>
      </c>
      <c r="S1033" s="4" t="s">
        <v>636</v>
      </c>
      <c r="T1033" s="4">
        <v>325</v>
      </c>
      <c r="U1033" s="4" t="s">
        <v>2760</v>
      </c>
      <c r="V1033" s="4" t="s">
        <v>2766</v>
      </c>
      <c r="W1033" s="5" t="s">
        <v>26</v>
      </c>
      <c r="X1033" s="25">
        <v>44891</v>
      </c>
      <c r="Y1033" s="29" t="str">
        <f t="shared" si="32"/>
        <v>November</v>
      </c>
      <c r="Z1033" s="10">
        <f t="shared" si="33"/>
        <v>2022</v>
      </c>
      <c r="AA1033" s="6">
        <v>44632</v>
      </c>
    </row>
    <row r="1034" spans="1:27">
      <c r="A1034" s="1">
        <v>1033</v>
      </c>
      <c r="B1034" s="1" t="s">
        <v>948</v>
      </c>
      <c r="C1034" s="1" t="s">
        <v>592</v>
      </c>
      <c r="D1034" s="1" t="s">
        <v>949</v>
      </c>
      <c r="E1034" s="1" t="s">
        <v>950</v>
      </c>
      <c r="F1034" s="1" t="s">
        <v>4</v>
      </c>
      <c r="G1034" s="1" t="s">
        <v>427</v>
      </c>
      <c r="H1034" s="1" t="s">
        <v>62</v>
      </c>
      <c r="I1034" s="1" t="s">
        <v>7</v>
      </c>
      <c r="J1034" s="1" t="s">
        <v>8</v>
      </c>
      <c r="K1034" s="1" t="s">
        <v>3143</v>
      </c>
      <c r="L1034" s="1" t="s">
        <v>10</v>
      </c>
      <c r="M1034" s="1" t="s">
        <v>49</v>
      </c>
      <c r="N1034" s="1" t="s">
        <v>3144</v>
      </c>
      <c r="O1034" s="1">
        <v>568.32000000000005</v>
      </c>
      <c r="P1034" s="1">
        <v>4</v>
      </c>
      <c r="Q1034" s="1">
        <v>45.36</v>
      </c>
      <c r="R1034" s="1">
        <v>83.03</v>
      </c>
      <c r="S1034" s="1" t="s">
        <v>462</v>
      </c>
      <c r="T1034" s="1">
        <v>791</v>
      </c>
      <c r="U1034" s="1" t="s">
        <v>2760</v>
      </c>
      <c r="V1034" s="1" t="s">
        <v>2767</v>
      </c>
      <c r="W1034" s="2" t="s">
        <v>26</v>
      </c>
      <c r="X1034" s="24">
        <v>45316</v>
      </c>
      <c r="Y1034" s="29" t="str">
        <f t="shared" si="32"/>
        <v>January</v>
      </c>
      <c r="Z1034" s="10">
        <f t="shared" si="33"/>
        <v>2024</v>
      </c>
      <c r="AA1034" s="3">
        <v>45320</v>
      </c>
    </row>
    <row r="1035" spans="1:27">
      <c r="A1035" s="4">
        <v>1034</v>
      </c>
      <c r="B1035" s="4" t="s">
        <v>948</v>
      </c>
      <c r="C1035" s="4" t="s">
        <v>592</v>
      </c>
      <c r="D1035" s="4" t="s">
        <v>949</v>
      </c>
      <c r="E1035" s="4" t="s">
        <v>950</v>
      </c>
      <c r="F1035" s="4" t="s">
        <v>4</v>
      </c>
      <c r="G1035" s="4" t="s">
        <v>427</v>
      </c>
      <c r="H1035" s="4" t="s">
        <v>62</v>
      </c>
      <c r="I1035" s="4" t="s">
        <v>7</v>
      </c>
      <c r="J1035" s="4" t="s">
        <v>8</v>
      </c>
      <c r="K1035" s="4" t="s">
        <v>2020</v>
      </c>
      <c r="L1035" s="4" t="s">
        <v>10</v>
      </c>
      <c r="M1035" s="4" t="s">
        <v>49</v>
      </c>
      <c r="N1035" s="4" t="s">
        <v>2021</v>
      </c>
      <c r="O1035" s="4">
        <v>193.68</v>
      </c>
      <c r="P1035" s="4">
        <v>4</v>
      </c>
      <c r="Q1035" s="4">
        <v>90.96</v>
      </c>
      <c r="R1035" s="4">
        <v>33.42</v>
      </c>
      <c r="S1035" s="4" t="s">
        <v>462</v>
      </c>
      <c r="T1035" s="4">
        <v>330</v>
      </c>
      <c r="U1035" s="4" t="s">
        <v>2760</v>
      </c>
      <c r="V1035" s="4" t="s">
        <v>2761</v>
      </c>
      <c r="W1035" s="5" t="s">
        <v>16</v>
      </c>
      <c r="X1035" s="25">
        <v>44547</v>
      </c>
      <c r="Y1035" s="29" t="str">
        <f t="shared" si="32"/>
        <v>December</v>
      </c>
      <c r="Z1035" s="10">
        <f t="shared" si="33"/>
        <v>2021</v>
      </c>
      <c r="AA1035" s="6">
        <v>44551</v>
      </c>
    </row>
    <row r="1036" spans="1:27">
      <c r="A1036" s="1">
        <v>1035</v>
      </c>
      <c r="B1036" s="1" t="s">
        <v>2279</v>
      </c>
      <c r="C1036" s="1" t="s">
        <v>592</v>
      </c>
      <c r="D1036" s="1" t="s">
        <v>505</v>
      </c>
      <c r="E1036" s="1" t="s">
        <v>506</v>
      </c>
      <c r="F1036" s="1" t="s">
        <v>4</v>
      </c>
      <c r="G1036" s="1" t="s">
        <v>2280</v>
      </c>
      <c r="H1036" s="1" t="s">
        <v>113</v>
      </c>
      <c r="I1036" s="1" t="s">
        <v>7</v>
      </c>
      <c r="J1036" s="1" t="s">
        <v>32</v>
      </c>
      <c r="K1036" s="1" t="s">
        <v>924</v>
      </c>
      <c r="L1036" s="1" t="s">
        <v>10</v>
      </c>
      <c r="M1036" s="1" t="s">
        <v>49</v>
      </c>
      <c r="N1036" s="1" t="s">
        <v>925</v>
      </c>
      <c r="O1036" s="1">
        <v>220.56</v>
      </c>
      <c r="P1036" s="1">
        <v>4</v>
      </c>
      <c r="Q1036" s="1">
        <v>68.28</v>
      </c>
      <c r="R1036" s="1">
        <v>26.61</v>
      </c>
      <c r="S1036" s="1" t="s">
        <v>462</v>
      </c>
      <c r="T1036" s="1">
        <v>364</v>
      </c>
      <c r="U1036" s="1" t="s">
        <v>2760</v>
      </c>
      <c r="V1036" s="1" t="s">
        <v>2762</v>
      </c>
      <c r="W1036" s="2" t="s">
        <v>26</v>
      </c>
      <c r="X1036" s="24">
        <v>44325</v>
      </c>
      <c r="Y1036" s="29" t="str">
        <f t="shared" si="32"/>
        <v>May</v>
      </c>
      <c r="Z1036" s="10">
        <f t="shared" si="33"/>
        <v>2021</v>
      </c>
      <c r="AA1036" s="3">
        <v>44509</v>
      </c>
    </row>
    <row r="1037" spans="1:27">
      <c r="A1037" s="4">
        <v>1036</v>
      </c>
      <c r="B1037" s="4" t="s">
        <v>2524</v>
      </c>
      <c r="C1037" s="4" t="s">
        <v>592</v>
      </c>
      <c r="D1037" s="4" t="s">
        <v>1580</v>
      </c>
      <c r="E1037" s="4" t="s">
        <v>1581</v>
      </c>
      <c r="F1037" s="4" t="s">
        <v>4</v>
      </c>
      <c r="G1037" s="4" t="s">
        <v>170</v>
      </c>
      <c r="H1037" s="4" t="s">
        <v>62</v>
      </c>
      <c r="I1037" s="4" t="s">
        <v>7</v>
      </c>
      <c r="J1037" s="4" t="s">
        <v>8</v>
      </c>
      <c r="K1037" s="4" t="s">
        <v>1830</v>
      </c>
      <c r="L1037" s="4" t="s">
        <v>10</v>
      </c>
      <c r="M1037" s="4" t="s">
        <v>11</v>
      </c>
      <c r="N1037" s="4" t="s">
        <v>848</v>
      </c>
      <c r="O1037" s="4">
        <v>29.04</v>
      </c>
      <c r="P1037" s="4">
        <v>4</v>
      </c>
      <c r="Q1037" s="4">
        <v>5.16</v>
      </c>
      <c r="R1037" s="4">
        <v>3.34</v>
      </c>
      <c r="S1037" s="4" t="s">
        <v>13</v>
      </c>
      <c r="T1037" s="4">
        <v>189</v>
      </c>
      <c r="U1037" s="4" t="s">
        <v>2760</v>
      </c>
      <c r="V1037" s="4" t="s">
        <v>2766</v>
      </c>
      <c r="W1037" s="5" t="s">
        <v>26</v>
      </c>
      <c r="X1037" s="25">
        <v>45362</v>
      </c>
      <c r="Y1037" s="29" t="str">
        <f t="shared" si="32"/>
        <v>March</v>
      </c>
      <c r="Z1037" s="10">
        <f t="shared" si="33"/>
        <v>2024</v>
      </c>
      <c r="AA1037" s="6">
        <v>45484</v>
      </c>
    </row>
    <row r="1038" spans="1:27">
      <c r="A1038" s="1">
        <v>1037</v>
      </c>
      <c r="B1038" s="1" t="s">
        <v>809</v>
      </c>
      <c r="C1038" s="1" t="s">
        <v>602</v>
      </c>
      <c r="D1038" s="1" t="s">
        <v>810</v>
      </c>
      <c r="E1038" s="1" t="s">
        <v>811</v>
      </c>
      <c r="F1038" s="1" t="s">
        <v>4</v>
      </c>
      <c r="G1038" s="1" t="s">
        <v>812</v>
      </c>
      <c r="H1038" s="1" t="s">
        <v>519</v>
      </c>
      <c r="I1038" s="1" t="s">
        <v>7</v>
      </c>
      <c r="J1038" s="1" t="s">
        <v>32</v>
      </c>
      <c r="K1038" s="1" t="s">
        <v>3145</v>
      </c>
      <c r="L1038" s="1" t="s">
        <v>10</v>
      </c>
      <c r="M1038" s="1" t="s">
        <v>105</v>
      </c>
      <c r="N1038" s="1" t="s">
        <v>3146</v>
      </c>
      <c r="O1038" s="1">
        <v>102.15</v>
      </c>
      <c r="P1038" s="1">
        <v>3</v>
      </c>
      <c r="Q1038" s="1">
        <v>17.28</v>
      </c>
      <c r="R1038" s="1">
        <v>7.62</v>
      </c>
      <c r="S1038" s="1" t="s">
        <v>462</v>
      </c>
      <c r="T1038" s="1">
        <v>334</v>
      </c>
      <c r="U1038" s="1" t="s">
        <v>2760</v>
      </c>
      <c r="V1038" s="1" t="s">
        <v>2767</v>
      </c>
      <c r="W1038" s="2" t="s">
        <v>26</v>
      </c>
      <c r="X1038" s="24">
        <v>45060</v>
      </c>
      <c r="Y1038" s="29" t="str">
        <f t="shared" si="32"/>
        <v>May</v>
      </c>
      <c r="Z1038" s="10">
        <f t="shared" si="33"/>
        <v>2023</v>
      </c>
      <c r="AA1038" s="3">
        <v>45066</v>
      </c>
    </row>
    <row r="1039" spans="1:27">
      <c r="A1039" s="4">
        <v>1038</v>
      </c>
      <c r="B1039" s="4" t="s">
        <v>3147</v>
      </c>
      <c r="C1039" s="4" t="s">
        <v>592</v>
      </c>
      <c r="D1039" s="4" t="s">
        <v>1167</v>
      </c>
      <c r="E1039" s="4" t="s">
        <v>1168</v>
      </c>
      <c r="F1039" s="4" t="s">
        <v>4</v>
      </c>
      <c r="G1039" s="4" t="s">
        <v>784</v>
      </c>
      <c r="H1039" s="4" t="s">
        <v>62</v>
      </c>
      <c r="I1039" s="4" t="s">
        <v>7</v>
      </c>
      <c r="J1039" s="4" t="s">
        <v>8</v>
      </c>
      <c r="K1039" s="4" t="s">
        <v>1845</v>
      </c>
      <c r="L1039" s="4" t="s">
        <v>10</v>
      </c>
      <c r="M1039" s="4" t="s">
        <v>115</v>
      </c>
      <c r="N1039" s="4" t="s">
        <v>1846</v>
      </c>
      <c r="O1039" s="4">
        <v>63.36</v>
      </c>
      <c r="P1039" s="4">
        <v>3</v>
      </c>
      <c r="Q1039" s="4">
        <v>31.68</v>
      </c>
      <c r="R1039" s="4">
        <v>6.96</v>
      </c>
      <c r="S1039" s="4" t="s">
        <v>13</v>
      </c>
      <c r="T1039" s="4">
        <v>494</v>
      </c>
      <c r="U1039" s="4" t="s">
        <v>2760</v>
      </c>
      <c r="V1039" s="4" t="s">
        <v>2761</v>
      </c>
      <c r="W1039" s="5" t="s">
        <v>26</v>
      </c>
      <c r="X1039" s="25">
        <v>44560</v>
      </c>
      <c r="Y1039" s="29" t="str">
        <f t="shared" si="32"/>
        <v>December</v>
      </c>
      <c r="Z1039" s="10">
        <f t="shared" si="33"/>
        <v>2021</v>
      </c>
      <c r="AA1039" s="6">
        <v>44621</v>
      </c>
    </row>
    <row r="1040" spans="1:27">
      <c r="A1040" s="1">
        <v>1039</v>
      </c>
      <c r="B1040" s="1" t="s">
        <v>2265</v>
      </c>
      <c r="C1040" s="1" t="s">
        <v>592</v>
      </c>
      <c r="D1040" s="1" t="s">
        <v>2266</v>
      </c>
      <c r="E1040" s="1" t="s">
        <v>2267</v>
      </c>
      <c r="F1040" s="1" t="s">
        <v>4</v>
      </c>
      <c r="G1040" s="1" t="s">
        <v>1911</v>
      </c>
      <c r="H1040" s="1" t="s">
        <v>62</v>
      </c>
      <c r="I1040" s="1" t="s">
        <v>7</v>
      </c>
      <c r="J1040" s="1" t="s">
        <v>8</v>
      </c>
      <c r="K1040" s="1" t="s">
        <v>3148</v>
      </c>
      <c r="L1040" s="1" t="s">
        <v>10</v>
      </c>
      <c r="M1040" s="1" t="s">
        <v>98</v>
      </c>
      <c r="N1040" s="1" t="s">
        <v>1997</v>
      </c>
      <c r="O1040" s="1">
        <v>32.85</v>
      </c>
      <c r="P1040" s="1">
        <v>3</v>
      </c>
      <c r="Q1040" s="1">
        <v>13.41</v>
      </c>
      <c r="R1040" s="1">
        <v>11.11</v>
      </c>
      <c r="S1040" s="1" t="s">
        <v>636</v>
      </c>
      <c r="T1040" s="1">
        <v>42</v>
      </c>
      <c r="U1040" s="1" t="s">
        <v>2760</v>
      </c>
      <c r="V1040" s="1" t="s">
        <v>2762</v>
      </c>
      <c r="W1040" s="2" t="s">
        <v>16</v>
      </c>
      <c r="X1040" s="24">
        <v>45423</v>
      </c>
      <c r="Y1040" s="29" t="str">
        <f t="shared" si="32"/>
        <v>May</v>
      </c>
      <c r="Z1040" s="10">
        <f t="shared" si="33"/>
        <v>2024</v>
      </c>
      <c r="AA1040" s="3">
        <v>45607</v>
      </c>
    </row>
    <row r="1041" spans="1:27">
      <c r="A1041" s="4">
        <v>1040</v>
      </c>
      <c r="B1041" s="4" t="s">
        <v>2325</v>
      </c>
      <c r="C1041" s="4" t="s">
        <v>592</v>
      </c>
      <c r="D1041" s="4" t="s">
        <v>1275</v>
      </c>
      <c r="E1041" s="4" t="s">
        <v>1276</v>
      </c>
      <c r="F1041" s="4" t="s">
        <v>4</v>
      </c>
      <c r="G1041" s="4" t="s">
        <v>575</v>
      </c>
      <c r="H1041" s="4" t="s">
        <v>96</v>
      </c>
      <c r="I1041" s="4" t="s">
        <v>7</v>
      </c>
      <c r="J1041" s="4" t="s">
        <v>8</v>
      </c>
      <c r="K1041" s="4" t="s">
        <v>3117</v>
      </c>
      <c r="L1041" s="4" t="s">
        <v>10</v>
      </c>
      <c r="M1041" s="4" t="s">
        <v>98</v>
      </c>
      <c r="N1041" s="4" t="s">
        <v>3118</v>
      </c>
      <c r="O1041" s="4">
        <v>41.58</v>
      </c>
      <c r="P1041" s="4">
        <v>3</v>
      </c>
      <c r="Q1041" s="4">
        <v>7.02</v>
      </c>
      <c r="R1041" s="4">
        <v>5.63</v>
      </c>
      <c r="S1041" s="4" t="s">
        <v>636</v>
      </c>
      <c r="T1041" s="4">
        <v>500</v>
      </c>
      <c r="U1041" s="4" t="s">
        <v>2760</v>
      </c>
      <c r="V1041" s="4" t="s">
        <v>2766</v>
      </c>
      <c r="W1041" s="5" t="s">
        <v>26</v>
      </c>
      <c r="X1041" s="25">
        <v>44466</v>
      </c>
      <c r="Y1041" s="29" t="str">
        <f t="shared" si="32"/>
        <v>September</v>
      </c>
      <c r="Z1041" s="10">
        <f t="shared" si="33"/>
        <v>2021</v>
      </c>
      <c r="AA1041" s="6">
        <v>44206</v>
      </c>
    </row>
    <row r="1042" spans="1:27">
      <c r="A1042" s="1">
        <v>1041</v>
      </c>
      <c r="B1042" s="1" t="s">
        <v>889</v>
      </c>
      <c r="C1042" s="1" t="s">
        <v>592</v>
      </c>
      <c r="D1042" s="1" t="s">
        <v>890</v>
      </c>
      <c r="E1042" s="1" t="s">
        <v>891</v>
      </c>
      <c r="F1042" s="1" t="s">
        <v>4</v>
      </c>
      <c r="G1042" s="1" t="s">
        <v>892</v>
      </c>
      <c r="H1042" s="1" t="s">
        <v>62</v>
      </c>
      <c r="I1042" s="1" t="s">
        <v>7</v>
      </c>
      <c r="J1042" s="1" t="s">
        <v>8</v>
      </c>
      <c r="K1042" s="1" t="s">
        <v>2784</v>
      </c>
      <c r="L1042" s="1" t="s">
        <v>10</v>
      </c>
      <c r="M1042" s="1" t="s">
        <v>98</v>
      </c>
      <c r="N1042" s="1" t="s">
        <v>2785</v>
      </c>
      <c r="O1042" s="1">
        <v>24.93</v>
      </c>
      <c r="P1042" s="1">
        <v>3</v>
      </c>
      <c r="Q1042" s="1">
        <v>1.71</v>
      </c>
      <c r="R1042" s="1">
        <v>3.12</v>
      </c>
      <c r="S1042" s="1" t="s">
        <v>462</v>
      </c>
      <c r="T1042" s="1">
        <v>78</v>
      </c>
      <c r="U1042" s="1" t="s">
        <v>2760</v>
      </c>
      <c r="V1042" s="1" t="s">
        <v>2767</v>
      </c>
      <c r="W1042" s="2" t="s">
        <v>16</v>
      </c>
      <c r="X1042" s="24">
        <v>45316</v>
      </c>
      <c r="Y1042" s="29" t="str">
        <f t="shared" si="32"/>
        <v>January</v>
      </c>
      <c r="Z1042" s="10">
        <f t="shared" si="33"/>
        <v>2024</v>
      </c>
      <c r="AA1042" s="3">
        <v>45320</v>
      </c>
    </row>
    <row r="1043" spans="1:27">
      <c r="A1043" s="4">
        <v>1042</v>
      </c>
      <c r="B1043" s="4" t="s">
        <v>3130</v>
      </c>
      <c r="C1043" s="4" t="s">
        <v>592</v>
      </c>
      <c r="D1043" s="4" t="s">
        <v>776</v>
      </c>
      <c r="E1043" s="4" t="s">
        <v>777</v>
      </c>
      <c r="F1043" s="4" t="s">
        <v>4</v>
      </c>
      <c r="G1043" s="4" t="s">
        <v>1179</v>
      </c>
      <c r="H1043" s="4" t="s">
        <v>76</v>
      </c>
      <c r="I1043" s="4" t="s">
        <v>7</v>
      </c>
      <c r="J1043" s="4" t="s">
        <v>77</v>
      </c>
      <c r="K1043" s="4" t="s">
        <v>3149</v>
      </c>
      <c r="L1043" s="4" t="s">
        <v>10</v>
      </c>
      <c r="M1043" s="4" t="s">
        <v>274</v>
      </c>
      <c r="N1043" s="4" t="s">
        <v>3150</v>
      </c>
      <c r="O1043" s="4">
        <v>118.08</v>
      </c>
      <c r="P1043" s="4">
        <v>3</v>
      </c>
      <c r="Q1043" s="4">
        <v>25.92</v>
      </c>
      <c r="R1043" s="4">
        <v>12.11</v>
      </c>
      <c r="S1043" s="4" t="s">
        <v>13</v>
      </c>
      <c r="T1043" s="4">
        <v>441</v>
      </c>
      <c r="U1043" s="4" t="s">
        <v>2760</v>
      </c>
      <c r="V1043" s="4" t="s">
        <v>2761</v>
      </c>
      <c r="W1043" s="5" t="s">
        <v>16</v>
      </c>
      <c r="X1043" s="25">
        <v>45291</v>
      </c>
      <c r="Y1043" s="29" t="str">
        <f t="shared" si="32"/>
        <v>December</v>
      </c>
      <c r="Z1043" s="10">
        <f t="shared" si="33"/>
        <v>2023</v>
      </c>
      <c r="AA1043" s="6">
        <v>45383</v>
      </c>
    </row>
    <row r="1044" spans="1:27">
      <c r="A1044" s="1">
        <v>1043</v>
      </c>
      <c r="B1044" s="1" t="s">
        <v>3151</v>
      </c>
      <c r="C1044" s="1" t="s">
        <v>592</v>
      </c>
      <c r="D1044" s="1" t="s">
        <v>3152</v>
      </c>
      <c r="E1044" s="1" t="s">
        <v>3153</v>
      </c>
      <c r="F1044" s="1" t="s">
        <v>4</v>
      </c>
      <c r="G1044" s="1" t="s">
        <v>483</v>
      </c>
      <c r="H1044" s="1" t="s">
        <v>484</v>
      </c>
      <c r="I1044" s="1" t="s">
        <v>7</v>
      </c>
      <c r="J1044" s="1" t="s">
        <v>22</v>
      </c>
      <c r="K1044" s="1" t="s">
        <v>3154</v>
      </c>
      <c r="L1044" s="1" t="s">
        <v>10</v>
      </c>
      <c r="M1044" s="1" t="s">
        <v>198</v>
      </c>
      <c r="N1044" s="1" t="s">
        <v>3155</v>
      </c>
      <c r="O1044" s="1">
        <v>149.76</v>
      </c>
      <c r="P1044" s="1">
        <v>3</v>
      </c>
      <c r="Q1044" s="1">
        <v>53.91</v>
      </c>
      <c r="R1044" s="1">
        <v>35.979999999999997</v>
      </c>
      <c r="S1044" s="1" t="s">
        <v>636</v>
      </c>
      <c r="T1044" s="1">
        <v>619</v>
      </c>
      <c r="U1044" s="1" t="s">
        <v>2760</v>
      </c>
      <c r="V1044" s="1" t="s">
        <v>2767</v>
      </c>
      <c r="W1044" s="2" t="s">
        <v>16</v>
      </c>
      <c r="X1044" s="24">
        <v>45624</v>
      </c>
      <c r="Y1044" s="29" t="str">
        <f t="shared" si="32"/>
        <v>November</v>
      </c>
      <c r="Z1044" s="10">
        <f t="shared" si="33"/>
        <v>2024</v>
      </c>
      <c r="AA1044" s="3">
        <v>45334</v>
      </c>
    </row>
    <row r="1045" spans="1:27">
      <c r="A1045" s="4">
        <v>1044</v>
      </c>
      <c r="B1045" s="4" t="s">
        <v>2279</v>
      </c>
      <c r="C1045" s="4" t="s">
        <v>592</v>
      </c>
      <c r="D1045" s="4" t="s">
        <v>505</v>
      </c>
      <c r="E1045" s="4" t="s">
        <v>506</v>
      </c>
      <c r="F1045" s="4" t="s">
        <v>4</v>
      </c>
      <c r="G1045" s="4" t="s">
        <v>2280</v>
      </c>
      <c r="H1045" s="4" t="s">
        <v>113</v>
      </c>
      <c r="I1045" s="4" t="s">
        <v>7</v>
      </c>
      <c r="J1045" s="4" t="s">
        <v>32</v>
      </c>
      <c r="K1045" s="4" t="s">
        <v>3156</v>
      </c>
      <c r="L1045" s="4" t="s">
        <v>10</v>
      </c>
      <c r="M1045" s="4" t="s">
        <v>198</v>
      </c>
      <c r="N1045" s="4" t="s">
        <v>3157</v>
      </c>
      <c r="O1045" s="4">
        <v>30.15</v>
      </c>
      <c r="P1045" s="4">
        <v>3</v>
      </c>
      <c r="Q1045" s="4">
        <v>13.5</v>
      </c>
      <c r="R1045" s="4">
        <v>0.87</v>
      </c>
      <c r="S1045" s="4" t="s">
        <v>462</v>
      </c>
      <c r="T1045" s="4">
        <v>101</v>
      </c>
      <c r="U1045" s="4" t="s">
        <v>2760</v>
      </c>
      <c r="V1045" s="4" t="s">
        <v>2761</v>
      </c>
      <c r="W1045" s="5" t="s">
        <v>16</v>
      </c>
      <c r="X1045" s="25">
        <v>44667</v>
      </c>
      <c r="Y1045" s="29" t="str">
        <f t="shared" si="32"/>
        <v>April</v>
      </c>
      <c r="Z1045" s="10">
        <f t="shared" si="33"/>
        <v>2022</v>
      </c>
      <c r="AA1045" s="6">
        <v>44673</v>
      </c>
    </row>
    <row r="1046" spans="1:27">
      <c r="A1046" s="1">
        <v>1045</v>
      </c>
      <c r="B1046" s="1" t="s">
        <v>2229</v>
      </c>
      <c r="C1046" s="1" t="s">
        <v>592</v>
      </c>
      <c r="D1046" s="1" t="s">
        <v>573</v>
      </c>
      <c r="E1046" s="1" t="s">
        <v>574</v>
      </c>
      <c r="F1046" s="1" t="s">
        <v>4</v>
      </c>
      <c r="G1046" s="1" t="s">
        <v>1995</v>
      </c>
      <c r="H1046" s="1" t="s">
        <v>1995</v>
      </c>
      <c r="I1046" s="1" t="s">
        <v>7</v>
      </c>
      <c r="J1046" s="1" t="s">
        <v>77</v>
      </c>
      <c r="K1046" s="1" t="s">
        <v>3158</v>
      </c>
      <c r="L1046" s="1" t="s">
        <v>10</v>
      </c>
      <c r="M1046" s="1" t="s">
        <v>11</v>
      </c>
      <c r="N1046" s="1" t="s">
        <v>3159</v>
      </c>
      <c r="O1046" s="1">
        <v>158.76</v>
      </c>
      <c r="P1046" s="1">
        <v>3</v>
      </c>
      <c r="Q1046" s="1">
        <v>65.069999999999993</v>
      </c>
      <c r="R1046" s="1">
        <v>34.51</v>
      </c>
      <c r="S1046" s="1" t="s">
        <v>636</v>
      </c>
      <c r="T1046" s="1">
        <v>451</v>
      </c>
      <c r="U1046" s="1" t="s">
        <v>2760</v>
      </c>
      <c r="V1046" s="1" t="s">
        <v>2762</v>
      </c>
      <c r="W1046" s="2" t="s">
        <v>16</v>
      </c>
      <c r="X1046" s="24">
        <v>44891</v>
      </c>
      <c r="Y1046" s="29" t="str">
        <f t="shared" si="32"/>
        <v>November</v>
      </c>
      <c r="Z1046" s="10">
        <f t="shared" si="33"/>
        <v>2022</v>
      </c>
      <c r="AA1046" s="3">
        <v>44632</v>
      </c>
    </row>
    <row r="1047" spans="1:27">
      <c r="A1047" s="4">
        <v>1046</v>
      </c>
      <c r="B1047" s="4" t="s">
        <v>2295</v>
      </c>
      <c r="C1047" s="4" t="s">
        <v>602</v>
      </c>
      <c r="D1047" s="4" t="s">
        <v>2296</v>
      </c>
      <c r="E1047" s="4" t="s">
        <v>2297</v>
      </c>
      <c r="F1047" s="4" t="s">
        <v>4</v>
      </c>
      <c r="G1047" s="4" t="s">
        <v>210</v>
      </c>
      <c r="H1047" s="4" t="s">
        <v>21</v>
      </c>
      <c r="I1047" s="4" t="s">
        <v>7</v>
      </c>
      <c r="J1047" s="4" t="s">
        <v>22</v>
      </c>
      <c r="K1047" s="4" t="s">
        <v>3160</v>
      </c>
      <c r="L1047" s="4" t="s">
        <v>10</v>
      </c>
      <c r="M1047" s="4" t="s">
        <v>11</v>
      </c>
      <c r="N1047" s="4" t="s">
        <v>3161</v>
      </c>
      <c r="O1047" s="4">
        <v>37.08</v>
      </c>
      <c r="P1047" s="4">
        <v>3</v>
      </c>
      <c r="Q1047" s="4">
        <v>17.73</v>
      </c>
      <c r="R1047" s="4">
        <v>7.46</v>
      </c>
      <c r="S1047" s="4" t="s">
        <v>462</v>
      </c>
      <c r="T1047" s="4">
        <v>192</v>
      </c>
      <c r="U1047" s="4" t="s">
        <v>2760</v>
      </c>
      <c r="V1047" s="4" t="s">
        <v>2766</v>
      </c>
      <c r="W1047" s="5" t="s">
        <v>26</v>
      </c>
      <c r="X1047" s="25">
        <v>45453</v>
      </c>
      <c r="Y1047" s="29" t="str">
        <f t="shared" si="32"/>
        <v>June</v>
      </c>
      <c r="Z1047" s="10">
        <f t="shared" si="33"/>
        <v>2024</v>
      </c>
      <c r="AA1047" s="6">
        <v>45575</v>
      </c>
    </row>
    <row r="1048" spans="1:27">
      <c r="A1048" s="1">
        <v>1047</v>
      </c>
      <c r="B1048" s="1" t="s">
        <v>844</v>
      </c>
      <c r="C1048" s="1" t="s">
        <v>654</v>
      </c>
      <c r="D1048" s="1" t="s">
        <v>845</v>
      </c>
      <c r="E1048" s="1" t="s">
        <v>846</v>
      </c>
      <c r="F1048" s="1" t="s">
        <v>4</v>
      </c>
      <c r="G1048" s="1" t="s">
        <v>132</v>
      </c>
      <c r="H1048" s="1" t="s">
        <v>31</v>
      </c>
      <c r="I1048" s="1" t="s">
        <v>7</v>
      </c>
      <c r="J1048" s="1" t="s">
        <v>32</v>
      </c>
      <c r="K1048" s="1" t="s">
        <v>2202</v>
      </c>
      <c r="L1048" s="1" t="s">
        <v>10</v>
      </c>
      <c r="M1048" s="1" t="s">
        <v>11</v>
      </c>
      <c r="N1048" s="1" t="s">
        <v>2203</v>
      </c>
      <c r="O1048" s="1">
        <v>50.46</v>
      </c>
      <c r="P1048" s="1">
        <v>1</v>
      </c>
      <c r="Q1048" s="1">
        <v>22.68</v>
      </c>
      <c r="R1048" s="1">
        <v>10.54</v>
      </c>
      <c r="S1048" s="1" t="s">
        <v>636</v>
      </c>
      <c r="T1048" s="1">
        <v>626</v>
      </c>
      <c r="U1048" s="1" t="s">
        <v>2760</v>
      </c>
      <c r="V1048" s="1" t="s">
        <v>2767</v>
      </c>
      <c r="W1048" s="2" t="s">
        <v>16</v>
      </c>
      <c r="X1048" s="24">
        <v>45587</v>
      </c>
      <c r="Y1048" s="29" t="str">
        <f t="shared" si="32"/>
        <v>October</v>
      </c>
      <c r="Z1048" s="10">
        <f t="shared" si="33"/>
        <v>2024</v>
      </c>
      <c r="AA1048" s="3">
        <v>45593</v>
      </c>
    </row>
    <row r="1049" spans="1:27">
      <c r="A1049" s="4">
        <v>1048</v>
      </c>
      <c r="B1049" s="4" t="s">
        <v>910</v>
      </c>
      <c r="C1049" s="4" t="s">
        <v>602</v>
      </c>
      <c r="D1049" s="4" t="s">
        <v>911</v>
      </c>
      <c r="E1049" s="4" t="s">
        <v>912</v>
      </c>
      <c r="F1049" s="4" t="s">
        <v>4</v>
      </c>
      <c r="G1049" s="4" t="s">
        <v>913</v>
      </c>
      <c r="H1049" s="4" t="s">
        <v>55</v>
      </c>
      <c r="I1049" s="4" t="s">
        <v>7</v>
      </c>
      <c r="J1049" s="4" t="s">
        <v>8</v>
      </c>
      <c r="K1049" s="4" t="s">
        <v>956</v>
      </c>
      <c r="L1049" s="4" t="s">
        <v>10</v>
      </c>
      <c r="M1049" s="4" t="s">
        <v>98</v>
      </c>
      <c r="N1049" s="4" t="s">
        <v>957</v>
      </c>
      <c r="O1049" s="4">
        <v>16.8</v>
      </c>
      <c r="P1049" s="4">
        <v>1</v>
      </c>
      <c r="Q1049" s="4">
        <v>5.37</v>
      </c>
      <c r="R1049" s="4">
        <v>5.25</v>
      </c>
      <c r="S1049" s="4" t="s">
        <v>636</v>
      </c>
      <c r="T1049" s="4">
        <v>510</v>
      </c>
      <c r="U1049" s="4" t="s">
        <v>2760</v>
      </c>
      <c r="V1049" s="4" t="s">
        <v>2761</v>
      </c>
      <c r="W1049" s="5" t="s">
        <v>16</v>
      </c>
      <c r="X1049" s="25">
        <v>45307</v>
      </c>
      <c r="Y1049" s="29" t="str">
        <f t="shared" si="32"/>
        <v>January</v>
      </c>
      <c r="Z1049" s="10">
        <f t="shared" si="33"/>
        <v>2024</v>
      </c>
      <c r="AA1049" s="6">
        <v>45314</v>
      </c>
    </row>
    <row r="1050" spans="1:27">
      <c r="A1050" s="1">
        <v>1049</v>
      </c>
      <c r="B1050" s="1" t="s">
        <v>3162</v>
      </c>
      <c r="C1050" s="1" t="s">
        <v>602</v>
      </c>
      <c r="D1050" s="1" t="s">
        <v>3163</v>
      </c>
      <c r="E1050" s="1" t="s">
        <v>3164</v>
      </c>
      <c r="F1050" s="1" t="s">
        <v>4</v>
      </c>
      <c r="G1050" s="1" t="s">
        <v>2192</v>
      </c>
      <c r="H1050" s="1" t="s">
        <v>806</v>
      </c>
      <c r="I1050" s="1" t="s">
        <v>7</v>
      </c>
      <c r="J1050" s="1" t="s">
        <v>22</v>
      </c>
      <c r="K1050" s="1" t="s">
        <v>2951</v>
      </c>
      <c r="L1050" s="1" t="s">
        <v>10</v>
      </c>
      <c r="M1050" s="1" t="s">
        <v>98</v>
      </c>
      <c r="N1050" s="1" t="s">
        <v>2952</v>
      </c>
      <c r="O1050" s="1">
        <v>11.49</v>
      </c>
      <c r="P1050" s="1">
        <v>1</v>
      </c>
      <c r="Q1050" s="1">
        <v>3.33</v>
      </c>
      <c r="R1050" s="1">
        <v>0.18</v>
      </c>
      <c r="S1050" s="1" t="s">
        <v>13</v>
      </c>
      <c r="T1050" s="1">
        <v>774</v>
      </c>
      <c r="U1050" s="1" t="s">
        <v>2760</v>
      </c>
      <c r="V1050" s="1" t="s">
        <v>2762</v>
      </c>
      <c r="W1050" s="2" t="s">
        <v>16</v>
      </c>
      <c r="X1050" s="24">
        <v>45109</v>
      </c>
      <c r="Y1050" s="29" t="str">
        <f t="shared" si="32"/>
        <v>July</v>
      </c>
      <c r="Z1050" s="10">
        <f t="shared" si="33"/>
        <v>2023</v>
      </c>
      <c r="AA1050" s="3">
        <v>45232</v>
      </c>
    </row>
    <row r="1051" spans="1:27">
      <c r="A1051" s="4">
        <v>1050</v>
      </c>
      <c r="B1051" s="4" t="s">
        <v>781</v>
      </c>
      <c r="C1051" s="4" t="s">
        <v>592</v>
      </c>
      <c r="D1051" s="4" t="s">
        <v>782</v>
      </c>
      <c r="E1051" s="4" t="s">
        <v>783</v>
      </c>
      <c r="F1051" s="4" t="s">
        <v>4</v>
      </c>
      <c r="G1051" s="4" t="s">
        <v>784</v>
      </c>
      <c r="H1051" s="4" t="s">
        <v>62</v>
      </c>
      <c r="I1051" s="4" t="s">
        <v>7</v>
      </c>
      <c r="J1051" s="4" t="s">
        <v>8</v>
      </c>
      <c r="K1051" s="4" t="s">
        <v>3165</v>
      </c>
      <c r="L1051" s="4" t="s">
        <v>10</v>
      </c>
      <c r="M1051" s="4" t="s">
        <v>98</v>
      </c>
      <c r="N1051" s="4" t="s">
        <v>3166</v>
      </c>
      <c r="O1051" s="4">
        <v>11.52</v>
      </c>
      <c r="P1051" s="4">
        <v>1</v>
      </c>
      <c r="Q1051" s="4">
        <v>3.78</v>
      </c>
      <c r="R1051" s="4">
        <v>0.94</v>
      </c>
      <c r="S1051" s="4" t="s">
        <v>13</v>
      </c>
      <c r="T1051" s="4">
        <v>580</v>
      </c>
      <c r="U1051" s="4" t="s">
        <v>2760</v>
      </c>
      <c r="V1051" s="4" t="s">
        <v>2766</v>
      </c>
      <c r="W1051" s="5" t="s">
        <v>26</v>
      </c>
      <c r="X1051" s="25">
        <v>44273</v>
      </c>
      <c r="Y1051" s="29" t="str">
        <f t="shared" si="32"/>
        <v>March</v>
      </c>
      <c r="Z1051" s="10">
        <f t="shared" si="33"/>
        <v>2021</v>
      </c>
      <c r="AA1051" s="6">
        <v>44278</v>
      </c>
    </row>
    <row r="1052" spans="1:27">
      <c r="A1052" s="1">
        <v>1051</v>
      </c>
      <c r="B1052" s="1" t="s">
        <v>2222</v>
      </c>
      <c r="C1052" s="1" t="s">
        <v>654</v>
      </c>
      <c r="D1052" s="1" t="s">
        <v>193</v>
      </c>
      <c r="E1052" s="1" t="s">
        <v>194</v>
      </c>
      <c r="F1052" s="1" t="s">
        <v>4</v>
      </c>
      <c r="G1052" s="1" t="s">
        <v>427</v>
      </c>
      <c r="H1052" s="1" t="s">
        <v>62</v>
      </c>
      <c r="I1052" s="1" t="s">
        <v>7</v>
      </c>
      <c r="J1052" s="1" t="s">
        <v>8</v>
      </c>
      <c r="K1052" s="1" t="s">
        <v>3167</v>
      </c>
      <c r="L1052" s="1" t="s">
        <v>10</v>
      </c>
      <c r="M1052" s="1" t="s">
        <v>115</v>
      </c>
      <c r="N1052" s="1" t="s">
        <v>3168</v>
      </c>
      <c r="O1052" s="1">
        <v>55.92</v>
      </c>
      <c r="P1052" s="1">
        <v>2</v>
      </c>
      <c r="Q1052" s="1">
        <v>20.64</v>
      </c>
      <c r="R1052" s="1">
        <v>7.86</v>
      </c>
      <c r="S1052" s="1" t="s">
        <v>13</v>
      </c>
      <c r="T1052" s="1">
        <v>636</v>
      </c>
      <c r="U1052" s="1" t="s">
        <v>2760</v>
      </c>
      <c r="V1052" s="1" t="s">
        <v>2767</v>
      </c>
      <c r="W1052" s="2" t="s">
        <v>26</v>
      </c>
      <c r="X1052" s="24">
        <v>45477</v>
      </c>
      <c r="Y1052" s="29" t="str">
        <f t="shared" si="32"/>
        <v>July</v>
      </c>
      <c r="Z1052" s="10">
        <f t="shared" si="33"/>
        <v>2024</v>
      </c>
      <c r="AA1052" s="3">
        <v>45600</v>
      </c>
    </row>
    <row r="1053" spans="1:27">
      <c r="A1053" s="4">
        <v>1052</v>
      </c>
      <c r="B1053" s="4" t="s">
        <v>1137</v>
      </c>
      <c r="C1053" s="4" t="s">
        <v>654</v>
      </c>
      <c r="D1053" s="4" t="s">
        <v>1138</v>
      </c>
      <c r="E1053" s="4" t="s">
        <v>1139</v>
      </c>
      <c r="F1053" s="4" t="s">
        <v>4</v>
      </c>
      <c r="G1053" s="4" t="s">
        <v>138</v>
      </c>
      <c r="H1053" s="4" t="s">
        <v>6</v>
      </c>
      <c r="I1053" s="4" t="s">
        <v>7</v>
      </c>
      <c r="J1053" s="4" t="s">
        <v>8</v>
      </c>
      <c r="K1053" s="4" t="s">
        <v>3169</v>
      </c>
      <c r="L1053" s="4" t="s">
        <v>10</v>
      </c>
      <c r="M1053" s="4" t="s">
        <v>64</v>
      </c>
      <c r="N1053" s="4" t="s">
        <v>3170</v>
      </c>
      <c r="O1053" s="4">
        <v>23.82</v>
      </c>
      <c r="P1053" s="4">
        <v>2</v>
      </c>
      <c r="Q1053" s="4">
        <v>8.52</v>
      </c>
      <c r="R1053" s="4">
        <v>5.93</v>
      </c>
      <c r="S1053" s="4" t="s">
        <v>636</v>
      </c>
      <c r="T1053" s="4">
        <v>311</v>
      </c>
      <c r="U1053" s="4" t="s">
        <v>2760</v>
      </c>
      <c r="V1053" s="4" t="s">
        <v>2761</v>
      </c>
      <c r="W1053" s="5" t="s">
        <v>16</v>
      </c>
      <c r="X1053" s="25">
        <v>45149</v>
      </c>
      <c r="Y1053" s="29" t="str">
        <f t="shared" si="32"/>
        <v>August</v>
      </c>
      <c r="Z1053" s="10">
        <f t="shared" si="33"/>
        <v>2023</v>
      </c>
      <c r="AA1053" s="6">
        <v>45243</v>
      </c>
    </row>
    <row r="1054" spans="1:27">
      <c r="A1054" s="1">
        <v>1053</v>
      </c>
      <c r="B1054" s="1" t="s">
        <v>910</v>
      </c>
      <c r="C1054" s="1" t="s">
        <v>602</v>
      </c>
      <c r="D1054" s="1" t="s">
        <v>911</v>
      </c>
      <c r="E1054" s="1" t="s">
        <v>912</v>
      </c>
      <c r="F1054" s="1" t="s">
        <v>4</v>
      </c>
      <c r="G1054" s="1" t="s">
        <v>913</v>
      </c>
      <c r="H1054" s="1" t="s">
        <v>55</v>
      </c>
      <c r="I1054" s="1" t="s">
        <v>7</v>
      </c>
      <c r="J1054" s="1" t="s">
        <v>8</v>
      </c>
      <c r="K1054" s="1" t="s">
        <v>3171</v>
      </c>
      <c r="L1054" s="1" t="s">
        <v>10</v>
      </c>
      <c r="M1054" s="1" t="s">
        <v>115</v>
      </c>
      <c r="N1054" s="1" t="s">
        <v>3172</v>
      </c>
      <c r="O1054" s="1">
        <v>50.4</v>
      </c>
      <c r="P1054" s="1">
        <v>2</v>
      </c>
      <c r="Q1054" s="1">
        <v>3</v>
      </c>
      <c r="R1054" s="1">
        <v>13.89</v>
      </c>
      <c r="S1054" s="1" t="s">
        <v>636</v>
      </c>
      <c r="T1054" s="1">
        <v>364</v>
      </c>
      <c r="U1054" s="1" t="s">
        <v>2760</v>
      </c>
      <c r="V1054" s="1" t="s">
        <v>2762</v>
      </c>
      <c r="W1054" s="2" t="s">
        <v>26</v>
      </c>
      <c r="X1054" s="24">
        <v>45526</v>
      </c>
      <c r="Y1054" s="29" t="str">
        <f t="shared" si="32"/>
        <v>August</v>
      </c>
      <c r="Z1054" s="10">
        <f t="shared" si="33"/>
        <v>2024</v>
      </c>
      <c r="AA1054" s="3">
        <v>45530</v>
      </c>
    </row>
    <row r="1055" spans="1:27">
      <c r="A1055" s="4">
        <v>1054</v>
      </c>
      <c r="B1055" s="4" t="s">
        <v>3173</v>
      </c>
      <c r="C1055" s="4" t="s">
        <v>602</v>
      </c>
      <c r="D1055" s="4" t="s">
        <v>587</v>
      </c>
      <c r="E1055" s="4" t="s">
        <v>588</v>
      </c>
      <c r="F1055" s="4" t="s">
        <v>4</v>
      </c>
      <c r="G1055" s="4" t="s">
        <v>490</v>
      </c>
      <c r="H1055" s="4" t="s">
        <v>62</v>
      </c>
      <c r="I1055" s="4" t="s">
        <v>7</v>
      </c>
      <c r="J1055" s="4" t="s">
        <v>8</v>
      </c>
      <c r="K1055" s="4" t="s">
        <v>2209</v>
      </c>
      <c r="L1055" s="4" t="s">
        <v>10</v>
      </c>
      <c r="M1055" s="4" t="s">
        <v>105</v>
      </c>
      <c r="N1055" s="4" t="s">
        <v>3174</v>
      </c>
      <c r="O1055" s="4">
        <v>26.91</v>
      </c>
      <c r="P1055" s="4">
        <v>2</v>
      </c>
      <c r="Q1055" s="4">
        <v>-6.51</v>
      </c>
      <c r="R1055" s="4">
        <v>5.5</v>
      </c>
      <c r="S1055" s="4" t="s">
        <v>462</v>
      </c>
      <c r="T1055" s="4">
        <v>344</v>
      </c>
      <c r="U1055" s="4" t="s">
        <v>2760</v>
      </c>
      <c r="V1055" s="4" t="s">
        <v>2766</v>
      </c>
      <c r="W1055" s="5" t="s">
        <v>16</v>
      </c>
      <c r="X1055" s="25">
        <v>45428</v>
      </c>
      <c r="Y1055" s="29" t="str">
        <f t="shared" si="32"/>
        <v>May</v>
      </c>
      <c r="Z1055" s="10">
        <f t="shared" si="33"/>
        <v>2024</v>
      </c>
      <c r="AA1055" s="6">
        <v>45434</v>
      </c>
    </row>
    <row r="1056" spans="1:27">
      <c r="A1056" s="1">
        <v>1055</v>
      </c>
      <c r="B1056" s="1" t="s">
        <v>3175</v>
      </c>
      <c r="C1056" s="1" t="s">
        <v>592</v>
      </c>
      <c r="D1056" s="1" t="s">
        <v>1813</v>
      </c>
      <c r="E1056" s="1" t="s">
        <v>1814</v>
      </c>
      <c r="F1056" s="1" t="s">
        <v>4</v>
      </c>
      <c r="G1056" s="1" t="s">
        <v>711</v>
      </c>
      <c r="H1056" s="1" t="s">
        <v>712</v>
      </c>
      <c r="I1056" s="1" t="s">
        <v>7</v>
      </c>
      <c r="J1056" s="1" t="s">
        <v>77</v>
      </c>
      <c r="K1056" s="1" t="s">
        <v>358</v>
      </c>
      <c r="L1056" s="1" t="s">
        <v>10</v>
      </c>
      <c r="M1056" s="1" t="s">
        <v>49</v>
      </c>
      <c r="N1056" s="1" t="s">
        <v>359</v>
      </c>
      <c r="O1056" s="1">
        <v>21.54</v>
      </c>
      <c r="P1056" s="1">
        <v>2</v>
      </c>
      <c r="Q1056" s="1">
        <v>6</v>
      </c>
      <c r="R1056" s="1">
        <v>1.83</v>
      </c>
      <c r="S1056" s="1" t="s">
        <v>13</v>
      </c>
      <c r="T1056" s="1">
        <v>455</v>
      </c>
      <c r="U1056" s="1" t="s">
        <v>2760</v>
      </c>
      <c r="V1056" s="1" t="s">
        <v>2767</v>
      </c>
      <c r="W1056" s="2" t="s">
        <v>26</v>
      </c>
      <c r="X1056" s="24">
        <v>44573</v>
      </c>
      <c r="Y1056" s="29" t="str">
        <f t="shared" si="32"/>
        <v>January</v>
      </c>
      <c r="Z1056" s="10">
        <f t="shared" si="33"/>
        <v>2022</v>
      </c>
      <c r="AA1056" s="3">
        <v>44754</v>
      </c>
    </row>
    <row r="1057" spans="1:27">
      <c r="A1057" s="4">
        <v>1056</v>
      </c>
      <c r="B1057" s="4" t="s">
        <v>3176</v>
      </c>
      <c r="C1057" s="4" t="s">
        <v>592</v>
      </c>
      <c r="D1057" s="4" t="s">
        <v>500</v>
      </c>
      <c r="E1057" s="4" t="s">
        <v>501</v>
      </c>
      <c r="F1057" s="4" t="s">
        <v>4</v>
      </c>
      <c r="G1057" s="4" t="s">
        <v>170</v>
      </c>
      <c r="H1057" s="4" t="s">
        <v>258</v>
      </c>
      <c r="I1057" s="4" t="s">
        <v>7</v>
      </c>
      <c r="J1057" s="4" t="s">
        <v>22</v>
      </c>
      <c r="K1057" s="4" t="s">
        <v>3177</v>
      </c>
      <c r="L1057" s="4" t="s">
        <v>10</v>
      </c>
      <c r="M1057" s="4" t="s">
        <v>98</v>
      </c>
      <c r="N1057" s="4" t="s">
        <v>3178</v>
      </c>
      <c r="O1057" s="4">
        <v>20.46</v>
      </c>
      <c r="P1057" s="4">
        <v>2</v>
      </c>
      <c r="Q1057" s="4">
        <v>1.02</v>
      </c>
      <c r="R1057" s="4">
        <v>7.03</v>
      </c>
      <c r="S1057" s="4" t="s">
        <v>636</v>
      </c>
      <c r="T1057" s="4">
        <v>498</v>
      </c>
      <c r="U1057" s="4" t="s">
        <v>2760</v>
      </c>
      <c r="V1057" s="4" t="s">
        <v>2761</v>
      </c>
      <c r="W1057" s="5" t="s">
        <v>26</v>
      </c>
      <c r="X1057" s="25">
        <v>44790</v>
      </c>
      <c r="Y1057" s="29" t="str">
        <f t="shared" si="32"/>
        <v>August</v>
      </c>
      <c r="Z1057" s="10">
        <f t="shared" si="33"/>
        <v>2022</v>
      </c>
      <c r="AA1057" s="6">
        <v>44795</v>
      </c>
    </row>
    <row r="1058" spans="1:27">
      <c r="A1058" s="1">
        <v>1057</v>
      </c>
      <c r="B1058" s="1" t="s">
        <v>1220</v>
      </c>
      <c r="C1058" s="1" t="s">
        <v>592</v>
      </c>
      <c r="D1058" s="1" t="s">
        <v>1221</v>
      </c>
      <c r="E1058" s="1" t="s">
        <v>1222</v>
      </c>
      <c r="F1058" s="1" t="s">
        <v>4</v>
      </c>
      <c r="G1058" s="1" t="s">
        <v>75</v>
      </c>
      <c r="H1058" s="1" t="s">
        <v>76</v>
      </c>
      <c r="I1058" s="1" t="s">
        <v>7</v>
      </c>
      <c r="J1058" s="1" t="s">
        <v>77</v>
      </c>
      <c r="K1058" s="1" t="s">
        <v>3179</v>
      </c>
      <c r="L1058" s="1" t="s">
        <v>10</v>
      </c>
      <c r="M1058" s="1" t="s">
        <v>98</v>
      </c>
      <c r="N1058" s="1" t="s">
        <v>1997</v>
      </c>
      <c r="O1058" s="1">
        <v>22.68</v>
      </c>
      <c r="P1058" s="1">
        <v>2</v>
      </c>
      <c r="Q1058" s="1">
        <v>3.12</v>
      </c>
      <c r="R1058" s="1">
        <v>1.51</v>
      </c>
      <c r="S1058" s="1" t="s">
        <v>13</v>
      </c>
      <c r="T1058" s="1">
        <v>655</v>
      </c>
      <c r="U1058" s="1" t="s">
        <v>2760</v>
      </c>
      <c r="V1058" s="1" t="s">
        <v>2762</v>
      </c>
      <c r="W1058" s="2" t="s">
        <v>16</v>
      </c>
      <c r="X1058" s="24">
        <v>45613</v>
      </c>
      <c r="Y1058" s="29" t="str">
        <f t="shared" si="32"/>
        <v>November</v>
      </c>
      <c r="Z1058" s="10">
        <f t="shared" si="33"/>
        <v>2024</v>
      </c>
      <c r="AA1058" s="3">
        <v>45618</v>
      </c>
    </row>
    <row r="1059" spans="1:27">
      <c r="A1059" s="4">
        <v>1058</v>
      </c>
      <c r="B1059" s="4" t="s">
        <v>1066</v>
      </c>
      <c r="C1059" s="4" t="s">
        <v>592</v>
      </c>
      <c r="D1059" s="4" t="s">
        <v>1067</v>
      </c>
      <c r="E1059" s="4" t="s">
        <v>1068</v>
      </c>
      <c r="F1059" s="4" t="s">
        <v>4</v>
      </c>
      <c r="G1059" s="4" t="s">
        <v>593</v>
      </c>
      <c r="H1059" s="4" t="s">
        <v>484</v>
      </c>
      <c r="I1059" s="4" t="s">
        <v>7</v>
      </c>
      <c r="J1059" s="4" t="s">
        <v>22</v>
      </c>
      <c r="K1059" s="4" t="s">
        <v>3180</v>
      </c>
      <c r="L1059" s="4" t="s">
        <v>10</v>
      </c>
      <c r="M1059" s="4" t="s">
        <v>64</v>
      </c>
      <c r="N1059" s="4" t="s">
        <v>3181</v>
      </c>
      <c r="O1059" s="4">
        <v>81.900000000000006</v>
      </c>
      <c r="P1059" s="4">
        <v>2</v>
      </c>
      <c r="Q1059" s="4">
        <v>33.54</v>
      </c>
      <c r="R1059" s="4">
        <v>7.41</v>
      </c>
      <c r="S1059" s="4" t="s">
        <v>13</v>
      </c>
      <c r="T1059" s="4">
        <v>799</v>
      </c>
      <c r="U1059" s="4" t="s">
        <v>2760</v>
      </c>
      <c r="V1059" s="4" t="s">
        <v>2766</v>
      </c>
      <c r="W1059" s="5" t="s">
        <v>26</v>
      </c>
      <c r="X1059" s="25">
        <v>44360</v>
      </c>
      <c r="Y1059" s="29" t="str">
        <f t="shared" si="32"/>
        <v>June</v>
      </c>
      <c r="Z1059" s="10">
        <f t="shared" si="33"/>
        <v>2021</v>
      </c>
      <c r="AA1059" s="6">
        <v>44366</v>
      </c>
    </row>
    <row r="1060" spans="1:27">
      <c r="A1060" s="1">
        <v>1059</v>
      </c>
      <c r="B1060" s="1" t="s">
        <v>3182</v>
      </c>
      <c r="C1060" s="1" t="s">
        <v>592</v>
      </c>
      <c r="D1060" s="1" t="s">
        <v>2735</v>
      </c>
      <c r="E1060" s="1" t="s">
        <v>2736</v>
      </c>
      <c r="F1060" s="1" t="s">
        <v>4</v>
      </c>
      <c r="G1060" s="1" t="s">
        <v>490</v>
      </c>
      <c r="H1060" s="1" t="s">
        <v>62</v>
      </c>
      <c r="I1060" s="1" t="s">
        <v>7</v>
      </c>
      <c r="J1060" s="1" t="s">
        <v>8</v>
      </c>
      <c r="K1060" s="1" t="s">
        <v>3183</v>
      </c>
      <c r="L1060" s="1" t="s">
        <v>10</v>
      </c>
      <c r="M1060" s="1" t="s">
        <v>105</v>
      </c>
      <c r="N1060" s="1" t="s">
        <v>3184</v>
      </c>
      <c r="O1060" s="1">
        <v>22.53</v>
      </c>
      <c r="P1060" s="1">
        <v>2</v>
      </c>
      <c r="Q1060" s="1">
        <v>-17.13</v>
      </c>
      <c r="R1060" s="1">
        <v>4.66</v>
      </c>
      <c r="S1060" s="1" t="s">
        <v>636</v>
      </c>
      <c r="T1060" s="1">
        <v>191</v>
      </c>
      <c r="U1060" s="1" t="s">
        <v>2760</v>
      </c>
      <c r="V1060" s="1" t="s">
        <v>2767</v>
      </c>
      <c r="W1060" s="2" t="s">
        <v>16</v>
      </c>
      <c r="X1060" s="24">
        <v>44630</v>
      </c>
      <c r="Y1060" s="29" t="str">
        <f t="shared" si="32"/>
        <v>March</v>
      </c>
      <c r="Z1060" s="10">
        <f t="shared" si="33"/>
        <v>2022</v>
      </c>
      <c r="AA1060" s="3">
        <v>44814</v>
      </c>
    </row>
    <row r="1061" spans="1:27">
      <c r="A1061" s="4">
        <v>1060</v>
      </c>
      <c r="B1061" s="4" t="s">
        <v>2249</v>
      </c>
      <c r="C1061" s="4" t="s">
        <v>592</v>
      </c>
      <c r="D1061" s="4" t="s">
        <v>896</v>
      </c>
      <c r="E1061" s="4" t="s">
        <v>897</v>
      </c>
      <c r="F1061" s="4" t="s">
        <v>4</v>
      </c>
      <c r="G1061" s="4" t="s">
        <v>490</v>
      </c>
      <c r="H1061" s="4" t="s">
        <v>62</v>
      </c>
      <c r="I1061" s="4" t="s">
        <v>7</v>
      </c>
      <c r="J1061" s="4" t="s">
        <v>8</v>
      </c>
      <c r="K1061" s="4" t="s">
        <v>249</v>
      </c>
      <c r="L1061" s="4" t="s">
        <v>10</v>
      </c>
      <c r="M1061" s="4" t="s">
        <v>98</v>
      </c>
      <c r="N1061" s="4" t="s">
        <v>250</v>
      </c>
      <c r="O1061" s="4">
        <v>16.02</v>
      </c>
      <c r="P1061" s="4">
        <v>2</v>
      </c>
      <c r="Q1061" s="4">
        <v>-11.58</v>
      </c>
      <c r="R1061" s="4">
        <v>4.34</v>
      </c>
      <c r="S1061" s="4" t="s">
        <v>636</v>
      </c>
      <c r="T1061" s="4">
        <v>140</v>
      </c>
      <c r="U1061" s="4" t="s">
        <v>2760</v>
      </c>
      <c r="V1061" s="4" t="s">
        <v>2761</v>
      </c>
      <c r="W1061" s="5" t="s">
        <v>26</v>
      </c>
      <c r="X1061" s="25">
        <v>44892</v>
      </c>
      <c r="Y1061" s="29" t="str">
        <f t="shared" si="32"/>
        <v>November</v>
      </c>
      <c r="Z1061" s="10">
        <f t="shared" si="33"/>
        <v>2022</v>
      </c>
      <c r="AA1061" s="6">
        <v>44632</v>
      </c>
    </row>
    <row r="1062" spans="1:27">
      <c r="A1062" s="1">
        <v>1061</v>
      </c>
      <c r="B1062" s="1" t="s">
        <v>770</v>
      </c>
      <c r="C1062" s="1" t="s">
        <v>592</v>
      </c>
      <c r="D1062" s="1" t="s">
        <v>771</v>
      </c>
      <c r="E1062" s="1" t="s">
        <v>772</v>
      </c>
      <c r="F1062" s="1" t="s">
        <v>4</v>
      </c>
      <c r="G1062" s="1" t="s">
        <v>46</v>
      </c>
      <c r="H1062" s="1" t="s">
        <v>47</v>
      </c>
      <c r="I1062" s="1" t="s">
        <v>7</v>
      </c>
      <c r="J1062" s="1" t="s">
        <v>32</v>
      </c>
      <c r="K1062" s="1" t="s">
        <v>1726</v>
      </c>
      <c r="L1062" s="1" t="s">
        <v>10</v>
      </c>
      <c r="M1062" s="1" t="s">
        <v>11</v>
      </c>
      <c r="N1062" s="1" t="s">
        <v>1727</v>
      </c>
      <c r="O1062" s="1">
        <v>30.3</v>
      </c>
      <c r="P1062" s="1">
        <v>2</v>
      </c>
      <c r="Q1062" s="1">
        <v>10.56</v>
      </c>
      <c r="R1062" s="1">
        <v>1.25</v>
      </c>
      <c r="S1062" s="1" t="s">
        <v>13</v>
      </c>
      <c r="T1062" s="1">
        <v>557</v>
      </c>
      <c r="U1062" s="1" t="s">
        <v>2760</v>
      </c>
      <c r="V1062" s="1" t="s">
        <v>2762</v>
      </c>
      <c r="W1062" s="2" t="s">
        <v>26</v>
      </c>
      <c r="X1062" s="24">
        <v>45085</v>
      </c>
      <c r="Y1062" s="29" t="str">
        <f t="shared" si="32"/>
        <v>June</v>
      </c>
      <c r="Z1062" s="10">
        <f t="shared" si="33"/>
        <v>2023</v>
      </c>
      <c r="AA1062" s="3">
        <v>45207</v>
      </c>
    </row>
    <row r="1063" spans="1:27">
      <c r="A1063" s="4">
        <v>1062</v>
      </c>
      <c r="B1063" s="4" t="s">
        <v>948</v>
      </c>
      <c r="C1063" s="4" t="s">
        <v>592</v>
      </c>
      <c r="D1063" s="4" t="s">
        <v>949</v>
      </c>
      <c r="E1063" s="4" t="s">
        <v>950</v>
      </c>
      <c r="F1063" s="4" t="s">
        <v>4</v>
      </c>
      <c r="G1063" s="4" t="s">
        <v>427</v>
      </c>
      <c r="H1063" s="4" t="s">
        <v>62</v>
      </c>
      <c r="I1063" s="4" t="s">
        <v>7</v>
      </c>
      <c r="J1063" s="4" t="s">
        <v>8</v>
      </c>
      <c r="K1063" s="4" t="s">
        <v>473</v>
      </c>
      <c r="L1063" s="4" t="s">
        <v>10</v>
      </c>
      <c r="M1063" s="4" t="s">
        <v>198</v>
      </c>
      <c r="N1063" s="4" t="s">
        <v>474</v>
      </c>
      <c r="O1063" s="4">
        <v>34.020000000000003</v>
      </c>
      <c r="P1063" s="4">
        <v>2</v>
      </c>
      <c r="Q1063" s="4">
        <v>11.22</v>
      </c>
      <c r="R1063" s="4">
        <v>4.3899999999999997</v>
      </c>
      <c r="S1063" s="4" t="s">
        <v>462</v>
      </c>
      <c r="T1063" s="4">
        <v>751</v>
      </c>
      <c r="U1063" s="4" t="s">
        <v>2760</v>
      </c>
      <c r="V1063" s="4" t="s">
        <v>2767</v>
      </c>
      <c r="W1063" s="5" t="s">
        <v>16</v>
      </c>
      <c r="X1063" s="25">
        <v>44325</v>
      </c>
      <c r="Y1063" s="29" t="str">
        <f t="shared" si="32"/>
        <v>May</v>
      </c>
      <c r="Z1063" s="10">
        <f t="shared" si="33"/>
        <v>2021</v>
      </c>
      <c r="AA1063" s="6">
        <v>44509</v>
      </c>
    </row>
    <row r="1064" spans="1:27">
      <c r="A1064" s="1">
        <v>1063</v>
      </c>
      <c r="B1064" s="1" t="s">
        <v>1071</v>
      </c>
      <c r="C1064" s="1" t="s">
        <v>592</v>
      </c>
      <c r="D1064" s="1" t="s">
        <v>1072</v>
      </c>
      <c r="E1064" s="1" t="s">
        <v>1073</v>
      </c>
      <c r="F1064" s="1" t="s">
        <v>4</v>
      </c>
      <c r="G1064" s="1" t="s">
        <v>1074</v>
      </c>
      <c r="H1064" s="1" t="s">
        <v>96</v>
      </c>
      <c r="I1064" s="1" t="s">
        <v>7</v>
      </c>
      <c r="J1064" s="1" t="s">
        <v>8</v>
      </c>
      <c r="K1064" s="1" t="s">
        <v>551</v>
      </c>
      <c r="L1064" s="1" t="s">
        <v>10</v>
      </c>
      <c r="M1064" s="1" t="s">
        <v>198</v>
      </c>
      <c r="N1064" s="1" t="s">
        <v>552</v>
      </c>
      <c r="O1064" s="1">
        <v>95.16</v>
      </c>
      <c r="P1064" s="1">
        <v>2</v>
      </c>
      <c r="Q1064" s="1">
        <v>26.64</v>
      </c>
      <c r="R1064" s="1">
        <v>6.43</v>
      </c>
      <c r="S1064" s="1" t="s">
        <v>13</v>
      </c>
      <c r="T1064" s="1">
        <v>306</v>
      </c>
      <c r="U1064" s="1" t="s">
        <v>2760</v>
      </c>
      <c r="V1064" s="1" t="s">
        <v>2761</v>
      </c>
      <c r="W1064" s="2" t="s">
        <v>16</v>
      </c>
      <c r="X1064" s="24">
        <v>45403</v>
      </c>
      <c r="Y1064" s="29" t="str">
        <f t="shared" si="32"/>
        <v>April</v>
      </c>
      <c r="Z1064" s="10">
        <f t="shared" si="33"/>
        <v>2024</v>
      </c>
      <c r="AA1064" s="3">
        <v>45407</v>
      </c>
    </row>
    <row r="1065" spans="1:27">
      <c r="A1065" s="4">
        <v>1064</v>
      </c>
      <c r="B1065" s="4" t="s">
        <v>3185</v>
      </c>
      <c r="C1065" s="4" t="s">
        <v>602</v>
      </c>
      <c r="D1065" s="4" t="s">
        <v>3186</v>
      </c>
      <c r="E1065" s="4" t="s">
        <v>3187</v>
      </c>
      <c r="F1065" s="4" t="s">
        <v>4</v>
      </c>
      <c r="G1065" s="4" t="s">
        <v>875</v>
      </c>
      <c r="H1065" s="4" t="s">
        <v>519</v>
      </c>
      <c r="I1065" s="4" t="s">
        <v>7</v>
      </c>
      <c r="J1065" s="4" t="s">
        <v>32</v>
      </c>
      <c r="K1065" s="4" t="s">
        <v>3188</v>
      </c>
      <c r="L1065" s="4" t="s">
        <v>976</v>
      </c>
      <c r="M1065" s="4" t="s">
        <v>977</v>
      </c>
      <c r="N1065" s="4" t="s">
        <v>3189</v>
      </c>
      <c r="O1065" s="4">
        <v>87.12</v>
      </c>
      <c r="P1065" s="4">
        <v>2</v>
      </c>
      <c r="Q1065" s="4">
        <v>22.62</v>
      </c>
      <c r="R1065" s="4">
        <v>24.26</v>
      </c>
      <c r="S1065" s="4" t="s">
        <v>462</v>
      </c>
      <c r="T1065" s="4">
        <v>743</v>
      </c>
      <c r="U1065" s="4" t="s">
        <v>2760</v>
      </c>
      <c r="V1065" s="4" t="s">
        <v>2762</v>
      </c>
      <c r="W1065" s="5" t="s">
        <v>16</v>
      </c>
      <c r="X1065" s="25">
        <v>45623</v>
      </c>
      <c r="Y1065" s="29" t="str">
        <f t="shared" si="32"/>
        <v>November</v>
      </c>
      <c r="Z1065" s="10">
        <f t="shared" si="33"/>
        <v>2024</v>
      </c>
      <c r="AA1065" s="6">
        <v>45303</v>
      </c>
    </row>
    <row r="1066" spans="1:27">
      <c r="A1066" s="1">
        <v>1065</v>
      </c>
      <c r="B1066" s="1" t="s">
        <v>3190</v>
      </c>
      <c r="C1066" s="1" t="s">
        <v>654</v>
      </c>
      <c r="D1066" s="1" t="s">
        <v>567</v>
      </c>
      <c r="E1066" s="1" t="s">
        <v>568</v>
      </c>
      <c r="F1066" s="1" t="s">
        <v>4</v>
      </c>
      <c r="G1066" s="1" t="s">
        <v>1326</v>
      </c>
      <c r="H1066" s="1" t="s">
        <v>754</v>
      </c>
      <c r="I1066" s="1" t="s">
        <v>7</v>
      </c>
      <c r="J1066" s="1" t="s">
        <v>22</v>
      </c>
      <c r="K1066" s="1" t="s">
        <v>2584</v>
      </c>
      <c r="L1066" s="1" t="s">
        <v>976</v>
      </c>
      <c r="M1066" s="1" t="s">
        <v>977</v>
      </c>
      <c r="N1066" s="1" t="s">
        <v>2585</v>
      </c>
      <c r="O1066" s="1">
        <v>676.8</v>
      </c>
      <c r="P1066" s="1">
        <v>8</v>
      </c>
      <c r="Q1066" s="1">
        <v>162.24</v>
      </c>
      <c r="R1066" s="1">
        <v>106.29</v>
      </c>
      <c r="S1066" s="1" t="s">
        <v>462</v>
      </c>
      <c r="T1066" s="1">
        <v>386</v>
      </c>
      <c r="U1066" s="1" t="s">
        <v>2760</v>
      </c>
      <c r="V1066" s="1" t="s">
        <v>2766</v>
      </c>
      <c r="W1066" s="2" t="s">
        <v>26</v>
      </c>
      <c r="X1066" s="24">
        <v>44843</v>
      </c>
      <c r="Y1066" s="29" t="str">
        <f t="shared" si="32"/>
        <v>October</v>
      </c>
      <c r="Z1066" s="10">
        <f t="shared" si="33"/>
        <v>2022</v>
      </c>
      <c r="AA1066" s="3">
        <v>44821</v>
      </c>
    </row>
    <row r="1067" spans="1:27">
      <c r="A1067" s="4">
        <v>1066</v>
      </c>
      <c r="B1067" s="4" t="s">
        <v>694</v>
      </c>
      <c r="C1067" s="4" t="s">
        <v>602</v>
      </c>
      <c r="D1067" s="4" t="s">
        <v>695</v>
      </c>
      <c r="E1067" s="4" t="s">
        <v>696</v>
      </c>
      <c r="F1067" s="4" t="s">
        <v>285</v>
      </c>
      <c r="G1067" s="4" t="s">
        <v>593</v>
      </c>
      <c r="H1067" s="4" t="s">
        <v>484</v>
      </c>
      <c r="I1067" s="4" t="s">
        <v>7</v>
      </c>
      <c r="J1067" s="4" t="s">
        <v>22</v>
      </c>
      <c r="K1067" s="4" t="s">
        <v>3191</v>
      </c>
      <c r="L1067" s="4" t="s">
        <v>976</v>
      </c>
      <c r="M1067" s="4" t="s">
        <v>977</v>
      </c>
      <c r="N1067" s="4" t="s">
        <v>3192</v>
      </c>
      <c r="O1067" s="4">
        <v>597</v>
      </c>
      <c r="P1067" s="4">
        <v>5</v>
      </c>
      <c r="Q1067" s="4">
        <v>77.55</v>
      </c>
      <c r="R1067" s="4">
        <v>40.880000000000003</v>
      </c>
      <c r="S1067" s="4" t="s">
        <v>13</v>
      </c>
      <c r="T1067" s="4">
        <v>599</v>
      </c>
      <c r="U1067" s="4" t="s">
        <v>2760</v>
      </c>
      <c r="V1067" s="4" t="s">
        <v>2767</v>
      </c>
      <c r="W1067" s="5" t="s">
        <v>26</v>
      </c>
      <c r="X1067" s="25">
        <v>44809</v>
      </c>
      <c r="Y1067" s="29" t="str">
        <f t="shared" si="32"/>
        <v>September</v>
      </c>
      <c r="Z1067" s="10">
        <f t="shared" si="33"/>
        <v>2022</v>
      </c>
      <c r="AA1067" s="6">
        <v>44695</v>
      </c>
    </row>
    <row r="1068" spans="1:27">
      <c r="A1068" s="1">
        <v>1067</v>
      </c>
      <c r="B1068" s="1" t="s">
        <v>2189</v>
      </c>
      <c r="C1068" s="1" t="s">
        <v>592</v>
      </c>
      <c r="D1068" s="1" t="s">
        <v>2190</v>
      </c>
      <c r="E1068" s="1" t="s">
        <v>2191</v>
      </c>
      <c r="F1068" s="1" t="s">
        <v>285</v>
      </c>
      <c r="G1068" s="1" t="s">
        <v>2192</v>
      </c>
      <c r="H1068" s="1" t="s">
        <v>806</v>
      </c>
      <c r="I1068" s="1" t="s">
        <v>7</v>
      </c>
      <c r="J1068" s="1" t="s">
        <v>22</v>
      </c>
      <c r="K1068" s="1" t="s">
        <v>3193</v>
      </c>
      <c r="L1068" s="1" t="s">
        <v>976</v>
      </c>
      <c r="M1068" s="1" t="s">
        <v>977</v>
      </c>
      <c r="N1068" s="1" t="s">
        <v>3194</v>
      </c>
      <c r="O1068" s="1">
        <v>149.04</v>
      </c>
      <c r="P1068" s="1">
        <v>2</v>
      </c>
      <c r="Q1068" s="1">
        <v>65.52</v>
      </c>
      <c r="R1068" s="1">
        <v>15.65</v>
      </c>
      <c r="S1068" s="1" t="s">
        <v>636</v>
      </c>
      <c r="T1068" s="1">
        <v>407</v>
      </c>
      <c r="U1068" s="1" t="s">
        <v>2760</v>
      </c>
      <c r="V1068" s="1" t="s">
        <v>2761</v>
      </c>
      <c r="W1068" s="2" t="s">
        <v>26</v>
      </c>
      <c r="X1068" s="24">
        <v>44585</v>
      </c>
      <c r="Y1068" s="29" t="str">
        <f t="shared" si="32"/>
        <v>January</v>
      </c>
      <c r="Z1068" s="10">
        <f t="shared" si="33"/>
        <v>2022</v>
      </c>
      <c r="AA1068" s="3">
        <v>44591</v>
      </c>
    </row>
    <row r="1069" spans="1:27">
      <c r="A1069" s="4">
        <v>1068</v>
      </c>
      <c r="B1069" s="4" t="s">
        <v>3195</v>
      </c>
      <c r="C1069" s="4" t="s">
        <v>592</v>
      </c>
      <c r="D1069" s="4" t="s">
        <v>3196</v>
      </c>
      <c r="E1069" s="4" t="s">
        <v>3197</v>
      </c>
      <c r="F1069" s="4" t="s">
        <v>395</v>
      </c>
      <c r="G1069" s="4" t="s">
        <v>379</v>
      </c>
      <c r="H1069" s="4" t="s">
        <v>196</v>
      </c>
      <c r="I1069" s="4" t="s">
        <v>7</v>
      </c>
      <c r="J1069" s="4" t="s">
        <v>77</v>
      </c>
      <c r="K1069" s="4" t="s">
        <v>3198</v>
      </c>
      <c r="L1069" s="4" t="s">
        <v>976</v>
      </c>
      <c r="M1069" s="4" t="s">
        <v>977</v>
      </c>
      <c r="N1069" s="4" t="s">
        <v>3199</v>
      </c>
      <c r="O1069" s="4">
        <v>363.06</v>
      </c>
      <c r="P1069" s="4">
        <v>3</v>
      </c>
      <c r="Q1069" s="4">
        <v>32.67</v>
      </c>
      <c r="R1069" s="4">
        <v>25.66</v>
      </c>
      <c r="S1069" s="4" t="s">
        <v>13</v>
      </c>
      <c r="T1069" s="4">
        <v>255</v>
      </c>
      <c r="U1069" s="4" t="s">
        <v>2760</v>
      </c>
      <c r="V1069" s="4" t="s">
        <v>2762</v>
      </c>
      <c r="W1069" s="5" t="s">
        <v>26</v>
      </c>
      <c r="X1069" s="25">
        <v>45239</v>
      </c>
      <c r="Y1069" s="29" t="str">
        <f t="shared" si="32"/>
        <v>November</v>
      </c>
      <c r="Z1069" s="10">
        <f t="shared" si="33"/>
        <v>2023</v>
      </c>
      <c r="AA1069" s="6">
        <v>45185</v>
      </c>
    </row>
    <row r="1070" spans="1:27">
      <c r="A1070" s="1">
        <v>1069</v>
      </c>
      <c r="B1070" s="1" t="s">
        <v>2427</v>
      </c>
      <c r="C1070" s="1" t="s">
        <v>654</v>
      </c>
      <c r="D1070" s="1" t="s">
        <v>2428</v>
      </c>
      <c r="E1070" s="1" t="s">
        <v>2429</v>
      </c>
      <c r="F1070" s="1" t="s">
        <v>395</v>
      </c>
      <c r="G1070" s="1" t="s">
        <v>408</v>
      </c>
      <c r="H1070" s="1" t="s">
        <v>96</v>
      </c>
      <c r="I1070" s="1" t="s">
        <v>7</v>
      </c>
      <c r="J1070" s="1" t="s">
        <v>8</v>
      </c>
      <c r="K1070" s="1" t="s">
        <v>3200</v>
      </c>
      <c r="L1070" s="1" t="s">
        <v>976</v>
      </c>
      <c r="M1070" s="1" t="s">
        <v>993</v>
      </c>
      <c r="N1070" s="1" t="s">
        <v>3201</v>
      </c>
      <c r="O1070" s="1">
        <v>763.92</v>
      </c>
      <c r="P1070" s="1">
        <v>4</v>
      </c>
      <c r="Q1070" s="1">
        <v>381.96</v>
      </c>
      <c r="R1070" s="1">
        <v>313.66000000000003</v>
      </c>
      <c r="S1070" s="1" t="s">
        <v>636</v>
      </c>
      <c r="T1070" s="1">
        <v>425</v>
      </c>
      <c r="U1070" s="1" t="s">
        <v>2760</v>
      </c>
      <c r="V1070" s="1" t="s">
        <v>2766</v>
      </c>
      <c r="W1070" s="2" t="s">
        <v>26</v>
      </c>
      <c r="X1070" s="24">
        <v>44325</v>
      </c>
      <c r="Y1070" s="29" t="str">
        <f t="shared" si="32"/>
        <v>May</v>
      </c>
      <c r="Z1070" s="10">
        <f t="shared" si="33"/>
        <v>2021</v>
      </c>
      <c r="AA1070" s="3">
        <v>44509</v>
      </c>
    </row>
    <row r="1071" spans="1:27">
      <c r="A1071" s="4">
        <v>1070</v>
      </c>
      <c r="B1071" s="4" t="s">
        <v>995</v>
      </c>
      <c r="C1071" s="4" t="s">
        <v>602</v>
      </c>
      <c r="D1071" s="4" t="s">
        <v>996</v>
      </c>
      <c r="E1071" s="4" t="s">
        <v>997</v>
      </c>
      <c r="F1071" s="4" t="s">
        <v>395</v>
      </c>
      <c r="G1071" s="4" t="s">
        <v>145</v>
      </c>
      <c r="H1071" s="4" t="s">
        <v>76</v>
      </c>
      <c r="I1071" s="4" t="s">
        <v>7</v>
      </c>
      <c r="J1071" s="4" t="s">
        <v>77</v>
      </c>
      <c r="K1071" s="4" t="s">
        <v>3202</v>
      </c>
      <c r="L1071" s="4" t="s">
        <v>976</v>
      </c>
      <c r="M1071" s="4" t="s">
        <v>993</v>
      </c>
      <c r="N1071" s="4" t="s">
        <v>3203</v>
      </c>
      <c r="O1071" s="4">
        <v>386.1</v>
      </c>
      <c r="P1071" s="4">
        <v>3</v>
      </c>
      <c r="Q1071" s="4">
        <v>27</v>
      </c>
      <c r="R1071" s="4">
        <v>87.16</v>
      </c>
      <c r="S1071" s="4" t="s">
        <v>462</v>
      </c>
      <c r="T1071" s="4">
        <v>647</v>
      </c>
      <c r="U1071" s="4" t="s">
        <v>2760</v>
      </c>
      <c r="V1071" s="4" t="s">
        <v>2767</v>
      </c>
      <c r="W1071" s="5" t="s">
        <v>16</v>
      </c>
      <c r="X1071" s="25">
        <v>44737</v>
      </c>
      <c r="Y1071" s="29" t="str">
        <f t="shared" si="32"/>
        <v>June</v>
      </c>
      <c r="Z1071" s="10">
        <f t="shared" si="33"/>
        <v>2022</v>
      </c>
      <c r="AA1071" s="6">
        <v>44742</v>
      </c>
    </row>
    <row r="1072" spans="1:27">
      <c r="A1072" s="1">
        <v>1071</v>
      </c>
      <c r="B1072" s="1" t="s">
        <v>2512</v>
      </c>
      <c r="C1072" s="1" t="s">
        <v>654</v>
      </c>
      <c r="D1072" s="1" t="s">
        <v>2513</v>
      </c>
      <c r="E1072" s="1" t="s">
        <v>2514</v>
      </c>
      <c r="F1072" s="1" t="s">
        <v>395</v>
      </c>
      <c r="G1072" s="1" t="s">
        <v>784</v>
      </c>
      <c r="H1072" s="1" t="s">
        <v>62</v>
      </c>
      <c r="I1072" s="1" t="s">
        <v>7</v>
      </c>
      <c r="J1072" s="1" t="s">
        <v>8</v>
      </c>
      <c r="K1072" s="1" t="s">
        <v>3204</v>
      </c>
      <c r="L1072" s="1" t="s">
        <v>976</v>
      </c>
      <c r="M1072" s="1" t="s">
        <v>993</v>
      </c>
      <c r="N1072" s="1" t="s">
        <v>3205</v>
      </c>
      <c r="O1072" s="1">
        <v>575.64</v>
      </c>
      <c r="P1072" s="1">
        <v>4</v>
      </c>
      <c r="Q1072" s="1">
        <v>270.48</v>
      </c>
      <c r="R1072" s="1">
        <v>86.47</v>
      </c>
      <c r="S1072" s="1" t="s">
        <v>462</v>
      </c>
      <c r="T1072" s="1">
        <v>165</v>
      </c>
      <c r="U1072" s="1" t="s">
        <v>2760</v>
      </c>
      <c r="V1072" s="1" t="s">
        <v>2761</v>
      </c>
      <c r="W1072" s="2" t="s">
        <v>16</v>
      </c>
      <c r="X1072" s="24">
        <v>45152</v>
      </c>
      <c r="Y1072" s="29" t="str">
        <f t="shared" si="32"/>
        <v>August</v>
      </c>
      <c r="Z1072" s="10">
        <f t="shared" si="33"/>
        <v>2023</v>
      </c>
      <c r="AA1072" s="3">
        <v>45156</v>
      </c>
    </row>
    <row r="1073" spans="1:27">
      <c r="A1073" s="4">
        <v>1072</v>
      </c>
      <c r="B1073" s="4" t="s">
        <v>2377</v>
      </c>
      <c r="C1073" s="4" t="s">
        <v>592</v>
      </c>
      <c r="D1073" s="4" t="s">
        <v>1467</v>
      </c>
      <c r="E1073" s="4" t="s">
        <v>1468</v>
      </c>
      <c r="F1073" s="4" t="s">
        <v>395</v>
      </c>
      <c r="G1073" s="4" t="s">
        <v>726</v>
      </c>
      <c r="H1073" s="4" t="s">
        <v>76</v>
      </c>
      <c r="I1073" s="4" t="s">
        <v>7</v>
      </c>
      <c r="J1073" s="4" t="s">
        <v>77</v>
      </c>
      <c r="K1073" s="4" t="s">
        <v>3206</v>
      </c>
      <c r="L1073" s="4" t="s">
        <v>976</v>
      </c>
      <c r="M1073" s="4" t="s">
        <v>993</v>
      </c>
      <c r="N1073" s="4" t="s">
        <v>3207</v>
      </c>
      <c r="O1073" s="4">
        <v>148.59</v>
      </c>
      <c r="P1073" s="4">
        <v>1</v>
      </c>
      <c r="Q1073" s="4">
        <v>28.23</v>
      </c>
      <c r="R1073" s="4">
        <v>15.09</v>
      </c>
      <c r="S1073" s="4" t="s">
        <v>462</v>
      </c>
      <c r="T1073" s="4">
        <v>229</v>
      </c>
      <c r="U1073" s="4" t="s">
        <v>2760</v>
      </c>
      <c r="V1073" s="4" t="s">
        <v>2762</v>
      </c>
      <c r="W1073" s="5" t="s">
        <v>26</v>
      </c>
      <c r="X1073" s="25">
        <v>45182</v>
      </c>
      <c r="Y1073" s="29" t="str">
        <f t="shared" si="32"/>
        <v>September</v>
      </c>
      <c r="Z1073" s="10">
        <f t="shared" si="33"/>
        <v>2023</v>
      </c>
      <c r="AA1073" s="6">
        <v>45188</v>
      </c>
    </row>
    <row r="1074" spans="1:27">
      <c r="A1074" s="1">
        <v>1073</v>
      </c>
      <c r="B1074" s="1" t="s">
        <v>1236</v>
      </c>
      <c r="C1074" s="1" t="s">
        <v>602</v>
      </c>
      <c r="D1074" s="1" t="s">
        <v>1237</v>
      </c>
      <c r="E1074" s="1" t="s">
        <v>1238</v>
      </c>
      <c r="F1074" s="1" t="s">
        <v>285</v>
      </c>
      <c r="G1074" s="1" t="s">
        <v>686</v>
      </c>
      <c r="H1074" s="1" t="s">
        <v>62</v>
      </c>
      <c r="I1074" s="1" t="s">
        <v>7</v>
      </c>
      <c r="J1074" s="1" t="s">
        <v>8</v>
      </c>
      <c r="K1074" s="1" t="s">
        <v>2354</v>
      </c>
      <c r="L1074" s="1" t="s">
        <v>976</v>
      </c>
      <c r="M1074" s="1" t="s">
        <v>993</v>
      </c>
      <c r="N1074" s="1" t="s">
        <v>2355</v>
      </c>
      <c r="O1074" s="1">
        <v>1526.52</v>
      </c>
      <c r="P1074" s="1">
        <v>4</v>
      </c>
      <c r="Q1074" s="1">
        <v>732.72</v>
      </c>
      <c r="R1074" s="1">
        <v>319.52999999999997</v>
      </c>
      <c r="S1074" s="1" t="s">
        <v>462</v>
      </c>
      <c r="T1074" s="1">
        <v>715</v>
      </c>
      <c r="U1074" s="1" t="s">
        <v>2760</v>
      </c>
      <c r="V1074" s="1" t="s">
        <v>2766</v>
      </c>
      <c r="W1074" s="2" t="s">
        <v>16</v>
      </c>
      <c r="X1074" s="24">
        <v>44812</v>
      </c>
      <c r="Y1074" s="29" t="str">
        <f t="shared" si="32"/>
        <v>September</v>
      </c>
      <c r="Z1074" s="10">
        <f t="shared" si="33"/>
        <v>2022</v>
      </c>
      <c r="AA1074" s="3">
        <v>44787</v>
      </c>
    </row>
    <row r="1075" spans="1:27">
      <c r="A1075" s="4">
        <v>1074</v>
      </c>
      <c r="B1075" s="4" t="s">
        <v>2252</v>
      </c>
      <c r="C1075" s="4" t="s">
        <v>592</v>
      </c>
      <c r="D1075" s="4" t="s">
        <v>216</v>
      </c>
      <c r="E1075" s="4" t="s">
        <v>217</v>
      </c>
      <c r="F1075" s="4" t="s">
        <v>4</v>
      </c>
      <c r="G1075" s="4" t="s">
        <v>61</v>
      </c>
      <c r="H1075" s="4" t="s">
        <v>62</v>
      </c>
      <c r="I1075" s="4" t="s">
        <v>7</v>
      </c>
      <c r="J1075" s="4" t="s">
        <v>8</v>
      </c>
      <c r="K1075" s="4" t="s">
        <v>992</v>
      </c>
      <c r="L1075" s="4" t="s">
        <v>976</v>
      </c>
      <c r="M1075" s="4" t="s">
        <v>993</v>
      </c>
      <c r="N1075" s="4" t="s">
        <v>994</v>
      </c>
      <c r="O1075" s="4">
        <v>1320</v>
      </c>
      <c r="P1075" s="4">
        <v>11</v>
      </c>
      <c r="Q1075" s="4">
        <v>488.4</v>
      </c>
      <c r="R1075" s="4">
        <v>98.79</v>
      </c>
      <c r="S1075" s="4" t="s">
        <v>13</v>
      </c>
      <c r="T1075" s="4">
        <v>208</v>
      </c>
      <c r="U1075" s="4" t="s">
        <v>2760</v>
      </c>
      <c r="V1075" s="4" t="s">
        <v>2761</v>
      </c>
      <c r="W1075" s="5" t="s">
        <v>26</v>
      </c>
      <c r="X1075" s="25">
        <v>45161</v>
      </c>
      <c r="Y1075" s="29" t="str">
        <f t="shared" si="32"/>
        <v>August</v>
      </c>
      <c r="Z1075" s="10">
        <f t="shared" si="33"/>
        <v>2023</v>
      </c>
      <c r="AA1075" s="6">
        <v>45167</v>
      </c>
    </row>
    <row r="1076" spans="1:27">
      <c r="A1076" s="1">
        <v>1075</v>
      </c>
      <c r="B1076" s="1" t="s">
        <v>2206</v>
      </c>
      <c r="C1076" s="1" t="s">
        <v>602</v>
      </c>
      <c r="D1076" s="1" t="s">
        <v>2207</v>
      </c>
      <c r="E1076" s="1" t="s">
        <v>2208</v>
      </c>
      <c r="F1076" s="1" t="s">
        <v>4</v>
      </c>
      <c r="G1076" s="1" t="s">
        <v>577</v>
      </c>
      <c r="H1076" s="1" t="s">
        <v>113</v>
      </c>
      <c r="I1076" s="1" t="s">
        <v>7</v>
      </c>
      <c r="J1076" s="1" t="s">
        <v>32</v>
      </c>
      <c r="K1076" s="1" t="s">
        <v>3208</v>
      </c>
      <c r="L1076" s="1" t="s">
        <v>976</v>
      </c>
      <c r="M1076" s="1" t="s">
        <v>993</v>
      </c>
      <c r="N1076" s="1" t="s">
        <v>3209</v>
      </c>
      <c r="O1076" s="1">
        <v>146.88</v>
      </c>
      <c r="P1076" s="1">
        <v>1</v>
      </c>
      <c r="Q1076" s="1">
        <v>2.91</v>
      </c>
      <c r="R1076" s="1">
        <v>27.59</v>
      </c>
      <c r="S1076" s="1" t="s">
        <v>13</v>
      </c>
      <c r="T1076" s="1">
        <v>49</v>
      </c>
      <c r="U1076" s="1" t="s">
        <v>2760</v>
      </c>
      <c r="V1076" s="1" t="s">
        <v>2762</v>
      </c>
      <c r="W1076" s="2" t="s">
        <v>26</v>
      </c>
      <c r="X1076" s="24">
        <v>44744</v>
      </c>
      <c r="Y1076" s="29" t="str">
        <f t="shared" si="32"/>
        <v>July</v>
      </c>
      <c r="Z1076" s="10">
        <f t="shared" si="33"/>
        <v>2022</v>
      </c>
      <c r="AA1076" s="3">
        <v>44897</v>
      </c>
    </row>
    <row r="1077" spans="1:27">
      <c r="A1077" s="4">
        <v>1076</v>
      </c>
      <c r="B1077" s="4" t="s">
        <v>3210</v>
      </c>
      <c r="C1077" s="4" t="s">
        <v>592</v>
      </c>
      <c r="D1077" s="4" t="s">
        <v>2086</v>
      </c>
      <c r="E1077" s="4" t="s">
        <v>2087</v>
      </c>
      <c r="F1077" s="4" t="s">
        <v>4</v>
      </c>
      <c r="G1077" s="4" t="s">
        <v>790</v>
      </c>
      <c r="H1077" s="4" t="s">
        <v>76</v>
      </c>
      <c r="I1077" s="4" t="s">
        <v>7</v>
      </c>
      <c r="J1077" s="4" t="s">
        <v>77</v>
      </c>
      <c r="K1077" s="4" t="s">
        <v>1703</v>
      </c>
      <c r="L1077" s="4" t="s">
        <v>976</v>
      </c>
      <c r="M1077" s="4" t="s">
        <v>993</v>
      </c>
      <c r="N1077" s="4" t="s">
        <v>1704</v>
      </c>
      <c r="O1077" s="4">
        <v>340.08</v>
      </c>
      <c r="P1077" s="4">
        <v>2</v>
      </c>
      <c r="Q1077" s="4">
        <v>33.96</v>
      </c>
      <c r="R1077" s="4">
        <v>20.49</v>
      </c>
      <c r="S1077" s="4" t="s">
        <v>462</v>
      </c>
      <c r="T1077" s="4">
        <v>634</v>
      </c>
      <c r="U1077" s="4" t="s">
        <v>2760</v>
      </c>
      <c r="V1077" s="4" t="s">
        <v>2766</v>
      </c>
      <c r="W1077" s="5" t="s">
        <v>26</v>
      </c>
      <c r="X1077" s="25">
        <v>45614</v>
      </c>
      <c r="Y1077" s="29" t="str">
        <f t="shared" si="32"/>
        <v>November</v>
      </c>
      <c r="Z1077" s="10">
        <f t="shared" si="33"/>
        <v>2024</v>
      </c>
      <c r="AA1077" s="6">
        <v>45618</v>
      </c>
    </row>
    <row r="1078" spans="1:27">
      <c r="A1078" s="1">
        <v>1077</v>
      </c>
      <c r="B1078" s="1" t="s">
        <v>3211</v>
      </c>
      <c r="C1078" s="1" t="s">
        <v>592</v>
      </c>
      <c r="D1078" s="1" t="s">
        <v>1237</v>
      </c>
      <c r="E1078" s="1" t="s">
        <v>1238</v>
      </c>
      <c r="F1078" s="1" t="s">
        <v>285</v>
      </c>
      <c r="G1078" s="1" t="s">
        <v>427</v>
      </c>
      <c r="H1078" s="1" t="s">
        <v>62</v>
      </c>
      <c r="I1078" s="1" t="s">
        <v>7</v>
      </c>
      <c r="J1078" s="1" t="s">
        <v>8</v>
      </c>
      <c r="K1078" s="1" t="s">
        <v>1525</v>
      </c>
      <c r="L1078" s="1" t="s">
        <v>976</v>
      </c>
      <c r="M1078" s="1" t="s">
        <v>1031</v>
      </c>
      <c r="N1078" s="1" t="s">
        <v>1526</v>
      </c>
      <c r="O1078" s="1">
        <v>1282.8</v>
      </c>
      <c r="P1078" s="1">
        <v>5</v>
      </c>
      <c r="Q1078" s="1">
        <v>217.95</v>
      </c>
      <c r="R1078" s="1">
        <v>134.52000000000001</v>
      </c>
      <c r="S1078" s="1" t="s">
        <v>462</v>
      </c>
      <c r="T1078" s="1">
        <v>127</v>
      </c>
      <c r="U1078" s="1" t="s">
        <v>2760</v>
      </c>
      <c r="V1078" s="1" t="s">
        <v>2761</v>
      </c>
      <c r="W1078" s="2" t="s">
        <v>26</v>
      </c>
      <c r="X1078" s="24">
        <v>45511</v>
      </c>
      <c r="Y1078" s="29" t="str">
        <f t="shared" si="32"/>
        <v>August</v>
      </c>
      <c r="Z1078" s="10">
        <f t="shared" si="33"/>
        <v>2024</v>
      </c>
      <c r="AA1078" s="3">
        <v>45486</v>
      </c>
    </row>
    <row r="1079" spans="1:27">
      <c r="A1079" s="4">
        <v>1078</v>
      </c>
      <c r="B1079" s="4" t="s">
        <v>3211</v>
      </c>
      <c r="C1079" s="4" t="s">
        <v>592</v>
      </c>
      <c r="D1079" s="4" t="s">
        <v>1237</v>
      </c>
      <c r="E1079" s="4" t="s">
        <v>1238</v>
      </c>
      <c r="F1079" s="4" t="s">
        <v>285</v>
      </c>
      <c r="G1079" s="4" t="s">
        <v>427</v>
      </c>
      <c r="H1079" s="4" t="s">
        <v>62</v>
      </c>
      <c r="I1079" s="4" t="s">
        <v>7</v>
      </c>
      <c r="J1079" s="4" t="s">
        <v>8</v>
      </c>
      <c r="K1079" s="4" t="s">
        <v>3212</v>
      </c>
      <c r="L1079" s="4" t="s">
        <v>976</v>
      </c>
      <c r="M1079" s="4" t="s">
        <v>1031</v>
      </c>
      <c r="N1079" s="4" t="s">
        <v>3213</v>
      </c>
      <c r="O1079" s="4">
        <v>504.54</v>
      </c>
      <c r="P1079" s="4">
        <v>6</v>
      </c>
      <c r="Q1079" s="4">
        <v>186.66</v>
      </c>
      <c r="R1079" s="4">
        <v>56.05</v>
      </c>
      <c r="S1079" s="4" t="s">
        <v>462</v>
      </c>
      <c r="T1079" s="4">
        <v>571</v>
      </c>
      <c r="U1079" s="4" t="s">
        <v>2760</v>
      </c>
      <c r="V1079" s="4" t="s">
        <v>2762</v>
      </c>
      <c r="W1079" s="5" t="s">
        <v>16</v>
      </c>
      <c r="X1079" s="25">
        <v>45587</v>
      </c>
      <c r="Y1079" s="29" t="str">
        <f t="shared" si="32"/>
        <v>October</v>
      </c>
      <c r="Z1079" s="10">
        <f t="shared" si="33"/>
        <v>2024</v>
      </c>
      <c r="AA1079" s="6">
        <v>45592</v>
      </c>
    </row>
    <row r="1080" spans="1:27">
      <c r="A1080" s="1">
        <v>1079</v>
      </c>
      <c r="B1080" s="1" t="s">
        <v>3214</v>
      </c>
      <c r="C1080" s="1" t="s">
        <v>592</v>
      </c>
      <c r="D1080" s="1" t="s">
        <v>3215</v>
      </c>
      <c r="E1080" s="1" t="s">
        <v>3216</v>
      </c>
      <c r="F1080" s="1" t="s">
        <v>285</v>
      </c>
      <c r="G1080" s="1" t="s">
        <v>84</v>
      </c>
      <c r="H1080" s="1" t="s">
        <v>76</v>
      </c>
      <c r="I1080" s="1" t="s">
        <v>7</v>
      </c>
      <c r="J1080" s="1" t="s">
        <v>77</v>
      </c>
      <c r="K1080" s="1" t="s">
        <v>3217</v>
      </c>
      <c r="L1080" s="1" t="s">
        <v>976</v>
      </c>
      <c r="M1080" s="1" t="s">
        <v>1031</v>
      </c>
      <c r="N1080" s="1" t="s">
        <v>3218</v>
      </c>
      <c r="O1080" s="1">
        <v>40.92</v>
      </c>
      <c r="P1080" s="1">
        <v>1</v>
      </c>
      <c r="Q1080" s="1">
        <v>13.89</v>
      </c>
      <c r="R1080" s="1">
        <v>3.38</v>
      </c>
      <c r="S1080" s="1" t="s">
        <v>13</v>
      </c>
      <c r="T1080" s="1">
        <v>16</v>
      </c>
      <c r="U1080" s="1" t="s">
        <v>2760</v>
      </c>
      <c r="V1080" s="1" t="s">
        <v>2766</v>
      </c>
      <c r="W1080" s="2" t="s">
        <v>16</v>
      </c>
      <c r="X1080" s="24">
        <v>44352</v>
      </c>
      <c r="Y1080" s="29" t="str">
        <f t="shared" si="32"/>
        <v>June</v>
      </c>
      <c r="Z1080" s="10">
        <f t="shared" si="33"/>
        <v>2021</v>
      </c>
      <c r="AA1080" s="3">
        <v>44474</v>
      </c>
    </row>
    <row r="1081" spans="1:27">
      <c r="A1081" s="4">
        <v>1080</v>
      </c>
      <c r="B1081" s="4" t="s">
        <v>1176</v>
      </c>
      <c r="C1081" s="4" t="s">
        <v>592</v>
      </c>
      <c r="D1081" s="4" t="s">
        <v>1177</v>
      </c>
      <c r="E1081" s="4" t="s">
        <v>1178</v>
      </c>
      <c r="F1081" s="4" t="s">
        <v>395</v>
      </c>
      <c r="G1081" s="4" t="s">
        <v>1179</v>
      </c>
      <c r="H1081" s="4" t="s">
        <v>76</v>
      </c>
      <c r="I1081" s="4" t="s">
        <v>7</v>
      </c>
      <c r="J1081" s="4" t="s">
        <v>77</v>
      </c>
      <c r="K1081" s="4" t="s">
        <v>3219</v>
      </c>
      <c r="L1081" s="4" t="s">
        <v>976</v>
      </c>
      <c r="M1081" s="4" t="s">
        <v>1031</v>
      </c>
      <c r="N1081" s="4" t="s">
        <v>3220</v>
      </c>
      <c r="O1081" s="4">
        <v>235.92</v>
      </c>
      <c r="P1081" s="4">
        <v>8</v>
      </c>
      <c r="Q1081" s="4">
        <v>51.84</v>
      </c>
      <c r="R1081" s="4">
        <v>44.16</v>
      </c>
      <c r="S1081" s="4" t="s">
        <v>462</v>
      </c>
      <c r="T1081" s="4">
        <v>165</v>
      </c>
      <c r="U1081" s="4" t="s">
        <v>2760</v>
      </c>
      <c r="V1081" s="4" t="s">
        <v>2767</v>
      </c>
      <c r="W1081" s="5" t="s">
        <v>16</v>
      </c>
      <c r="X1081" s="25">
        <v>45074</v>
      </c>
      <c r="Y1081" s="29" t="str">
        <f t="shared" si="32"/>
        <v>May</v>
      </c>
      <c r="Z1081" s="10">
        <f t="shared" si="33"/>
        <v>2023</v>
      </c>
      <c r="AA1081" s="6">
        <v>44932</v>
      </c>
    </row>
    <row r="1082" spans="1:27">
      <c r="A1082" s="1">
        <v>1081</v>
      </c>
      <c r="B1082" s="1" t="s">
        <v>1116</v>
      </c>
      <c r="C1082" s="1" t="s">
        <v>592</v>
      </c>
      <c r="D1082" s="1" t="s">
        <v>1117</v>
      </c>
      <c r="E1082" s="1" t="s">
        <v>1118</v>
      </c>
      <c r="F1082" s="1" t="s">
        <v>395</v>
      </c>
      <c r="G1082" s="1" t="s">
        <v>753</v>
      </c>
      <c r="H1082" s="1" t="s">
        <v>754</v>
      </c>
      <c r="I1082" s="1" t="s">
        <v>7</v>
      </c>
      <c r="J1082" s="1" t="s">
        <v>22</v>
      </c>
      <c r="K1082" s="1" t="s">
        <v>3221</v>
      </c>
      <c r="L1082" s="1" t="s">
        <v>976</v>
      </c>
      <c r="M1082" s="1" t="s">
        <v>1031</v>
      </c>
      <c r="N1082" s="1" t="s">
        <v>3222</v>
      </c>
      <c r="O1082" s="1">
        <v>163.38</v>
      </c>
      <c r="P1082" s="1">
        <v>2</v>
      </c>
      <c r="Q1082" s="1">
        <v>45.72</v>
      </c>
      <c r="R1082" s="1">
        <v>21.21</v>
      </c>
      <c r="S1082" s="1" t="s">
        <v>462</v>
      </c>
      <c r="T1082" s="1">
        <v>337</v>
      </c>
      <c r="U1082" s="1" t="s">
        <v>2760</v>
      </c>
      <c r="V1082" s="1" t="s">
        <v>2761</v>
      </c>
      <c r="W1082" s="2" t="s">
        <v>26</v>
      </c>
      <c r="X1082" s="24">
        <v>44454</v>
      </c>
      <c r="Y1082" s="29" t="str">
        <f t="shared" si="32"/>
        <v>September</v>
      </c>
      <c r="Z1082" s="10">
        <f t="shared" si="33"/>
        <v>2021</v>
      </c>
      <c r="AA1082" s="3">
        <v>44459</v>
      </c>
    </row>
    <row r="1083" spans="1:27">
      <c r="A1083" s="4">
        <v>1082</v>
      </c>
      <c r="B1083" s="4" t="s">
        <v>3223</v>
      </c>
      <c r="C1083" s="4" t="s">
        <v>654</v>
      </c>
      <c r="D1083" s="4" t="s">
        <v>638</v>
      </c>
      <c r="E1083" s="4" t="s">
        <v>639</v>
      </c>
      <c r="F1083" s="4" t="s">
        <v>395</v>
      </c>
      <c r="G1083" s="4" t="s">
        <v>778</v>
      </c>
      <c r="H1083" s="4" t="s">
        <v>218</v>
      </c>
      <c r="I1083" s="4" t="s">
        <v>7</v>
      </c>
      <c r="J1083" s="4" t="s">
        <v>77</v>
      </c>
      <c r="K1083" s="4" t="s">
        <v>3224</v>
      </c>
      <c r="L1083" s="4" t="s">
        <v>976</v>
      </c>
      <c r="M1083" s="4" t="s">
        <v>1031</v>
      </c>
      <c r="N1083" s="4" t="s">
        <v>1578</v>
      </c>
      <c r="O1083" s="4">
        <v>172.62</v>
      </c>
      <c r="P1083" s="4">
        <v>3</v>
      </c>
      <c r="Q1083" s="4">
        <v>58.68</v>
      </c>
      <c r="R1083" s="4">
        <v>45.18</v>
      </c>
      <c r="S1083" s="4" t="s">
        <v>636</v>
      </c>
      <c r="T1083" s="4">
        <v>627</v>
      </c>
      <c r="U1083" s="4" t="s">
        <v>2760</v>
      </c>
      <c r="V1083" s="4" t="s">
        <v>2762</v>
      </c>
      <c r="W1083" s="5" t="s">
        <v>26</v>
      </c>
      <c r="X1083" s="25">
        <v>44630</v>
      </c>
      <c r="Y1083" s="29" t="str">
        <f t="shared" si="32"/>
        <v>March</v>
      </c>
      <c r="Z1083" s="10">
        <f t="shared" si="33"/>
        <v>2022</v>
      </c>
      <c r="AA1083" s="6">
        <v>44752</v>
      </c>
    </row>
    <row r="1084" spans="1:27">
      <c r="A1084" s="1">
        <v>1083</v>
      </c>
      <c r="B1084" s="1" t="s">
        <v>995</v>
      </c>
      <c r="C1084" s="1" t="s">
        <v>602</v>
      </c>
      <c r="D1084" s="1" t="s">
        <v>996</v>
      </c>
      <c r="E1084" s="1" t="s">
        <v>997</v>
      </c>
      <c r="F1084" s="1" t="s">
        <v>395</v>
      </c>
      <c r="G1084" s="1" t="s">
        <v>145</v>
      </c>
      <c r="H1084" s="1" t="s">
        <v>76</v>
      </c>
      <c r="I1084" s="1" t="s">
        <v>7</v>
      </c>
      <c r="J1084" s="1" t="s">
        <v>77</v>
      </c>
      <c r="K1084" s="1" t="s">
        <v>3225</v>
      </c>
      <c r="L1084" s="1" t="s">
        <v>976</v>
      </c>
      <c r="M1084" s="1" t="s">
        <v>1031</v>
      </c>
      <c r="N1084" s="1" t="s">
        <v>3226</v>
      </c>
      <c r="O1084" s="1">
        <v>120.87</v>
      </c>
      <c r="P1084" s="1">
        <v>3</v>
      </c>
      <c r="Q1084" s="1">
        <v>53.1</v>
      </c>
      <c r="R1084" s="1">
        <v>17.84</v>
      </c>
      <c r="S1084" s="1" t="s">
        <v>462</v>
      </c>
      <c r="T1084" s="1">
        <v>114</v>
      </c>
      <c r="U1084" s="1" t="s">
        <v>2760</v>
      </c>
      <c r="V1084" s="1" t="s">
        <v>2766</v>
      </c>
      <c r="W1084" s="2" t="s">
        <v>16</v>
      </c>
      <c r="X1084" s="24">
        <v>45149</v>
      </c>
      <c r="Y1084" s="29" t="str">
        <f t="shared" si="32"/>
        <v>August</v>
      </c>
      <c r="Z1084" s="10">
        <f t="shared" si="33"/>
        <v>2023</v>
      </c>
      <c r="AA1084" s="3">
        <v>45243</v>
      </c>
    </row>
    <row r="1085" spans="1:27">
      <c r="A1085" s="4">
        <v>1084</v>
      </c>
      <c r="B1085" s="4" t="s">
        <v>3227</v>
      </c>
      <c r="C1085" s="4" t="s">
        <v>592</v>
      </c>
      <c r="D1085" s="4" t="s">
        <v>1242</v>
      </c>
      <c r="E1085" s="4" t="s">
        <v>1243</v>
      </c>
      <c r="F1085" s="4" t="s">
        <v>4</v>
      </c>
      <c r="G1085" s="4" t="s">
        <v>784</v>
      </c>
      <c r="H1085" s="4" t="s">
        <v>62</v>
      </c>
      <c r="I1085" s="4" t="s">
        <v>7</v>
      </c>
      <c r="J1085" s="4" t="s">
        <v>8</v>
      </c>
      <c r="K1085" s="4" t="s">
        <v>3228</v>
      </c>
      <c r="L1085" s="4" t="s">
        <v>976</v>
      </c>
      <c r="M1085" s="4" t="s">
        <v>1031</v>
      </c>
      <c r="N1085" s="4" t="s">
        <v>3229</v>
      </c>
      <c r="O1085" s="4">
        <v>607.14</v>
      </c>
      <c r="P1085" s="4">
        <v>6</v>
      </c>
      <c r="Q1085" s="4">
        <v>36.36</v>
      </c>
      <c r="R1085" s="4">
        <v>93.82</v>
      </c>
      <c r="S1085" s="4" t="s">
        <v>462</v>
      </c>
      <c r="T1085" s="4">
        <v>107</v>
      </c>
      <c r="U1085" s="4" t="s">
        <v>2760</v>
      </c>
      <c r="V1085" s="4" t="s">
        <v>2767</v>
      </c>
      <c r="W1085" s="5" t="s">
        <v>16</v>
      </c>
      <c r="X1085" s="25">
        <v>45130</v>
      </c>
      <c r="Y1085" s="29" t="str">
        <f t="shared" si="32"/>
        <v>July</v>
      </c>
      <c r="Z1085" s="10">
        <f t="shared" si="33"/>
        <v>2023</v>
      </c>
      <c r="AA1085" s="6">
        <v>45136</v>
      </c>
    </row>
    <row r="1086" spans="1:27">
      <c r="A1086" s="1">
        <v>1085</v>
      </c>
      <c r="B1086" s="1" t="s">
        <v>1220</v>
      </c>
      <c r="C1086" s="1" t="s">
        <v>592</v>
      </c>
      <c r="D1086" s="1" t="s">
        <v>1221</v>
      </c>
      <c r="E1086" s="1" t="s">
        <v>1222</v>
      </c>
      <c r="F1086" s="1" t="s">
        <v>4</v>
      </c>
      <c r="G1086" s="1" t="s">
        <v>75</v>
      </c>
      <c r="H1086" s="1" t="s">
        <v>76</v>
      </c>
      <c r="I1086" s="1" t="s">
        <v>7</v>
      </c>
      <c r="J1086" s="1" t="s">
        <v>77</v>
      </c>
      <c r="K1086" s="1" t="s">
        <v>3230</v>
      </c>
      <c r="L1086" s="1" t="s">
        <v>976</v>
      </c>
      <c r="M1086" s="1" t="s">
        <v>1031</v>
      </c>
      <c r="N1086" s="1" t="s">
        <v>3231</v>
      </c>
      <c r="O1086" s="1">
        <v>775.62</v>
      </c>
      <c r="P1086" s="1">
        <v>3</v>
      </c>
      <c r="Q1086" s="1">
        <v>224.91</v>
      </c>
      <c r="R1086" s="1">
        <v>23.79</v>
      </c>
      <c r="S1086" s="1" t="s">
        <v>13</v>
      </c>
      <c r="T1086" s="1">
        <v>222</v>
      </c>
      <c r="U1086" s="1" t="s">
        <v>2760</v>
      </c>
      <c r="V1086" s="1" t="s">
        <v>2762</v>
      </c>
      <c r="W1086" s="2" t="s">
        <v>16</v>
      </c>
      <c r="X1086" s="24">
        <v>45195</v>
      </c>
      <c r="Y1086" s="29" t="str">
        <f t="shared" si="32"/>
        <v>September</v>
      </c>
      <c r="Z1086" s="10">
        <f t="shared" si="33"/>
        <v>2023</v>
      </c>
      <c r="AA1086" s="3">
        <v>45199</v>
      </c>
    </row>
    <row r="1087" spans="1:27">
      <c r="A1087" s="4">
        <v>1086</v>
      </c>
      <c r="B1087" s="4" t="s">
        <v>2148</v>
      </c>
      <c r="C1087" s="4" t="s">
        <v>602</v>
      </c>
      <c r="D1087" s="4" t="s">
        <v>2149</v>
      </c>
      <c r="E1087" s="4" t="s">
        <v>2150</v>
      </c>
      <c r="F1087" s="4" t="s">
        <v>285</v>
      </c>
      <c r="G1087" s="4" t="s">
        <v>726</v>
      </c>
      <c r="H1087" s="4" t="s">
        <v>76</v>
      </c>
      <c r="I1087" s="4" t="s">
        <v>7</v>
      </c>
      <c r="J1087" s="4" t="s">
        <v>77</v>
      </c>
      <c r="K1087" s="4" t="s">
        <v>3232</v>
      </c>
      <c r="L1087" s="4" t="s">
        <v>976</v>
      </c>
      <c r="M1087" s="4" t="s">
        <v>1078</v>
      </c>
      <c r="N1087" s="4" t="s">
        <v>3233</v>
      </c>
      <c r="O1087" s="4">
        <v>278.7</v>
      </c>
      <c r="P1087" s="4">
        <v>2</v>
      </c>
      <c r="Q1087" s="4">
        <v>52.92</v>
      </c>
      <c r="R1087" s="4">
        <v>35.86</v>
      </c>
      <c r="S1087" s="4" t="s">
        <v>462</v>
      </c>
      <c r="T1087" s="4">
        <v>573</v>
      </c>
      <c r="U1087" s="4" t="s">
        <v>2760</v>
      </c>
      <c r="V1087" s="4" t="s">
        <v>2762</v>
      </c>
      <c r="W1087" s="5" t="s">
        <v>16</v>
      </c>
      <c r="X1087" s="25">
        <v>45614</v>
      </c>
      <c r="Y1087" s="29" t="str">
        <f t="shared" si="32"/>
        <v>November</v>
      </c>
      <c r="Z1087" s="10">
        <f t="shared" si="33"/>
        <v>2024</v>
      </c>
      <c r="AA1087" s="6">
        <v>45618</v>
      </c>
    </row>
    <row r="1088" spans="1:27">
      <c r="A1088" s="1">
        <v>1087</v>
      </c>
      <c r="B1088" s="1" t="s">
        <v>3234</v>
      </c>
      <c r="C1088" s="1" t="s">
        <v>602</v>
      </c>
      <c r="D1088" s="1" t="s">
        <v>3163</v>
      </c>
      <c r="E1088" s="1" t="s">
        <v>3164</v>
      </c>
      <c r="F1088" s="1" t="s">
        <v>4</v>
      </c>
      <c r="G1088" s="1" t="s">
        <v>159</v>
      </c>
      <c r="H1088" s="1" t="s">
        <v>62</v>
      </c>
      <c r="I1088" s="1" t="s">
        <v>7</v>
      </c>
      <c r="J1088" s="1" t="s">
        <v>8</v>
      </c>
      <c r="K1088" s="1" t="s">
        <v>1100</v>
      </c>
      <c r="L1088" s="1" t="s">
        <v>976</v>
      </c>
      <c r="M1088" s="1" t="s">
        <v>1078</v>
      </c>
      <c r="N1088" s="1" t="s">
        <v>1101</v>
      </c>
      <c r="O1088" s="1">
        <v>130.56</v>
      </c>
      <c r="P1088" s="1">
        <v>2</v>
      </c>
      <c r="Q1088" s="1">
        <v>50.88</v>
      </c>
      <c r="R1088" s="1">
        <v>29.83</v>
      </c>
      <c r="S1088" s="1" t="s">
        <v>462</v>
      </c>
      <c r="T1088" s="1">
        <v>508</v>
      </c>
      <c r="U1088" s="1" t="s">
        <v>2760</v>
      </c>
      <c r="V1088" s="1" t="s">
        <v>2766</v>
      </c>
      <c r="W1088" s="2" t="s">
        <v>26</v>
      </c>
      <c r="X1088" s="24">
        <v>45582</v>
      </c>
      <c r="Y1088" s="29" t="str">
        <f t="shared" si="32"/>
        <v>October</v>
      </c>
      <c r="Z1088" s="10">
        <f t="shared" si="33"/>
        <v>2024</v>
      </c>
      <c r="AA1088" s="3">
        <v>45588</v>
      </c>
    </row>
    <row r="1089" spans="1:27">
      <c r="A1089" s="4">
        <v>1088</v>
      </c>
      <c r="B1089" s="4" t="s">
        <v>3235</v>
      </c>
      <c r="C1089" s="4" t="s">
        <v>592</v>
      </c>
      <c r="D1089" s="4" t="s">
        <v>3236</v>
      </c>
      <c r="E1089" s="4" t="s">
        <v>3237</v>
      </c>
      <c r="F1089" s="4" t="s">
        <v>395</v>
      </c>
      <c r="G1089" s="4" t="s">
        <v>246</v>
      </c>
      <c r="H1089" s="4" t="s">
        <v>31</v>
      </c>
      <c r="I1089" s="4" t="s">
        <v>7</v>
      </c>
      <c r="J1089" s="4" t="s">
        <v>32</v>
      </c>
      <c r="K1089" s="4" t="s">
        <v>3238</v>
      </c>
      <c r="L1089" s="4" t="s">
        <v>976</v>
      </c>
      <c r="M1089" s="4" t="s">
        <v>1078</v>
      </c>
      <c r="N1089" s="4" t="s">
        <v>3239</v>
      </c>
      <c r="O1089" s="4">
        <v>286.26</v>
      </c>
      <c r="P1089" s="4">
        <v>2</v>
      </c>
      <c r="Q1089" s="4">
        <v>19.98</v>
      </c>
      <c r="R1089" s="4">
        <v>62</v>
      </c>
      <c r="S1089" s="4" t="s">
        <v>636</v>
      </c>
      <c r="T1089" s="4">
        <v>436</v>
      </c>
      <c r="U1089" s="4" t="s">
        <v>2760</v>
      </c>
      <c r="V1089" s="4" t="s">
        <v>2767</v>
      </c>
      <c r="W1089" s="5" t="s">
        <v>26</v>
      </c>
      <c r="X1089" s="25">
        <v>45417</v>
      </c>
      <c r="Y1089" s="29" t="str">
        <f t="shared" si="32"/>
        <v>May</v>
      </c>
      <c r="Z1089" s="10">
        <f t="shared" si="33"/>
        <v>2024</v>
      </c>
      <c r="AA1089" s="6">
        <v>45601</v>
      </c>
    </row>
    <row r="1090" spans="1:27">
      <c r="A1090" s="1">
        <v>1089</v>
      </c>
      <c r="B1090" s="1" t="s">
        <v>2129</v>
      </c>
      <c r="C1090" s="1" t="s">
        <v>592</v>
      </c>
      <c r="D1090" s="1" t="s">
        <v>2130</v>
      </c>
      <c r="E1090" s="1" t="s">
        <v>2131</v>
      </c>
      <c r="F1090" s="1" t="s">
        <v>395</v>
      </c>
      <c r="G1090" s="1" t="s">
        <v>103</v>
      </c>
      <c r="H1090" s="1" t="s">
        <v>55</v>
      </c>
      <c r="I1090" s="1" t="s">
        <v>7</v>
      </c>
      <c r="J1090" s="1" t="s">
        <v>8</v>
      </c>
      <c r="K1090" s="1" t="s">
        <v>3240</v>
      </c>
      <c r="L1090" s="1" t="s">
        <v>976</v>
      </c>
      <c r="M1090" s="1" t="s">
        <v>1078</v>
      </c>
      <c r="N1090" s="1" t="s">
        <v>3241</v>
      </c>
      <c r="O1090" s="1">
        <v>1071.8399999999999</v>
      </c>
      <c r="P1090" s="1">
        <v>7</v>
      </c>
      <c r="Q1090" s="1">
        <v>107.1</v>
      </c>
      <c r="R1090" s="1">
        <v>61.15</v>
      </c>
      <c r="S1090" s="1" t="s">
        <v>13</v>
      </c>
      <c r="T1090" s="1">
        <v>35</v>
      </c>
      <c r="U1090" s="1" t="s">
        <v>2760</v>
      </c>
      <c r="V1090" s="1" t="s">
        <v>2761</v>
      </c>
      <c r="W1090" s="2" t="s">
        <v>26</v>
      </c>
      <c r="X1090" s="24">
        <v>45307</v>
      </c>
      <c r="Y1090" s="29" t="str">
        <f t="shared" si="32"/>
        <v>January</v>
      </c>
      <c r="Z1090" s="10">
        <f t="shared" si="33"/>
        <v>2024</v>
      </c>
      <c r="AA1090" s="3">
        <v>45314</v>
      </c>
    </row>
    <row r="1091" spans="1:27">
      <c r="A1091" s="4">
        <v>1090</v>
      </c>
      <c r="B1091" s="4" t="s">
        <v>2279</v>
      </c>
      <c r="C1091" s="4" t="s">
        <v>592</v>
      </c>
      <c r="D1091" s="4" t="s">
        <v>505</v>
      </c>
      <c r="E1091" s="4" t="s">
        <v>506</v>
      </c>
      <c r="F1091" s="4" t="s">
        <v>4</v>
      </c>
      <c r="G1091" s="4" t="s">
        <v>2280</v>
      </c>
      <c r="H1091" s="4" t="s">
        <v>113</v>
      </c>
      <c r="I1091" s="4" t="s">
        <v>7</v>
      </c>
      <c r="J1091" s="4" t="s">
        <v>32</v>
      </c>
      <c r="K1091" s="4" t="s">
        <v>3242</v>
      </c>
      <c r="L1091" s="4" t="s">
        <v>976</v>
      </c>
      <c r="M1091" s="4" t="s">
        <v>1078</v>
      </c>
      <c r="N1091" s="4" t="s">
        <v>3243</v>
      </c>
      <c r="O1091" s="4">
        <v>2550</v>
      </c>
      <c r="P1091" s="4">
        <v>4</v>
      </c>
      <c r="Q1091" s="4">
        <v>280.44</v>
      </c>
      <c r="R1091" s="4">
        <v>326.32</v>
      </c>
      <c r="S1091" s="4" t="s">
        <v>462</v>
      </c>
      <c r="T1091" s="4">
        <v>152</v>
      </c>
      <c r="U1091" s="4" t="s">
        <v>2760</v>
      </c>
      <c r="V1091" s="4" t="s">
        <v>2762</v>
      </c>
      <c r="W1091" s="5" t="s">
        <v>16</v>
      </c>
      <c r="X1091" s="25">
        <v>44285</v>
      </c>
      <c r="Y1091" s="29" t="str">
        <f t="shared" ref="Y1091:Y1154" si="34">TEXT(X1091,"mmmm")</f>
        <v>March</v>
      </c>
      <c r="Z1091" s="10">
        <f t="shared" ref="Z1091:Z1154" si="35">YEAR(X1091)</f>
        <v>2021</v>
      </c>
      <c r="AA1091" s="6">
        <v>44351</v>
      </c>
    </row>
    <row r="1092" spans="1:27">
      <c r="A1092" s="1">
        <v>1091</v>
      </c>
      <c r="B1092" s="1" t="s">
        <v>3244</v>
      </c>
      <c r="C1092" s="1" t="s">
        <v>592</v>
      </c>
      <c r="D1092" s="1" t="s">
        <v>906</v>
      </c>
      <c r="E1092" s="1" t="s">
        <v>907</v>
      </c>
      <c r="F1092" s="1" t="s">
        <v>4</v>
      </c>
      <c r="G1092" s="1" t="s">
        <v>736</v>
      </c>
      <c r="H1092" s="1" t="s">
        <v>113</v>
      </c>
      <c r="I1092" s="1" t="s">
        <v>7</v>
      </c>
      <c r="J1092" s="1" t="s">
        <v>32</v>
      </c>
      <c r="K1092" s="1" t="s">
        <v>2756</v>
      </c>
      <c r="L1092" s="1" t="s">
        <v>976</v>
      </c>
      <c r="M1092" s="1" t="s">
        <v>1078</v>
      </c>
      <c r="N1092" s="1" t="s">
        <v>2757</v>
      </c>
      <c r="O1092" s="1">
        <v>448.65</v>
      </c>
      <c r="P1092" s="1">
        <v>5</v>
      </c>
      <c r="Q1092" s="1">
        <v>107.55</v>
      </c>
      <c r="R1092" s="1">
        <v>22.01</v>
      </c>
      <c r="S1092" s="1" t="s">
        <v>13</v>
      </c>
      <c r="T1092" s="1">
        <v>301</v>
      </c>
      <c r="U1092" s="1" t="s">
        <v>2760</v>
      </c>
      <c r="V1092" s="1" t="s">
        <v>2766</v>
      </c>
      <c r="W1092" s="2" t="s">
        <v>26</v>
      </c>
      <c r="X1092" s="24">
        <v>45316</v>
      </c>
      <c r="Y1092" s="29" t="str">
        <f t="shared" si="34"/>
        <v>January</v>
      </c>
      <c r="Z1092" s="10">
        <f t="shared" si="35"/>
        <v>2024</v>
      </c>
      <c r="AA1092" s="3">
        <v>45320</v>
      </c>
    </row>
    <row r="1093" spans="1:27">
      <c r="A1093" s="4">
        <v>1092</v>
      </c>
      <c r="B1093" s="4" t="s">
        <v>883</v>
      </c>
      <c r="C1093" s="4" t="s">
        <v>592</v>
      </c>
      <c r="D1093" s="4" t="s">
        <v>873</v>
      </c>
      <c r="E1093" s="4" t="s">
        <v>874</v>
      </c>
      <c r="F1093" s="4" t="s">
        <v>4</v>
      </c>
      <c r="G1093" s="4" t="s">
        <v>884</v>
      </c>
      <c r="H1093" s="4" t="s">
        <v>96</v>
      </c>
      <c r="I1093" s="4" t="s">
        <v>7</v>
      </c>
      <c r="J1093" s="4" t="s">
        <v>8</v>
      </c>
      <c r="K1093" s="4" t="s">
        <v>2634</v>
      </c>
      <c r="L1093" s="4" t="s">
        <v>1141</v>
      </c>
      <c r="M1093" s="4" t="s">
        <v>1142</v>
      </c>
      <c r="N1093" s="4" t="s">
        <v>2635</v>
      </c>
      <c r="O1093" s="4">
        <v>961.8</v>
      </c>
      <c r="P1093" s="4">
        <v>7</v>
      </c>
      <c r="Q1093" s="4">
        <v>163.38</v>
      </c>
      <c r="R1093" s="4">
        <v>126.91</v>
      </c>
      <c r="S1093" s="4" t="s">
        <v>13</v>
      </c>
      <c r="T1093" s="4">
        <v>441</v>
      </c>
      <c r="U1093" s="4" t="s">
        <v>2760</v>
      </c>
      <c r="V1093" s="4" t="s">
        <v>2767</v>
      </c>
      <c r="W1093" s="5" t="s">
        <v>26</v>
      </c>
      <c r="X1093" s="25">
        <v>45281</v>
      </c>
      <c r="Y1093" s="29" t="str">
        <f t="shared" si="34"/>
        <v>December</v>
      </c>
      <c r="Z1093" s="10">
        <f t="shared" si="35"/>
        <v>2023</v>
      </c>
      <c r="AA1093" s="6">
        <v>45286</v>
      </c>
    </row>
    <row r="1094" spans="1:27">
      <c r="A1094" s="1">
        <v>1093</v>
      </c>
      <c r="B1094" s="1" t="s">
        <v>3245</v>
      </c>
      <c r="C1094" s="1" t="s">
        <v>602</v>
      </c>
      <c r="D1094" s="1" t="s">
        <v>1190</v>
      </c>
      <c r="E1094" s="1" t="s">
        <v>1191</v>
      </c>
      <c r="F1094" s="1" t="s">
        <v>4</v>
      </c>
      <c r="G1094" s="1" t="s">
        <v>686</v>
      </c>
      <c r="H1094" s="1" t="s">
        <v>62</v>
      </c>
      <c r="I1094" s="1" t="s">
        <v>7</v>
      </c>
      <c r="J1094" s="1" t="s">
        <v>8</v>
      </c>
      <c r="K1094" s="1" t="s">
        <v>1157</v>
      </c>
      <c r="L1094" s="1" t="s">
        <v>1141</v>
      </c>
      <c r="M1094" s="1" t="s">
        <v>1142</v>
      </c>
      <c r="N1094" s="1" t="s">
        <v>1158</v>
      </c>
      <c r="O1094" s="1">
        <v>930</v>
      </c>
      <c r="P1094" s="1">
        <v>2</v>
      </c>
      <c r="Q1094" s="1">
        <v>158.1</v>
      </c>
      <c r="R1094" s="1">
        <v>112.76</v>
      </c>
      <c r="S1094" s="1" t="s">
        <v>13</v>
      </c>
      <c r="T1094" s="1">
        <v>698</v>
      </c>
      <c r="U1094" s="1" t="s">
        <v>2760</v>
      </c>
      <c r="V1094" s="1" t="s">
        <v>2761</v>
      </c>
      <c r="W1094" s="2" t="s">
        <v>26</v>
      </c>
      <c r="X1094" s="24">
        <v>45484</v>
      </c>
      <c r="Y1094" s="29" t="str">
        <f t="shared" si="34"/>
        <v>July</v>
      </c>
      <c r="Z1094" s="10">
        <f t="shared" si="35"/>
        <v>2024</v>
      </c>
      <c r="AA1094" s="3">
        <v>45637</v>
      </c>
    </row>
    <row r="1095" spans="1:27">
      <c r="A1095" s="4">
        <v>1094</v>
      </c>
      <c r="B1095" s="4" t="s">
        <v>3246</v>
      </c>
      <c r="C1095" s="4" t="s">
        <v>602</v>
      </c>
      <c r="D1095" s="4" t="s">
        <v>3247</v>
      </c>
      <c r="E1095" s="4" t="s">
        <v>3248</v>
      </c>
      <c r="F1095" s="4" t="s">
        <v>285</v>
      </c>
      <c r="G1095" s="4" t="s">
        <v>472</v>
      </c>
      <c r="H1095" s="4" t="s">
        <v>76</v>
      </c>
      <c r="I1095" s="4" t="s">
        <v>7</v>
      </c>
      <c r="J1095" s="4" t="s">
        <v>77</v>
      </c>
      <c r="K1095" s="4" t="s">
        <v>3249</v>
      </c>
      <c r="L1095" s="4" t="s">
        <v>1141</v>
      </c>
      <c r="M1095" s="4" t="s">
        <v>1142</v>
      </c>
      <c r="N1095" s="4" t="s">
        <v>3250</v>
      </c>
      <c r="O1095" s="4">
        <v>331.8</v>
      </c>
      <c r="P1095" s="4">
        <v>2</v>
      </c>
      <c r="Q1095" s="4">
        <v>69.66</v>
      </c>
      <c r="R1095" s="4">
        <v>74.98</v>
      </c>
      <c r="S1095" s="4" t="s">
        <v>462</v>
      </c>
      <c r="T1095" s="4">
        <v>23</v>
      </c>
      <c r="U1095" s="4" t="s">
        <v>2760</v>
      </c>
      <c r="V1095" s="4" t="s">
        <v>2762</v>
      </c>
      <c r="W1095" s="5" t="s">
        <v>16</v>
      </c>
      <c r="X1095" s="25">
        <v>45070</v>
      </c>
      <c r="Y1095" s="29" t="str">
        <f t="shared" si="34"/>
        <v>May</v>
      </c>
      <c r="Z1095" s="10">
        <f t="shared" si="35"/>
        <v>2023</v>
      </c>
      <c r="AA1095" s="6">
        <v>45076</v>
      </c>
    </row>
    <row r="1096" spans="1:27">
      <c r="A1096" s="1">
        <v>1095</v>
      </c>
      <c r="B1096" s="1" t="s">
        <v>787</v>
      </c>
      <c r="C1096" s="1" t="s">
        <v>592</v>
      </c>
      <c r="D1096" s="1" t="s">
        <v>788</v>
      </c>
      <c r="E1096" s="1" t="s">
        <v>789</v>
      </c>
      <c r="F1096" s="1" t="s">
        <v>4</v>
      </c>
      <c r="G1096" s="1" t="s">
        <v>790</v>
      </c>
      <c r="H1096" s="1" t="s">
        <v>76</v>
      </c>
      <c r="I1096" s="1" t="s">
        <v>7</v>
      </c>
      <c r="J1096" s="1" t="s">
        <v>77</v>
      </c>
      <c r="K1096" s="1" t="s">
        <v>1145</v>
      </c>
      <c r="L1096" s="1" t="s">
        <v>1141</v>
      </c>
      <c r="M1096" s="1" t="s">
        <v>1142</v>
      </c>
      <c r="N1096" s="1" t="s">
        <v>1146</v>
      </c>
      <c r="O1096" s="1">
        <v>553.91999999999996</v>
      </c>
      <c r="P1096" s="1">
        <v>4</v>
      </c>
      <c r="Q1096" s="1">
        <v>199.32</v>
      </c>
      <c r="R1096" s="1">
        <v>72.930000000000007</v>
      </c>
      <c r="S1096" s="1" t="s">
        <v>462</v>
      </c>
      <c r="T1096" s="1">
        <v>306</v>
      </c>
      <c r="U1096" s="1" t="s">
        <v>2760</v>
      </c>
      <c r="V1096" s="1" t="s">
        <v>2766</v>
      </c>
      <c r="W1096" s="2" t="s">
        <v>26</v>
      </c>
      <c r="X1096" s="24">
        <v>44233</v>
      </c>
      <c r="Y1096" s="29" t="str">
        <f t="shared" si="34"/>
        <v>February</v>
      </c>
      <c r="Z1096" s="10">
        <f t="shared" si="35"/>
        <v>2021</v>
      </c>
      <c r="AA1096" s="3">
        <v>44383</v>
      </c>
    </row>
    <row r="1097" spans="1:27">
      <c r="A1097" s="4">
        <v>1096</v>
      </c>
      <c r="B1097" s="4" t="s">
        <v>3235</v>
      </c>
      <c r="C1097" s="4" t="s">
        <v>592</v>
      </c>
      <c r="D1097" s="4" t="s">
        <v>3236</v>
      </c>
      <c r="E1097" s="4" t="s">
        <v>3237</v>
      </c>
      <c r="F1097" s="4" t="s">
        <v>395</v>
      </c>
      <c r="G1097" s="4" t="s">
        <v>246</v>
      </c>
      <c r="H1097" s="4" t="s">
        <v>31</v>
      </c>
      <c r="I1097" s="4" t="s">
        <v>7</v>
      </c>
      <c r="J1097" s="4" t="s">
        <v>32</v>
      </c>
      <c r="K1097" s="4" t="s">
        <v>1383</v>
      </c>
      <c r="L1097" s="4" t="s">
        <v>1141</v>
      </c>
      <c r="M1097" s="4" t="s">
        <v>1142</v>
      </c>
      <c r="N1097" s="4" t="s">
        <v>1384</v>
      </c>
      <c r="O1097" s="4">
        <v>215.64</v>
      </c>
      <c r="P1097" s="4">
        <v>4</v>
      </c>
      <c r="Q1097" s="4">
        <v>92.64</v>
      </c>
      <c r="R1097" s="4">
        <v>45.63</v>
      </c>
      <c r="S1097" s="4" t="s">
        <v>636</v>
      </c>
      <c r="T1097" s="4">
        <v>216</v>
      </c>
      <c r="U1097" s="4" t="s">
        <v>2760</v>
      </c>
      <c r="V1097" s="4" t="s">
        <v>2761</v>
      </c>
      <c r="W1097" s="5" t="s">
        <v>26</v>
      </c>
      <c r="X1097" s="25">
        <v>44342</v>
      </c>
      <c r="Y1097" s="29" t="str">
        <f t="shared" si="34"/>
        <v>May</v>
      </c>
      <c r="Z1097" s="10">
        <f t="shared" si="35"/>
        <v>2021</v>
      </c>
      <c r="AA1097" s="6">
        <v>44347</v>
      </c>
    </row>
    <row r="1098" spans="1:27">
      <c r="A1098" s="1">
        <v>1097</v>
      </c>
      <c r="B1098" s="1" t="s">
        <v>2148</v>
      </c>
      <c r="C1098" s="1" t="s">
        <v>602</v>
      </c>
      <c r="D1098" s="1" t="s">
        <v>2149</v>
      </c>
      <c r="E1098" s="1" t="s">
        <v>2150</v>
      </c>
      <c r="F1098" s="1" t="s">
        <v>285</v>
      </c>
      <c r="G1098" s="1" t="s">
        <v>726</v>
      </c>
      <c r="H1098" s="1" t="s">
        <v>76</v>
      </c>
      <c r="I1098" s="1" t="s">
        <v>7</v>
      </c>
      <c r="J1098" s="1" t="s">
        <v>77</v>
      </c>
      <c r="K1098" s="1" t="s">
        <v>1523</v>
      </c>
      <c r="L1098" s="1" t="s">
        <v>1141</v>
      </c>
      <c r="M1098" s="1" t="s">
        <v>1142</v>
      </c>
      <c r="N1098" s="1" t="s">
        <v>1524</v>
      </c>
      <c r="O1098" s="1">
        <v>116.04</v>
      </c>
      <c r="P1098" s="1">
        <v>2</v>
      </c>
      <c r="Q1098" s="1">
        <v>58.02</v>
      </c>
      <c r="R1098" s="1">
        <v>30.39</v>
      </c>
      <c r="S1098" s="1" t="s">
        <v>462</v>
      </c>
      <c r="T1098" s="1">
        <v>787</v>
      </c>
      <c r="U1098" s="1" t="s">
        <v>2760</v>
      </c>
      <c r="V1098" s="1" t="s">
        <v>2762</v>
      </c>
      <c r="W1098" s="2" t="s">
        <v>16</v>
      </c>
      <c r="X1098" s="24">
        <v>45062</v>
      </c>
      <c r="Y1098" s="29" t="str">
        <f t="shared" si="34"/>
        <v>May</v>
      </c>
      <c r="Z1098" s="10">
        <f t="shared" si="35"/>
        <v>2023</v>
      </c>
      <c r="AA1098" s="3">
        <v>45068</v>
      </c>
    </row>
    <row r="1099" spans="1:27">
      <c r="A1099" s="4">
        <v>1098</v>
      </c>
      <c r="B1099" s="4" t="s">
        <v>3251</v>
      </c>
      <c r="C1099" s="4" t="s">
        <v>592</v>
      </c>
      <c r="D1099" s="4" t="s">
        <v>1005</v>
      </c>
      <c r="E1099" s="4" t="s">
        <v>1006</v>
      </c>
      <c r="F1099" s="4" t="s">
        <v>285</v>
      </c>
      <c r="G1099" s="4" t="s">
        <v>138</v>
      </c>
      <c r="H1099" s="4" t="s">
        <v>6</v>
      </c>
      <c r="I1099" s="4" t="s">
        <v>7</v>
      </c>
      <c r="J1099" s="4" t="s">
        <v>8</v>
      </c>
      <c r="K1099" s="4" t="s">
        <v>2719</v>
      </c>
      <c r="L1099" s="4" t="s">
        <v>1141</v>
      </c>
      <c r="M1099" s="4" t="s">
        <v>1142</v>
      </c>
      <c r="N1099" s="4" t="s">
        <v>2720</v>
      </c>
      <c r="O1099" s="4">
        <v>171.42</v>
      </c>
      <c r="P1099" s="4">
        <v>2</v>
      </c>
      <c r="Q1099" s="4">
        <v>34.26</v>
      </c>
      <c r="R1099" s="4">
        <v>25.97</v>
      </c>
      <c r="S1099" s="4" t="s">
        <v>13</v>
      </c>
      <c r="T1099" s="4">
        <v>391</v>
      </c>
      <c r="U1099" s="4" t="s">
        <v>2760</v>
      </c>
      <c r="V1099" s="4" t="s">
        <v>2766</v>
      </c>
      <c r="W1099" s="5" t="s">
        <v>16</v>
      </c>
      <c r="X1099" s="25">
        <v>45385</v>
      </c>
      <c r="Y1099" s="29" t="str">
        <f t="shared" si="34"/>
        <v>April</v>
      </c>
      <c r="Z1099" s="10">
        <f t="shared" si="35"/>
        <v>2024</v>
      </c>
      <c r="AA1099" s="6">
        <v>45538</v>
      </c>
    </row>
    <row r="1100" spans="1:27">
      <c r="A1100" s="1">
        <v>1099</v>
      </c>
      <c r="B1100" s="1" t="s">
        <v>2512</v>
      </c>
      <c r="C1100" s="1" t="s">
        <v>654</v>
      </c>
      <c r="D1100" s="1" t="s">
        <v>2513</v>
      </c>
      <c r="E1100" s="1" t="s">
        <v>2514</v>
      </c>
      <c r="F1100" s="1" t="s">
        <v>395</v>
      </c>
      <c r="G1100" s="1" t="s">
        <v>784</v>
      </c>
      <c r="H1100" s="1" t="s">
        <v>62</v>
      </c>
      <c r="I1100" s="1" t="s">
        <v>7</v>
      </c>
      <c r="J1100" s="1" t="s">
        <v>8</v>
      </c>
      <c r="K1100" s="1" t="s">
        <v>3252</v>
      </c>
      <c r="L1100" s="1" t="s">
        <v>1141</v>
      </c>
      <c r="M1100" s="1" t="s">
        <v>1142</v>
      </c>
      <c r="N1100" s="1" t="s">
        <v>3253</v>
      </c>
      <c r="O1100" s="1">
        <v>119.64</v>
      </c>
      <c r="P1100" s="1">
        <v>2</v>
      </c>
      <c r="Q1100" s="1">
        <v>46.62</v>
      </c>
      <c r="R1100" s="1">
        <v>12.96</v>
      </c>
      <c r="S1100" s="1" t="s">
        <v>462</v>
      </c>
      <c r="T1100" s="1">
        <v>328</v>
      </c>
      <c r="U1100" s="1" t="s">
        <v>2760</v>
      </c>
      <c r="V1100" s="1" t="s">
        <v>2767</v>
      </c>
      <c r="W1100" s="2" t="s">
        <v>16</v>
      </c>
      <c r="X1100" s="24">
        <v>45094</v>
      </c>
      <c r="Y1100" s="29" t="str">
        <f t="shared" si="34"/>
        <v>June</v>
      </c>
      <c r="Z1100" s="10">
        <f t="shared" si="35"/>
        <v>2023</v>
      </c>
      <c r="AA1100" s="3">
        <v>45098</v>
      </c>
    </row>
    <row r="1101" spans="1:27">
      <c r="A1101" s="4">
        <v>1100</v>
      </c>
      <c r="B1101" s="4" t="s">
        <v>729</v>
      </c>
      <c r="C1101" s="4" t="s">
        <v>592</v>
      </c>
      <c r="D1101" s="4" t="s">
        <v>344</v>
      </c>
      <c r="E1101" s="4" t="s">
        <v>345</v>
      </c>
      <c r="F1101" s="4" t="s">
        <v>285</v>
      </c>
      <c r="G1101" s="4" t="s">
        <v>730</v>
      </c>
      <c r="H1101" s="4" t="s">
        <v>47</v>
      </c>
      <c r="I1101" s="4" t="s">
        <v>7</v>
      </c>
      <c r="J1101" s="4" t="s">
        <v>32</v>
      </c>
      <c r="K1101" s="4" t="s">
        <v>3254</v>
      </c>
      <c r="L1101" s="4" t="s">
        <v>1141</v>
      </c>
      <c r="M1101" s="4" t="s">
        <v>1229</v>
      </c>
      <c r="N1101" s="4" t="s">
        <v>3255</v>
      </c>
      <c r="O1101" s="4">
        <v>5667.87</v>
      </c>
      <c r="P1101" s="4">
        <v>13</v>
      </c>
      <c r="Q1101" s="4">
        <v>2097.0300000000002</v>
      </c>
      <c r="R1101" s="4">
        <v>658.35</v>
      </c>
      <c r="S1101" s="4" t="s">
        <v>13</v>
      </c>
      <c r="T1101" s="4">
        <v>220</v>
      </c>
      <c r="U1101" s="4" t="s">
        <v>2760</v>
      </c>
      <c r="V1101" s="4" t="s">
        <v>2762</v>
      </c>
      <c r="W1101" s="5" t="s">
        <v>16</v>
      </c>
      <c r="X1101" s="25">
        <v>44739</v>
      </c>
      <c r="Y1101" s="29" t="str">
        <f t="shared" si="34"/>
        <v>June</v>
      </c>
      <c r="Z1101" s="10">
        <f t="shared" si="35"/>
        <v>2022</v>
      </c>
      <c r="AA1101" s="6">
        <v>44599</v>
      </c>
    </row>
    <row r="1102" spans="1:27">
      <c r="A1102" s="1">
        <v>1101</v>
      </c>
      <c r="B1102" s="1" t="s">
        <v>3182</v>
      </c>
      <c r="C1102" s="1" t="s">
        <v>592</v>
      </c>
      <c r="D1102" s="1" t="s">
        <v>2735</v>
      </c>
      <c r="E1102" s="1" t="s">
        <v>2736</v>
      </c>
      <c r="F1102" s="1" t="s">
        <v>4</v>
      </c>
      <c r="G1102" s="1" t="s">
        <v>490</v>
      </c>
      <c r="H1102" s="1" t="s">
        <v>62</v>
      </c>
      <c r="I1102" s="1" t="s">
        <v>7</v>
      </c>
      <c r="J1102" s="1" t="s">
        <v>8</v>
      </c>
      <c r="K1102" s="1" t="s">
        <v>2693</v>
      </c>
      <c r="L1102" s="1" t="s">
        <v>1141</v>
      </c>
      <c r="M1102" s="1" t="s">
        <v>1229</v>
      </c>
      <c r="N1102" s="1" t="s">
        <v>1250</v>
      </c>
      <c r="O1102" s="1">
        <v>312.14999999999998</v>
      </c>
      <c r="P1102" s="1">
        <v>5</v>
      </c>
      <c r="Q1102" s="1">
        <v>-87.45</v>
      </c>
      <c r="R1102" s="1">
        <v>30.24</v>
      </c>
      <c r="S1102" s="1" t="s">
        <v>636</v>
      </c>
      <c r="T1102" s="1">
        <v>90</v>
      </c>
      <c r="U1102" s="1" t="s">
        <v>2760</v>
      </c>
      <c r="V1102" s="1" t="s">
        <v>2766</v>
      </c>
      <c r="W1102" s="2" t="s">
        <v>26</v>
      </c>
      <c r="X1102" s="24">
        <v>45532</v>
      </c>
      <c r="Y1102" s="29" t="str">
        <f t="shared" si="34"/>
        <v>August</v>
      </c>
      <c r="Z1102" s="10">
        <f t="shared" si="35"/>
        <v>2024</v>
      </c>
      <c r="AA1102" s="3">
        <v>45300</v>
      </c>
    </row>
    <row r="1103" spans="1:27">
      <c r="A1103" s="4">
        <v>1102</v>
      </c>
      <c r="B1103" s="4" t="s">
        <v>3256</v>
      </c>
      <c r="C1103" s="4" t="s">
        <v>592</v>
      </c>
      <c r="D1103" s="4" t="s">
        <v>2984</v>
      </c>
      <c r="E1103" s="4" t="s">
        <v>2985</v>
      </c>
      <c r="F1103" s="4" t="s">
        <v>395</v>
      </c>
      <c r="G1103" s="4" t="s">
        <v>138</v>
      </c>
      <c r="H1103" s="4" t="s">
        <v>6</v>
      </c>
      <c r="I1103" s="4" t="s">
        <v>7</v>
      </c>
      <c r="J1103" s="4" t="s">
        <v>8</v>
      </c>
      <c r="K1103" s="4" t="s">
        <v>3257</v>
      </c>
      <c r="L1103" s="4" t="s">
        <v>1141</v>
      </c>
      <c r="M1103" s="4" t="s">
        <v>1229</v>
      </c>
      <c r="N1103" s="4" t="s">
        <v>3258</v>
      </c>
      <c r="O1103" s="4">
        <v>1564.56</v>
      </c>
      <c r="P1103" s="4">
        <v>4</v>
      </c>
      <c r="Q1103" s="4">
        <v>172.08</v>
      </c>
      <c r="R1103" s="4">
        <v>160.28</v>
      </c>
      <c r="S1103" s="4" t="s">
        <v>462</v>
      </c>
      <c r="T1103" s="4">
        <v>402</v>
      </c>
      <c r="U1103" s="4" t="s">
        <v>2760</v>
      </c>
      <c r="V1103" s="4" t="s">
        <v>2767</v>
      </c>
      <c r="W1103" s="5" t="s">
        <v>16</v>
      </c>
      <c r="X1103" s="25">
        <v>44479</v>
      </c>
      <c r="Y1103" s="29" t="str">
        <f t="shared" si="34"/>
        <v>October</v>
      </c>
      <c r="Z1103" s="10">
        <f t="shared" si="35"/>
        <v>2021</v>
      </c>
      <c r="AA1103" s="6">
        <v>44485</v>
      </c>
    </row>
    <row r="1104" spans="1:27">
      <c r="A1104" s="1">
        <v>1103</v>
      </c>
      <c r="B1104" s="1" t="s">
        <v>958</v>
      </c>
      <c r="C1104" s="1" t="s">
        <v>592</v>
      </c>
      <c r="D1104" s="1" t="s">
        <v>959</v>
      </c>
      <c r="E1104" s="1" t="s">
        <v>960</v>
      </c>
      <c r="F1104" s="1" t="s">
        <v>4</v>
      </c>
      <c r="G1104" s="1" t="s">
        <v>686</v>
      </c>
      <c r="H1104" s="1" t="s">
        <v>62</v>
      </c>
      <c r="I1104" s="1" t="s">
        <v>7</v>
      </c>
      <c r="J1104" s="1" t="s">
        <v>8</v>
      </c>
      <c r="K1104" s="1" t="s">
        <v>2504</v>
      </c>
      <c r="L1104" s="1" t="s">
        <v>1141</v>
      </c>
      <c r="M1104" s="1" t="s">
        <v>1229</v>
      </c>
      <c r="N1104" s="1" t="s">
        <v>2505</v>
      </c>
      <c r="O1104" s="1">
        <v>687.48</v>
      </c>
      <c r="P1104" s="1">
        <v>4</v>
      </c>
      <c r="Q1104" s="1">
        <v>254.28</v>
      </c>
      <c r="R1104" s="1">
        <v>88.59</v>
      </c>
      <c r="S1104" s="1" t="s">
        <v>462</v>
      </c>
      <c r="T1104" s="1">
        <v>221</v>
      </c>
      <c r="U1104" s="1" t="s">
        <v>2760</v>
      </c>
      <c r="V1104" s="1" t="s">
        <v>2761</v>
      </c>
      <c r="W1104" s="2" t="s">
        <v>26</v>
      </c>
      <c r="X1104" s="24">
        <v>45626</v>
      </c>
      <c r="Y1104" s="29" t="str">
        <f t="shared" si="34"/>
        <v>November</v>
      </c>
      <c r="Z1104" s="10">
        <f t="shared" si="35"/>
        <v>2024</v>
      </c>
      <c r="AA1104" s="3">
        <v>45394</v>
      </c>
    </row>
    <row r="1105" spans="1:27">
      <c r="A1105" s="4">
        <v>1104</v>
      </c>
      <c r="B1105" s="4" t="s">
        <v>3259</v>
      </c>
      <c r="C1105" s="4" t="s">
        <v>602</v>
      </c>
      <c r="D1105" s="4" t="s">
        <v>3260</v>
      </c>
      <c r="E1105" s="4" t="s">
        <v>3261</v>
      </c>
      <c r="F1105" s="4" t="s">
        <v>395</v>
      </c>
      <c r="G1105" s="4" t="s">
        <v>892</v>
      </c>
      <c r="H1105" s="4" t="s">
        <v>62</v>
      </c>
      <c r="I1105" s="4" t="s">
        <v>7</v>
      </c>
      <c r="J1105" s="4" t="s">
        <v>8</v>
      </c>
      <c r="K1105" s="4" t="s">
        <v>1494</v>
      </c>
      <c r="L1105" s="4" t="s">
        <v>1141</v>
      </c>
      <c r="M1105" s="4" t="s">
        <v>1229</v>
      </c>
      <c r="N1105" s="4" t="s">
        <v>1495</v>
      </c>
      <c r="O1105" s="4">
        <v>434.16</v>
      </c>
      <c r="P1105" s="4">
        <v>3</v>
      </c>
      <c r="Q1105" s="4">
        <v>73.8</v>
      </c>
      <c r="R1105" s="4">
        <v>94.83</v>
      </c>
      <c r="S1105" s="4" t="s">
        <v>462</v>
      </c>
      <c r="T1105" s="4">
        <v>218</v>
      </c>
      <c r="U1105" s="4" t="s">
        <v>2760</v>
      </c>
      <c r="V1105" s="4" t="s">
        <v>2762</v>
      </c>
      <c r="W1105" s="5" t="s">
        <v>16</v>
      </c>
      <c r="X1105" s="25">
        <v>45020</v>
      </c>
      <c r="Y1105" s="29" t="str">
        <f t="shared" si="34"/>
        <v>April</v>
      </c>
      <c r="Z1105" s="10">
        <f t="shared" si="35"/>
        <v>2023</v>
      </c>
      <c r="AA1105" s="6">
        <v>45203</v>
      </c>
    </row>
    <row r="1106" spans="1:27">
      <c r="A1106" s="1">
        <v>1105</v>
      </c>
      <c r="B1106" s="1" t="s">
        <v>715</v>
      </c>
      <c r="C1106" s="1" t="s">
        <v>592</v>
      </c>
      <c r="D1106" s="1" t="s">
        <v>716</v>
      </c>
      <c r="E1106" s="1" t="s">
        <v>717</v>
      </c>
      <c r="F1106" s="1" t="s">
        <v>285</v>
      </c>
      <c r="G1106" s="1" t="s">
        <v>718</v>
      </c>
      <c r="H1106" s="1" t="s">
        <v>314</v>
      </c>
      <c r="I1106" s="1" t="s">
        <v>7</v>
      </c>
      <c r="J1106" s="1" t="s">
        <v>32</v>
      </c>
      <c r="K1106" s="1" t="s">
        <v>1650</v>
      </c>
      <c r="L1106" s="1" t="s">
        <v>1141</v>
      </c>
      <c r="M1106" s="1" t="s">
        <v>1229</v>
      </c>
      <c r="N1106" s="1" t="s">
        <v>1651</v>
      </c>
      <c r="O1106" s="1">
        <v>364.59</v>
      </c>
      <c r="P1106" s="1">
        <v>3</v>
      </c>
      <c r="Q1106" s="1">
        <v>153.09</v>
      </c>
      <c r="R1106" s="1">
        <v>4.12</v>
      </c>
      <c r="S1106" s="1" t="s">
        <v>13</v>
      </c>
      <c r="T1106" s="1">
        <v>243</v>
      </c>
      <c r="U1106" s="1" t="s">
        <v>2760</v>
      </c>
      <c r="V1106" s="1" t="s">
        <v>2766</v>
      </c>
      <c r="W1106" s="2" t="s">
        <v>16</v>
      </c>
      <c r="X1106" s="24">
        <v>45558</v>
      </c>
      <c r="Y1106" s="29" t="str">
        <f t="shared" si="34"/>
        <v>September</v>
      </c>
      <c r="Z1106" s="10">
        <f t="shared" si="35"/>
        <v>2024</v>
      </c>
      <c r="AA1106" s="3">
        <v>45562</v>
      </c>
    </row>
    <row r="1107" spans="1:27">
      <c r="A1107" s="4">
        <v>1106</v>
      </c>
      <c r="B1107" s="4" t="s">
        <v>2189</v>
      </c>
      <c r="C1107" s="4" t="s">
        <v>592</v>
      </c>
      <c r="D1107" s="4" t="s">
        <v>2190</v>
      </c>
      <c r="E1107" s="4" t="s">
        <v>2191</v>
      </c>
      <c r="F1107" s="4" t="s">
        <v>285</v>
      </c>
      <c r="G1107" s="4" t="s">
        <v>2192</v>
      </c>
      <c r="H1107" s="4" t="s">
        <v>806</v>
      </c>
      <c r="I1107" s="4" t="s">
        <v>7</v>
      </c>
      <c r="J1107" s="4" t="s">
        <v>22</v>
      </c>
      <c r="K1107" s="4" t="s">
        <v>2629</v>
      </c>
      <c r="L1107" s="4" t="s">
        <v>1141</v>
      </c>
      <c r="M1107" s="4" t="s">
        <v>1229</v>
      </c>
      <c r="N1107" s="4" t="s">
        <v>2630</v>
      </c>
      <c r="O1107" s="4">
        <v>149.46</v>
      </c>
      <c r="P1107" s="4">
        <v>1</v>
      </c>
      <c r="Q1107" s="4">
        <v>56.79</v>
      </c>
      <c r="R1107" s="4">
        <v>39.29</v>
      </c>
      <c r="S1107" s="4" t="s">
        <v>636</v>
      </c>
      <c r="T1107" s="4">
        <v>463</v>
      </c>
      <c r="U1107" s="4" t="s">
        <v>2760</v>
      </c>
      <c r="V1107" s="4" t="s">
        <v>2767</v>
      </c>
      <c r="W1107" s="5" t="s">
        <v>16</v>
      </c>
      <c r="X1107" s="25">
        <v>45137</v>
      </c>
      <c r="Y1107" s="29" t="str">
        <f t="shared" si="34"/>
        <v>July</v>
      </c>
      <c r="Z1107" s="10">
        <f t="shared" si="35"/>
        <v>2023</v>
      </c>
      <c r="AA1107" s="6">
        <v>44993</v>
      </c>
    </row>
    <row r="1108" spans="1:27">
      <c r="A1108" s="1">
        <v>1107</v>
      </c>
      <c r="B1108" s="1" t="s">
        <v>3262</v>
      </c>
      <c r="C1108" s="1" t="s">
        <v>654</v>
      </c>
      <c r="D1108" s="1" t="s">
        <v>3263</v>
      </c>
      <c r="E1108" s="1" t="s">
        <v>3264</v>
      </c>
      <c r="F1108" s="1" t="s">
        <v>285</v>
      </c>
      <c r="G1108" s="1" t="s">
        <v>1302</v>
      </c>
      <c r="H1108" s="1" t="s">
        <v>314</v>
      </c>
      <c r="I1108" s="1" t="s">
        <v>7</v>
      </c>
      <c r="J1108" s="1" t="s">
        <v>32</v>
      </c>
      <c r="K1108" s="1" t="s">
        <v>2668</v>
      </c>
      <c r="L1108" s="1" t="s">
        <v>1141</v>
      </c>
      <c r="M1108" s="1" t="s">
        <v>1272</v>
      </c>
      <c r="N1108" s="1" t="s">
        <v>3265</v>
      </c>
      <c r="O1108" s="1">
        <v>47.64</v>
      </c>
      <c r="P1108" s="1">
        <v>2</v>
      </c>
      <c r="Q1108" s="1">
        <v>19.5</v>
      </c>
      <c r="R1108" s="1">
        <v>12.22</v>
      </c>
      <c r="S1108" s="1" t="s">
        <v>462</v>
      </c>
      <c r="T1108" s="1">
        <v>507</v>
      </c>
      <c r="U1108" s="1" t="s">
        <v>2760</v>
      </c>
      <c r="V1108" s="1" t="s">
        <v>2761</v>
      </c>
      <c r="W1108" s="2" t="s">
        <v>16</v>
      </c>
      <c r="X1108" s="24">
        <v>44799</v>
      </c>
      <c r="Y1108" s="29" t="str">
        <f t="shared" si="34"/>
        <v>August</v>
      </c>
      <c r="Z1108" s="10">
        <f t="shared" si="35"/>
        <v>2022</v>
      </c>
      <c r="AA1108" s="3">
        <v>44804</v>
      </c>
    </row>
    <row r="1109" spans="1:27">
      <c r="A1109" s="4">
        <v>1108</v>
      </c>
      <c r="B1109" s="4" t="s">
        <v>3266</v>
      </c>
      <c r="C1109" s="4" t="s">
        <v>654</v>
      </c>
      <c r="D1109" s="4" t="s">
        <v>2290</v>
      </c>
      <c r="E1109" s="4" t="s">
        <v>2291</v>
      </c>
      <c r="F1109" s="4" t="s">
        <v>4</v>
      </c>
      <c r="G1109" s="4" t="s">
        <v>1621</v>
      </c>
      <c r="H1109" s="4" t="s">
        <v>76</v>
      </c>
      <c r="I1109" s="4" t="s">
        <v>7</v>
      </c>
      <c r="J1109" s="4" t="s">
        <v>77</v>
      </c>
      <c r="K1109" s="4" t="s">
        <v>3267</v>
      </c>
      <c r="L1109" s="4" t="s">
        <v>1141</v>
      </c>
      <c r="M1109" s="4" t="s">
        <v>1272</v>
      </c>
      <c r="N1109" s="4" t="s">
        <v>1290</v>
      </c>
      <c r="O1109" s="4">
        <v>44.52</v>
      </c>
      <c r="P1109" s="4">
        <v>2</v>
      </c>
      <c r="Q1109" s="4">
        <v>7.56</v>
      </c>
      <c r="R1109" s="4">
        <v>8.18</v>
      </c>
      <c r="S1109" s="4" t="s">
        <v>462</v>
      </c>
      <c r="T1109" s="4">
        <v>666</v>
      </c>
      <c r="U1109" s="4" t="s">
        <v>2760</v>
      </c>
      <c r="V1109" s="4" t="s">
        <v>2762</v>
      </c>
      <c r="W1109" s="5" t="s">
        <v>26</v>
      </c>
      <c r="X1109" s="25">
        <v>44465</v>
      </c>
      <c r="Y1109" s="29" t="str">
        <f t="shared" si="34"/>
        <v>September</v>
      </c>
      <c r="Z1109" s="10">
        <f t="shared" si="35"/>
        <v>2021</v>
      </c>
      <c r="AA1109" s="6">
        <v>44469</v>
      </c>
    </row>
    <row r="1110" spans="1:27">
      <c r="A1110" s="1">
        <v>1109</v>
      </c>
      <c r="B1110" s="1" t="s">
        <v>694</v>
      </c>
      <c r="C1110" s="1" t="s">
        <v>602</v>
      </c>
      <c r="D1110" s="1" t="s">
        <v>695</v>
      </c>
      <c r="E1110" s="1" t="s">
        <v>696</v>
      </c>
      <c r="F1110" s="1" t="s">
        <v>285</v>
      </c>
      <c r="G1110" s="1" t="s">
        <v>593</v>
      </c>
      <c r="H1110" s="1" t="s">
        <v>484</v>
      </c>
      <c r="I1110" s="1" t="s">
        <v>7</v>
      </c>
      <c r="J1110" s="1" t="s">
        <v>22</v>
      </c>
      <c r="K1110" s="1" t="s">
        <v>3268</v>
      </c>
      <c r="L1110" s="1" t="s">
        <v>1141</v>
      </c>
      <c r="M1110" s="1" t="s">
        <v>1272</v>
      </c>
      <c r="N1110" s="1" t="s">
        <v>3269</v>
      </c>
      <c r="O1110" s="1">
        <v>102.9</v>
      </c>
      <c r="P1110" s="1">
        <v>2</v>
      </c>
      <c r="Q1110" s="1">
        <v>15.42</v>
      </c>
      <c r="R1110" s="1">
        <v>24.57</v>
      </c>
      <c r="S1110" s="1" t="s">
        <v>13</v>
      </c>
      <c r="T1110" s="1">
        <v>342</v>
      </c>
      <c r="U1110" s="1" t="s">
        <v>2760</v>
      </c>
      <c r="V1110" s="1" t="s">
        <v>2766</v>
      </c>
      <c r="W1110" s="2" t="s">
        <v>26</v>
      </c>
      <c r="X1110" s="24">
        <v>45248</v>
      </c>
      <c r="Y1110" s="29" t="str">
        <f t="shared" si="34"/>
        <v>November</v>
      </c>
      <c r="Z1110" s="10">
        <f t="shared" si="35"/>
        <v>2023</v>
      </c>
      <c r="AA1110" s="3">
        <v>45253</v>
      </c>
    </row>
    <row r="1111" spans="1:27">
      <c r="A1111" s="4">
        <v>1110</v>
      </c>
      <c r="B1111" s="4" t="s">
        <v>988</v>
      </c>
      <c r="C1111" s="4" t="s">
        <v>602</v>
      </c>
      <c r="D1111" s="4" t="s">
        <v>989</v>
      </c>
      <c r="E1111" s="4" t="s">
        <v>990</v>
      </c>
      <c r="F1111" s="4" t="s">
        <v>395</v>
      </c>
      <c r="G1111" s="4" t="s">
        <v>991</v>
      </c>
      <c r="H1111" s="4" t="s">
        <v>258</v>
      </c>
      <c r="I1111" s="4" t="s">
        <v>7</v>
      </c>
      <c r="J1111" s="4" t="s">
        <v>22</v>
      </c>
      <c r="K1111" s="4" t="s">
        <v>3268</v>
      </c>
      <c r="L1111" s="4" t="s">
        <v>1141</v>
      </c>
      <c r="M1111" s="4" t="s">
        <v>1272</v>
      </c>
      <c r="N1111" s="4" t="s">
        <v>3269</v>
      </c>
      <c r="O1111" s="4">
        <v>205.8</v>
      </c>
      <c r="P1111" s="4">
        <v>4</v>
      </c>
      <c r="Q1111" s="4">
        <v>30.84</v>
      </c>
      <c r="R1111" s="4">
        <v>72.37</v>
      </c>
      <c r="S1111" s="4" t="s">
        <v>636</v>
      </c>
      <c r="T1111" s="4">
        <v>667</v>
      </c>
      <c r="U1111" s="4" t="s">
        <v>2760</v>
      </c>
      <c r="V1111" s="4" t="s">
        <v>2767</v>
      </c>
      <c r="W1111" s="5" t="s">
        <v>16</v>
      </c>
      <c r="X1111" s="25">
        <v>44870</v>
      </c>
      <c r="Y1111" s="29" t="str">
        <f t="shared" si="34"/>
        <v>November</v>
      </c>
      <c r="Z1111" s="10">
        <f t="shared" si="35"/>
        <v>2022</v>
      </c>
      <c r="AA1111" s="6">
        <v>44696</v>
      </c>
    </row>
    <row r="1112" spans="1:27">
      <c r="A1112" s="1">
        <v>1111</v>
      </c>
      <c r="B1112" s="1" t="s">
        <v>1027</v>
      </c>
      <c r="C1112" s="1" t="s">
        <v>602</v>
      </c>
      <c r="D1112" s="1" t="s">
        <v>1028</v>
      </c>
      <c r="E1112" s="1" t="s">
        <v>1029</v>
      </c>
      <c r="F1112" s="1" t="s">
        <v>285</v>
      </c>
      <c r="G1112" s="1" t="s">
        <v>254</v>
      </c>
      <c r="H1112" s="1" t="s">
        <v>254</v>
      </c>
      <c r="I1112" s="1" t="s">
        <v>7</v>
      </c>
      <c r="J1112" s="1" t="s">
        <v>77</v>
      </c>
      <c r="K1112" s="1" t="s">
        <v>3270</v>
      </c>
      <c r="L1112" s="1" t="s">
        <v>1141</v>
      </c>
      <c r="M1112" s="1" t="s">
        <v>1272</v>
      </c>
      <c r="N1112" s="1" t="s">
        <v>3271</v>
      </c>
      <c r="O1112" s="1">
        <v>220.56</v>
      </c>
      <c r="P1112" s="1">
        <v>4</v>
      </c>
      <c r="Q1112" s="1">
        <v>110.28</v>
      </c>
      <c r="R1112" s="1">
        <v>58.28</v>
      </c>
      <c r="S1112" s="1" t="s">
        <v>636</v>
      </c>
      <c r="T1112" s="1">
        <v>179</v>
      </c>
      <c r="U1112" s="1" t="s">
        <v>2760</v>
      </c>
      <c r="V1112" s="1" t="s">
        <v>2761</v>
      </c>
      <c r="W1112" s="2" t="s">
        <v>16</v>
      </c>
      <c r="X1112" s="24">
        <v>44796</v>
      </c>
      <c r="Y1112" s="29" t="str">
        <f t="shared" si="34"/>
        <v>August</v>
      </c>
      <c r="Z1112" s="10">
        <f t="shared" si="35"/>
        <v>2022</v>
      </c>
      <c r="AA1112" s="3">
        <v>44800</v>
      </c>
    </row>
    <row r="1113" spans="1:27">
      <c r="A1113" s="4">
        <v>1112</v>
      </c>
      <c r="B1113" s="4" t="s">
        <v>1049</v>
      </c>
      <c r="C1113" s="4" t="s">
        <v>602</v>
      </c>
      <c r="D1113" s="4" t="s">
        <v>1050</v>
      </c>
      <c r="E1113" s="4" t="s">
        <v>1051</v>
      </c>
      <c r="F1113" s="4" t="s">
        <v>4</v>
      </c>
      <c r="G1113" s="4" t="s">
        <v>1052</v>
      </c>
      <c r="H1113" s="4" t="s">
        <v>47</v>
      </c>
      <c r="I1113" s="4" t="s">
        <v>7</v>
      </c>
      <c r="J1113" s="4" t="s">
        <v>32</v>
      </c>
      <c r="K1113" s="4" t="s">
        <v>3272</v>
      </c>
      <c r="L1113" s="4" t="s">
        <v>1141</v>
      </c>
      <c r="M1113" s="4" t="s">
        <v>1272</v>
      </c>
      <c r="N1113" s="4" t="s">
        <v>3273</v>
      </c>
      <c r="O1113" s="4">
        <v>195.72</v>
      </c>
      <c r="P1113" s="4">
        <v>4</v>
      </c>
      <c r="Q1113" s="4">
        <v>74.28</v>
      </c>
      <c r="R1113" s="4">
        <v>57.65</v>
      </c>
      <c r="S1113" s="4" t="s">
        <v>636</v>
      </c>
      <c r="T1113" s="4">
        <v>38</v>
      </c>
      <c r="U1113" s="4" t="s">
        <v>2760</v>
      </c>
      <c r="V1113" s="4" t="s">
        <v>2762</v>
      </c>
      <c r="W1113" s="5" t="s">
        <v>16</v>
      </c>
      <c r="X1113" s="25">
        <v>44479</v>
      </c>
      <c r="Y1113" s="29" t="str">
        <f t="shared" si="34"/>
        <v>October</v>
      </c>
      <c r="Z1113" s="10">
        <f t="shared" si="35"/>
        <v>2021</v>
      </c>
      <c r="AA1113" s="6">
        <v>44485</v>
      </c>
    </row>
    <row r="1114" spans="1:27">
      <c r="A1114" s="1">
        <v>1113</v>
      </c>
      <c r="B1114" s="1" t="s">
        <v>1291</v>
      </c>
      <c r="C1114" s="1" t="s">
        <v>602</v>
      </c>
      <c r="D1114" s="1" t="s">
        <v>1292</v>
      </c>
      <c r="E1114" s="1" t="s">
        <v>1293</v>
      </c>
      <c r="F1114" s="1" t="s">
        <v>4</v>
      </c>
      <c r="G1114" s="1" t="s">
        <v>1046</v>
      </c>
      <c r="H1114" s="1" t="s">
        <v>31</v>
      </c>
      <c r="I1114" s="1" t="s">
        <v>7</v>
      </c>
      <c r="J1114" s="1" t="s">
        <v>32</v>
      </c>
      <c r="K1114" s="1" t="s">
        <v>3274</v>
      </c>
      <c r="L1114" s="1" t="s">
        <v>1141</v>
      </c>
      <c r="M1114" s="1" t="s">
        <v>1272</v>
      </c>
      <c r="N1114" s="1" t="s">
        <v>3275</v>
      </c>
      <c r="O1114" s="1">
        <v>251.55</v>
      </c>
      <c r="P1114" s="1">
        <v>5</v>
      </c>
      <c r="Q1114" s="1">
        <v>98.1</v>
      </c>
      <c r="R1114" s="1">
        <v>41.55</v>
      </c>
      <c r="S1114" s="1" t="s">
        <v>462</v>
      </c>
      <c r="T1114" s="1">
        <v>736</v>
      </c>
      <c r="U1114" s="1" t="s">
        <v>2760</v>
      </c>
      <c r="V1114" s="1" t="s">
        <v>2766</v>
      </c>
      <c r="W1114" s="2" t="s">
        <v>16</v>
      </c>
      <c r="X1114" s="24">
        <v>45583</v>
      </c>
      <c r="Y1114" s="29" t="str">
        <f t="shared" si="34"/>
        <v>October</v>
      </c>
      <c r="Z1114" s="10">
        <f t="shared" si="35"/>
        <v>2024</v>
      </c>
      <c r="AA1114" s="3">
        <v>45588</v>
      </c>
    </row>
    <row r="1115" spans="1:27">
      <c r="A1115" s="4">
        <v>1114</v>
      </c>
      <c r="B1115" s="4" t="s">
        <v>3276</v>
      </c>
      <c r="C1115" s="4" t="s">
        <v>602</v>
      </c>
      <c r="D1115" s="4" t="s">
        <v>1460</v>
      </c>
      <c r="E1115" s="4" t="s">
        <v>1461</v>
      </c>
      <c r="F1115" s="4" t="s">
        <v>395</v>
      </c>
      <c r="G1115" s="4" t="s">
        <v>577</v>
      </c>
      <c r="H1115" s="4" t="s">
        <v>113</v>
      </c>
      <c r="I1115" s="4" t="s">
        <v>7</v>
      </c>
      <c r="J1115" s="4" t="s">
        <v>32</v>
      </c>
      <c r="K1115" s="4" t="s">
        <v>3277</v>
      </c>
      <c r="L1115" s="4" t="s">
        <v>1141</v>
      </c>
      <c r="M1115" s="4" t="s">
        <v>1272</v>
      </c>
      <c r="N1115" s="4" t="s">
        <v>3278</v>
      </c>
      <c r="O1115" s="4">
        <v>251.55</v>
      </c>
      <c r="P1115" s="4">
        <v>5</v>
      </c>
      <c r="Q1115" s="4">
        <v>17.55</v>
      </c>
      <c r="R1115" s="4">
        <v>30.56</v>
      </c>
      <c r="S1115" s="4" t="s">
        <v>462</v>
      </c>
      <c r="T1115" s="4">
        <v>302</v>
      </c>
      <c r="U1115" s="4" t="s">
        <v>2760</v>
      </c>
      <c r="V1115" s="4" t="s">
        <v>2767</v>
      </c>
      <c r="W1115" s="5" t="s">
        <v>26</v>
      </c>
      <c r="X1115" s="25">
        <v>45589</v>
      </c>
      <c r="Y1115" s="29" t="str">
        <f t="shared" si="34"/>
        <v>October</v>
      </c>
      <c r="Z1115" s="10">
        <f t="shared" si="35"/>
        <v>2024</v>
      </c>
      <c r="AA1115" s="6">
        <v>45593</v>
      </c>
    </row>
    <row r="1116" spans="1:27">
      <c r="A1116" s="1">
        <v>1115</v>
      </c>
      <c r="B1116" s="1" t="s">
        <v>3075</v>
      </c>
      <c r="C1116" s="1" t="s">
        <v>602</v>
      </c>
      <c r="D1116" s="1" t="s">
        <v>3076</v>
      </c>
      <c r="E1116" s="1" t="s">
        <v>3077</v>
      </c>
      <c r="F1116" s="1" t="s">
        <v>285</v>
      </c>
      <c r="G1116" s="1" t="s">
        <v>159</v>
      </c>
      <c r="H1116" s="1" t="s">
        <v>62</v>
      </c>
      <c r="I1116" s="1" t="s">
        <v>7</v>
      </c>
      <c r="J1116" s="1" t="s">
        <v>8</v>
      </c>
      <c r="K1116" s="1" t="s">
        <v>2525</v>
      </c>
      <c r="L1116" s="1" t="s">
        <v>1141</v>
      </c>
      <c r="M1116" s="1" t="s">
        <v>1272</v>
      </c>
      <c r="N1116" s="1" t="s">
        <v>2526</v>
      </c>
      <c r="O1116" s="1">
        <v>132.03</v>
      </c>
      <c r="P1116" s="1">
        <v>3</v>
      </c>
      <c r="Q1116" s="1">
        <v>54.09</v>
      </c>
      <c r="R1116" s="1">
        <v>25.39</v>
      </c>
      <c r="S1116" s="1" t="s">
        <v>636</v>
      </c>
      <c r="T1116" s="1">
        <v>65</v>
      </c>
      <c r="U1116" s="1" t="s">
        <v>2760</v>
      </c>
      <c r="V1116" s="1" t="s">
        <v>2761</v>
      </c>
      <c r="W1116" s="2" t="s">
        <v>26</v>
      </c>
      <c r="X1116" s="24">
        <v>45583</v>
      </c>
      <c r="Y1116" s="29" t="str">
        <f t="shared" si="34"/>
        <v>October</v>
      </c>
      <c r="Z1116" s="10">
        <f t="shared" si="35"/>
        <v>2024</v>
      </c>
      <c r="AA1116" s="3">
        <v>45588</v>
      </c>
    </row>
    <row r="1117" spans="1:27">
      <c r="A1117" s="4">
        <v>1116</v>
      </c>
      <c r="B1117" s="4" t="s">
        <v>3279</v>
      </c>
      <c r="C1117" s="4" t="s">
        <v>592</v>
      </c>
      <c r="D1117" s="4" t="s">
        <v>1999</v>
      </c>
      <c r="E1117" s="4" t="s">
        <v>2000</v>
      </c>
      <c r="F1117" s="4" t="s">
        <v>395</v>
      </c>
      <c r="G1117" s="4" t="s">
        <v>577</v>
      </c>
      <c r="H1117" s="4" t="s">
        <v>113</v>
      </c>
      <c r="I1117" s="4" t="s">
        <v>7</v>
      </c>
      <c r="J1117" s="4" t="s">
        <v>32</v>
      </c>
      <c r="K1117" s="4" t="s">
        <v>3280</v>
      </c>
      <c r="L1117" s="4" t="s">
        <v>1141</v>
      </c>
      <c r="M1117" s="4" t="s">
        <v>1272</v>
      </c>
      <c r="N1117" s="4" t="s">
        <v>3281</v>
      </c>
      <c r="O1117" s="4">
        <v>439.02</v>
      </c>
      <c r="P1117" s="4">
        <v>9</v>
      </c>
      <c r="Q1117" s="4">
        <v>105.3</v>
      </c>
      <c r="R1117" s="4">
        <v>56.01</v>
      </c>
      <c r="S1117" s="4" t="s">
        <v>636</v>
      </c>
      <c r="T1117" s="4">
        <v>41</v>
      </c>
      <c r="U1117" s="4" t="s">
        <v>2760</v>
      </c>
      <c r="V1117" s="4" t="s">
        <v>2762</v>
      </c>
      <c r="W1117" s="5" t="s">
        <v>26</v>
      </c>
      <c r="X1117" s="25">
        <v>44430</v>
      </c>
      <c r="Y1117" s="29" t="str">
        <f t="shared" si="34"/>
        <v>August</v>
      </c>
      <c r="Z1117" s="10">
        <f t="shared" si="35"/>
        <v>2021</v>
      </c>
      <c r="AA1117" s="6">
        <v>44436</v>
      </c>
    </row>
    <row r="1118" spans="1:27">
      <c r="A1118" s="1">
        <v>1117</v>
      </c>
      <c r="B1118" s="1" t="s">
        <v>3282</v>
      </c>
      <c r="C1118" s="1" t="s">
        <v>592</v>
      </c>
      <c r="D1118" s="1" t="s">
        <v>2637</v>
      </c>
      <c r="E1118" s="1" t="s">
        <v>2638</v>
      </c>
      <c r="F1118" s="1" t="s">
        <v>285</v>
      </c>
      <c r="G1118" s="1" t="s">
        <v>254</v>
      </c>
      <c r="H1118" s="1" t="s">
        <v>254</v>
      </c>
      <c r="I1118" s="1" t="s">
        <v>7</v>
      </c>
      <c r="J1118" s="1" t="s">
        <v>77</v>
      </c>
      <c r="K1118" s="1" t="s">
        <v>3283</v>
      </c>
      <c r="L1118" s="1" t="s">
        <v>1141</v>
      </c>
      <c r="M1118" s="1" t="s">
        <v>1272</v>
      </c>
      <c r="N1118" s="1" t="s">
        <v>3284</v>
      </c>
      <c r="O1118" s="1">
        <v>109.89</v>
      </c>
      <c r="P1118" s="1">
        <v>1</v>
      </c>
      <c r="Q1118" s="1">
        <v>29.67</v>
      </c>
      <c r="R1118" s="1">
        <v>14.39</v>
      </c>
      <c r="S1118" s="1" t="s">
        <v>13</v>
      </c>
      <c r="T1118" s="1">
        <v>379</v>
      </c>
      <c r="U1118" s="1" t="s">
        <v>2760</v>
      </c>
      <c r="V1118" s="1" t="s">
        <v>2766</v>
      </c>
      <c r="W1118" s="2" t="s">
        <v>26</v>
      </c>
      <c r="X1118" s="24">
        <v>44233</v>
      </c>
      <c r="Y1118" s="29" t="str">
        <f t="shared" si="34"/>
        <v>February</v>
      </c>
      <c r="Z1118" s="10">
        <f t="shared" si="35"/>
        <v>2021</v>
      </c>
      <c r="AA1118" s="3">
        <v>44383</v>
      </c>
    </row>
    <row r="1119" spans="1:27">
      <c r="A1119" s="4">
        <v>1118</v>
      </c>
      <c r="B1119" s="4" t="s">
        <v>948</v>
      </c>
      <c r="C1119" s="4" t="s">
        <v>592</v>
      </c>
      <c r="D1119" s="4" t="s">
        <v>949</v>
      </c>
      <c r="E1119" s="4" t="s">
        <v>950</v>
      </c>
      <c r="F1119" s="4" t="s">
        <v>4</v>
      </c>
      <c r="G1119" s="4" t="s">
        <v>427</v>
      </c>
      <c r="H1119" s="4" t="s">
        <v>62</v>
      </c>
      <c r="I1119" s="4" t="s">
        <v>7</v>
      </c>
      <c r="J1119" s="4" t="s">
        <v>8</v>
      </c>
      <c r="K1119" s="4" t="s">
        <v>1682</v>
      </c>
      <c r="L1119" s="4" t="s">
        <v>1141</v>
      </c>
      <c r="M1119" s="4" t="s">
        <v>1272</v>
      </c>
      <c r="N1119" s="4" t="s">
        <v>1683</v>
      </c>
      <c r="O1119" s="4">
        <v>43.86</v>
      </c>
      <c r="P1119" s="4">
        <v>1</v>
      </c>
      <c r="Q1119" s="4">
        <v>5.25</v>
      </c>
      <c r="R1119" s="4">
        <v>4.82</v>
      </c>
      <c r="S1119" s="4" t="s">
        <v>462</v>
      </c>
      <c r="T1119" s="4">
        <v>150</v>
      </c>
      <c r="U1119" s="4" t="s">
        <v>2760</v>
      </c>
      <c r="V1119" s="4" t="s">
        <v>2761</v>
      </c>
      <c r="W1119" s="5" t="s">
        <v>26</v>
      </c>
      <c r="X1119" s="25">
        <v>45635</v>
      </c>
      <c r="Y1119" s="29" t="str">
        <f t="shared" si="34"/>
        <v>December</v>
      </c>
      <c r="Z1119" s="10">
        <f t="shared" si="35"/>
        <v>2024</v>
      </c>
      <c r="AA1119" s="6">
        <v>45551</v>
      </c>
    </row>
    <row r="1120" spans="1:27">
      <c r="A1120" s="1">
        <v>1119</v>
      </c>
      <c r="B1120" s="1" t="s">
        <v>764</v>
      </c>
      <c r="C1120" s="1" t="s">
        <v>592</v>
      </c>
      <c r="D1120" s="1" t="s">
        <v>765</v>
      </c>
      <c r="E1120" s="1" t="s">
        <v>766</v>
      </c>
      <c r="F1120" s="1" t="s">
        <v>4</v>
      </c>
      <c r="G1120" s="1" t="s">
        <v>767</v>
      </c>
      <c r="H1120" s="1" t="s">
        <v>76</v>
      </c>
      <c r="I1120" s="1" t="s">
        <v>7</v>
      </c>
      <c r="J1120" s="1" t="s">
        <v>77</v>
      </c>
      <c r="K1120" s="1" t="s">
        <v>1480</v>
      </c>
      <c r="L1120" s="1" t="s">
        <v>1141</v>
      </c>
      <c r="M1120" s="1" t="s">
        <v>1272</v>
      </c>
      <c r="N1120" s="1" t="s">
        <v>1481</v>
      </c>
      <c r="O1120" s="1">
        <v>94.65</v>
      </c>
      <c r="P1120" s="1">
        <v>5</v>
      </c>
      <c r="Q1120" s="1">
        <v>14.1</v>
      </c>
      <c r="R1120" s="1">
        <v>7.06</v>
      </c>
      <c r="S1120" s="1" t="s">
        <v>13</v>
      </c>
      <c r="T1120" s="1">
        <v>545</v>
      </c>
      <c r="U1120" s="1" t="s">
        <v>2760</v>
      </c>
      <c r="V1120" s="1" t="s">
        <v>2762</v>
      </c>
      <c r="W1120" s="2" t="s">
        <v>26</v>
      </c>
      <c r="X1120" s="24">
        <v>44796</v>
      </c>
      <c r="Y1120" s="29" t="str">
        <f t="shared" si="34"/>
        <v>August</v>
      </c>
      <c r="Z1120" s="10">
        <f t="shared" si="35"/>
        <v>2022</v>
      </c>
      <c r="AA1120" s="3">
        <v>44800</v>
      </c>
    </row>
    <row r="1121" spans="1:27">
      <c r="A1121" s="4">
        <v>1120</v>
      </c>
      <c r="B1121" s="4" t="s">
        <v>1121</v>
      </c>
      <c r="C1121" s="4" t="s">
        <v>592</v>
      </c>
      <c r="D1121" s="4" t="s">
        <v>1122</v>
      </c>
      <c r="E1121" s="4" t="s">
        <v>1123</v>
      </c>
      <c r="F1121" s="4" t="s">
        <v>285</v>
      </c>
      <c r="G1121" s="4" t="s">
        <v>254</v>
      </c>
      <c r="H1121" s="4" t="s">
        <v>254</v>
      </c>
      <c r="I1121" s="4" t="s">
        <v>7</v>
      </c>
      <c r="J1121" s="4" t="s">
        <v>77</v>
      </c>
      <c r="K1121" s="4" t="s">
        <v>3285</v>
      </c>
      <c r="L1121" s="4" t="s">
        <v>1141</v>
      </c>
      <c r="M1121" s="4" t="s">
        <v>1308</v>
      </c>
      <c r="N1121" s="4" t="s">
        <v>3286</v>
      </c>
      <c r="O1121" s="4">
        <v>1745.34</v>
      </c>
      <c r="P1121" s="4">
        <v>2</v>
      </c>
      <c r="Q1121" s="4">
        <v>226.86</v>
      </c>
      <c r="R1121" s="4">
        <v>616.27</v>
      </c>
      <c r="S1121" s="4" t="s">
        <v>636</v>
      </c>
      <c r="T1121" s="4">
        <v>127</v>
      </c>
      <c r="U1121" s="4" t="s">
        <v>2760</v>
      </c>
      <c r="V1121" s="4" t="s">
        <v>2766</v>
      </c>
      <c r="W1121" s="5" t="s">
        <v>16</v>
      </c>
      <c r="X1121" s="25">
        <v>45204</v>
      </c>
      <c r="Y1121" s="29" t="str">
        <f t="shared" si="34"/>
        <v>October</v>
      </c>
      <c r="Z1121" s="10">
        <f t="shared" si="35"/>
        <v>2023</v>
      </c>
      <c r="AA1121" s="6">
        <v>45062</v>
      </c>
    </row>
    <row r="1122" spans="1:27">
      <c r="A1122" s="1">
        <v>1121</v>
      </c>
      <c r="B1122" s="1" t="s">
        <v>1320</v>
      </c>
      <c r="C1122" s="1" t="s">
        <v>1</v>
      </c>
      <c r="D1122" s="1" t="s">
        <v>1321</v>
      </c>
      <c r="E1122" s="1" t="s">
        <v>1322</v>
      </c>
      <c r="F1122" s="1" t="s">
        <v>285</v>
      </c>
      <c r="G1122" s="1" t="s">
        <v>605</v>
      </c>
      <c r="H1122" s="1" t="s">
        <v>76</v>
      </c>
      <c r="I1122" s="1" t="s">
        <v>7</v>
      </c>
      <c r="J1122" s="1" t="s">
        <v>77</v>
      </c>
      <c r="K1122" s="1" t="s">
        <v>3287</v>
      </c>
      <c r="L1122" s="1" t="s">
        <v>1141</v>
      </c>
      <c r="M1122" s="1" t="s">
        <v>1229</v>
      </c>
      <c r="N1122" s="1" t="s">
        <v>3288</v>
      </c>
      <c r="O1122" s="1">
        <v>840.15</v>
      </c>
      <c r="P1122" s="1">
        <v>5</v>
      </c>
      <c r="Q1122" s="1">
        <v>100.8</v>
      </c>
      <c r="R1122" s="1">
        <v>172.19</v>
      </c>
      <c r="S1122" s="1" t="s">
        <v>571</v>
      </c>
      <c r="T1122" s="1">
        <v>104</v>
      </c>
      <c r="U1122" s="1" t="s">
        <v>2760</v>
      </c>
      <c r="V1122" s="1" t="s">
        <v>2767</v>
      </c>
      <c r="W1122" s="2" t="s">
        <v>16</v>
      </c>
      <c r="X1122" s="24">
        <v>44802</v>
      </c>
      <c r="Y1122" s="29" t="str">
        <f t="shared" si="34"/>
        <v>August</v>
      </c>
      <c r="Z1122" s="10">
        <f t="shared" si="35"/>
        <v>2022</v>
      </c>
      <c r="AA1122" s="3">
        <v>44601</v>
      </c>
    </row>
    <row r="1123" spans="1:27">
      <c r="A1123" s="4">
        <v>1122</v>
      </c>
      <c r="B1123" s="4" t="s">
        <v>3289</v>
      </c>
      <c r="C1123" s="4" t="s">
        <v>1</v>
      </c>
      <c r="D1123" s="4" t="s">
        <v>3290</v>
      </c>
      <c r="E1123" s="4" t="s">
        <v>3291</v>
      </c>
      <c r="F1123" s="4" t="s">
        <v>4</v>
      </c>
      <c r="G1123" s="4" t="s">
        <v>518</v>
      </c>
      <c r="H1123" s="4" t="s">
        <v>519</v>
      </c>
      <c r="I1123" s="4" t="s">
        <v>7</v>
      </c>
      <c r="J1123" s="4" t="s">
        <v>32</v>
      </c>
      <c r="K1123" s="4" t="s">
        <v>2497</v>
      </c>
      <c r="L1123" s="4" t="s">
        <v>1141</v>
      </c>
      <c r="M1123" s="4" t="s">
        <v>1229</v>
      </c>
      <c r="N1123" s="4" t="s">
        <v>2498</v>
      </c>
      <c r="O1123" s="4">
        <v>1094.22</v>
      </c>
      <c r="P1123" s="4">
        <v>3</v>
      </c>
      <c r="Q1123" s="4">
        <v>328.23</v>
      </c>
      <c r="R1123" s="4">
        <v>111.17</v>
      </c>
      <c r="S1123" s="4" t="s">
        <v>571</v>
      </c>
      <c r="T1123" s="4">
        <v>760</v>
      </c>
      <c r="U1123" s="4" t="s">
        <v>2760</v>
      </c>
      <c r="V1123" s="4" t="s">
        <v>2761</v>
      </c>
      <c r="W1123" s="5" t="s">
        <v>26</v>
      </c>
      <c r="X1123" s="25">
        <v>45397</v>
      </c>
      <c r="Y1123" s="29" t="str">
        <f t="shared" si="34"/>
        <v>April</v>
      </c>
      <c r="Z1123" s="10">
        <f t="shared" si="35"/>
        <v>2024</v>
      </c>
      <c r="AA1123" s="6">
        <v>45401</v>
      </c>
    </row>
    <row r="1124" spans="1:27">
      <c r="A1124" s="1">
        <v>1123</v>
      </c>
      <c r="B1124" s="1" t="s">
        <v>3292</v>
      </c>
      <c r="C1124" s="1" t="s">
        <v>1</v>
      </c>
      <c r="D1124" s="1" t="s">
        <v>2932</v>
      </c>
      <c r="E1124" s="1" t="s">
        <v>2933</v>
      </c>
      <c r="F1124" s="1" t="s">
        <v>395</v>
      </c>
      <c r="G1124" s="1" t="s">
        <v>408</v>
      </c>
      <c r="H1124" s="1" t="s">
        <v>96</v>
      </c>
      <c r="I1124" s="1" t="s">
        <v>7</v>
      </c>
      <c r="J1124" s="1" t="s">
        <v>8</v>
      </c>
      <c r="K1124" s="1" t="s">
        <v>1201</v>
      </c>
      <c r="L1124" s="1" t="s">
        <v>1141</v>
      </c>
      <c r="M1124" s="1" t="s">
        <v>1142</v>
      </c>
      <c r="N1124" s="1" t="s">
        <v>1202</v>
      </c>
      <c r="O1124" s="1">
        <v>180.12</v>
      </c>
      <c r="P1124" s="1">
        <v>1</v>
      </c>
      <c r="Q1124" s="1">
        <v>5.4</v>
      </c>
      <c r="R1124" s="1">
        <v>30.91</v>
      </c>
      <c r="S1124" s="1" t="s">
        <v>571</v>
      </c>
      <c r="T1124" s="1">
        <v>225</v>
      </c>
      <c r="U1124" s="1" t="s">
        <v>2760</v>
      </c>
      <c r="V1124" s="1" t="s">
        <v>2762</v>
      </c>
      <c r="W1124" s="2" t="s">
        <v>16</v>
      </c>
      <c r="X1124" s="24">
        <v>45397</v>
      </c>
      <c r="Y1124" s="29" t="str">
        <f t="shared" si="34"/>
        <v>April</v>
      </c>
      <c r="Z1124" s="10">
        <f t="shared" si="35"/>
        <v>2024</v>
      </c>
      <c r="AA1124" s="3">
        <v>45401</v>
      </c>
    </row>
    <row r="1125" spans="1:27">
      <c r="A1125" s="4">
        <v>1124</v>
      </c>
      <c r="B1125" s="4" t="s">
        <v>2539</v>
      </c>
      <c r="C1125" s="4" t="s">
        <v>1</v>
      </c>
      <c r="D1125" s="4" t="s">
        <v>2540</v>
      </c>
      <c r="E1125" s="4" t="s">
        <v>2541</v>
      </c>
      <c r="F1125" s="4" t="s">
        <v>395</v>
      </c>
      <c r="G1125" s="4" t="s">
        <v>203</v>
      </c>
      <c r="H1125" s="4" t="s">
        <v>204</v>
      </c>
      <c r="I1125" s="4" t="s">
        <v>7</v>
      </c>
      <c r="J1125" s="4" t="s">
        <v>77</v>
      </c>
      <c r="K1125" s="4" t="s">
        <v>1408</v>
      </c>
      <c r="L1125" s="4" t="s">
        <v>976</v>
      </c>
      <c r="M1125" s="4" t="s">
        <v>993</v>
      </c>
      <c r="N1125" s="4" t="s">
        <v>1409</v>
      </c>
      <c r="O1125" s="4">
        <v>422.82</v>
      </c>
      <c r="P1125" s="4">
        <v>3</v>
      </c>
      <c r="Q1125" s="4">
        <v>12.6</v>
      </c>
      <c r="R1125" s="4">
        <v>48.5</v>
      </c>
      <c r="S1125" s="4" t="s">
        <v>571</v>
      </c>
      <c r="T1125" s="4">
        <v>439</v>
      </c>
      <c r="U1125" s="4" t="s">
        <v>2760</v>
      </c>
      <c r="V1125" s="4" t="s">
        <v>2767</v>
      </c>
      <c r="W1125" s="5" t="s">
        <v>16</v>
      </c>
      <c r="X1125" s="25">
        <v>45583</v>
      </c>
      <c r="Y1125" s="29" t="str">
        <f t="shared" si="34"/>
        <v>October</v>
      </c>
      <c r="Z1125" s="10">
        <f t="shared" si="35"/>
        <v>2024</v>
      </c>
      <c r="AA1125" s="6">
        <v>45588</v>
      </c>
    </row>
    <row r="1126" spans="1:27">
      <c r="A1126" s="1">
        <v>1125</v>
      </c>
      <c r="B1126" s="1" t="s">
        <v>3293</v>
      </c>
      <c r="C1126" s="1" t="s">
        <v>1</v>
      </c>
      <c r="D1126" s="1" t="s">
        <v>2547</v>
      </c>
      <c r="E1126" s="1" t="s">
        <v>2548</v>
      </c>
      <c r="F1126" s="1" t="s">
        <v>285</v>
      </c>
      <c r="G1126" s="1" t="s">
        <v>1302</v>
      </c>
      <c r="H1126" s="1" t="s">
        <v>314</v>
      </c>
      <c r="I1126" s="1" t="s">
        <v>7</v>
      </c>
      <c r="J1126" s="1" t="s">
        <v>32</v>
      </c>
      <c r="K1126" s="1" t="s">
        <v>2487</v>
      </c>
      <c r="L1126" s="1" t="s">
        <v>1141</v>
      </c>
      <c r="M1126" s="1" t="s">
        <v>1142</v>
      </c>
      <c r="N1126" s="1" t="s">
        <v>2488</v>
      </c>
      <c r="O1126" s="1">
        <v>286.32</v>
      </c>
      <c r="P1126" s="1">
        <v>2</v>
      </c>
      <c r="Q1126" s="1">
        <v>57.24</v>
      </c>
      <c r="R1126" s="1">
        <v>16.29</v>
      </c>
      <c r="S1126" s="1" t="s">
        <v>571</v>
      </c>
      <c r="T1126" s="1">
        <v>727</v>
      </c>
      <c r="U1126" s="1" t="s">
        <v>2760</v>
      </c>
      <c r="V1126" s="1" t="s">
        <v>2762</v>
      </c>
      <c r="W1126" s="2" t="s">
        <v>26</v>
      </c>
      <c r="X1126" s="24">
        <v>44465</v>
      </c>
      <c r="Y1126" s="29" t="str">
        <f t="shared" si="34"/>
        <v>September</v>
      </c>
      <c r="Z1126" s="10">
        <f t="shared" si="35"/>
        <v>2021</v>
      </c>
      <c r="AA1126" s="3">
        <v>44469</v>
      </c>
    </row>
    <row r="1127" spans="1:27">
      <c r="A1127" s="4">
        <v>1126</v>
      </c>
      <c r="B1127" s="4" t="s">
        <v>1344</v>
      </c>
      <c r="C1127" s="4" t="s">
        <v>1</v>
      </c>
      <c r="D1127" s="4" t="s">
        <v>1345</v>
      </c>
      <c r="E1127" s="4" t="s">
        <v>1346</v>
      </c>
      <c r="F1127" s="4" t="s">
        <v>395</v>
      </c>
      <c r="G1127" s="4" t="s">
        <v>103</v>
      </c>
      <c r="H1127" s="4" t="s">
        <v>55</v>
      </c>
      <c r="I1127" s="4" t="s">
        <v>7</v>
      </c>
      <c r="J1127" s="4" t="s">
        <v>8</v>
      </c>
      <c r="K1127" s="4" t="s">
        <v>1494</v>
      </c>
      <c r="L1127" s="4" t="s">
        <v>1141</v>
      </c>
      <c r="M1127" s="4" t="s">
        <v>1229</v>
      </c>
      <c r="N1127" s="4" t="s">
        <v>1495</v>
      </c>
      <c r="O1127" s="4">
        <v>434.16</v>
      </c>
      <c r="P1127" s="4">
        <v>3</v>
      </c>
      <c r="Q1127" s="4">
        <v>73.8</v>
      </c>
      <c r="R1127" s="4">
        <v>56.04</v>
      </c>
      <c r="S1127" s="4" t="s">
        <v>462</v>
      </c>
      <c r="T1127" s="4">
        <v>385</v>
      </c>
      <c r="U1127" s="4" t="s">
        <v>2760</v>
      </c>
      <c r="V1127" s="4" t="s">
        <v>2761</v>
      </c>
      <c r="W1127" s="5" t="s">
        <v>26</v>
      </c>
      <c r="X1127" s="25">
        <v>44369</v>
      </c>
      <c r="Y1127" s="29" t="str">
        <f t="shared" si="34"/>
        <v>June</v>
      </c>
      <c r="Z1127" s="10">
        <f t="shared" si="35"/>
        <v>2021</v>
      </c>
      <c r="AA1127" s="6">
        <v>44373</v>
      </c>
    </row>
    <row r="1128" spans="1:27">
      <c r="A1128" s="1">
        <v>1127</v>
      </c>
      <c r="B1128" s="1" t="s">
        <v>1334</v>
      </c>
      <c r="C1128" s="1" t="s">
        <v>1</v>
      </c>
      <c r="D1128" s="1" t="s">
        <v>1335</v>
      </c>
      <c r="E1128" s="1" t="s">
        <v>1336</v>
      </c>
      <c r="F1128" s="1" t="s">
        <v>395</v>
      </c>
      <c r="G1128" s="1" t="s">
        <v>402</v>
      </c>
      <c r="H1128" s="1" t="s">
        <v>55</v>
      </c>
      <c r="I1128" s="1" t="s">
        <v>7</v>
      </c>
      <c r="J1128" s="1" t="s">
        <v>8</v>
      </c>
      <c r="K1128" s="1" t="s">
        <v>3294</v>
      </c>
      <c r="L1128" s="1" t="s">
        <v>1141</v>
      </c>
      <c r="M1128" s="1" t="s">
        <v>1229</v>
      </c>
      <c r="N1128" s="1" t="s">
        <v>3295</v>
      </c>
      <c r="O1128" s="1">
        <v>341.46</v>
      </c>
      <c r="P1128" s="1">
        <v>2</v>
      </c>
      <c r="Q1128" s="1">
        <v>88.74</v>
      </c>
      <c r="R1128" s="1">
        <v>27.28</v>
      </c>
      <c r="S1128" s="1" t="s">
        <v>462</v>
      </c>
      <c r="T1128" s="1">
        <v>455</v>
      </c>
      <c r="U1128" s="1" t="s">
        <v>2760</v>
      </c>
      <c r="V1128" s="1" t="s">
        <v>2762</v>
      </c>
      <c r="W1128" s="2" t="s">
        <v>26</v>
      </c>
      <c r="X1128" s="24">
        <v>45281</v>
      </c>
      <c r="Y1128" s="29" t="str">
        <f t="shared" si="34"/>
        <v>December</v>
      </c>
      <c r="Z1128" s="10">
        <f t="shared" si="35"/>
        <v>2023</v>
      </c>
      <c r="AA1128" s="3">
        <v>45286</v>
      </c>
    </row>
    <row r="1129" spans="1:27">
      <c r="A1129" s="4">
        <v>1128</v>
      </c>
      <c r="B1129" s="4" t="s">
        <v>2983</v>
      </c>
      <c r="C1129" s="4" t="s">
        <v>1</v>
      </c>
      <c r="D1129" s="4" t="s">
        <v>2984</v>
      </c>
      <c r="E1129" s="4" t="s">
        <v>2985</v>
      </c>
      <c r="F1129" s="4" t="s">
        <v>395</v>
      </c>
      <c r="G1129" s="4" t="s">
        <v>427</v>
      </c>
      <c r="H1129" s="4" t="s">
        <v>62</v>
      </c>
      <c r="I1129" s="4" t="s">
        <v>7</v>
      </c>
      <c r="J1129" s="4" t="s">
        <v>8</v>
      </c>
      <c r="K1129" s="4" t="s">
        <v>3296</v>
      </c>
      <c r="L1129" s="4" t="s">
        <v>1141</v>
      </c>
      <c r="M1129" s="4" t="s">
        <v>1229</v>
      </c>
      <c r="N1129" s="4" t="s">
        <v>3297</v>
      </c>
      <c r="O1129" s="4">
        <v>168.3</v>
      </c>
      <c r="P1129" s="4">
        <v>1</v>
      </c>
      <c r="Q1129" s="4">
        <v>79.08</v>
      </c>
      <c r="R1129" s="4">
        <v>14.76</v>
      </c>
      <c r="S1129" s="4" t="s">
        <v>462</v>
      </c>
      <c r="T1129" s="4">
        <v>384</v>
      </c>
      <c r="U1129" s="4" t="s">
        <v>2760</v>
      </c>
      <c r="V1129" s="4" t="s">
        <v>2766</v>
      </c>
      <c r="W1129" s="5" t="s">
        <v>16</v>
      </c>
      <c r="X1129" s="25">
        <v>45102</v>
      </c>
      <c r="Y1129" s="29" t="str">
        <f t="shared" si="34"/>
        <v>June</v>
      </c>
      <c r="Z1129" s="10">
        <f t="shared" si="35"/>
        <v>2023</v>
      </c>
      <c r="AA1129" s="6">
        <v>44933</v>
      </c>
    </row>
    <row r="1130" spans="1:27">
      <c r="A1130" s="1">
        <v>1129</v>
      </c>
      <c r="B1130" s="1" t="s">
        <v>1347</v>
      </c>
      <c r="C1130" s="1" t="s">
        <v>1</v>
      </c>
      <c r="D1130" s="1" t="s">
        <v>603</v>
      </c>
      <c r="E1130" s="1" t="s">
        <v>604</v>
      </c>
      <c r="F1130" s="1" t="s">
        <v>395</v>
      </c>
      <c r="G1130" s="1" t="s">
        <v>379</v>
      </c>
      <c r="H1130" s="1" t="s">
        <v>196</v>
      </c>
      <c r="I1130" s="1" t="s">
        <v>7</v>
      </c>
      <c r="J1130" s="1" t="s">
        <v>77</v>
      </c>
      <c r="K1130" s="1" t="s">
        <v>3298</v>
      </c>
      <c r="L1130" s="1" t="s">
        <v>1141</v>
      </c>
      <c r="M1130" s="1" t="s">
        <v>1272</v>
      </c>
      <c r="N1130" s="1" t="s">
        <v>3299</v>
      </c>
      <c r="O1130" s="1">
        <v>100.5</v>
      </c>
      <c r="P1130" s="1">
        <v>2</v>
      </c>
      <c r="Q1130" s="1">
        <v>17.04</v>
      </c>
      <c r="R1130" s="1">
        <v>5.9</v>
      </c>
      <c r="S1130" s="1" t="s">
        <v>462</v>
      </c>
      <c r="T1130" s="1">
        <v>696</v>
      </c>
      <c r="U1130" s="1" t="s">
        <v>2760</v>
      </c>
      <c r="V1130" s="1" t="s">
        <v>2767</v>
      </c>
      <c r="W1130" s="2" t="s">
        <v>26</v>
      </c>
      <c r="X1130" s="24">
        <v>44600</v>
      </c>
      <c r="Y1130" s="29" t="str">
        <f t="shared" si="34"/>
        <v>February</v>
      </c>
      <c r="Z1130" s="10">
        <f t="shared" si="35"/>
        <v>2022</v>
      </c>
      <c r="AA1130" s="3">
        <v>44781</v>
      </c>
    </row>
    <row r="1131" spans="1:27">
      <c r="A1131" s="4">
        <v>1130</v>
      </c>
      <c r="B1131" s="4" t="s">
        <v>2983</v>
      </c>
      <c r="C1131" s="4" t="s">
        <v>1</v>
      </c>
      <c r="D1131" s="4" t="s">
        <v>2984</v>
      </c>
      <c r="E1131" s="4" t="s">
        <v>2985</v>
      </c>
      <c r="F1131" s="4" t="s">
        <v>395</v>
      </c>
      <c r="G1131" s="4" t="s">
        <v>427</v>
      </c>
      <c r="H1131" s="4" t="s">
        <v>62</v>
      </c>
      <c r="I1131" s="4" t="s">
        <v>7</v>
      </c>
      <c r="J1131" s="4" t="s">
        <v>8</v>
      </c>
      <c r="K1131" s="4" t="s">
        <v>1687</v>
      </c>
      <c r="L1131" s="4" t="s">
        <v>1141</v>
      </c>
      <c r="M1131" s="4" t="s">
        <v>1142</v>
      </c>
      <c r="N1131" s="4" t="s">
        <v>1688</v>
      </c>
      <c r="O1131" s="4">
        <v>1869.72</v>
      </c>
      <c r="P1131" s="4">
        <v>4</v>
      </c>
      <c r="Q1131" s="4">
        <v>878.76</v>
      </c>
      <c r="R1131" s="4">
        <v>169.79</v>
      </c>
      <c r="S1131" s="4" t="s">
        <v>462</v>
      </c>
      <c r="T1131" s="4">
        <v>143</v>
      </c>
      <c r="U1131" s="4" t="s">
        <v>2760</v>
      </c>
      <c r="V1131" s="4" t="s">
        <v>2761</v>
      </c>
      <c r="W1131" s="5" t="s">
        <v>16</v>
      </c>
      <c r="X1131" s="25">
        <v>45095</v>
      </c>
      <c r="Y1131" s="29" t="str">
        <f t="shared" si="34"/>
        <v>June</v>
      </c>
      <c r="Z1131" s="10">
        <f t="shared" si="35"/>
        <v>2023</v>
      </c>
      <c r="AA1131" s="6">
        <v>45099</v>
      </c>
    </row>
    <row r="1132" spans="1:27">
      <c r="A1132" s="1">
        <v>1131</v>
      </c>
      <c r="B1132" s="1" t="s">
        <v>480</v>
      </c>
      <c r="C1132" s="1" t="s">
        <v>1</v>
      </c>
      <c r="D1132" s="1" t="s">
        <v>481</v>
      </c>
      <c r="E1132" s="1" t="s">
        <v>482</v>
      </c>
      <c r="F1132" s="1" t="s">
        <v>395</v>
      </c>
      <c r="G1132" s="1" t="s">
        <v>483</v>
      </c>
      <c r="H1132" s="1" t="s">
        <v>484</v>
      </c>
      <c r="I1132" s="1" t="s">
        <v>7</v>
      </c>
      <c r="J1132" s="1" t="s">
        <v>22</v>
      </c>
      <c r="K1132" s="1" t="s">
        <v>2717</v>
      </c>
      <c r="L1132" s="1" t="s">
        <v>1141</v>
      </c>
      <c r="M1132" s="1" t="s">
        <v>1142</v>
      </c>
      <c r="N1132" s="1" t="s">
        <v>2718</v>
      </c>
      <c r="O1132" s="1">
        <v>176.4</v>
      </c>
      <c r="P1132" s="1">
        <v>2</v>
      </c>
      <c r="Q1132" s="1">
        <v>82.86</v>
      </c>
      <c r="R1132" s="1">
        <v>9.44</v>
      </c>
      <c r="S1132" s="1" t="s">
        <v>462</v>
      </c>
      <c r="T1132" s="1">
        <v>431</v>
      </c>
      <c r="U1132" s="1" t="s">
        <v>2760</v>
      </c>
      <c r="V1132" s="1" t="s">
        <v>2762</v>
      </c>
      <c r="W1132" s="2" t="s">
        <v>26</v>
      </c>
      <c r="X1132" s="24">
        <v>45290</v>
      </c>
      <c r="Y1132" s="29" t="str">
        <f t="shared" si="34"/>
        <v>December</v>
      </c>
      <c r="Z1132" s="10">
        <f t="shared" si="35"/>
        <v>2023</v>
      </c>
      <c r="AA1132" s="3">
        <v>45383</v>
      </c>
    </row>
    <row r="1133" spans="1:27">
      <c r="A1133" s="4">
        <v>1132</v>
      </c>
      <c r="B1133" s="4" t="s">
        <v>2041</v>
      </c>
      <c r="C1133" s="4" t="s">
        <v>1</v>
      </c>
      <c r="D1133" s="4" t="s">
        <v>2042</v>
      </c>
      <c r="E1133" s="4" t="s">
        <v>2043</v>
      </c>
      <c r="F1133" s="4" t="s">
        <v>395</v>
      </c>
      <c r="G1133" s="4" t="s">
        <v>195</v>
      </c>
      <c r="H1133" s="4" t="s">
        <v>196</v>
      </c>
      <c r="I1133" s="4" t="s">
        <v>7</v>
      </c>
      <c r="J1133" s="4" t="s">
        <v>77</v>
      </c>
      <c r="K1133" s="4" t="s">
        <v>1350</v>
      </c>
      <c r="L1133" s="4" t="s">
        <v>976</v>
      </c>
      <c r="M1133" s="4" t="s">
        <v>1078</v>
      </c>
      <c r="N1133" s="4" t="s">
        <v>1351</v>
      </c>
      <c r="O1133" s="4">
        <v>4518.78</v>
      </c>
      <c r="P1133" s="4">
        <v>7</v>
      </c>
      <c r="Q1133" s="4">
        <v>632.52</v>
      </c>
      <c r="R1133" s="4">
        <v>658.69</v>
      </c>
      <c r="S1133" s="4" t="s">
        <v>462</v>
      </c>
      <c r="T1133" s="4">
        <v>30</v>
      </c>
      <c r="U1133" s="4" t="s">
        <v>2760</v>
      </c>
      <c r="V1133" s="4" t="s">
        <v>2766</v>
      </c>
      <c r="W1133" s="5" t="s">
        <v>26</v>
      </c>
      <c r="X1133" s="25">
        <v>45425</v>
      </c>
      <c r="Y1133" s="29" t="str">
        <f t="shared" si="34"/>
        <v>May</v>
      </c>
      <c r="Z1133" s="10">
        <f t="shared" si="35"/>
        <v>2024</v>
      </c>
      <c r="AA1133" s="6">
        <v>45429</v>
      </c>
    </row>
    <row r="1134" spans="1:27">
      <c r="A1134" s="1">
        <v>1133</v>
      </c>
      <c r="B1134" s="1" t="s">
        <v>2041</v>
      </c>
      <c r="C1134" s="1" t="s">
        <v>1</v>
      </c>
      <c r="D1134" s="1" t="s">
        <v>2042</v>
      </c>
      <c r="E1134" s="1" t="s">
        <v>2043</v>
      </c>
      <c r="F1134" s="1" t="s">
        <v>395</v>
      </c>
      <c r="G1134" s="1" t="s">
        <v>195</v>
      </c>
      <c r="H1134" s="1" t="s">
        <v>196</v>
      </c>
      <c r="I1134" s="1" t="s">
        <v>7</v>
      </c>
      <c r="J1134" s="1" t="s">
        <v>77</v>
      </c>
      <c r="K1134" s="1" t="s">
        <v>2654</v>
      </c>
      <c r="L1134" s="1" t="s">
        <v>976</v>
      </c>
      <c r="M1134" s="1" t="s">
        <v>1078</v>
      </c>
      <c r="N1134" s="1" t="s">
        <v>2655</v>
      </c>
      <c r="O1134" s="1">
        <v>683.4</v>
      </c>
      <c r="P1134" s="1">
        <v>5</v>
      </c>
      <c r="Q1134" s="1">
        <v>34.049999999999997</v>
      </c>
      <c r="R1134" s="1">
        <v>68.42</v>
      </c>
      <c r="S1134" s="1" t="s">
        <v>462</v>
      </c>
      <c r="T1134" s="1">
        <v>779</v>
      </c>
      <c r="U1134" s="1" t="s">
        <v>2760</v>
      </c>
      <c r="V1134" s="1" t="s">
        <v>2767</v>
      </c>
      <c r="W1134" s="2" t="s">
        <v>16</v>
      </c>
      <c r="X1134" s="24">
        <v>45544</v>
      </c>
      <c r="Y1134" s="29" t="str">
        <f t="shared" si="34"/>
        <v>September</v>
      </c>
      <c r="Z1134" s="10">
        <f t="shared" si="35"/>
        <v>2024</v>
      </c>
      <c r="AA1134" s="3">
        <v>45549</v>
      </c>
    </row>
    <row r="1135" spans="1:27">
      <c r="A1135" s="4">
        <v>1134</v>
      </c>
      <c r="B1135" s="4" t="s">
        <v>3300</v>
      </c>
      <c r="C1135" s="4" t="s">
        <v>1</v>
      </c>
      <c r="D1135" s="4" t="s">
        <v>3301</v>
      </c>
      <c r="E1135" s="4" t="s">
        <v>3302</v>
      </c>
      <c r="F1135" s="4" t="s">
        <v>395</v>
      </c>
      <c r="G1135" s="4" t="s">
        <v>427</v>
      </c>
      <c r="H1135" s="4" t="s">
        <v>62</v>
      </c>
      <c r="I1135" s="4" t="s">
        <v>7</v>
      </c>
      <c r="J1135" s="4" t="s">
        <v>8</v>
      </c>
      <c r="K1135" s="4" t="s">
        <v>2415</v>
      </c>
      <c r="L1135" s="4" t="s">
        <v>976</v>
      </c>
      <c r="M1135" s="4" t="s">
        <v>1078</v>
      </c>
      <c r="N1135" s="4" t="s">
        <v>2416</v>
      </c>
      <c r="O1135" s="4">
        <v>369.45</v>
      </c>
      <c r="P1135" s="4">
        <v>3</v>
      </c>
      <c r="Q1135" s="4">
        <v>84.96</v>
      </c>
      <c r="R1135" s="4">
        <v>58.13</v>
      </c>
      <c r="S1135" s="4" t="s">
        <v>462</v>
      </c>
      <c r="T1135" s="4">
        <v>494</v>
      </c>
      <c r="U1135" s="4" t="s">
        <v>2760</v>
      </c>
      <c r="V1135" s="4" t="s">
        <v>2761</v>
      </c>
      <c r="W1135" s="5" t="s">
        <v>16</v>
      </c>
      <c r="X1135" s="25">
        <v>45454</v>
      </c>
      <c r="Y1135" s="29" t="str">
        <f t="shared" si="34"/>
        <v>June</v>
      </c>
      <c r="Z1135" s="10">
        <f t="shared" si="35"/>
        <v>2024</v>
      </c>
      <c r="AA1135" s="6">
        <v>45607</v>
      </c>
    </row>
    <row r="1136" spans="1:27">
      <c r="A1136" s="1">
        <v>1135</v>
      </c>
      <c r="B1136" s="1" t="s">
        <v>1339</v>
      </c>
      <c r="C1136" s="1" t="s">
        <v>1</v>
      </c>
      <c r="D1136" s="1" t="s">
        <v>1340</v>
      </c>
      <c r="E1136" s="1" t="s">
        <v>1341</v>
      </c>
      <c r="F1136" s="1" t="s">
        <v>395</v>
      </c>
      <c r="G1136" s="1" t="s">
        <v>583</v>
      </c>
      <c r="H1136" s="1" t="s">
        <v>55</v>
      </c>
      <c r="I1136" s="1" t="s">
        <v>7</v>
      </c>
      <c r="J1136" s="1" t="s">
        <v>8</v>
      </c>
      <c r="K1136" s="1" t="s">
        <v>2555</v>
      </c>
      <c r="L1136" s="1" t="s">
        <v>976</v>
      </c>
      <c r="M1136" s="1" t="s">
        <v>1078</v>
      </c>
      <c r="N1136" s="1" t="s">
        <v>2556</v>
      </c>
      <c r="O1136" s="1">
        <v>340.35</v>
      </c>
      <c r="P1136" s="1">
        <v>5</v>
      </c>
      <c r="Q1136" s="1">
        <v>33.9</v>
      </c>
      <c r="R1136" s="1">
        <v>56.5</v>
      </c>
      <c r="S1136" s="1" t="s">
        <v>462</v>
      </c>
      <c r="T1136" s="1">
        <v>460</v>
      </c>
      <c r="U1136" s="1" t="s">
        <v>2760</v>
      </c>
      <c r="V1136" s="1" t="s">
        <v>2766</v>
      </c>
      <c r="W1136" s="2" t="s">
        <v>26</v>
      </c>
      <c r="X1136" s="24">
        <v>45454</v>
      </c>
      <c r="Y1136" s="29" t="str">
        <f t="shared" si="34"/>
        <v>June</v>
      </c>
      <c r="Z1136" s="10">
        <f t="shared" si="35"/>
        <v>2024</v>
      </c>
      <c r="AA1136" s="3">
        <v>45607</v>
      </c>
    </row>
    <row r="1137" spans="1:27">
      <c r="A1137" s="4">
        <v>1136</v>
      </c>
      <c r="B1137" s="4" t="s">
        <v>3303</v>
      </c>
      <c r="C1137" s="4" t="s">
        <v>1</v>
      </c>
      <c r="D1137" s="4" t="s">
        <v>626</v>
      </c>
      <c r="E1137" s="4" t="s">
        <v>627</v>
      </c>
      <c r="F1137" s="4" t="s">
        <v>395</v>
      </c>
      <c r="G1137" s="4" t="s">
        <v>2674</v>
      </c>
      <c r="H1137" s="4" t="s">
        <v>6</v>
      </c>
      <c r="I1137" s="4" t="s">
        <v>7</v>
      </c>
      <c r="J1137" s="4" t="s">
        <v>8</v>
      </c>
      <c r="K1137" s="4" t="s">
        <v>1135</v>
      </c>
      <c r="L1137" s="4" t="s">
        <v>976</v>
      </c>
      <c r="M1137" s="4" t="s">
        <v>1078</v>
      </c>
      <c r="N1137" s="4" t="s">
        <v>1136</v>
      </c>
      <c r="O1137" s="4">
        <v>219.33</v>
      </c>
      <c r="P1137" s="4">
        <v>3</v>
      </c>
      <c r="Q1137" s="4">
        <v>78.930000000000007</v>
      </c>
      <c r="R1137" s="4">
        <v>11.59</v>
      </c>
      <c r="S1137" s="4" t="s">
        <v>462</v>
      </c>
      <c r="T1137" s="4">
        <v>245</v>
      </c>
      <c r="U1137" s="4" t="s">
        <v>2760</v>
      </c>
      <c r="V1137" s="4" t="s">
        <v>2767</v>
      </c>
      <c r="W1137" s="5" t="s">
        <v>16</v>
      </c>
      <c r="X1137" s="25">
        <v>44926</v>
      </c>
      <c r="Y1137" s="29" t="str">
        <f t="shared" si="34"/>
        <v>December</v>
      </c>
      <c r="Z1137" s="10">
        <f t="shared" si="35"/>
        <v>2022</v>
      </c>
      <c r="AA1137" s="6">
        <v>45047</v>
      </c>
    </row>
    <row r="1138" spans="1:27">
      <c r="A1138" s="1">
        <v>1137</v>
      </c>
      <c r="B1138" s="1" t="s">
        <v>2570</v>
      </c>
      <c r="C1138" s="1" t="s">
        <v>1</v>
      </c>
      <c r="D1138" s="1" t="s">
        <v>1882</v>
      </c>
      <c r="E1138" s="1" t="s">
        <v>1883</v>
      </c>
      <c r="F1138" s="1" t="s">
        <v>285</v>
      </c>
      <c r="G1138" s="1" t="s">
        <v>30</v>
      </c>
      <c r="H1138" s="1" t="s">
        <v>31</v>
      </c>
      <c r="I1138" s="1" t="s">
        <v>7</v>
      </c>
      <c r="J1138" s="1" t="s">
        <v>32</v>
      </c>
      <c r="K1138" s="1" t="s">
        <v>1663</v>
      </c>
      <c r="L1138" s="1" t="s">
        <v>976</v>
      </c>
      <c r="M1138" s="1" t="s">
        <v>1078</v>
      </c>
      <c r="N1138" s="1" t="s">
        <v>1664</v>
      </c>
      <c r="O1138" s="1">
        <v>3271.2</v>
      </c>
      <c r="P1138" s="1">
        <v>5</v>
      </c>
      <c r="Q1138" s="1">
        <v>1341.15</v>
      </c>
      <c r="R1138" s="1">
        <v>232.45</v>
      </c>
      <c r="S1138" s="1" t="s">
        <v>462</v>
      </c>
      <c r="T1138" s="1">
        <v>458</v>
      </c>
      <c r="U1138" s="1" t="s">
        <v>2760</v>
      </c>
      <c r="V1138" s="1" t="s">
        <v>2761</v>
      </c>
      <c r="W1138" s="2" t="s">
        <v>16</v>
      </c>
      <c r="X1138" s="24">
        <v>45399</v>
      </c>
      <c r="Y1138" s="29" t="str">
        <f t="shared" si="34"/>
        <v>April</v>
      </c>
      <c r="Z1138" s="10">
        <f t="shared" si="35"/>
        <v>2024</v>
      </c>
      <c r="AA1138" s="3">
        <v>45403</v>
      </c>
    </row>
    <row r="1139" spans="1:27">
      <c r="A1139" s="4">
        <v>1138</v>
      </c>
      <c r="B1139" s="4" t="s">
        <v>2577</v>
      </c>
      <c r="C1139" s="4" t="s">
        <v>1</v>
      </c>
      <c r="D1139" s="4" t="s">
        <v>709</v>
      </c>
      <c r="E1139" s="4" t="s">
        <v>710</v>
      </c>
      <c r="F1139" s="4" t="s">
        <v>285</v>
      </c>
      <c r="G1139" s="4" t="s">
        <v>357</v>
      </c>
      <c r="H1139" s="4" t="s">
        <v>113</v>
      </c>
      <c r="I1139" s="4" t="s">
        <v>7</v>
      </c>
      <c r="J1139" s="4" t="s">
        <v>32</v>
      </c>
      <c r="K1139" s="4" t="s">
        <v>3242</v>
      </c>
      <c r="L1139" s="4" t="s">
        <v>976</v>
      </c>
      <c r="M1139" s="4" t="s">
        <v>1078</v>
      </c>
      <c r="N1139" s="4" t="s">
        <v>3243</v>
      </c>
      <c r="O1139" s="4">
        <v>1912.5</v>
      </c>
      <c r="P1139" s="4">
        <v>3</v>
      </c>
      <c r="Q1139" s="4">
        <v>210.33</v>
      </c>
      <c r="R1139" s="4">
        <v>161.94999999999999</v>
      </c>
      <c r="S1139" s="4" t="s">
        <v>462</v>
      </c>
      <c r="T1139" s="4">
        <v>315</v>
      </c>
      <c r="U1139" s="4" t="s">
        <v>2760</v>
      </c>
      <c r="V1139" s="4" t="s">
        <v>2762</v>
      </c>
      <c r="W1139" s="5" t="s">
        <v>26</v>
      </c>
      <c r="X1139" s="25">
        <v>45467</v>
      </c>
      <c r="Y1139" s="29" t="str">
        <f t="shared" si="34"/>
        <v>June</v>
      </c>
      <c r="Z1139" s="10">
        <f t="shared" si="35"/>
        <v>2024</v>
      </c>
      <c r="AA1139" s="6">
        <v>45473</v>
      </c>
    </row>
    <row r="1140" spans="1:27">
      <c r="A1140" s="1">
        <v>1139</v>
      </c>
      <c r="B1140" s="1" t="s">
        <v>1365</v>
      </c>
      <c r="C1140" s="1" t="s">
        <v>1</v>
      </c>
      <c r="D1140" s="1" t="s">
        <v>1366</v>
      </c>
      <c r="E1140" s="1" t="s">
        <v>1367</v>
      </c>
      <c r="F1140" s="1" t="s">
        <v>4</v>
      </c>
      <c r="G1140" s="1" t="s">
        <v>210</v>
      </c>
      <c r="H1140" s="1" t="s">
        <v>21</v>
      </c>
      <c r="I1140" s="1" t="s">
        <v>7</v>
      </c>
      <c r="J1140" s="1" t="s">
        <v>22</v>
      </c>
      <c r="K1140" s="1" t="s">
        <v>3257</v>
      </c>
      <c r="L1140" s="1" t="s">
        <v>1141</v>
      </c>
      <c r="M1140" s="1" t="s">
        <v>1229</v>
      </c>
      <c r="N1140" s="1" t="s">
        <v>3258</v>
      </c>
      <c r="O1140" s="1">
        <v>2737.98</v>
      </c>
      <c r="P1140" s="1">
        <v>7</v>
      </c>
      <c r="Q1140" s="1">
        <v>301.14</v>
      </c>
      <c r="R1140" s="1">
        <v>136.46</v>
      </c>
      <c r="S1140" s="1" t="s">
        <v>462</v>
      </c>
      <c r="T1140" s="1">
        <v>355</v>
      </c>
      <c r="U1140" s="1" t="s">
        <v>2760</v>
      </c>
      <c r="V1140" s="1" t="s">
        <v>2766</v>
      </c>
      <c r="W1140" s="2" t="s">
        <v>16</v>
      </c>
      <c r="X1140" s="24">
        <v>44296</v>
      </c>
      <c r="Y1140" s="29" t="str">
        <f t="shared" si="34"/>
        <v>April</v>
      </c>
      <c r="Z1140" s="10">
        <f t="shared" si="35"/>
        <v>2021</v>
      </c>
      <c r="AA1140" s="3">
        <v>44449</v>
      </c>
    </row>
    <row r="1141" spans="1:27">
      <c r="A1141" s="4">
        <v>1140</v>
      </c>
      <c r="B1141" s="4" t="s">
        <v>3304</v>
      </c>
      <c r="C1141" s="4" t="s">
        <v>1</v>
      </c>
      <c r="D1141" s="4" t="s">
        <v>93</v>
      </c>
      <c r="E1141" s="4" t="s">
        <v>94</v>
      </c>
      <c r="F1141" s="4" t="s">
        <v>4</v>
      </c>
      <c r="G1141" s="4" t="s">
        <v>3305</v>
      </c>
      <c r="H1141" s="4" t="s">
        <v>484</v>
      </c>
      <c r="I1141" s="4" t="s">
        <v>7</v>
      </c>
      <c r="J1141" s="4" t="s">
        <v>22</v>
      </c>
      <c r="K1141" s="4" t="s">
        <v>3306</v>
      </c>
      <c r="L1141" s="4" t="s">
        <v>1141</v>
      </c>
      <c r="M1141" s="4" t="s">
        <v>1229</v>
      </c>
      <c r="N1141" s="4" t="s">
        <v>3307</v>
      </c>
      <c r="O1141" s="4">
        <v>364.92</v>
      </c>
      <c r="P1141" s="4">
        <v>1</v>
      </c>
      <c r="Q1141" s="4">
        <v>62.01</v>
      </c>
      <c r="R1141" s="4">
        <v>63.15</v>
      </c>
      <c r="S1141" s="4" t="s">
        <v>462</v>
      </c>
      <c r="T1141" s="4">
        <v>748</v>
      </c>
      <c r="U1141" s="4" t="s">
        <v>2760</v>
      </c>
      <c r="V1141" s="4" t="s">
        <v>2761</v>
      </c>
      <c r="W1141" s="5" t="s">
        <v>16</v>
      </c>
      <c r="X1141" s="25">
        <v>45439</v>
      </c>
      <c r="Y1141" s="29" t="str">
        <f t="shared" si="34"/>
        <v>May</v>
      </c>
      <c r="Z1141" s="10">
        <f t="shared" si="35"/>
        <v>2024</v>
      </c>
      <c r="AA1141" s="6">
        <v>45443</v>
      </c>
    </row>
    <row r="1142" spans="1:27">
      <c r="A1142" s="1">
        <v>1141</v>
      </c>
      <c r="B1142" s="1" t="s">
        <v>3308</v>
      </c>
      <c r="C1142" s="1" t="s">
        <v>1</v>
      </c>
      <c r="D1142" s="1" t="s">
        <v>277</v>
      </c>
      <c r="E1142" s="1" t="s">
        <v>278</v>
      </c>
      <c r="F1142" s="1" t="s">
        <v>4</v>
      </c>
      <c r="G1142" s="1" t="s">
        <v>805</v>
      </c>
      <c r="H1142" s="1" t="s">
        <v>806</v>
      </c>
      <c r="I1142" s="1" t="s">
        <v>7</v>
      </c>
      <c r="J1142" s="1" t="s">
        <v>22</v>
      </c>
      <c r="K1142" s="1" t="s">
        <v>3309</v>
      </c>
      <c r="L1142" s="1" t="s">
        <v>1141</v>
      </c>
      <c r="M1142" s="1" t="s">
        <v>1142</v>
      </c>
      <c r="N1142" s="1" t="s">
        <v>3310</v>
      </c>
      <c r="O1142" s="1">
        <v>175.92</v>
      </c>
      <c r="P1142" s="1">
        <v>2</v>
      </c>
      <c r="Q1142" s="1">
        <v>73.86</v>
      </c>
      <c r="R1142" s="1">
        <v>20.149999999999999</v>
      </c>
      <c r="S1142" s="1" t="s">
        <v>462</v>
      </c>
      <c r="T1142" s="1">
        <v>439</v>
      </c>
      <c r="U1142" s="1" t="s">
        <v>2760</v>
      </c>
      <c r="V1142" s="1" t="s">
        <v>2766</v>
      </c>
      <c r="W1142" s="2" t="s">
        <v>26</v>
      </c>
      <c r="X1142" s="24">
        <v>44796</v>
      </c>
      <c r="Y1142" s="29" t="str">
        <f t="shared" si="34"/>
        <v>August</v>
      </c>
      <c r="Z1142" s="10">
        <f t="shared" si="35"/>
        <v>2022</v>
      </c>
      <c r="AA1142" s="3">
        <v>44801</v>
      </c>
    </row>
    <row r="1143" spans="1:27">
      <c r="A1143" s="4">
        <v>1142</v>
      </c>
      <c r="B1143" s="4" t="s">
        <v>1390</v>
      </c>
      <c r="C1143" s="4" t="s">
        <v>1</v>
      </c>
      <c r="D1143" s="4" t="s">
        <v>1391</v>
      </c>
      <c r="E1143" s="4" t="s">
        <v>1392</v>
      </c>
      <c r="F1143" s="4" t="s">
        <v>4</v>
      </c>
      <c r="G1143" s="4" t="s">
        <v>575</v>
      </c>
      <c r="H1143" s="4" t="s">
        <v>96</v>
      </c>
      <c r="I1143" s="4" t="s">
        <v>7</v>
      </c>
      <c r="J1143" s="4" t="s">
        <v>8</v>
      </c>
      <c r="K1143" s="4" t="s">
        <v>2517</v>
      </c>
      <c r="L1143" s="4" t="s">
        <v>1141</v>
      </c>
      <c r="M1143" s="4" t="s">
        <v>1272</v>
      </c>
      <c r="N1143" s="4" t="s">
        <v>2518</v>
      </c>
      <c r="O1143" s="4">
        <v>50.46</v>
      </c>
      <c r="P1143" s="4">
        <v>2</v>
      </c>
      <c r="Q1143" s="4">
        <v>18.66</v>
      </c>
      <c r="R1143" s="4">
        <v>3.78</v>
      </c>
      <c r="S1143" s="4" t="s">
        <v>462</v>
      </c>
      <c r="T1143" s="4">
        <v>775</v>
      </c>
      <c r="U1143" s="4" t="s">
        <v>2760</v>
      </c>
      <c r="V1143" s="4" t="s">
        <v>2762</v>
      </c>
      <c r="W1143" s="5" t="s">
        <v>26</v>
      </c>
      <c r="X1143" s="25">
        <v>44731</v>
      </c>
      <c r="Y1143" s="29" t="str">
        <f t="shared" si="34"/>
        <v>June</v>
      </c>
      <c r="Z1143" s="10">
        <f t="shared" si="35"/>
        <v>2022</v>
      </c>
      <c r="AA1143" s="6">
        <v>44735</v>
      </c>
    </row>
    <row r="1144" spans="1:27">
      <c r="A1144" s="1">
        <v>1143</v>
      </c>
      <c r="B1144" s="1" t="s">
        <v>1390</v>
      </c>
      <c r="C1144" s="1" t="s">
        <v>1</v>
      </c>
      <c r="D1144" s="1" t="s">
        <v>1391</v>
      </c>
      <c r="E1144" s="1" t="s">
        <v>1392</v>
      </c>
      <c r="F1144" s="1" t="s">
        <v>4</v>
      </c>
      <c r="G1144" s="1" t="s">
        <v>575</v>
      </c>
      <c r="H1144" s="1" t="s">
        <v>96</v>
      </c>
      <c r="I1144" s="1" t="s">
        <v>7</v>
      </c>
      <c r="J1144" s="1" t="s">
        <v>8</v>
      </c>
      <c r="K1144" s="1" t="s">
        <v>2583</v>
      </c>
      <c r="L1144" s="1" t="s">
        <v>976</v>
      </c>
      <c r="M1144" s="1" t="s">
        <v>1031</v>
      </c>
      <c r="N1144" s="1" t="s">
        <v>2386</v>
      </c>
      <c r="O1144" s="1">
        <v>110.7</v>
      </c>
      <c r="P1144" s="1">
        <v>2</v>
      </c>
      <c r="Q1144" s="1">
        <v>12.12</v>
      </c>
      <c r="R1144" s="1">
        <v>11.76</v>
      </c>
      <c r="S1144" s="1" t="s">
        <v>462</v>
      </c>
      <c r="T1144" s="1">
        <v>563</v>
      </c>
      <c r="U1144" s="1" t="s">
        <v>2760</v>
      </c>
      <c r="V1144" s="1" t="s">
        <v>2766</v>
      </c>
      <c r="W1144" s="2" t="s">
        <v>26</v>
      </c>
      <c r="X1144" s="24">
        <v>45167</v>
      </c>
      <c r="Y1144" s="29" t="str">
        <f t="shared" si="34"/>
        <v>August</v>
      </c>
      <c r="Z1144" s="10">
        <f t="shared" si="35"/>
        <v>2023</v>
      </c>
      <c r="AA1144" s="3">
        <v>44966</v>
      </c>
    </row>
    <row r="1145" spans="1:27">
      <c r="A1145" s="4">
        <v>1144</v>
      </c>
      <c r="B1145" s="4" t="s">
        <v>528</v>
      </c>
      <c r="C1145" s="4" t="s">
        <v>1</v>
      </c>
      <c r="D1145" s="4" t="s">
        <v>529</v>
      </c>
      <c r="E1145" s="4" t="s">
        <v>530</v>
      </c>
      <c r="F1145" s="4" t="s">
        <v>4</v>
      </c>
      <c r="G1145" s="4" t="s">
        <v>531</v>
      </c>
      <c r="H1145" s="4" t="s">
        <v>113</v>
      </c>
      <c r="I1145" s="4" t="s">
        <v>7</v>
      </c>
      <c r="J1145" s="4" t="s">
        <v>32</v>
      </c>
      <c r="K1145" s="4" t="s">
        <v>3311</v>
      </c>
      <c r="L1145" s="4" t="s">
        <v>976</v>
      </c>
      <c r="M1145" s="4" t="s">
        <v>1031</v>
      </c>
      <c r="N1145" s="4" t="s">
        <v>3312</v>
      </c>
      <c r="O1145" s="4">
        <v>103.92</v>
      </c>
      <c r="P1145" s="4">
        <v>4</v>
      </c>
      <c r="Q1145" s="4">
        <v>14.52</v>
      </c>
      <c r="R1145" s="4">
        <v>9.15</v>
      </c>
      <c r="S1145" s="4" t="s">
        <v>462</v>
      </c>
      <c r="T1145" s="4">
        <v>712</v>
      </c>
      <c r="U1145" s="4" t="s">
        <v>2760</v>
      </c>
      <c r="V1145" s="4" t="s">
        <v>2767</v>
      </c>
      <c r="W1145" s="5" t="s">
        <v>26</v>
      </c>
      <c r="X1145" s="25">
        <v>45222</v>
      </c>
      <c r="Y1145" s="29" t="str">
        <f t="shared" si="34"/>
        <v>October</v>
      </c>
      <c r="Z1145" s="10">
        <f t="shared" si="35"/>
        <v>2023</v>
      </c>
      <c r="AA1145" s="6">
        <v>45227</v>
      </c>
    </row>
    <row r="1146" spans="1:27">
      <c r="A1146" s="1">
        <v>1145</v>
      </c>
      <c r="B1146" s="1" t="s">
        <v>2077</v>
      </c>
      <c r="C1146" s="1" t="s">
        <v>1</v>
      </c>
      <c r="D1146" s="1" t="s">
        <v>2078</v>
      </c>
      <c r="E1146" s="1" t="s">
        <v>2079</v>
      </c>
      <c r="F1146" s="1" t="s">
        <v>4</v>
      </c>
      <c r="G1146" s="1" t="s">
        <v>826</v>
      </c>
      <c r="H1146" s="1" t="s">
        <v>6</v>
      </c>
      <c r="I1146" s="1" t="s">
        <v>7</v>
      </c>
      <c r="J1146" s="1" t="s">
        <v>8</v>
      </c>
      <c r="K1146" s="1" t="s">
        <v>2378</v>
      </c>
      <c r="L1146" s="1" t="s">
        <v>976</v>
      </c>
      <c r="M1146" s="1" t="s">
        <v>1031</v>
      </c>
      <c r="N1146" s="1" t="s">
        <v>2379</v>
      </c>
      <c r="O1146" s="1">
        <v>72.84</v>
      </c>
      <c r="P1146" s="1">
        <v>1</v>
      </c>
      <c r="Q1146" s="1">
        <v>10.17</v>
      </c>
      <c r="R1146" s="1">
        <v>4.45</v>
      </c>
      <c r="S1146" s="1" t="s">
        <v>462</v>
      </c>
      <c r="T1146" s="1">
        <v>800</v>
      </c>
      <c r="U1146" s="1" t="s">
        <v>2760</v>
      </c>
      <c r="V1146" s="1" t="s">
        <v>2761</v>
      </c>
      <c r="W1146" s="2" t="s">
        <v>26</v>
      </c>
      <c r="X1146" s="24">
        <v>45229</v>
      </c>
      <c r="Y1146" s="29" t="str">
        <f t="shared" si="34"/>
        <v>October</v>
      </c>
      <c r="Z1146" s="10">
        <f t="shared" si="35"/>
        <v>2023</v>
      </c>
      <c r="AA1146" s="3">
        <v>44996</v>
      </c>
    </row>
    <row r="1147" spans="1:27">
      <c r="A1147" s="4">
        <v>1146</v>
      </c>
      <c r="B1147" s="4" t="s">
        <v>537</v>
      </c>
      <c r="C1147" s="4" t="s">
        <v>1</v>
      </c>
      <c r="D1147" s="4" t="s">
        <v>538</v>
      </c>
      <c r="E1147" s="4" t="s">
        <v>539</v>
      </c>
      <c r="F1147" s="4" t="s">
        <v>4</v>
      </c>
      <c r="G1147" s="4" t="s">
        <v>540</v>
      </c>
      <c r="H1147" s="4" t="s">
        <v>314</v>
      </c>
      <c r="I1147" s="4" t="s">
        <v>7</v>
      </c>
      <c r="J1147" s="4" t="s">
        <v>32</v>
      </c>
      <c r="K1147" s="4" t="s">
        <v>3313</v>
      </c>
      <c r="L1147" s="4" t="s">
        <v>976</v>
      </c>
      <c r="M1147" s="4" t="s">
        <v>993</v>
      </c>
      <c r="N1147" s="4" t="s">
        <v>3314</v>
      </c>
      <c r="O1147" s="4">
        <v>780.84</v>
      </c>
      <c r="P1147" s="4">
        <v>6</v>
      </c>
      <c r="Q1147" s="4">
        <v>54.54</v>
      </c>
      <c r="R1147" s="4">
        <v>87.05</v>
      </c>
      <c r="S1147" s="4" t="s">
        <v>462</v>
      </c>
      <c r="T1147" s="4">
        <v>536</v>
      </c>
      <c r="U1147" s="4" t="s">
        <v>2760</v>
      </c>
      <c r="V1147" s="4" t="s">
        <v>2762</v>
      </c>
      <c r="W1147" s="5" t="s">
        <v>26</v>
      </c>
      <c r="X1147" s="25">
        <v>45442</v>
      </c>
      <c r="Y1147" s="29" t="str">
        <f t="shared" si="34"/>
        <v>May</v>
      </c>
      <c r="Z1147" s="10">
        <f t="shared" si="35"/>
        <v>2024</v>
      </c>
      <c r="AA1147" s="6">
        <v>45388</v>
      </c>
    </row>
    <row r="1148" spans="1:27">
      <c r="A1148" s="1">
        <v>1147</v>
      </c>
      <c r="B1148" s="1" t="s">
        <v>1387</v>
      </c>
      <c r="C1148" s="1" t="s">
        <v>1</v>
      </c>
      <c r="D1148" s="1" t="s">
        <v>1183</v>
      </c>
      <c r="E1148" s="1" t="s">
        <v>1184</v>
      </c>
      <c r="F1148" s="1" t="s">
        <v>4</v>
      </c>
      <c r="G1148" s="1" t="s">
        <v>427</v>
      </c>
      <c r="H1148" s="1" t="s">
        <v>62</v>
      </c>
      <c r="I1148" s="1" t="s">
        <v>7</v>
      </c>
      <c r="J1148" s="1" t="s">
        <v>8</v>
      </c>
      <c r="K1148" s="1" t="s">
        <v>3315</v>
      </c>
      <c r="L1148" s="1" t="s">
        <v>976</v>
      </c>
      <c r="M1148" s="1" t="s">
        <v>1078</v>
      </c>
      <c r="N1148" s="1" t="s">
        <v>3316</v>
      </c>
      <c r="O1148" s="1">
        <v>415.44</v>
      </c>
      <c r="P1148" s="1">
        <v>3</v>
      </c>
      <c r="Q1148" s="1">
        <v>170.28</v>
      </c>
      <c r="R1148" s="1">
        <v>76.709999999999994</v>
      </c>
      <c r="S1148" s="1" t="s">
        <v>462</v>
      </c>
      <c r="T1148" s="1">
        <v>630</v>
      </c>
      <c r="U1148" s="1" t="s">
        <v>2760</v>
      </c>
      <c r="V1148" s="1" t="s">
        <v>2762</v>
      </c>
      <c r="W1148" s="2" t="s">
        <v>26</v>
      </c>
      <c r="X1148" s="24">
        <v>44586</v>
      </c>
      <c r="Y1148" s="29" t="str">
        <f t="shared" si="34"/>
        <v>January</v>
      </c>
      <c r="Z1148" s="10">
        <f t="shared" si="35"/>
        <v>2022</v>
      </c>
      <c r="AA1148" s="3">
        <v>44592</v>
      </c>
    </row>
    <row r="1149" spans="1:27">
      <c r="A1149" s="4">
        <v>1148</v>
      </c>
      <c r="B1149" s="4" t="s">
        <v>3007</v>
      </c>
      <c r="C1149" s="4" t="s">
        <v>1</v>
      </c>
      <c r="D1149" s="4" t="s">
        <v>1061</v>
      </c>
      <c r="E1149" s="4" t="s">
        <v>1062</v>
      </c>
      <c r="F1149" s="4" t="s">
        <v>4</v>
      </c>
      <c r="G1149" s="4" t="s">
        <v>408</v>
      </c>
      <c r="H1149" s="4" t="s">
        <v>96</v>
      </c>
      <c r="I1149" s="4" t="s">
        <v>7</v>
      </c>
      <c r="J1149" s="4" t="s">
        <v>8</v>
      </c>
      <c r="K1149" s="4" t="s">
        <v>2420</v>
      </c>
      <c r="L1149" s="4" t="s">
        <v>976</v>
      </c>
      <c r="M1149" s="4" t="s">
        <v>1078</v>
      </c>
      <c r="N1149" s="4" t="s">
        <v>2421</v>
      </c>
      <c r="O1149" s="4">
        <v>413.37</v>
      </c>
      <c r="P1149" s="4">
        <v>3</v>
      </c>
      <c r="Q1149" s="4">
        <v>115.74</v>
      </c>
      <c r="R1149" s="4">
        <v>74.73</v>
      </c>
      <c r="S1149" s="4" t="s">
        <v>462</v>
      </c>
      <c r="T1149" s="4">
        <v>263</v>
      </c>
      <c r="U1149" s="4" t="s">
        <v>2760</v>
      </c>
      <c r="V1149" s="4" t="s">
        <v>2766</v>
      </c>
      <c r="W1149" s="5" t="s">
        <v>16</v>
      </c>
      <c r="X1149" s="25">
        <v>44521</v>
      </c>
      <c r="Y1149" s="29" t="str">
        <f t="shared" si="34"/>
        <v>November</v>
      </c>
      <c r="Z1149" s="10">
        <f t="shared" si="35"/>
        <v>2021</v>
      </c>
      <c r="AA1149" s="6">
        <v>44526</v>
      </c>
    </row>
    <row r="1150" spans="1:27">
      <c r="A1150" s="1">
        <v>1149</v>
      </c>
      <c r="B1150" s="1" t="s">
        <v>528</v>
      </c>
      <c r="C1150" s="1" t="s">
        <v>1</v>
      </c>
      <c r="D1150" s="1" t="s">
        <v>529</v>
      </c>
      <c r="E1150" s="1" t="s">
        <v>530</v>
      </c>
      <c r="F1150" s="1" t="s">
        <v>4</v>
      </c>
      <c r="G1150" s="1" t="s">
        <v>531</v>
      </c>
      <c r="H1150" s="1" t="s">
        <v>113</v>
      </c>
      <c r="I1150" s="1" t="s">
        <v>7</v>
      </c>
      <c r="J1150" s="1" t="s">
        <v>32</v>
      </c>
      <c r="K1150" s="1" t="s">
        <v>3317</v>
      </c>
      <c r="L1150" s="1" t="s">
        <v>976</v>
      </c>
      <c r="M1150" s="1" t="s">
        <v>1078</v>
      </c>
      <c r="N1150" s="1" t="s">
        <v>3318</v>
      </c>
      <c r="O1150" s="1">
        <v>364.32</v>
      </c>
      <c r="P1150" s="1">
        <v>2</v>
      </c>
      <c r="Q1150" s="1">
        <v>112.92</v>
      </c>
      <c r="R1150" s="1">
        <v>50.45</v>
      </c>
      <c r="S1150" s="1" t="s">
        <v>462</v>
      </c>
      <c r="T1150" s="1">
        <v>582</v>
      </c>
      <c r="U1150" s="1" t="s">
        <v>2760</v>
      </c>
      <c r="V1150" s="1" t="s">
        <v>2767</v>
      </c>
      <c r="W1150" s="2" t="s">
        <v>26</v>
      </c>
      <c r="X1150" s="24">
        <v>44904</v>
      </c>
      <c r="Y1150" s="29" t="str">
        <f t="shared" si="34"/>
        <v>December</v>
      </c>
      <c r="Z1150" s="10">
        <f t="shared" si="35"/>
        <v>2022</v>
      </c>
      <c r="AA1150" s="3">
        <v>44820</v>
      </c>
    </row>
    <row r="1151" spans="1:27">
      <c r="A1151" s="4">
        <v>1150</v>
      </c>
      <c r="B1151" s="4" t="s">
        <v>548</v>
      </c>
      <c r="C1151" s="4" t="s">
        <v>1</v>
      </c>
      <c r="D1151" s="4" t="s">
        <v>549</v>
      </c>
      <c r="E1151" s="4" t="s">
        <v>550</v>
      </c>
      <c r="F1151" s="4" t="s">
        <v>4</v>
      </c>
      <c r="G1151" s="4" t="s">
        <v>151</v>
      </c>
      <c r="H1151" s="4" t="s">
        <v>113</v>
      </c>
      <c r="I1151" s="4" t="s">
        <v>7</v>
      </c>
      <c r="J1151" s="4" t="s">
        <v>32</v>
      </c>
      <c r="K1151" s="4" t="s">
        <v>1469</v>
      </c>
      <c r="L1151" s="4" t="s">
        <v>976</v>
      </c>
      <c r="M1151" s="4" t="s">
        <v>1078</v>
      </c>
      <c r="N1151" s="4" t="s">
        <v>1470</v>
      </c>
      <c r="O1151" s="4">
        <v>418.5</v>
      </c>
      <c r="P1151" s="4">
        <v>3</v>
      </c>
      <c r="Q1151" s="4">
        <v>33.479999999999997</v>
      </c>
      <c r="R1151" s="4">
        <v>35.79</v>
      </c>
      <c r="S1151" s="4" t="s">
        <v>462</v>
      </c>
      <c r="T1151" s="4">
        <v>775</v>
      </c>
      <c r="U1151" s="4" t="s">
        <v>2760</v>
      </c>
      <c r="V1151" s="4" t="s">
        <v>2761</v>
      </c>
      <c r="W1151" s="5" t="s">
        <v>16</v>
      </c>
      <c r="X1151" s="25">
        <v>45454</v>
      </c>
      <c r="Y1151" s="29" t="str">
        <f t="shared" si="34"/>
        <v>June</v>
      </c>
      <c r="Z1151" s="10">
        <f t="shared" si="35"/>
        <v>2024</v>
      </c>
      <c r="AA1151" s="6">
        <v>45607</v>
      </c>
    </row>
    <row r="1152" spans="1:27">
      <c r="A1152" s="1">
        <v>1151</v>
      </c>
      <c r="B1152" s="1" t="s">
        <v>3319</v>
      </c>
      <c r="C1152" s="1" t="s">
        <v>1</v>
      </c>
      <c r="D1152" s="1" t="s">
        <v>1098</v>
      </c>
      <c r="E1152" s="1" t="s">
        <v>1099</v>
      </c>
      <c r="F1152" s="1" t="s">
        <v>4</v>
      </c>
      <c r="G1152" s="1" t="s">
        <v>605</v>
      </c>
      <c r="H1152" s="1" t="s">
        <v>76</v>
      </c>
      <c r="I1152" s="1" t="s">
        <v>7</v>
      </c>
      <c r="J1152" s="1" t="s">
        <v>77</v>
      </c>
      <c r="K1152" s="1" t="s">
        <v>3320</v>
      </c>
      <c r="L1152" s="1" t="s">
        <v>976</v>
      </c>
      <c r="M1152" s="1" t="s">
        <v>1078</v>
      </c>
      <c r="N1152" s="1" t="s">
        <v>3321</v>
      </c>
      <c r="O1152" s="1">
        <v>249.18</v>
      </c>
      <c r="P1152" s="1">
        <v>2</v>
      </c>
      <c r="Q1152" s="1">
        <v>59.76</v>
      </c>
      <c r="R1152" s="1">
        <v>28.98</v>
      </c>
      <c r="S1152" s="1" t="s">
        <v>462</v>
      </c>
      <c r="T1152" s="1">
        <v>780</v>
      </c>
      <c r="U1152" s="1" t="s">
        <v>2760</v>
      </c>
      <c r="V1152" s="1" t="s">
        <v>2762</v>
      </c>
      <c r="W1152" s="2" t="s">
        <v>26</v>
      </c>
      <c r="X1152" s="24">
        <v>45167</v>
      </c>
      <c r="Y1152" s="29" t="str">
        <f t="shared" si="34"/>
        <v>August</v>
      </c>
      <c r="Z1152" s="10">
        <f t="shared" si="35"/>
        <v>2023</v>
      </c>
      <c r="AA1152" s="3">
        <v>44966</v>
      </c>
    </row>
    <row r="1153" spans="1:27">
      <c r="A1153" s="4">
        <v>1152</v>
      </c>
      <c r="B1153" s="4" t="s">
        <v>3322</v>
      </c>
      <c r="C1153" s="4" t="s">
        <v>1</v>
      </c>
      <c r="D1153" s="4" t="s">
        <v>3323</v>
      </c>
      <c r="E1153" s="4" t="s">
        <v>3324</v>
      </c>
      <c r="F1153" s="4" t="s">
        <v>395</v>
      </c>
      <c r="G1153" s="4" t="s">
        <v>884</v>
      </c>
      <c r="H1153" s="4" t="s">
        <v>96</v>
      </c>
      <c r="I1153" s="4" t="s">
        <v>7</v>
      </c>
      <c r="J1153" s="4" t="s">
        <v>8</v>
      </c>
      <c r="K1153" s="4" t="s">
        <v>2447</v>
      </c>
      <c r="L1153" s="4" t="s">
        <v>1141</v>
      </c>
      <c r="M1153" s="4" t="s">
        <v>1142</v>
      </c>
      <c r="N1153" s="4" t="s">
        <v>2448</v>
      </c>
      <c r="O1153" s="4">
        <v>144.66</v>
      </c>
      <c r="P1153" s="4">
        <v>1</v>
      </c>
      <c r="Q1153" s="4">
        <v>24.57</v>
      </c>
      <c r="R1153" s="4">
        <v>11.81</v>
      </c>
      <c r="S1153" s="4" t="s">
        <v>13</v>
      </c>
      <c r="T1153" s="4">
        <v>255</v>
      </c>
      <c r="U1153" s="4" t="s">
        <v>2760</v>
      </c>
      <c r="V1153" s="4" t="s">
        <v>2766</v>
      </c>
      <c r="W1153" s="5" t="s">
        <v>16</v>
      </c>
      <c r="X1153" s="25">
        <v>45619</v>
      </c>
      <c r="Y1153" s="29" t="str">
        <f t="shared" si="34"/>
        <v>November</v>
      </c>
      <c r="Z1153" s="10">
        <f t="shared" si="35"/>
        <v>2024</v>
      </c>
      <c r="AA1153" s="6">
        <v>45623</v>
      </c>
    </row>
    <row r="1154" spans="1:27">
      <c r="A1154" s="1">
        <v>1153</v>
      </c>
      <c r="B1154" s="1" t="s">
        <v>1972</v>
      </c>
      <c r="C1154" s="1" t="s">
        <v>1</v>
      </c>
      <c r="D1154" s="1" t="s">
        <v>1467</v>
      </c>
      <c r="E1154" s="1" t="s">
        <v>1468</v>
      </c>
      <c r="F1154" s="1" t="s">
        <v>395</v>
      </c>
      <c r="G1154" s="1" t="s">
        <v>1483</v>
      </c>
      <c r="H1154" s="1" t="s">
        <v>62</v>
      </c>
      <c r="I1154" s="1" t="s">
        <v>7</v>
      </c>
      <c r="J1154" s="1" t="s">
        <v>8</v>
      </c>
      <c r="K1154" s="1" t="s">
        <v>1271</v>
      </c>
      <c r="L1154" s="1" t="s">
        <v>1141</v>
      </c>
      <c r="M1154" s="1" t="s">
        <v>1272</v>
      </c>
      <c r="N1154" s="1" t="s">
        <v>1273</v>
      </c>
      <c r="O1154" s="1">
        <v>104.76</v>
      </c>
      <c r="P1154" s="1">
        <v>6</v>
      </c>
      <c r="Q1154" s="1">
        <v>3.06</v>
      </c>
      <c r="R1154" s="1">
        <v>6.99</v>
      </c>
      <c r="S1154" s="1" t="s">
        <v>13</v>
      </c>
      <c r="T1154" s="1">
        <v>177</v>
      </c>
      <c r="U1154" s="1" t="s">
        <v>2760</v>
      </c>
      <c r="V1154" s="1" t="s">
        <v>2762</v>
      </c>
      <c r="W1154" s="2" t="s">
        <v>16</v>
      </c>
      <c r="X1154" s="24">
        <v>44357</v>
      </c>
      <c r="Y1154" s="29" t="str">
        <f t="shared" si="34"/>
        <v>June</v>
      </c>
      <c r="Z1154" s="10">
        <f t="shared" si="35"/>
        <v>2021</v>
      </c>
      <c r="AA1154" s="3">
        <v>44510</v>
      </c>
    </row>
    <row r="1155" spans="1:27">
      <c r="A1155" s="4">
        <v>1154</v>
      </c>
      <c r="B1155" s="4" t="s">
        <v>432</v>
      </c>
      <c r="C1155" s="4" t="s">
        <v>1</v>
      </c>
      <c r="D1155" s="4" t="s">
        <v>433</v>
      </c>
      <c r="E1155" s="4" t="s">
        <v>434</v>
      </c>
      <c r="F1155" s="4" t="s">
        <v>395</v>
      </c>
      <c r="G1155" s="4" t="s">
        <v>224</v>
      </c>
      <c r="H1155" s="4" t="s">
        <v>225</v>
      </c>
      <c r="I1155" s="4" t="s">
        <v>7</v>
      </c>
      <c r="J1155" s="4" t="s">
        <v>22</v>
      </c>
      <c r="K1155" s="4" t="s">
        <v>3325</v>
      </c>
      <c r="L1155" s="4" t="s">
        <v>1141</v>
      </c>
      <c r="M1155" s="4" t="s">
        <v>1272</v>
      </c>
      <c r="N1155" s="4" t="s">
        <v>3326</v>
      </c>
      <c r="O1155" s="4">
        <v>40.26</v>
      </c>
      <c r="P1155" s="4">
        <v>2</v>
      </c>
      <c r="Q1155" s="4">
        <v>4.0199999999999996</v>
      </c>
      <c r="R1155" s="4">
        <v>1.24</v>
      </c>
      <c r="S1155" s="4" t="s">
        <v>13</v>
      </c>
      <c r="T1155" s="4">
        <v>573</v>
      </c>
      <c r="U1155" s="4" t="s">
        <v>2760</v>
      </c>
      <c r="V1155" s="4" t="s">
        <v>2766</v>
      </c>
      <c r="W1155" s="5" t="s">
        <v>26</v>
      </c>
      <c r="X1155" s="25">
        <v>45034</v>
      </c>
      <c r="Y1155" s="29" t="str">
        <f t="shared" ref="Y1155:Y1218" si="36">TEXT(X1155,"mmmm")</f>
        <v>April</v>
      </c>
      <c r="Z1155" s="10">
        <f t="shared" ref="Z1155:Z1218" si="37">YEAR(X1155)</f>
        <v>2023</v>
      </c>
      <c r="AA1155" s="6">
        <v>45039</v>
      </c>
    </row>
    <row r="1156" spans="1:27">
      <c r="A1156" s="1">
        <v>1155</v>
      </c>
      <c r="B1156" s="1" t="s">
        <v>447</v>
      </c>
      <c r="C1156" s="1" t="s">
        <v>1</v>
      </c>
      <c r="D1156" s="1" t="s">
        <v>448</v>
      </c>
      <c r="E1156" s="1" t="s">
        <v>449</v>
      </c>
      <c r="F1156" s="1" t="s">
        <v>395</v>
      </c>
      <c r="G1156" s="1" t="s">
        <v>155</v>
      </c>
      <c r="H1156" s="1" t="s">
        <v>96</v>
      </c>
      <c r="I1156" s="1" t="s">
        <v>7</v>
      </c>
      <c r="J1156" s="1" t="s">
        <v>8</v>
      </c>
      <c r="K1156" s="1" t="s">
        <v>3327</v>
      </c>
      <c r="L1156" s="1" t="s">
        <v>1141</v>
      </c>
      <c r="M1156" s="1" t="s">
        <v>1229</v>
      </c>
      <c r="N1156" s="1" t="s">
        <v>3328</v>
      </c>
      <c r="O1156" s="1">
        <v>1322.01</v>
      </c>
      <c r="P1156" s="1">
        <v>3</v>
      </c>
      <c r="Q1156" s="1">
        <v>145.35</v>
      </c>
      <c r="R1156" s="1">
        <v>83.03</v>
      </c>
      <c r="S1156" s="1" t="s">
        <v>13</v>
      </c>
      <c r="T1156" s="1">
        <v>40</v>
      </c>
      <c r="U1156" s="1" t="s">
        <v>2760</v>
      </c>
      <c r="V1156" s="1" t="s">
        <v>2767</v>
      </c>
      <c r="W1156" s="2" t="s">
        <v>16</v>
      </c>
      <c r="X1156" s="24">
        <v>45653</v>
      </c>
      <c r="Y1156" s="29" t="str">
        <f t="shared" si="36"/>
        <v>December</v>
      </c>
      <c r="Z1156" s="10">
        <f t="shared" si="37"/>
        <v>2024</v>
      </c>
      <c r="AA1156" s="3">
        <v>45657</v>
      </c>
    </row>
    <row r="1157" spans="1:27">
      <c r="A1157" s="4">
        <v>1156</v>
      </c>
      <c r="B1157" s="4" t="s">
        <v>2964</v>
      </c>
      <c r="C1157" s="4" t="s">
        <v>1</v>
      </c>
      <c r="D1157" s="4" t="s">
        <v>1968</v>
      </c>
      <c r="E1157" s="4" t="s">
        <v>1969</v>
      </c>
      <c r="F1157" s="4" t="s">
        <v>395</v>
      </c>
      <c r="G1157" s="4" t="s">
        <v>195</v>
      </c>
      <c r="H1157" s="4" t="s">
        <v>196</v>
      </c>
      <c r="I1157" s="4" t="s">
        <v>7</v>
      </c>
      <c r="J1157" s="4" t="s">
        <v>77</v>
      </c>
      <c r="K1157" s="4" t="s">
        <v>2506</v>
      </c>
      <c r="L1157" s="4" t="s">
        <v>1141</v>
      </c>
      <c r="M1157" s="4" t="s">
        <v>1229</v>
      </c>
      <c r="N1157" s="4" t="s">
        <v>2507</v>
      </c>
      <c r="O1157" s="4">
        <v>830.7</v>
      </c>
      <c r="P1157" s="4">
        <v>5</v>
      </c>
      <c r="Q1157" s="4">
        <v>373.8</v>
      </c>
      <c r="R1157" s="4">
        <v>64</v>
      </c>
      <c r="S1157" s="4" t="s">
        <v>13</v>
      </c>
      <c r="T1157" s="4">
        <v>304</v>
      </c>
      <c r="U1157" s="4" t="s">
        <v>2760</v>
      </c>
      <c r="V1157" s="4" t="s">
        <v>2761</v>
      </c>
      <c r="W1157" s="5" t="s">
        <v>26</v>
      </c>
      <c r="X1157" s="25">
        <v>45454</v>
      </c>
      <c r="Y1157" s="29" t="str">
        <f t="shared" si="36"/>
        <v>June</v>
      </c>
      <c r="Z1157" s="10">
        <f t="shared" si="37"/>
        <v>2024</v>
      </c>
      <c r="AA1157" s="6">
        <v>45607</v>
      </c>
    </row>
    <row r="1158" spans="1:27">
      <c r="A1158" s="1">
        <v>1157</v>
      </c>
      <c r="B1158" s="1" t="s">
        <v>413</v>
      </c>
      <c r="C1158" s="1" t="s">
        <v>1</v>
      </c>
      <c r="D1158" s="1" t="s">
        <v>414</v>
      </c>
      <c r="E1158" s="1" t="s">
        <v>415</v>
      </c>
      <c r="F1158" s="1" t="s">
        <v>395</v>
      </c>
      <c r="G1158" s="1" t="s">
        <v>416</v>
      </c>
      <c r="H1158" s="1" t="s">
        <v>258</v>
      </c>
      <c r="I1158" s="1" t="s">
        <v>7</v>
      </c>
      <c r="J1158" s="1" t="s">
        <v>22</v>
      </c>
      <c r="K1158" s="1" t="s">
        <v>3254</v>
      </c>
      <c r="L1158" s="1" t="s">
        <v>1141</v>
      </c>
      <c r="M1158" s="1" t="s">
        <v>1229</v>
      </c>
      <c r="N1158" s="1" t="s">
        <v>3255</v>
      </c>
      <c r="O1158" s="1">
        <v>1307.97</v>
      </c>
      <c r="P1158" s="1">
        <v>3</v>
      </c>
      <c r="Q1158" s="1">
        <v>483.93</v>
      </c>
      <c r="R1158" s="1">
        <v>53.2</v>
      </c>
      <c r="S1158" s="1" t="s">
        <v>13</v>
      </c>
      <c r="T1158" s="1">
        <v>197</v>
      </c>
      <c r="U1158" s="1" t="s">
        <v>2760</v>
      </c>
      <c r="V1158" s="1" t="s">
        <v>2762</v>
      </c>
      <c r="W1158" s="2" t="s">
        <v>16</v>
      </c>
      <c r="X1158" s="24">
        <v>44480</v>
      </c>
      <c r="Y1158" s="29" t="str">
        <f t="shared" si="36"/>
        <v>October</v>
      </c>
      <c r="Z1158" s="10">
        <f t="shared" si="37"/>
        <v>2021</v>
      </c>
      <c r="AA1158" s="3">
        <v>44515</v>
      </c>
    </row>
    <row r="1159" spans="1:27">
      <c r="A1159" s="4">
        <v>1158</v>
      </c>
      <c r="B1159" s="4" t="s">
        <v>1984</v>
      </c>
      <c r="C1159" s="4" t="s">
        <v>1</v>
      </c>
      <c r="D1159" s="4" t="s">
        <v>1985</v>
      </c>
      <c r="E1159" s="4" t="s">
        <v>1986</v>
      </c>
      <c r="F1159" s="4" t="s">
        <v>395</v>
      </c>
      <c r="G1159" s="4" t="s">
        <v>254</v>
      </c>
      <c r="H1159" s="4" t="s">
        <v>254</v>
      </c>
      <c r="I1159" s="4" t="s">
        <v>7</v>
      </c>
      <c r="J1159" s="4" t="s">
        <v>77</v>
      </c>
      <c r="K1159" s="4" t="s">
        <v>1261</v>
      </c>
      <c r="L1159" s="4" t="s">
        <v>1141</v>
      </c>
      <c r="M1159" s="4" t="s">
        <v>1229</v>
      </c>
      <c r="N1159" s="4" t="s">
        <v>1262</v>
      </c>
      <c r="O1159" s="4">
        <v>575.88</v>
      </c>
      <c r="P1159" s="4">
        <v>4</v>
      </c>
      <c r="Q1159" s="4">
        <v>0</v>
      </c>
      <c r="R1159" s="4">
        <v>25.47</v>
      </c>
      <c r="S1159" s="4" t="s">
        <v>13</v>
      </c>
      <c r="T1159" s="4">
        <v>444</v>
      </c>
      <c r="U1159" s="4" t="s">
        <v>2760</v>
      </c>
      <c r="V1159" s="4" t="s">
        <v>2766</v>
      </c>
      <c r="W1159" s="5" t="s">
        <v>16</v>
      </c>
      <c r="X1159" s="25">
        <v>44388</v>
      </c>
      <c r="Y1159" s="29" t="str">
        <f t="shared" si="36"/>
        <v>July</v>
      </c>
      <c r="Z1159" s="10">
        <f t="shared" si="37"/>
        <v>2021</v>
      </c>
      <c r="AA1159" s="6">
        <v>44541</v>
      </c>
    </row>
    <row r="1160" spans="1:27">
      <c r="A1160" s="1">
        <v>1159</v>
      </c>
      <c r="B1160" s="1" t="s">
        <v>2597</v>
      </c>
      <c r="C1160" s="1" t="s">
        <v>1</v>
      </c>
      <c r="D1160" s="1" t="s">
        <v>425</v>
      </c>
      <c r="E1160" s="1" t="s">
        <v>426</v>
      </c>
      <c r="F1160" s="1" t="s">
        <v>395</v>
      </c>
      <c r="G1160" s="1" t="s">
        <v>2439</v>
      </c>
      <c r="H1160" s="1" t="s">
        <v>484</v>
      </c>
      <c r="I1160" s="1" t="s">
        <v>7</v>
      </c>
      <c r="J1160" s="1" t="s">
        <v>22</v>
      </c>
      <c r="K1160" s="1" t="s">
        <v>3329</v>
      </c>
      <c r="L1160" s="1" t="s">
        <v>1141</v>
      </c>
      <c r="M1160" s="1" t="s">
        <v>1308</v>
      </c>
      <c r="N1160" s="1" t="s">
        <v>3330</v>
      </c>
      <c r="O1160" s="1">
        <v>5451.3</v>
      </c>
      <c r="P1160" s="1">
        <v>6</v>
      </c>
      <c r="Q1160" s="1">
        <v>327.06</v>
      </c>
      <c r="R1160" s="1">
        <v>320.27</v>
      </c>
      <c r="S1160" s="1" t="s">
        <v>13</v>
      </c>
      <c r="T1160" s="1">
        <v>718</v>
      </c>
      <c r="U1160" s="1" t="s">
        <v>2760</v>
      </c>
      <c r="V1160" s="1" t="s">
        <v>2767</v>
      </c>
      <c r="W1160" s="2" t="s">
        <v>16</v>
      </c>
      <c r="X1160" s="24">
        <v>45327</v>
      </c>
      <c r="Y1160" s="29" t="str">
        <f t="shared" si="36"/>
        <v>February</v>
      </c>
      <c r="Z1160" s="10">
        <f t="shared" si="37"/>
        <v>2024</v>
      </c>
      <c r="AA1160" s="3">
        <v>45540</v>
      </c>
    </row>
    <row r="1161" spans="1:27">
      <c r="A1161" s="4">
        <v>1160</v>
      </c>
      <c r="B1161" s="4" t="s">
        <v>1967</v>
      </c>
      <c r="C1161" s="4" t="s">
        <v>1</v>
      </c>
      <c r="D1161" s="4" t="s">
        <v>1968</v>
      </c>
      <c r="E1161" s="4" t="s">
        <v>1969</v>
      </c>
      <c r="F1161" s="4" t="s">
        <v>395</v>
      </c>
      <c r="G1161" s="4" t="s">
        <v>54</v>
      </c>
      <c r="H1161" s="4" t="s">
        <v>55</v>
      </c>
      <c r="I1161" s="4" t="s">
        <v>7</v>
      </c>
      <c r="J1161" s="4" t="s">
        <v>8</v>
      </c>
      <c r="K1161" s="4" t="s">
        <v>3331</v>
      </c>
      <c r="L1161" s="4" t="s">
        <v>976</v>
      </c>
      <c r="M1161" s="4" t="s">
        <v>977</v>
      </c>
      <c r="N1161" s="4" t="s">
        <v>3332</v>
      </c>
      <c r="O1161" s="4">
        <v>185.64</v>
      </c>
      <c r="P1161" s="4">
        <v>4</v>
      </c>
      <c r="Q1161" s="4">
        <v>90.96</v>
      </c>
      <c r="R1161" s="4">
        <v>13.12</v>
      </c>
      <c r="S1161" s="4" t="s">
        <v>13</v>
      </c>
      <c r="T1161" s="4">
        <v>102</v>
      </c>
      <c r="U1161" s="4" t="s">
        <v>2760</v>
      </c>
      <c r="V1161" s="4" t="s">
        <v>2761</v>
      </c>
      <c r="W1161" s="5" t="s">
        <v>26</v>
      </c>
      <c r="X1161" s="25">
        <v>44220</v>
      </c>
      <c r="Y1161" s="29" t="str">
        <f t="shared" si="36"/>
        <v>January</v>
      </c>
      <c r="Z1161" s="10">
        <f t="shared" si="37"/>
        <v>2021</v>
      </c>
      <c r="AA1161" s="6">
        <v>44226</v>
      </c>
    </row>
    <row r="1162" spans="1:27">
      <c r="A1162" s="1">
        <v>1161</v>
      </c>
      <c r="B1162" s="1" t="s">
        <v>432</v>
      </c>
      <c r="C1162" s="1" t="s">
        <v>1</v>
      </c>
      <c r="D1162" s="1" t="s">
        <v>433</v>
      </c>
      <c r="E1162" s="1" t="s">
        <v>434</v>
      </c>
      <c r="F1162" s="1" t="s">
        <v>395</v>
      </c>
      <c r="G1162" s="1" t="s">
        <v>224</v>
      </c>
      <c r="H1162" s="1" t="s">
        <v>225</v>
      </c>
      <c r="I1162" s="1" t="s">
        <v>7</v>
      </c>
      <c r="J1162" s="1" t="s">
        <v>22</v>
      </c>
      <c r="K1162" s="1" t="s">
        <v>1058</v>
      </c>
      <c r="L1162" s="1" t="s">
        <v>976</v>
      </c>
      <c r="M1162" s="1" t="s">
        <v>1031</v>
      </c>
      <c r="N1162" s="1" t="s">
        <v>1059</v>
      </c>
      <c r="O1162" s="1">
        <v>1031.4000000000001</v>
      </c>
      <c r="P1162" s="1">
        <v>9</v>
      </c>
      <c r="Q1162" s="1">
        <v>164.97</v>
      </c>
      <c r="R1162" s="1">
        <v>69.37</v>
      </c>
      <c r="S1162" s="1" t="s">
        <v>13</v>
      </c>
      <c r="T1162" s="1">
        <v>56</v>
      </c>
      <c r="U1162" s="1" t="s">
        <v>2760</v>
      </c>
      <c r="V1162" s="1" t="s">
        <v>2767</v>
      </c>
      <c r="W1162" s="2" t="s">
        <v>26</v>
      </c>
      <c r="X1162" s="24">
        <v>45517</v>
      </c>
      <c r="Y1162" s="29" t="str">
        <f t="shared" si="36"/>
        <v>August</v>
      </c>
      <c r="Z1162" s="10">
        <f t="shared" si="37"/>
        <v>2024</v>
      </c>
      <c r="AA1162" s="3">
        <v>45522</v>
      </c>
    </row>
    <row r="1163" spans="1:27">
      <c r="A1163" s="4">
        <v>1162</v>
      </c>
      <c r="B1163" s="4" t="s">
        <v>2622</v>
      </c>
      <c r="C1163" s="4" t="s">
        <v>1</v>
      </c>
      <c r="D1163" s="4" t="s">
        <v>2381</v>
      </c>
      <c r="E1163" s="4" t="s">
        <v>2382</v>
      </c>
      <c r="F1163" s="4" t="s">
        <v>395</v>
      </c>
      <c r="G1163" s="4" t="s">
        <v>195</v>
      </c>
      <c r="H1163" s="4" t="s">
        <v>76</v>
      </c>
      <c r="I1163" s="4" t="s">
        <v>7</v>
      </c>
      <c r="J1163" s="4" t="s">
        <v>77</v>
      </c>
      <c r="K1163" s="4" t="s">
        <v>3333</v>
      </c>
      <c r="L1163" s="4" t="s">
        <v>976</v>
      </c>
      <c r="M1163" s="4" t="s">
        <v>1031</v>
      </c>
      <c r="N1163" s="4" t="s">
        <v>3334</v>
      </c>
      <c r="O1163" s="4">
        <v>336.15</v>
      </c>
      <c r="P1163" s="4">
        <v>9</v>
      </c>
      <c r="Q1163" s="4">
        <v>100.71</v>
      </c>
      <c r="R1163" s="4">
        <v>23.51</v>
      </c>
      <c r="S1163" s="4" t="s">
        <v>13</v>
      </c>
      <c r="T1163" s="4">
        <v>320</v>
      </c>
      <c r="U1163" s="4" t="s">
        <v>2760</v>
      </c>
      <c r="V1163" s="4" t="s">
        <v>2761</v>
      </c>
      <c r="W1163" s="5" t="s">
        <v>16</v>
      </c>
      <c r="X1163" s="25">
        <v>44796</v>
      </c>
      <c r="Y1163" s="29" t="str">
        <f t="shared" si="36"/>
        <v>August</v>
      </c>
      <c r="Z1163" s="10">
        <f t="shared" si="37"/>
        <v>2022</v>
      </c>
      <c r="AA1163" s="6">
        <v>44801</v>
      </c>
    </row>
    <row r="1164" spans="1:27">
      <c r="A1164" s="1">
        <v>1163</v>
      </c>
      <c r="B1164" s="1" t="s">
        <v>2010</v>
      </c>
      <c r="C1164" s="1" t="s">
        <v>1</v>
      </c>
      <c r="D1164" s="1" t="s">
        <v>2011</v>
      </c>
      <c r="E1164" s="1" t="s">
        <v>2012</v>
      </c>
      <c r="F1164" s="1" t="s">
        <v>395</v>
      </c>
      <c r="G1164" s="1" t="s">
        <v>145</v>
      </c>
      <c r="H1164" s="1" t="s">
        <v>76</v>
      </c>
      <c r="I1164" s="1" t="s">
        <v>7</v>
      </c>
      <c r="J1164" s="1" t="s">
        <v>77</v>
      </c>
      <c r="K1164" s="1" t="s">
        <v>3335</v>
      </c>
      <c r="L1164" s="1" t="s">
        <v>976</v>
      </c>
      <c r="M1164" s="1" t="s">
        <v>1031</v>
      </c>
      <c r="N1164" s="1" t="s">
        <v>3336</v>
      </c>
      <c r="O1164" s="1">
        <v>579.45000000000005</v>
      </c>
      <c r="P1164" s="1">
        <v>5</v>
      </c>
      <c r="Q1164" s="1">
        <v>225.9</v>
      </c>
      <c r="R1164" s="1">
        <v>32.9</v>
      </c>
      <c r="S1164" s="1" t="s">
        <v>13</v>
      </c>
      <c r="T1164" s="1">
        <v>160</v>
      </c>
      <c r="U1164" s="1" t="s">
        <v>2760</v>
      </c>
      <c r="V1164" s="1" t="s">
        <v>2762</v>
      </c>
      <c r="W1164" s="2" t="s">
        <v>16</v>
      </c>
      <c r="X1164" s="24">
        <v>45229</v>
      </c>
      <c r="Y1164" s="29" t="str">
        <f t="shared" si="36"/>
        <v>October</v>
      </c>
      <c r="Z1164" s="10">
        <f t="shared" si="37"/>
        <v>2023</v>
      </c>
      <c r="AA1164" s="3">
        <v>44996</v>
      </c>
    </row>
    <row r="1165" spans="1:27">
      <c r="A1165" s="4">
        <v>1164</v>
      </c>
      <c r="B1165" s="4" t="s">
        <v>413</v>
      </c>
      <c r="C1165" s="4" t="s">
        <v>1</v>
      </c>
      <c r="D1165" s="4" t="s">
        <v>414</v>
      </c>
      <c r="E1165" s="4" t="s">
        <v>415</v>
      </c>
      <c r="F1165" s="4" t="s">
        <v>395</v>
      </c>
      <c r="G1165" s="4" t="s">
        <v>416</v>
      </c>
      <c r="H1165" s="4" t="s">
        <v>258</v>
      </c>
      <c r="I1165" s="4" t="s">
        <v>7</v>
      </c>
      <c r="J1165" s="4" t="s">
        <v>22</v>
      </c>
      <c r="K1165" s="4" t="s">
        <v>3337</v>
      </c>
      <c r="L1165" s="4" t="s">
        <v>976</v>
      </c>
      <c r="M1165" s="4" t="s">
        <v>1031</v>
      </c>
      <c r="N1165" s="4" t="s">
        <v>3338</v>
      </c>
      <c r="O1165" s="4">
        <v>165.42</v>
      </c>
      <c r="P1165" s="4">
        <v>3</v>
      </c>
      <c r="Q1165" s="4">
        <v>19.8</v>
      </c>
      <c r="R1165" s="4">
        <v>8.65</v>
      </c>
      <c r="S1165" s="4" t="s">
        <v>13</v>
      </c>
      <c r="T1165" s="4">
        <v>274</v>
      </c>
      <c r="U1165" s="4" t="s">
        <v>2760</v>
      </c>
      <c r="V1165" s="4" t="s">
        <v>2766</v>
      </c>
      <c r="W1165" s="5" t="s">
        <v>16</v>
      </c>
      <c r="X1165" s="25">
        <v>44437</v>
      </c>
      <c r="Y1165" s="29" t="str">
        <f t="shared" si="36"/>
        <v>August</v>
      </c>
      <c r="Z1165" s="10">
        <f t="shared" si="37"/>
        <v>2021</v>
      </c>
      <c r="AA1165" s="6">
        <v>44236</v>
      </c>
    </row>
    <row r="1166" spans="1:27">
      <c r="A1166" s="1">
        <v>1165</v>
      </c>
      <c r="B1166" s="1" t="s">
        <v>2017</v>
      </c>
      <c r="C1166" s="1" t="s">
        <v>1</v>
      </c>
      <c r="D1166" s="1" t="s">
        <v>2018</v>
      </c>
      <c r="E1166" s="1" t="s">
        <v>2019</v>
      </c>
      <c r="F1166" s="1" t="s">
        <v>395</v>
      </c>
      <c r="G1166" s="1" t="s">
        <v>790</v>
      </c>
      <c r="H1166" s="1" t="s">
        <v>76</v>
      </c>
      <c r="I1166" s="1" t="s">
        <v>7</v>
      </c>
      <c r="J1166" s="1" t="s">
        <v>77</v>
      </c>
      <c r="K1166" s="1" t="s">
        <v>3339</v>
      </c>
      <c r="L1166" s="1" t="s">
        <v>976</v>
      </c>
      <c r="M1166" s="1" t="s">
        <v>1078</v>
      </c>
      <c r="N1166" s="1" t="s">
        <v>3340</v>
      </c>
      <c r="O1166" s="1">
        <v>2544.6</v>
      </c>
      <c r="P1166" s="1">
        <v>4</v>
      </c>
      <c r="Q1166" s="1">
        <v>865.08</v>
      </c>
      <c r="R1166" s="1">
        <v>226.81</v>
      </c>
      <c r="S1166" s="1" t="s">
        <v>13</v>
      </c>
      <c r="T1166" s="1">
        <v>276</v>
      </c>
      <c r="U1166" s="1" t="s">
        <v>2760</v>
      </c>
      <c r="V1166" s="1" t="s">
        <v>2767</v>
      </c>
      <c r="W1166" s="2" t="s">
        <v>26</v>
      </c>
      <c r="X1166" s="24">
        <v>45306</v>
      </c>
      <c r="Y1166" s="29" t="str">
        <f t="shared" si="36"/>
        <v>January</v>
      </c>
      <c r="Z1166" s="10">
        <f t="shared" si="37"/>
        <v>2024</v>
      </c>
      <c r="AA1166" s="3">
        <v>45310</v>
      </c>
    </row>
    <row r="1167" spans="1:27">
      <c r="A1167" s="4">
        <v>1166</v>
      </c>
      <c r="B1167" s="4" t="s">
        <v>3341</v>
      </c>
      <c r="C1167" s="4" t="s">
        <v>1</v>
      </c>
      <c r="D1167" s="4" t="s">
        <v>1335</v>
      </c>
      <c r="E1167" s="4" t="s">
        <v>1336</v>
      </c>
      <c r="F1167" s="4" t="s">
        <v>395</v>
      </c>
      <c r="G1167" s="4" t="s">
        <v>686</v>
      </c>
      <c r="H1167" s="4" t="s">
        <v>62</v>
      </c>
      <c r="I1167" s="4" t="s">
        <v>7</v>
      </c>
      <c r="J1167" s="4" t="s">
        <v>8</v>
      </c>
      <c r="K1167" s="4" t="s">
        <v>3342</v>
      </c>
      <c r="L1167" s="4" t="s">
        <v>976</v>
      </c>
      <c r="M1167" s="4" t="s">
        <v>1078</v>
      </c>
      <c r="N1167" s="4" t="s">
        <v>3343</v>
      </c>
      <c r="O1167" s="4">
        <v>297.60000000000002</v>
      </c>
      <c r="P1167" s="4">
        <v>4</v>
      </c>
      <c r="Q1167" s="4">
        <v>92.16</v>
      </c>
      <c r="R1167" s="4">
        <v>19.62</v>
      </c>
      <c r="S1167" s="4" t="s">
        <v>13</v>
      </c>
      <c r="T1167" s="4">
        <v>365</v>
      </c>
      <c r="U1167" s="4" t="s">
        <v>2760</v>
      </c>
      <c r="V1167" s="4" t="s">
        <v>2761</v>
      </c>
      <c r="W1167" s="5" t="s">
        <v>26</v>
      </c>
      <c r="X1167" s="25">
        <v>44445</v>
      </c>
      <c r="Y1167" s="29" t="str">
        <f t="shared" si="36"/>
        <v>September</v>
      </c>
      <c r="Z1167" s="10">
        <f t="shared" si="37"/>
        <v>2021</v>
      </c>
      <c r="AA1167" s="6">
        <v>44361</v>
      </c>
    </row>
    <row r="1168" spans="1:27">
      <c r="A1168" s="1">
        <v>1167</v>
      </c>
      <c r="B1168" s="1" t="s">
        <v>3344</v>
      </c>
      <c r="C1168" s="1" t="s">
        <v>1</v>
      </c>
      <c r="D1168" s="1" t="s">
        <v>3345</v>
      </c>
      <c r="E1168" s="1" t="s">
        <v>3346</v>
      </c>
      <c r="F1168" s="1" t="s">
        <v>285</v>
      </c>
      <c r="G1168" s="1" t="s">
        <v>3305</v>
      </c>
      <c r="H1168" s="1" t="s">
        <v>484</v>
      </c>
      <c r="I1168" s="1" t="s">
        <v>7</v>
      </c>
      <c r="J1168" s="1" t="s">
        <v>22</v>
      </c>
      <c r="K1168" s="1" t="s">
        <v>1642</v>
      </c>
      <c r="L1168" s="1" t="s">
        <v>1141</v>
      </c>
      <c r="M1168" s="1" t="s">
        <v>1272</v>
      </c>
      <c r="N1168" s="1" t="s">
        <v>1643</v>
      </c>
      <c r="O1168" s="1">
        <v>126</v>
      </c>
      <c r="P1168" s="1">
        <v>5</v>
      </c>
      <c r="Q1168" s="1">
        <v>27.6</v>
      </c>
      <c r="R1168" s="1">
        <v>2.92</v>
      </c>
      <c r="S1168" s="1" t="s">
        <v>13</v>
      </c>
      <c r="T1168" s="1">
        <v>316</v>
      </c>
      <c r="U1168" s="1" t="s">
        <v>2760</v>
      </c>
      <c r="V1168" s="1" t="s">
        <v>2761</v>
      </c>
      <c r="W1168" s="2" t="s">
        <v>16</v>
      </c>
      <c r="X1168" s="24">
        <v>44360</v>
      </c>
      <c r="Y1168" s="29" t="str">
        <f t="shared" si="36"/>
        <v>June</v>
      </c>
      <c r="Z1168" s="10">
        <f t="shared" si="37"/>
        <v>2021</v>
      </c>
      <c r="AA1168" s="3">
        <v>44364</v>
      </c>
    </row>
    <row r="1169" spans="1:27">
      <c r="A1169" s="4">
        <v>1168</v>
      </c>
      <c r="B1169" s="4" t="s">
        <v>1510</v>
      </c>
      <c r="C1169" s="4" t="s">
        <v>1</v>
      </c>
      <c r="D1169" s="4" t="s">
        <v>1511</v>
      </c>
      <c r="E1169" s="4" t="s">
        <v>1512</v>
      </c>
      <c r="F1169" s="4" t="s">
        <v>285</v>
      </c>
      <c r="G1169" s="4" t="s">
        <v>246</v>
      </c>
      <c r="H1169" s="4" t="s">
        <v>31</v>
      </c>
      <c r="I1169" s="4" t="s">
        <v>7</v>
      </c>
      <c r="J1169" s="4" t="s">
        <v>32</v>
      </c>
      <c r="K1169" s="4" t="s">
        <v>3283</v>
      </c>
      <c r="L1169" s="4" t="s">
        <v>1141</v>
      </c>
      <c r="M1169" s="4" t="s">
        <v>1272</v>
      </c>
      <c r="N1169" s="4" t="s">
        <v>3284</v>
      </c>
      <c r="O1169" s="4">
        <v>109.89</v>
      </c>
      <c r="P1169" s="4">
        <v>1</v>
      </c>
      <c r="Q1169" s="4">
        <v>29.67</v>
      </c>
      <c r="R1169" s="4">
        <v>7.74</v>
      </c>
      <c r="S1169" s="4" t="s">
        <v>13</v>
      </c>
      <c r="T1169" s="4">
        <v>691</v>
      </c>
      <c r="U1169" s="4" t="s">
        <v>2760</v>
      </c>
      <c r="V1169" s="4" t="s">
        <v>2762</v>
      </c>
      <c r="W1169" s="5" t="s">
        <v>26</v>
      </c>
      <c r="X1169" s="25">
        <v>45595</v>
      </c>
      <c r="Y1169" s="29" t="str">
        <f t="shared" si="36"/>
        <v>October</v>
      </c>
      <c r="Z1169" s="10">
        <f t="shared" si="37"/>
        <v>2024</v>
      </c>
      <c r="AA1169" s="6">
        <v>45362</v>
      </c>
    </row>
    <row r="1170" spans="1:27">
      <c r="A1170" s="1">
        <v>1169</v>
      </c>
      <c r="B1170" s="1" t="s">
        <v>1509</v>
      </c>
      <c r="C1170" s="1" t="s">
        <v>1</v>
      </c>
      <c r="D1170" s="1" t="s">
        <v>1005</v>
      </c>
      <c r="E1170" s="1" t="s">
        <v>1006</v>
      </c>
      <c r="F1170" s="1" t="s">
        <v>285</v>
      </c>
      <c r="G1170" s="1" t="s">
        <v>605</v>
      </c>
      <c r="H1170" s="1" t="s">
        <v>76</v>
      </c>
      <c r="I1170" s="1" t="s">
        <v>7</v>
      </c>
      <c r="J1170" s="1" t="s">
        <v>77</v>
      </c>
      <c r="K1170" s="1" t="s">
        <v>1583</v>
      </c>
      <c r="L1170" s="1" t="s">
        <v>1141</v>
      </c>
      <c r="M1170" s="1" t="s">
        <v>1229</v>
      </c>
      <c r="N1170" s="1" t="s">
        <v>1584</v>
      </c>
      <c r="O1170" s="1">
        <v>3274.02</v>
      </c>
      <c r="P1170" s="1">
        <v>9</v>
      </c>
      <c r="Q1170" s="1">
        <v>261.89999999999998</v>
      </c>
      <c r="R1170" s="1">
        <v>351.08</v>
      </c>
      <c r="S1170" s="1" t="s">
        <v>13</v>
      </c>
      <c r="T1170" s="1">
        <v>409</v>
      </c>
      <c r="U1170" s="1" t="s">
        <v>2760</v>
      </c>
      <c r="V1170" s="1" t="s">
        <v>2767</v>
      </c>
      <c r="W1170" s="2" t="s">
        <v>26</v>
      </c>
      <c r="X1170" s="24">
        <v>44819</v>
      </c>
      <c r="Y1170" s="29" t="str">
        <f t="shared" si="36"/>
        <v>September</v>
      </c>
      <c r="Z1170" s="10">
        <f t="shared" si="37"/>
        <v>2022</v>
      </c>
      <c r="AA1170" s="3">
        <v>44823</v>
      </c>
    </row>
    <row r="1171" spans="1:27">
      <c r="A1171" s="4">
        <v>1170</v>
      </c>
      <c r="B1171" s="4" t="s">
        <v>2904</v>
      </c>
      <c r="C1171" s="4" t="s">
        <v>1</v>
      </c>
      <c r="D1171" s="4" t="s">
        <v>2905</v>
      </c>
      <c r="E1171" s="4" t="s">
        <v>2906</v>
      </c>
      <c r="F1171" s="4" t="s">
        <v>285</v>
      </c>
      <c r="G1171" s="4" t="s">
        <v>357</v>
      </c>
      <c r="H1171" s="4" t="s">
        <v>113</v>
      </c>
      <c r="I1171" s="4" t="s">
        <v>7</v>
      </c>
      <c r="J1171" s="4" t="s">
        <v>32</v>
      </c>
      <c r="K1171" s="4" t="s">
        <v>2490</v>
      </c>
      <c r="L1171" s="4" t="s">
        <v>1141</v>
      </c>
      <c r="M1171" s="4" t="s">
        <v>1229</v>
      </c>
      <c r="N1171" s="4" t="s">
        <v>2491</v>
      </c>
      <c r="O1171" s="4">
        <v>2637</v>
      </c>
      <c r="P1171" s="4">
        <v>6</v>
      </c>
      <c r="Q1171" s="4">
        <v>184.5</v>
      </c>
      <c r="R1171" s="4">
        <v>200.83</v>
      </c>
      <c r="S1171" s="4" t="s">
        <v>13</v>
      </c>
      <c r="T1171" s="4">
        <v>427</v>
      </c>
      <c r="U1171" s="4" t="s">
        <v>2760</v>
      </c>
      <c r="V1171" s="4" t="s">
        <v>2761</v>
      </c>
      <c r="W1171" s="5" t="s">
        <v>16</v>
      </c>
      <c r="X1171" s="25">
        <v>45258</v>
      </c>
      <c r="Y1171" s="29" t="str">
        <f t="shared" si="36"/>
        <v>November</v>
      </c>
      <c r="Z1171" s="10">
        <f t="shared" si="37"/>
        <v>2023</v>
      </c>
      <c r="AA1171" s="6">
        <v>44969</v>
      </c>
    </row>
    <row r="1172" spans="1:27">
      <c r="A1172" s="1">
        <v>1171</v>
      </c>
      <c r="B1172" s="1" t="s">
        <v>2861</v>
      </c>
      <c r="C1172" s="1" t="s">
        <v>1</v>
      </c>
      <c r="D1172" s="1" t="s">
        <v>2862</v>
      </c>
      <c r="E1172" s="1" t="s">
        <v>2863</v>
      </c>
      <c r="F1172" s="1" t="s">
        <v>285</v>
      </c>
      <c r="G1172" s="1" t="s">
        <v>69</v>
      </c>
      <c r="H1172" s="1" t="s">
        <v>69</v>
      </c>
      <c r="I1172" s="1" t="s">
        <v>7</v>
      </c>
      <c r="J1172" s="1" t="s">
        <v>32</v>
      </c>
      <c r="K1172" s="1" t="s">
        <v>1239</v>
      </c>
      <c r="L1172" s="1" t="s">
        <v>1141</v>
      </c>
      <c r="M1172" s="1" t="s">
        <v>1229</v>
      </c>
      <c r="N1172" s="1" t="s">
        <v>1240</v>
      </c>
      <c r="O1172" s="1">
        <v>1239.3</v>
      </c>
      <c r="P1172" s="1">
        <v>3</v>
      </c>
      <c r="Q1172" s="1">
        <v>24.75</v>
      </c>
      <c r="R1172" s="1">
        <v>112.36</v>
      </c>
      <c r="S1172" s="1" t="s">
        <v>13</v>
      </c>
      <c r="T1172" s="1">
        <v>670</v>
      </c>
      <c r="U1172" s="1" t="s">
        <v>2760</v>
      </c>
      <c r="V1172" s="1" t="s">
        <v>2762</v>
      </c>
      <c r="W1172" s="2" t="s">
        <v>16</v>
      </c>
      <c r="X1172" s="24">
        <v>45258</v>
      </c>
      <c r="Y1172" s="29" t="str">
        <f t="shared" si="36"/>
        <v>November</v>
      </c>
      <c r="Z1172" s="10">
        <f t="shared" si="37"/>
        <v>2023</v>
      </c>
      <c r="AA1172" s="3">
        <v>44969</v>
      </c>
    </row>
    <row r="1173" spans="1:27">
      <c r="A1173" s="4">
        <v>1172</v>
      </c>
      <c r="B1173" s="4" t="s">
        <v>317</v>
      </c>
      <c r="C1173" s="4" t="s">
        <v>1</v>
      </c>
      <c r="D1173" s="4" t="s">
        <v>318</v>
      </c>
      <c r="E1173" s="4" t="s">
        <v>319</v>
      </c>
      <c r="F1173" s="4" t="s">
        <v>285</v>
      </c>
      <c r="G1173" s="4" t="s">
        <v>246</v>
      </c>
      <c r="H1173" s="4" t="s">
        <v>31</v>
      </c>
      <c r="I1173" s="4" t="s">
        <v>7</v>
      </c>
      <c r="J1173" s="4" t="s">
        <v>32</v>
      </c>
      <c r="K1173" s="4" t="s">
        <v>2578</v>
      </c>
      <c r="L1173" s="4" t="s">
        <v>1141</v>
      </c>
      <c r="M1173" s="4" t="s">
        <v>1229</v>
      </c>
      <c r="N1173" s="4" t="s">
        <v>2579</v>
      </c>
      <c r="O1173" s="4">
        <v>743.25</v>
      </c>
      <c r="P1173" s="4">
        <v>5</v>
      </c>
      <c r="Q1173" s="4">
        <v>133.65</v>
      </c>
      <c r="R1173" s="4">
        <v>49.5</v>
      </c>
      <c r="S1173" s="4" t="s">
        <v>13</v>
      </c>
      <c r="T1173" s="4">
        <v>111</v>
      </c>
      <c r="U1173" s="4" t="s">
        <v>2760</v>
      </c>
      <c r="V1173" s="4" t="s">
        <v>2762</v>
      </c>
      <c r="W1173" s="5" t="s">
        <v>26</v>
      </c>
      <c r="X1173" s="25">
        <v>45373</v>
      </c>
      <c r="Y1173" s="29" t="str">
        <f t="shared" si="36"/>
        <v>March</v>
      </c>
      <c r="Z1173" s="10">
        <f t="shared" si="37"/>
        <v>2024</v>
      </c>
      <c r="AA1173" s="6">
        <v>45377</v>
      </c>
    </row>
    <row r="1174" spans="1:27">
      <c r="A1174" s="1">
        <v>1173</v>
      </c>
      <c r="B1174" s="1" t="s">
        <v>3347</v>
      </c>
      <c r="C1174" s="1" t="s">
        <v>1</v>
      </c>
      <c r="D1174" s="1" t="s">
        <v>3348</v>
      </c>
      <c r="E1174" s="1" t="s">
        <v>3349</v>
      </c>
      <c r="F1174" s="1" t="s">
        <v>285</v>
      </c>
      <c r="G1174" s="1" t="s">
        <v>2199</v>
      </c>
      <c r="H1174" s="1" t="s">
        <v>76</v>
      </c>
      <c r="I1174" s="1" t="s">
        <v>7</v>
      </c>
      <c r="J1174" s="1" t="s">
        <v>77</v>
      </c>
      <c r="K1174" s="1" t="s">
        <v>3350</v>
      </c>
      <c r="L1174" s="1" t="s">
        <v>1141</v>
      </c>
      <c r="M1174" s="1" t="s">
        <v>1229</v>
      </c>
      <c r="N1174" s="1" t="s">
        <v>3351</v>
      </c>
      <c r="O1174" s="1">
        <v>1386.63</v>
      </c>
      <c r="P1174" s="1">
        <v>7</v>
      </c>
      <c r="Q1174" s="1">
        <v>360.36</v>
      </c>
      <c r="R1174" s="1">
        <v>24.3</v>
      </c>
      <c r="S1174" s="1" t="s">
        <v>13</v>
      </c>
      <c r="T1174" s="1">
        <v>278</v>
      </c>
      <c r="U1174" s="1" t="s">
        <v>2760</v>
      </c>
      <c r="V1174" s="1" t="s">
        <v>2766</v>
      </c>
      <c r="W1174" s="2" t="s">
        <v>16</v>
      </c>
      <c r="X1174" s="24">
        <v>45582</v>
      </c>
      <c r="Y1174" s="29" t="str">
        <f t="shared" si="36"/>
        <v>October</v>
      </c>
      <c r="Z1174" s="10">
        <f t="shared" si="37"/>
        <v>2024</v>
      </c>
      <c r="AA1174" s="3">
        <v>45586</v>
      </c>
    </row>
    <row r="1175" spans="1:27">
      <c r="A1175" s="4">
        <v>1174</v>
      </c>
      <c r="B1175" s="4" t="s">
        <v>328</v>
      </c>
      <c r="C1175" s="4" t="s">
        <v>1</v>
      </c>
      <c r="D1175" s="4" t="s">
        <v>329</v>
      </c>
      <c r="E1175" s="4" t="s">
        <v>330</v>
      </c>
      <c r="F1175" s="4" t="s">
        <v>285</v>
      </c>
      <c r="G1175" s="4" t="s">
        <v>195</v>
      </c>
      <c r="H1175" s="4" t="s">
        <v>76</v>
      </c>
      <c r="I1175" s="4" t="s">
        <v>7</v>
      </c>
      <c r="J1175" s="4" t="s">
        <v>77</v>
      </c>
      <c r="K1175" s="4" t="s">
        <v>3352</v>
      </c>
      <c r="L1175" s="4" t="s">
        <v>1141</v>
      </c>
      <c r="M1175" s="4" t="s">
        <v>1308</v>
      </c>
      <c r="N1175" s="4" t="s">
        <v>3353</v>
      </c>
      <c r="O1175" s="4">
        <v>1354.95</v>
      </c>
      <c r="P1175" s="4">
        <v>5</v>
      </c>
      <c r="Q1175" s="4">
        <v>108.3</v>
      </c>
      <c r="R1175" s="4">
        <v>115.68</v>
      </c>
      <c r="S1175" s="4" t="s">
        <v>13</v>
      </c>
      <c r="T1175" s="4">
        <v>681</v>
      </c>
      <c r="U1175" s="4" t="s">
        <v>2760</v>
      </c>
      <c r="V1175" s="4" t="s">
        <v>2767</v>
      </c>
      <c r="W1175" s="5" t="s">
        <v>26</v>
      </c>
      <c r="X1175" s="25">
        <v>45582</v>
      </c>
      <c r="Y1175" s="29" t="str">
        <f t="shared" si="36"/>
        <v>October</v>
      </c>
      <c r="Z1175" s="10">
        <f t="shared" si="37"/>
        <v>2024</v>
      </c>
      <c r="AA1175" s="6">
        <v>45586</v>
      </c>
    </row>
    <row r="1176" spans="1:27">
      <c r="A1176" s="1">
        <v>1175</v>
      </c>
      <c r="B1176" s="1" t="s">
        <v>3354</v>
      </c>
      <c r="C1176" s="1" t="s">
        <v>1</v>
      </c>
      <c r="D1176" s="1" t="s">
        <v>3355</v>
      </c>
      <c r="E1176" s="1" t="s">
        <v>3356</v>
      </c>
      <c r="F1176" s="1" t="s">
        <v>285</v>
      </c>
      <c r="G1176" s="1" t="s">
        <v>379</v>
      </c>
      <c r="H1176" s="1" t="s">
        <v>196</v>
      </c>
      <c r="I1176" s="1" t="s">
        <v>7</v>
      </c>
      <c r="J1176" s="1" t="s">
        <v>77</v>
      </c>
      <c r="K1176" s="1" t="s">
        <v>3357</v>
      </c>
      <c r="L1176" s="1" t="s">
        <v>1141</v>
      </c>
      <c r="M1176" s="1" t="s">
        <v>1142</v>
      </c>
      <c r="N1176" s="1" t="s">
        <v>3358</v>
      </c>
      <c r="O1176" s="1">
        <v>880.95</v>
      </c>
      <c r="P1176" s="1">
        <v>5</v>
      </c>
      <c r="Q1176" s="1">
        <v>0</v>
      </c>
      <c r="R1176" s="1">
        <v>60.32</v>
      </c>
      <c r="S1176" s="1" t="s">
        <v>13</v>
      </c>
      <c r="T1176" s="1">
        <v>454</v>
      </c>
      <c r="U1176" s="1" t="s">
        <v>2760</v>
      </c>
      <c r="V1176" s="1" t="s">
        <v>2761</v>
      </c>
      <c r="W1176" s="2" t="s">
        <v>16</v>
      </c>
      <c r="X1176" s="24">
        <v>45607</v>
      </c>
      <c r="Y1176" s="29" t="str">
        <f t="shared" si="36"/>
        <v>November</v>
      </c>
      <c r="Z1176" s="10">
        <f t="shared" si="37"/>
        <v>2024</v>
      </c>
      <c r="AA1176" s="3">
        <v>45611</v>
      </c>
    </row>
    <row r="1177" spans="1:27">
      <c r="A1177" s="4">
        <v>1176</v>
      </c>
      <c r="B1177" s="4" t="s">
        <v>3344</v>
      </c>
      <c r="C1177" s="4" t="s">
        <v>1</v>
      </c>
      <c r="D1177" s="4" t="s">
        <v>3345</v>
      </c>
      <c r="E1177" s="4" t="s">
        <v>3346</v>
      </c>
      <c r="F1177" s="4" t="s">
        <v>285</v>
      </c>
      <c r="G1177" s="4" t="s">
        <v>3305</v>
      </c>
      <c r="H1177" s="4" t="s">
        <v>484</v>
      </c>
      <c r="I1177" s="4" t="s">
        <v>7</v>
      </c>
      <c r="J1177" s="4" t="s">
        <v>22</v>
      </c>
      <c r="K1177" s="4" t="s">
        <v>1692</v>
      </c>
      <c r="L1177" s="4" t="s">
        <v>1141</v>
      </c>
      <c r="M1177" s="4" t="s">
        <v>1142</v>
      </c>
      <c r="N1177" s="4" t="s">
        <v>1693</v>
      </c>
      <c r="O1177" s="4">
        <v>64.11</v>
      </c>
      <c r="P1177" s="4">
        <v>1</v>
      </c>
      <c r="Q1177" s="4">
        <v>24.36</v>
      </c>
      <c r="R1177" s="4">
        <v>4.8499999999999996</v>
      </c>
      <c r="S1177" s="4" t="s">
        <v>13</v>
      </c>
      <c r="T1177" s="4">
        <v>378</v>
      </c>
      <c r="U1177" s="4" t="s">
        <v>2760</v>
      </c>
      <c r="V1177" s="4" t="s">
        <v>2766</v>
      </c>
      <c r="W1177" s="5" t="s">
        <v>26</v>
      </c>
      <c r="X1177" s="25">
        <v>44693</v>
      </c>
      <c r="Y1177" s="29" t="str">
        <f t="shared" si="36"/>
        <v>May</v>
      </c>
      <c r="Z1177" s="10">
        <f t="shared" si="37"/>
        <v>2022</v>
      </c>
      <c r="AA1177" s="6">
        <v>44846</v>
      </c>
    </row>
    <row r="1178" spans="1:27">
      <c r="A1178" s="1">
        <v>1177</v>
      </c>
      <c r="B1178" s="1" t="s">
        <v>2868</v>
      </c>
      <c r="C1178" s="1" t="s">
        <v>1</v>
      </c>
      <c r="D1178" s="1" t="s">
        <v>2869</v>
      </c>
      <c r="E1178" s="1" t="s">
        <v>2870</v>
      </c>
      <c r="F1178" s="1" t="s">
        <v>285</v>
      </c>
      <c r="G1178" s="1" t="s">
        <v>203</v>
      </c>
      <c r="H1178" s="1" t="s">
        <v>204</v>
      </c>
      <c r="I1178" s="1" t="s">
        <v>7</v>
      </c>
      <c r="J1178" s="1" t="s">
        <v>77</v>
      </c>
      <c r="K1178" s="1" t="s">
        <v>1698</v>
      </c>
      <c r="L1178" s="1" t="s">
        <v>976</v>
      </c>
      <c r="M1178" s="1" t="s">
        <v>1031</v>
      </c>
      <c r="N1178" s="1" t="s">
        <v>1699</v>
      </c>
      <c r="O1178" s="1">
        <v>185.4</v>
      </c>
      <c r="P1178" s="1">
        <v>6</v>
      </c>
      <c r="Q1178" s="1">
        <v>44.46</v>
      </c>
      <c r="R1178" s="1">
        <v>13.48</v>
      </c>
      <c r="S1178" s="1" t="s">
        <v>13</v>
      </c>
      <c r="T1178" s="1">
        <v>783</v>
      </c>
      <c r="U1178" s="1" t="s">
        <v>2760</v>
      </c>
      <c r="V1178" s="1" t="s">
        <v>2767</v>
      </c>
      <c r="W1178" s="2" t="s">
        <v>26</v>
      </c>
      <c r="X1178" s="24">
        <v>44914</v>
      </c>
      <c r="Y1178" s="29" t="str">
        <f t="shared" si="36"/>
        <v>December</v>
      </c>
      <c r="Z1178" s="10">
        <f t="shared" si="37"/>
        <v>2022</v>
      </c>
      <c r="AA1178" s="3">
        <v>44918</v>
      </c>
    </row>
    <row r="1179" spans="1:27">
      <c r="A1179" s="4">
        <v>1178</v>
      </c>
      <c r="B1179" s="4" t="s">
        <v>3344</v>
      </c>
      <c r="C1179" s="4" t="s">
        <v>1</v>
      </c>
      <c r="D1179" s="4" t="s">
        <v>3345</v>
      </c>
      <c r="E1179" s="4" t="s">
        <v>3346</v>
      </c>
      <c r="F1179" s="4" t="s">
        <v>285</v>
      </c>
      <c r="G1179" s="4" t="s">
        <v>3305</v>
      </c>
      <c r="H1179" s="4" t="s">
        <v>484</v>
      </c>
      <c r="I1179" s="4" t="s">
        <v>7</v>
      </c>
      <c r="J1179" s="4" t="s">
        <v>22</v>
      </c>
      <c r="K1179" s="4" t="s">
        <v>2352</v>
      </c>
      <c r="L1179" s="4" t="s">
        <v>976</v>
      </c>
      <c r="M1179" s="4" t="s">
        <v>993</v>
      </c>
      <c r="N1179" s="4" t="s">
        <v>1009</v>
      </c>
      <c r="O1179" s="4">
        <v>1590.66</v>
      </c>
      <c r="P1179" s="4">
        <v>6</v>
      </c>
      <c r="Q1179" s="4">
        <v>47.7</v>
      </c>
      <c r="R1179" s="4">
        <v>132.38999999999999</v>
      </c>
      <c r="S1179" s="4" t="s">
        <v>13</v>
      </c>
      <c r="T1179" s="4">
        <v>499</v>
      </c>
      <c r="U1179" s="4" t="s">
        <v>2760</v>
      </c>
      <c r="V1179" s="4" t="s">
        <v>2766</v>
      </c>
      <c r="W1179" s="5" t="s">
        <v>26</v>
      </c>
      <c r="X1179" s="25">
        <v>45578</v>
      </c>
      <c r="Y1179" s="29" t="str">
        <f t="shared" si="36"/>
        <v>October</v>
      </c>
      <c r="Z1179" s="10">
        <f t="shared" si="37"/>
        <v>2024</v>
      </c>
      <c r="AA1179" s="6">
        <v>45583</v>
      </c>
    </row>
    <row r="1180" spans="1:27">
      <c r="A1180" s="1">
        <v>1179</v>
      </c>
      <c r="B1180" s="1" t="s">
        <v>3354</v>
      </c>
      <c r="C1180" s="1" t="s">
        <v>1</v>
      </c>
      <c r="D1180" s="1" t="s">
        <v>3355</v>
      </c>
      <c r="E1180" s="1" t="s">
        <v>3356</v>
      </c>
      <c r="F1180" s="1" t="s">
        <v>285</v>
      </c>
      <c r="G1180" s="1" t="s">
        <v>379</v>
      </c>
      <c r="H1180" s="1" t="s">
        <v>196</v>
      </c>
      <c r="I1180" s="1" t="s">
        <v>7</v>
      </c>
      <c r="J1180" s="1" t="s">
        <v>77</v>
      </c>
      <c r="K1180" s="1" t="s">
        <v>3359</v>
      </c>
      <c r="L1180" s="1" t="s">
        <v>976</v>
      </c>
      <c r="M1180" s="1" t="s">
        <v>993</v>
      </c>
      <c r="N1180" s="1" t="s">
        <v>3360</v>
      </c>
      <c r="O1180" s="1">
        <v>1199.76</v>
      </c>
      <c r="P1180" s="1">
        <v>4</v>
      </c>
      <c r="Q1180" s="1">
        <v>395.88</v>
      </c>
      <c r="R1180" s="1">
        <v>88.68</v>
      </c>
      <c r="S1180" s="1" t="s">
        <v>13</v>
      </c>
      <c r="T1180" s="1">
        <v>327</v>
      </c>
      <c r="U1180" s="1" t="s">
        <v>2760</v>
      </c>
      <c r="V1180" s="1" t="s">
        <v>2767</v>
      </c>
      <c r="W1180" s="2" t="s">
        <v>26</v>
      </c>
      <c r="X1180" s="24">
        <v>45589</v>
      </c>
      <c r="Y1180" s="29" t="str">
        <f t="shared" si="36"/>
        <v>October</v>
      </c>
      <c r="Z1180" s="10">
        <f t="shared" si="37"/>
        <v>2024</v>
      </c>
      <c r="AA1180" s="3">
        <v>45593</v>
      </c>
    </row>
    <row r="1181" spans="1:27">
      <c r="A1181" s="4">
        <v>1180</v>
      </c>
      <c r="B1181" s="4" t="s">
        <v>2874</v>
      </c>
      <c r="C1181" s="4" t="s">
        <v>1</v>
      </c>
      <c r="D1181" s="4" t="s">
        <v>740</v>
      </c>
      <c r="E1181" s="4" t="s">
        <v>741</v>
      </c>
      <c r="F1181" s="4" t="s">
        <v>285</v>
      </c>
      <c r="G1181" s="4" t="s">
        <v>1582</v>
      </c>
      <c r="H1181" s="4" t="s">
        <v>113</v>
      </c>
      <c r="I1181" s="4" t="s">
        <v>7</v>
      </c>
      <c r="J1181" s="4" t="s">
        <v>32</v>
      </c>
      <c r="K1181" s="4" t="s">
        <v>3361</v>
      </c>
      <c r="L1181" s="4" t="s">
        <v>976</v>
      </c>
      <c r="M1181" s="4" t="s">
        <v>993</v>
      </c>
      <c r="N1181" s="4" t="s">
        <v>3362</v>
      </c>
      <c r="O1181" s="4">
        <v>729.99</v>
      </c>
      <c r="P1181" s="4">
        <v>3</v>
      </c>
      <c r="Q1181" s="4">
        <v>7.29</v>
      </c>
      <c r="R1181" s="4">
        <v>36.1</v>
      </c>
      <c r="S1181" s="4" t="s">
        <v>13</v>
      </c>
      <c r="T1181" s="4">
        <v>717</v>
      </c>
      <c r="U1181" s="4" t="s">
        <v>2760</v>
      </c>
      <c r="V1181" s="4" t="s">
        <v>2761</v>
      </c>
      <c r="W1181" s="5" t="s">
        <v>26</v>
      </c>
      <c r="X1181" s="25">
        <v>44970</v>
      </c>
      <c r="Y1181" s="29" t="str">
        <f t="shared" si="36"/>
        <v>February</v>
      </c>
      <c r="Z1181" s="10">
        <f t="shared" si="37"/>
        <v>2023</v>
      </c>
      <c r="AA1181" s="6">
        <v>44974</v>
      </c>
    </row>
    <row r="1182" spans="1:27">
      <c r="A1182" s="1">
        <v>1181</v>
      </c>
      <c r="B1182" s="1" t="s">
        <v>288</v>
      </c>
      <c r="C1182" s="1" t="s">
        <v>1</v>
      </c>
      <c r="D1182" s="1" t="s">
        <v>289</v>
      </c>
      <c r="E1182" s="1" t="s">
        <v>290</v>
      </c>
      <c r="F1182" s="1" t="s">
        <v>285</v>
      </c>
      <c r="G1182" s="1" t="s">
        <v>254</v>
      </c>
      <c r="H1182" s="1" t="s">
        <v>254</v>
      </c>
      <c r="I1182" s="1" t="s">
        <v>7</v>
      </c>
      <c r="J1182" s="1" t="s">
        <v>77</v>
      </c>
      <c r="K1182" s="1" t="s">
        <v>1455</v>
      </c>
      <c r="L1182" s="1" t="s">
        <v>976</v>
      </c>
      <c r="M1182" s="1" t="s">
        <v>993</v>
      </c>
      <c r="N1182" s="1" t="s">
        <v>1456</v>
      </c>
      <c r="O1182" s="1">
        <v>1134.9000000000001</v>
      </c>
      <c r="P1182" s="1">
        <v>3</v>
      </c>
      <c r="Q1182" s="1">
        <v>45.36</v>
      </c>
      <c r="R1182" s="1">
        <v>33.18</v>
      </c>
      <c r="S1182" s="1" t="s">
        <v>13</v>
      </c>
      <c r="T1182" s="1">
        <v>158</v>
      </c>
      <c r="U1182" s="1" t="s">
        <v>2760</v>
      </c>
      <c r="V1182" s="1" t="s">
        <v>2762</v>
      </c>
      <c r="W1182" s="2" t="s">
        <v>16</v>
      </c>
      <c r="X1182" s="24">
        <v>45382</v>
      </c>
      <c r="Y1182" s="29" t="str">
        <f t="shared" si="36"/>
        <v>March</v>
      </c>
      <c r="Z1182" s="10">
        <f t="shared" si="37"/>
        <v>2024</v>
      </c>
      <c r="AA1182" s="3">
        <v>45386</v>
      </c>
    </row>
    <row r="1183" spans="1:27">
      <c r="A1183" s="4">
        <v>1182</v>
      </c>
      <c r="B1183" s="4" t="s">
        <v>1499</v>
      </c>
      <c r="C1183" s="4" t="s">
        <v>1</v>
      </c>
      <c r="D1183" s="4" t="s">
        <v>1500</v>
      </c>
      <c r="E1183" s="4" t="s">
        <v>1501</v>
      </c>
      <c r="F1183" s="4" t="s">
        <v>285</v>
      </c>
      <c r="G1183" s="4" t="s">
        <v>138</v>
      </c>
      <c r="H1183" s="4" t="s">
        <v>6</v>
      </c>
      <c r="I1183" s="4" t="s">
        <v>7</v>
      </c>
      <c r="J1183" s="4" t="s">
        <v>8</v>
      </c>
      <c r="K1183" s="4" t="s">
        <v>3363</v>
      </c>
      <c r="L1183" s="4" t="s">
        <v>976</v>
      </c>
      <c r="M1183" s="4" t="s">
        <v>993</v>
      </c>
      <c r="N1183" s="4" t="s">
        <v>3364</v>
      </c>
      <c r="O1183" s="4">
        <v>574.02</v>
      </c>
      <c r="P1183" s="4">
        <v>3</v>
      </c>
      <c r="Q1183" s="4">
        <v>86.04</v>
      </c>
      <c r="R1183" s="4">
        <v>23.9</v>
      </c>
      <c r="S1183" s="4" t="s">
        <v>13</v>
      </c>
      <c r="T1183" s="4">
        <v>698</v>
      </c>
      <c r="U1183" s="4" t="s">
        <v>2760</v>
      </c>
      <c r="V1183" s="4" t="s">
        <v>2766</v>
      </c>
      <c r="W1183" s="5" t="s">
        <v>26</v>
      </c>
      <c r="X1183" s="25">
        <v>45637</v>
      </c>
      <c r="Y1183" s="29" t="str">
        <f t="shared" si="36"/>
        <v>December</v>
      </c>
      <c r="Z1183" s="10">
        <f t="shared" si="37"/>
        <v>2024</v>
      </c>
      <c r="AA1183" s="6">
        <v>45612</v>
      </c>
    </row>
    <row r="1184" spans="1:27">
      <c r="A1184" s="1">
        <v>1183</v>
      </c>
      <c r="B1184" s="1" t="s">
        <v>3365</v>
      </c>
      <c r="C1184" s="1" t="s">
        <v>1</v>
      </c>
      <c r="D1184" s="1" t="s">
        <v>3366</v>
      </c>
      <c r="E1184" s="1" t="s">
        <v>3367</v>
      </c>
      <c r="F1184" s="1" t="s">
        <v>285</v>
      </c>
      <c r="G1184" s="1" t="s">
        <v>1108</v>
      </c>
      <c r="H1184" s="1" t="s">
        <v>96</v>
      </c>
      <c r="I1184" s="1" t="s">
        <v>7</v>
      </c>
      <c r="J1184" s="1" t="s">
        <v>8</v>
      </c>
      <c r="K1184" s="1" t="s">
        <v>3368</v>
      </c>
      <c r="L1184" s="1" t="s">
        <v>976</v>
      </c>
      <c r="M1184" s="1" t="s">
        <v>977</v>
      </c>
      <c r="N1184" s="1" t="s">
        <v>3369</v>
      </c>
      <c r="O1184" s="1">
        <v>1334.55</v>
      </c>
      <c r="P1184" s="1">
        <v>5</v>
      </c>
      <c r="Q1184" s="1">
        <v>360.3</v>
      </c>
      <c r="R1184" s="1">
        <v>78.28</v>
      </c>
      <c r="S1184" s="1" t="s">
        <v>13</v>
      </c>
      <c r="T1184" s="1">
        <v>146</v>
      </c>
      <c r="U1184" s="1" t="s">
        <v>2760</v>
      </c>
      <c r="V1184" s="1" t="s">
        <v>2767</v>
      </c>
      <c r="W1184" s="2" t="s">
        <v>16</v>
      </c>
      <c r="X1184" s="24">
        <v>45578</v>
      </c>
      <c r="Y1184" s="29" t="str">
        <f t="shared" si="36"/>
        <v>October</v>
      </c>
      <c r="Z1184" s="10">
        <f t="shared" si="37"/>
        <v>2024</v>
      </c>
      <c r="AA1184" s="3">
        <v>45583</v>
      </c>
    </row>
    <row r="1185" spans="1:27">
      <c r="A1185" s="4">
        <v>1184</v>
      </c>
      <c r="B1185" s="4" t="s">
        <v>3370</v>
      </c>
      <c r="C1185" s="4" t="s">
        <v>1</v>
      </c>
      <c r="D1185" s="4" t="s">
        <v>695</v>
      </c>
      <c r="E1185" s="4" t="s">
        <v>696</v>
      </c>
      <c r="F1185" s="4" t="s">
        <v>285</v>
      </c>
      <c r="G1185" s="4" t="s">
        <v>605</v>
      </c>
      <c r="H1185" s="4" t="s">
        <v>76</v>
      </c>
      <c r="I1185" s="4" t="s">
        <v>7</v>
      </c>
      <c r="J1185" s="4" t="s">
        <v>77</v>
      </c>
      <c r="K1185" s="4" t="s">
        <v>3371</v>
      </c>
      <c r="L1185" s="4" t="s">
        <v>976</v>
      </c>
      <c r="M1185" s="4" t="s">
        <v>977</v>
      </c>
      <c r="N1185" s="4" t="s">
        <v>3372</v>
      </c>
      <c r="O1185" s="4">
        <v>861.21</v>
      </c>
      <c r="P1185" s="4">
        <v>7</v>
      </c>
      <c r="Q1185" s="4">
        <v>60.27</v>
      </c>
      <c r="R1185" s="4">
        <v>76</v>
      </c>
      <c r="S1185" s="4" t="s">
        <v>13</v>
      </c>
      <c r="T1185" s="4">
        <v>416</v>
      </c>
      <c r="U1185" s="4" t="s">
        <v>2760</v>
      </c>
      <c r="V1185" s="4" t="s">
        <v>2761</v>
      </c>
      <c r="W1185" s="5" t="s">
        <v>16</v>
      </c>
      <c r="X1185" s="25">
        <v>45615</v>
      </c>
      <c r="Y1185" s="29" t="str">
        <f t="shared" si="36"/>
        <v>November</v>
      </c>
      <c r="Z1185" s="10">
        <f t="shared" si="37"/>
        <v>2024</v>
      </c>
      <c r="AA1185" s="6">
        <v>45619</v>
      </c>
    </row>
    <row r="1186" spans="1:27">
      <c r="A1186" s="1">
        <v>1185</v>
      </c>
      <c r="B1186" s="1" t="s">
        <v>333</v>
      </c>
      <c r="C1186" s="1" t="s">
        <v>1</v>
      </c>
      <c r="D1186" s="1" t="s">
        <v>334</v>
      </c>
      <c r="E1186" s="1" t="s">
        <v>335</v>
      </c>
      <c r="F1186" s="1" t="s">
        <v>285</v>
      </c>
      <c r="G1186" s="1" t="s">
        <v>313</v>
      </c>
      <c r="H1186" s="1" t="s">
        <v>314</v>
      </c>
      <c r="I1186" s="1" t="s">
        <v>7</v>
      </c>
      <c r="J1186" s="1" t="s">
        <v>32</v>
      </c>
      <c r="K1186" s="1" t="s">
        <v>3373</v>
      </c>
      <c r="L1186" s="1" t="s">
        <v>976</v>
      </c>
      <c r="M1186" s="1" t="s">
        <v>977</v>
      </c>
      <c r="N1186" s="1" t="s">
        <v>3374</v>
      </c>
      <c r="O1186" s="1">
        <v>1050.48</v>
      </c>
      <c r="P1186" s="1">
        <v>4</v>
      </c>
      <c r="Q1186" s="1">
        <v>94.44</v>
      </c>
      <c r="R1186" s="1">
        <v>60.78</v>
      </c>
      <c r="S1186" s="1" t="s">
        <v>13</v>
      </c>
      <c r="T1186" s="1">
        <v>307</v>
      </c>
      <c r="U1186" s="1" t="s">
        <v>2760</v>
      </c>
      <c r="V1186" s="1" t="s">
        <v>2762</v>
      </c>
      <c r="W1186" s="2" t="s">
        <v>16</v>
      </c>
      <c r="X1186" s="24">
        <v>45268</v>
      </c>
      <c r="Y1186" s="29" t="str">
        <f t="shared" si="36"/>
        <v>December</v>
      </c>
      <c r="Z1186" s="10">
        <f t="shared" si="37"/>
        <v>2023</v>
      </c>
      <c r="AA1186" s="3">
        <v>45154</v>
      </c>
    </row>
    <row r="1187" spans="1:27">
      <c r="A1187" s="4">
        <v>1186</v>
      </c>
      <c r="B1187" s="4" t="s">
        <v>2891</v>
      </c>
      <c r="C1187" s="4" t="s">
        <v>1</v>
      </c>
      <c r="D1187" s="4" t="s">
        <v>2892</v>
      </c>
      <c r="E1187" s="4" t="s">
        <v>2893</v>
      </c>
      <c r="F1187" s="4" t="s">
        <v>285</v>
      </c>
      <c r="G1187" s="4" t="s">
        <v>826</v>
      </c>
      <c r="H1187" s="4" t="s">
        <v>6</v>
      </c>
      <c r="I1187" s="4" t="s">
        <v>7</v>
      </c>
      <c r="J1187" s="4" t="s">
        <v>8</v>
      </c>
      <c r="K1187" s="4" t="s">
        <v>1133</v>
      </c>
      <c r="L1187" s="4" t="s">
        <v>976</v>
      </c>
      <c r="M1187" s="4" t="s">
        <v>1078</v>
      </c>
      <c r="N1187" s="4" t="s">
        <v>1134</v>
      </c>
      <c r="O1187" s="4">
        <v>1928.34</v>
      </c>
      <c r="P1187" s="4">
        <v>3</v>
      </c>
      <c r="Q1187" s="4">
        <v>77.13</v>
      </c>
      <c r="R1187" s="4">
        <v>131.22</v>
      </c>
      <c r="S1187" s="4" t="s">
        <v>13</v>
      </c>
      <c r="T1187" s="4">
        <v>402</v>
      </c>
      <c r="U1187" s="4" t="s">
        <v>2760</v>
      </c>
      <c r="V1187" s="4" t="s">
        <v>2767</v>
      </c>
      <c r="W1187" s="5" t="s">
        <v>16</v>
      </c>
      <c r="X1187" s="25">
        <v>45578</v>
      </c>
      <c r="Y1187" s="29" t="str">
        <f t="shared" si="36"/>
        <v>October</v>
      </c>
      <c r="Z1187" s="10">
        <f t="shared" si="37"/>
        <v>2024</v>
      </c>
      <c r="AA1187" s="6">
        <v>45582</v>
      </c>
    </row>
    <row r="1188" spans="1:27">
      <c r="A1188" s="1">
        <v>1187</v>
      </c>
      <c r="B1188" s="1" t="s">
        <v>2871</v>
      </c>
      <c r="C1188" s="1" t="s">
        <v>1</v>
      </c>
      <c r="D1188" s="1" t="s">
        <v>1955</v>
      </c>
      <c r="E1188" s="1" t="s">
        <v>1956</v>
      </c>
      <c r="F1188" s="1" t="s">
        <v>285</v>
      </c>
      <c r="G1188" s="1" t="s">
        <v>2674</v>
      </c>
      <c r="H1188" s="1" t="s">
        <v>6</v>
      </c>
      <c r="I1188" s="1" t="s">
        <v>7</v>
      </c>
      <c r="J1188" s="1" t="s">
        <v>8</v>
      </c>
      <c r="K1188" s="1" t="s">
        <v>3375</v>
      </c>
      <c r="L1188" s="1" t="s">
        <v>976</v>
      </c>
      <c r="M1188" s="1" t="s">
        <v>1078</v>
      </c>
      <c r="N1188" s="1" t="s">
        <v>3376</v>
      </c>
      <c r="O1188" s="1">
        <v>707.52</v>
      </c>
      <c r="P1188" s="1">
        <v>8</v>
      </c>
      <c r="Q1188" s="1">
        <v>297.12</v>
      </c>
      <c r="R1188" s="1">
        <v>58.83</v>
      </c>
      <c r="S1188" s="1" t="s">
        <v>13</v>
      </c>
      <c r="T1188" s="1">
        <v>428</v>
      </c>
      <c r="U1188" s="1" t="s">
        <v>2760</v>
      </c>
      <c r="V1188" s="1" t="s">
        <v>2761</v>
      </c>
      <c r="W1188" s="2" t="s">
        <v>16</v>
      </c>
      <c r="X1188" s="24">
        <v>44804</v>
      </c>
      <c r="Y1188" s="29" t="str">
        <f t="shared" si="36"/>
        <v>August</v>
      </c>
      <c r="Z1188" s="10">
        <f t="shared" si="37"/>
        <v>2022</v>
      </c>
      <c r="AA1188" s="3">
        <v>44660</v>
      </c>
    </row>
    <row r="1189" spans="1:27">
      <c r="A1189" s="4">
        <v>1188</v>
      </c>
      <c r="B1189" s="4" t="s">
        <v>3377</v>
      </c>
      <c r="C1189" s="4" t="s">
        <v>1</v>
      </c>
      <c r="D1189" s="4" t="s">
        <v>3378</v>
      </c>
      <c r="E1189" s="4" t="s">
        <v>3379</v>
      </c>
      <c r="F1189" s="4" t="s">
        <v>285</v>
      </c>
      <c r="G1189" s="4" t="s">
        <v>2199</v>
      </c>
      <c r="H1189" s="4" t="s">
        <v>55</v>
      </c>
      <c r="I1189" s="4" t="s">
        <v>7</v>
      </c>
      <c r="J1189" s="4" t="s">
        <v>8</v>
      </c>
      <c r="K1189" s="4" t="s">
        <v>2420</v>
      </c>
      <c r="L1189" s="4" t="s">
        <v>976</v>
      </c>
      <c r="M1189" s="4" t="s">
        <v>1078</v>
      </c>
      <c r="N1189" s="4" t="s">
        <v>2421</v>
      </c>
      <c r="O1189" s="4">
        <v>551.16</v>
      </c>
      <c r="P1189" s="4">
        <v>4</v>
      </c>
      <c r="Q1189" s="4">
        <v>154.32</v>
      </c>
      <c r="R1189" s="4">
        <v>46.16</v>
      </c>
      <c r="S1189" s="4" t="s">
        <v>13</v>
      </c>
      <c r="T1189" s="4">
        <v>350</v>
      </c>
      <c r="U1189" s="4" t="s">
        <v>2760</v>
      </c>
      <c r="V1189" s="4" t="s">
        <v>2762</v>
      </c>
      <c r="W1189" s="5" t="s">
        <v>26</v>
      </c>
      <c r="X1189" s="25">
        <v>45560</v>
      </c>
      <c r="Y1189" s="29" t="str">
        <f t="shared" si="36"/>
        <v>September</v>
      </c>
      <c r="Z1189" s="10">
        <f t="shared" si="37"/>
        <v>2024</v>
      </c>
      <c r="AA1189" s="6">
        <v>45565</v>
      </c>
    </row>
    <row r="1190" spans="1:27">
      <c r="A1190" s="1">
        <v>1189</v>
      </c>
      <c r="B1190" s="1" t="s">
        <v>3380</v>
      </c>
      <c r="C1190" s="1" t="s">
        <v>1</v>
      </c>
      <c r="D1190" s="1" t="s">
        <v>2502</v>
      </c>
      <c r="E1190" s="1" t="s">
        <v>2503</v>
      </c>
      <c r="F1190" s="1" t="s">
        <v>285</v>
      </c>
      <c r="G1190" s="1" t="s">
        <v>577</v>
      </c>
      <c r="H1190" s="1" t="s">
        <v>113</v>
      </c>
      <c r="I1190" s="1" t="s">
        <v>7</v>
      </c>
      <c r="J1190" s="1" t="s">
        <v>32</v>
      </c>
      <c r="K1190" s="1" t="s">
        <v>3381</v>
      </c>
      <c r="L1190" s="1" t="s">
        <v>976</v>
      </c>
      <c r="M1190" s="1" t="s">
        <v>993</v>
      </c>
      <c r="N1190" s="1" t="s">
        <v>3382</v>
      </c>
      <c r="O1190" s="1">
        <v>291.42</v>
      </c>
      <c r="P1190" s="1">
        <v>2</v>
      </c>
      <c r="Q1190" s="1">
        <v>131.1</v>
      </c>
      <c r="R1190" s="1">
        <v>15.33</v>
      </c>
      <c r="S1190" s="1" t="s">
        <v>13</v>
      </c>
      <c r="T1190" s="1">
        <v>120</v>
      </c>
      <c r="U1190" s="1" t="s">
        <v>2760</v>
      </c>
      <c r="V1190" s="1" t="s">
        <v>2761</v>
      </c>
      <c r="W1190" s="2" t="s">
        <v>26</v>
      </c>
      <c r="X1190" s="24">
        <v>44661</v>
      </c>
      <c r="Y1190" s="29" t="str">
        <f t="shared" si="36"/>
        <v>April</v>
      </c>
      <c r="Z1190" s="10">
        <f t="shared" si="37"/>
        <v>2022</v>
      </c>
      <c r="AA1190" s="3">
        <v>44814</v>
      </c>
    </row>
    <row r="1191" spans="1:27">
      <c r="A1191" s="4">
        <v>1190</v>
      </c>
      <c r="B1191" s="4" t="s">
        <v>3383</v>
      </c>
      <c r="C1191" s="4" t="s">
        <v>1</v>
      </c>
      <c r="D1191" s="4" t="s">
        <v>3384</v>
      </c>
      <c r="E1191" s="4" t="s">
        <v>3385</v>
      </c>
      <c r="F1191" s="4" t="s">
        <v>285</v>
      </c>
      <c r="G1191" s="4" t="s">
        <v>875</v>
      </c>
      <c r="H1191" s="4" t="s">
        <v>519</v>
      </c>
      <c r="I1191" s="4" t="s">
        <v>7</v>
      </c>
      <c r="J1191" s="4" t="s">
        <v>32</v>
      </c>
      <c r="K1191" s="4" t="s">
        <v>3386</v>
      </c>
      <c r="L1191" s="4" t="s">
        <v>976</v>
      </c>
      <c r="M1191" s="4" t="s">
        <v>1031</v>
      </c>
      <c r="N1191" s="4" t="s">
        <v>3387</v>
      </c>
      <c r="O1191" s="4">
        <v>106.32</v>
      </c>
      <c r="P1191" s="4">
        <v>2</v>
      </c>
      <c r="Q1191" s="4">
        <v>30.78</v>
      </c>
      <c r="R1191" s="4">
        <v>5.39</v>
      </c>
      <c r="S1191" s="4" t="s">
        <v>13</v>
      </c>
      <c r="T1191" s="4">
        <v>510</v>
      </c>
      <c r="U1191" s="4" t="s">
        <v>2760</v>
      </c>
      <c r="V1191" s="4" t="s">
        <v>2762</v>
      </c>
      <c r="W1191" s="5" t="s">
        <v>26</v>
      </c>
      <c r="X1191" s="25">
        <v>44661</v>
      </c>
      <c r="Y1191" s="29" t="str">
        <f t="shared" si="36"/>
        <v>April</v>
      </c>
      <c r="Z1191" s="10">
        <f t="shared" si="37"/>
        <v>2022</v>
      </c>
      <c r="AA1191" s="6">
        <v>44814</v>
      </c>
    </row>
    <row r="1192" spans="1:27">
      <c r="A1192" s="1">
        <v>1191</v>
      </c>
      <c r="B1192" s="1" t="s">
        <v>382</v>
      </c>
      <c r="C1192" s="1" t="s">
        <v>1</v>
      </c>
      <c r="D1192" s="1" t="s">
        <v>383</v>
      </c>
      <c r="E1192" s="1" t="s">
        <v>384</v>
      </c>
      <c r="F1192" s="1" t="s">
        <v>285</v>
      </c>
      <c r="G1192" s="1" t="s">
        <v>385</v>
      </c>
      <c r="H1192" s="1" t="s">
        <v>258</v>
      </c>
      <c r="I1192" s="1" t="s">
        <v>7</v>
      </c>
      <c r="J1192" s="1" t="s">
        <v>22</v>
      </c>
      <c r="K1192" s="1" t="s">
        <v>1064</v>
      </c>
      <c r="L1192" s="1" t="s">
        <v>976</v>
      </c>
      <c r="M1192" s="1" t="s">
        <v>1031</v>
      </c>
      <c r="N1192" s="1" t="s">
        <v>1065</v>
      </c>
      <c r="O1192" s="1">
        <v>86.04</v>
      </c>
      <c r="P1192" s="1">
        <v>2</v>
      </c>
      <c r="Q1192" s="1">
        <v>3.42</v>
      </c>
      <c r="R1192" s="1">
        <v>5.1100000000000003</v>
      </c>
      <c r="S1192" s="1" t="s">
        <v>13</v>
      </c>
      <c r="T1192" s="1">
        <v>489</v>
      </c>
      <c r="U1192" s="1" t="s">
        <v>2760</v>
      </c>
      <c r="V1192" s="1" t="s">
        <v>2766</v>
      </c>
      <c r="W1192" s="2" t="s">
        <v>26</v>
      </c>
      <c r="X1192" s="24">
        <v>45268</v>
      </c>
      <c r="Y1192" s="29" t="str">
        <f t="shared" si="36"/>
        <v>December</v>
      </c>
      <c r="Z1192" s="10">
        <f t="shared" si="37"/>
        <v>2023</v>
      </c>
      <c r="AA1192" s="3">
        <v>45154</v>
      </c>
    </row>
    <row r="1193" spans="1:27">
      <c r="A1193" s="4">
        <v>1192</v>
      </c>
      <c r="B1193" s="4" t="s">
        <v>2904</v>
      </c>
      <c r="C1193" s="4" t="s">
        <v>1</v>
      </c>
      <c r="D1193" s="4" t="s">
        <v>2905</v>
      </c>
      <c r="E1193" s="4" t="s">
        <v>2906</v>
      </c>
      <c r="F1193" s="4" t="s">
        <v>285</v>
      </c>
      <c r="G1193" s="4" t="s">
        <v>357</v>
      </c>
      <c r="H1193" s="4" t="s">
        <v>113</v>
      </c>
      <c r="I1193" s="4" t="s">
        <v>7</v>
      </c>
      <c r="J1193" s="4" t="s">
        <v>32</v>
      </c>
      <c r="K1193" s="4" t="s">
        <v>1133</v>
      </c>
      <c r="L1193" s="4" t="s">
        <v>976</v>
      </c>
      <c r="M1193" s="4" t="s">
        <v>1078</v>
      </c>
      <c r="N1193" s="4" t="s">
        <v>1134</v>
      </c>
      <c r="O1193" s="4">
        <v>1285.56</v>
      </c>
      <c r="P1193" s="4">
        <v>2</v>
      </c>
      <c r="Q1193" s="4">
        <v>51.42</v>
      </c>
      <c r="R1193" s="4">
        <v>91.09</v>
      </c>
      <c r="S1193" s="4" t="s">
        <v>13</v>
      </c>
      <c r="T1193" s="4">
        <v>201</v>
      </c>
      <c r="U1193" s="4" t="s">
        <v>2760</v>
      </c>
      <c r="V1193" s="4" t="s">
        <v>2767</v>
      </c>
      <c r="W1193" s="5" t="s">
        <v>26</v>
      </c>
      <c r="X1193" s="25">
        <v>45560</v>
      </c>
      <c r="Y1193" s="29" t="str">
        <f t="shared" si="36"/>
        <v>September</v>
      </c>
      <c r="Z1193" s="10">
        <f t="shared" si="37"/>
        <v>2024</v>
      </c>
      <c r="AA1193" s="6">
        <v>45565</v>
      </c>
    </row>
    <row r="1194" spans="1:27">
      <c r="A1194" s="1">
        <v>1193</v>
      </c>
      <c r="B1194" s="1" t="s">
        <v>2861</v>
      </c>
      <c r="C1194" s="1" t="s">
        <v>1</v>
      </c>
      <c r="D1194" s="1" t="s">
        <v>2862</v>
      </c>
      <c r="E1194" s="1" t="s">
        <v>2863</v>
      </c>
      <c r="F1194" s="1" t="s">
        <v>285</v>
      </c>
      <c r="G1194" s="1" t="s">
        <v>69</v>
      </c>
      <c r="H1194" s="1" t="s">
        <v>69</v>
      </c>
      <c r="I1194" s="1" t="s">
        <v>7</v>
      </c>
      <c r="J1194" s="1" t="s">
        <v>32</v>
      </c>
      <c r="K1194" s="1" t="s">
        <v>3388</v>
      </c>
      <c r="L1194" s="1" t="s">
        <v>976</v>
      </c>
      <c r="M1194" s="1" t="s">
        <v>1078</v>
      </c>
      <c r="N1194" s="1" t="s">
        <v>3389</v>
      </c>
      <c r="O1194" s="1">
        <v>159.66</v>
      </c>
      <c r="P1194" s="1">
        <v>2</v>
      </c>
      <c r="Q1194" s="1">
        <v>20.7</v>
      </c>
      <c r="R1194" s="1">
        <v>5.41</v>
      </c>
      <c r="S1194" s="1" t="s">
        <v>13</v>
      </c>
      <c r="T1194" s="1">
        <v>479</v>
      </c>
      <c r="U1194" s="1" t="s">
        <v>2760</v>
      </c>
      <c r="V1194" s="1" t="s">
        <v>2762</v>
      </c>
      <c r="W1194" s="2" t="s">
        <v>26</v>
      </c>
      <c r="X1194" s="24">
        <v>45637</v>
      </c>
      <c r="Y1194" s="29" t="str">
        <f t="shared" si="36"/>
        <v>December</v>
      </c>
      <c r="Z1194" s="10">
        <f t="shared" si="37"/>
        <v>2024</v>
      </c>
      <c r="AA1194" s="3">
        <v>45612</v>
      </c>
    </row>
    <row r="1195" spans="1:27">
      <c r="A1195" s="4">
        <v>1194</v>
      </c>
      <c r="B1195" s="4" t="s">
        <v>3390</v>
      </c>
      <c r="C1195" s="4" t="s">
        <v>1</v>
      </c>
      <c r="D1195" s="4" t="s">
        <v>3391</v>
      </c>
      <c r="E1195" s="4" t="s">
        <v>3392</v>
      </c>
      <c r="F1195" s="4" t="s">
        <v>4</v>
      </c>
      <c r="G1195" s="4" t="s">
        <v>3393</v>
      </c>
      <c r="H1195" s="4" t="s">
        <v>96</v>
      </c>
      <c r="I1195" s="4" t="s">
        <v>7</v>
      </c>
      <c r="J1195" s="4" t="s">
        <v>8</v>
      </c>
      <c r="K1195" s="4" t="s">
        <v>3394</v>
      </c>
      <c r="L1195" s="4" t="s">
        <v>1141</v>
      </c>
      <c r="M1195" s="4" t="s">
        <v>1308</v>
      </c>
      <c r="N1195" s="4" t="s">
        <v>3395</v>
      </c>
      <c r="O1195" s="4">
        <v>2572.7399999999998</v>
      </c>
      <c r="P1195" s="4">
        <v>3</v>
      </c>
      <c r="Q1195" s="4">
        <v>1080.54</v>
      </c>
      <c r="R1195" s="4">
        <v>216.06</v>
      </c>
      <c r="S1195" s="4" t="s">
        <v>13</v>
      </c>
      <c r="T1195" s="4">
        <v>374</v>
      </c>
      <c r="U1195" s="4" t="s">
        <v>2760</v>
      </c>
      <c r="V1195" s="4" t="s">
        <v>2761</v>
      </c>
      <c r="W1195" s="5" t="s">
        <v>16</v>
      </c>
      <c r="X1195" s="25">
        <v>45637</v>
      </c>
      <c r="Y1195" s="29" t="str">
        <f t="shared" si="36"/>
        <v>December</v>
      </c>
      <c r="Z1195" s="10">
        <f t="shared" si="37"/>
        <v>2024</v>
      </c>
      <c r="AA1195" s="6">
        <v>45612</v>
      </c>
    </row>
    <row r="1196" spans="1:27">
      <c r="A1196" s="1">
        <v>1195</v>
      </c>
      <c r="B1196" s="1" t="s">
        <v>129</v>
      </c>
      <c r="C1196" s="1" t="s">
        <v>1</v>
      </c>
      <c r="D1196" s="1" t="s">
        <v>130</v>
      </c>
      <c r="E1196" s="1" t="s">
        <v>131</v>
      </c>
      <c r="F1196" s="1" t="s">
        <v>4</v>
      </c>
      <c r="G1196" s="1" t="s">
        <v>132</v>
      </c>
      <c r="H1196" s="1" t="s">
        <v>31</v>
      </c>
      <c r="I1196" s="1" t="s">
        <v>7</v>
      </c>
      <c r="J1196" s="1" t="s">
        <v>32</v>
      </c>
      <c r="K1196" s="1" t="s">
        <v>3396</v>
      </c>
      <c r="L1196" s="1" t="s">
        <v>1141</v>
      </c>
      <c r="M1196" s="1" t="s">
        <v>1308</v>
      </c>
      <c r="N1196" s="1" t="s">
        <v>3397</v>
      </c>
      <c r="O1196" s="1">
        <v>998.1</v>
      </c>
      <c r="P1196" s="1">
        <v>3</v>
      </c>
      <c r="Q1196" s="1">
        <v>419.13</v>
      </c>
      <c r="R1196" s="1">
        <v>61.25</v>
      </c>
      <c r="S1196" s="1" t="s">
        <v>13</v>
      </c>
      <c r="T1196" s="1">
        <v>565</v>
      </c>
      <c r="U1196" s="1" t="s">
        <v>2760</v>
      </c>
      <c r="V1196" s="1" t="s">
        <v>2762</v>
      </c>
      <c r="W1196" s="2" t="s">
        <v>26</v>
      </c>
      <c r="X1196" s="24">
        <v>44593</v>
      </c>
      <c r="Y1196" s="29" t="str">
        <f t="shared" si="36"/>
        <v>February</v>
      </c>
      <c r="Z1196" s="10">
        <f t="shared" si="37"/>
        <v>2022</v>
      </c>
      <c r="AA1196" s="3">
        <v>44713</v>
      </c>
    </row>
    <row r="1197" spans="1:27">
      <c r="A1197" s="4">
        <v>1196</v>
      </c>
      <c r="B1197" s="4" t="s">
        <v>3398</v>
      </c>
      <c r="C1197" s="4" t="s">
        <v>1</v>
      </c>
      <c r="D1197" s="4" t="s">
        <v>3399</v>
      </c>
      <c r="E1197" s="4" t="s">
        <v>3400</v>
      </c>
      <c r="F1197" s="4" t="s">
        <v>4</v>
      </c>
      <c r="G1197" s="4" t="s">
        <v>575</v>
      </c>
      <c r="H1197" s="4" t="s">
        <v>96</v>
      </c>
      <c r="I1197" s="4" t="s">
        <v>7</v>
      </c>
      <c r="J1197" s="4" t="s">
        <v>8</v>
      </c>
      <c r="K1197" s="4" t="s">
        <v>3401</v>
      </c>
      <c r="L1197" s="4" t="s">
        <v>1141</v>
      </c>
      <c r="M1197" s="4" t="s">
        <v>1142</v>
      </c>
      <c r="N1197" s="4" t="s">
        <v>3402</v>
      </c>
      <c r="O1197" s="4">
        <v>300.42</v>
      </c>
      <c r="P1197" s="4">
        <v>3</v>
      </c>
      <c r="Q1197" s="4">
        <v>18</v>
      </c>
      <c r="R1197" s="4">
        <v>12.23</v>
      </c>
      <c r="S1197" s="4" t="s">
        <v>13</v>
      </c>
      <c r="T1197" s="4">
        <v>534</v>
      </c>
      <c r="U1197" s="4" t="s">
        <v>2760</v>
      </c>
      <c r="V1197" s="4" t="s">
        <v>2767</v>
      </c>
      <c r="W1197" s="5" t="s">
        <v>26</v>
      </c>
      <c r="X1197" s="25">
        <v>45125</v>
      </c>
      <c r="Y1197" s="29" t="str">
        <f t="shared" si="36"/>
        <v>July</v>
      </c>
      <c r="Z1197" s="10">
        <f t="shared" si="37"/>
        <v>2023</v>
      </c>
      <c r="AA1197" s="6">
        <v>45129</v>
      </c>
    </row>
    <row r="1198" spans="1:27">
      <c r="A1198" s="1">
        <v>1197</v>
      </c>
      <c r="B1198" s="1" t="s">
        <v>1571</v>
      </c>
      <c r="C1198" s="1" t="s">
        <v>1</v>
      </c>
      <c r="D1198" s="1" t="s">
        <v>1572</v>
      </c>
      <c r="E1198" s="1" t="s">
        <v>1573</v>
      </c>
      <c r="F1198" s="1" t="s">
        <v>4</v>
      </c>
      <c r="G1198" s="1" t="s">
        <v>1574</v>
      </c>
      <c r="H1198" s="1" t="s">
        <v>484</v>
      </c>
      <c r="I1198" s="1" t="s">
        <v>7</v>
      </c>
      <c r="J1198" s="1" t="s">
        <v>22</v>
      </c>
      <c r="K1198" s="1" t="s">
        <v>3403</v>
      </c>
      <c r="L1198" s="1" t="s">
        <v>1141</v>
      </c>
      <c r="M1198" s="1" t="s">
        <v>1272</v>
      </c>
      <c r="N1198" s="1" t="s">
        <v>3404</v>
      </c>
      <c r="O1198" s="1">
        <v>159.12</v>
      </c>
      <c r="P1198" s="1">
        <v>3</v>
      </c>
      <c r="Q1198" s="1">
        <v>60.39</v>
      </c>
      <c r="R1198" s="1">
        <v>15.54</v>
      </c>
      <c r="S1198" s="1" t="s">
        <v>13</v>
      </c>
      <c r="T1198" s="1">
        <v>60</v>
      </c>
      <c r="U1198" s="1" t="s">
        <v>2760</v>
      </c>
      <c r="V1198" s="1" t="s">
        <v>2761</v>
      </c>
      <c r="W1198" s="2" t="s">
        <v>16</v>
      </c>
      <c r="X1198" s="24">
        <v>44438</v>
      </c>
      <c r="Y1198" s="29" t="str">
        <f t="shared" si="36"/>
        <v>August</v>
      </c>
      <c r="Z1198" s="10">
        <f t="shared" si="37"/>
        <v>2021</v>
      </c>
      <c r="AA1198" s="3">
        <v>44264</v>
      </c>
    </row>
    <row r="1199" spans="1:27">
      <c r="A1199" s="4">
        <v>1198</v>
      </c>
      <c r="B1199" s="4" t="s">
        <v>215</v>
      </c>
      <c r="C1199" s="4" t="s">
        <v>1</v>
      </c>
      <c r="D1199" s="4" t="s">
        <v>216</v>
      </c>
      <c r="E1199" s="4" t="s">
        <v>217</v>
      </c>
      <c r="F1199" s="4" t="s">
        <v>4</v>
      </c>
      <c r="G1199" s="4" t="s">
        <v>95</v>
      </c>
      <c r="H1199" s="4" t="s">
        <v>218</v>
      </c>
      <c r="I1199" s="4" t="s">
        <v>7</v>
      </c>
      <c r="J1199" s="4" t="s">
        <v>77</v>
      </c>
      <c r="K1199" s="4" t="s">
        <v>2677</v>
      </c>
      <c r="L1199" s="4" t="s">
        <v>1141</v>
      </c>
      <c r="M1199" s="4" t="s">
        <v>1272</v>
      </c>
      <c r="N1199" s="4" t="s">
        <v>2678</v>
      </c>
      <c r="O1199" s="4">
        <v>155.25</v>
      </c>
      <c r="P1199" s="4">
        <v>3</v>
      </c>
      <c r="Q1199" s="4">
        <v>24.84</v>
      </c>
      <c r="R1199" s="4">
        <v>9.5500000000000007</v>
      </c>
      <c r="S1199" s="4" t="s">
        <v>13</v>
      </c>
      <c r="T1199" s="4">
        <v>796</v>
      </c>
      <c r="U1199" s="4" t="s">
        <v>2760</v>
      </c>
      <c r="V1199" s="4" t="s">
        <v>2766</v>
      </c>
      <c r="W1199" s="5" t="s">
        <v>26</v>
      </c>
      <c r="X1199" s="25">
        <v>45444</v>
      </c>
      <c r="Y1199" s="29" t="str">
        <f t="shared" si="36"/>
        <v>June</v>
      </c>
      <c r="Z1199" s="10">
        <f t="shared" si="37"/>
        <v>2024</v>
      </c>
      <c r="AA1199" s="6">
        <v>45566</v>
      </c>
    </row>
    <row r="1200" spans="1:27">
      <c r="A1200" s="1">
        <v>1199</v>
      </c>
      <c r="B1200" s="1" t="s">
        <v>2853</v>
      </c>
      <c r="C1200" s="1" t="s">
        <v>1</v>
      </c>
      <c r="D1200" s="1" t="s">
        <v>2854</v>
      </c>
      <c r="E1200" s="1" t="s">
        <v>2855</v>
      </c>
      <c r="F1200" s="1" t="s">
        <v>4</v>
      </c>
      <c r="G1200" s="1" t="s">
        <v>39</v>
      </c>
      <c r="H1200" s="1" t="s">
        <v>31</v>
      </c>
      <c r="I1200" s="1" t="s">
        <v>7</v>
      </c>
      <c r="J1200" s="1" t="s">
        <v>32</v>
      </c>
      <c r="K1200" s="1" t="s">
        <v>3405</v>
      </c>
      <c r="L1200" s="1" t="s">
        <v>1141</v>
      </c>
      <c r="M1200" s="1" t="s">
        <v>1272</v>
      </c>
      <c r="N1200" s="1" t="s">
        <v>3406</v>
      </c>
      <c r="O1200" s="1">
        <v>85.59</v>
      </c>
      <c r="P1200" s="1">
        <v>3</v>
      </c>
      <c r="Q1200" s="1">
        <v>23.04</v>
      </c>
      <c r="R1200" s="1">
        <v>3.41</v>
      </c>
      <c r="S1200" s="1" t="s">
        <v>13</v>
      </c>
      <c r="T1200" s="1">
        <v>254</v>
      </c>
      <c r="U1200" s="1" t="s">
        <v>2760</v>
      </c>
      <c r="V1200" s="1" t="s">
        <v>2767</v>
      </c>
      <c r="W1200" s="2" t="s">
        <v>16</v>
      </c>
      <c r="X1200" s="24">
        <v>45066</v>
      </c>
      <c r="Y1200" s="29" t="str">
        <f t="shared" si="36"/>
        <v>May</v>
      </c>
      <c r="Z1200" s="10">
        <f t="shared" si="37"/>
        <v>2023</v>
      </c>
      <c r="AA1200" s="3">
        <v>45070</v>
      </c>
    </row>
    <row r="1201" spans="1:27">
      <c r="A1201" s="4">
        <v>1200</v>
      </c>
      <c r="B1201" s="4" t="s">
        <v>3407</v>
      </c>
      <c r="C1201" s="4" t="s">
        <v>1</v>
      </c>
      <c r="D1201" s="4" t="s">
        <v>549</v>
      </c>
      <c r="E1201" s="4" t="s">
        <v>550</v>
      </c>
      <c r="F1201" s="4" t="s">
        <v>4</v>
      </c>
      <c r="G1201" s="4" t="s">
        <v>3408</v>
      </c>
      <c r="H1201" s="4" t="s">
        <v>196</v>
      </c>
      <c r="I1201" s="4" t="s">
        <v>7</v>
      </c>
      <c r="J1201" s="4" t="s">
        <v>77</v>
      </c>
      <c r="K1201" s="4" t="s">
        <v>3409</v>
      </c>
      <c r="L1201" s="4" t="s">
        <v>976</v>
      </c>
      <c r="M1201" s="4" t="s">
        <v>1078</v>
      </c>
      <c r="N1201" s="4" t="s">
        <v>3410</v>
      </c>
      <c r="O1201" s="4">
        <v>369.72</v>
      </c>
      <c r="P1201" s="4">
        <v>3</v>
      </c>
      <c r="Q1201" s="4">
        <v>166.32</v>
      </c>
      <c r="R1201" s="4">
        <v>41.32</v>
      </c>
      <c r="S1201" s="4" t="s">
        <v>13</v>
      </c>
      <c r="T1201" s="4">
        <v>687</v>
      </c>
      <c r="U1201" s="4" t="s">
        <v>2760</v>
      </c>
      <c r="V1201" s="4" t="s">
        <v>2761</v>
      </c>
      <c r="W1201" s="5" t="s">
        <v>16</v>
      </c>
      <c r="X1201" s="25">
        <v>44746</v>
      </c>
      <c r="Y1201" s="29" t="str">
        <f t="shared" si="36"/>
        <v>July</v>
      </c>
      <c r="Z1201" s="10">
        <f t="shared" si="37"/>
        <v>2022</v>
      </c>
      <c r="AA1201" s="6">
        <v>44899</v>
      </c>
    </row>
    <row r="1202" spans="1:27">
      <c r="A1202" s="1">
        <v>1201</v>
      </c>
      <c r="B1202" s="1" t="s">
        <v>135</v>
      </c>
      <c r="C1202" s="1" t="s">
        <v>1</v>
      </c>
      <c r="D1202" s="1" t="s">
        <v>136</v>
      </c>
      <c r="E1202" s="1" t="s">
        <v>137</v>
      </c>
      <c r="F1202" s="1" t="s">
        <v>4</v>
      </c>
      <c r="G1202" s="1" t="s">
        <v>138</v>
      </c>
      <c r="H1202" s="1" t="s">
        <v>6</v>
      </c>
      <c r="I1202" s="1" t="s">
        <v>7</v>
      </c>
      <c r="J1202" s="1" t="s">
        <v>8</v>
      </c>
      <c r="K1202" s="1" t="s">
        <v>3411</v>
      </c>
      <c r="L1202" s="1" t="s">
        <v>976</v>
      </c>
      <c r="M1202" s="1" t="s">
        <v>993</v>
      </c>
      <c r="N1202" s="1" t="s">
        <v>3412</v>
      </c>
      <c r="O1202" s="1">
        <v>785.79</v>
      </c>
      <c r="P1202" s="1">
        <v>3</v>
      </c>
      <c r="Q1202" s="1">
        <v>369.27</v>
      </c>
      <c r="R1202" s="1">
        <v>43.02</v>
      </c>
      <c r="S1202" s="1" t="s">
        <v>13</v>
      </c>
      <c r="T1202" s="1">
        <v>132</v>
      </c>
      <c r="U1202" s="1" t="s">
        <v>2760</v>
      </c>
      <c r="V1202" s="1" t="s">
        <v>2766</v>
      </c>
      <c r="W1202" s="2" t="s">
        <v>16</v>
      </c>
      <c r="X1202" s="24">
        <v>44959</v>
      </c>
      <c r="Y1202" s="29" t="str">
        <f t="shared" si="36"/>
        <v>February</v>
      </c>
      <c r="Z1202" s="10">
        <f t="shared" si="37"/>
        <v>2023</v>
      </c>
      <c r="AA1202" s="3">
        <v>45079</v>
      </c>
    </row>
    <row r="1203" spans="1:27">
      <c r="A1203" s="4">
        <v>1202</v>
      </c>
      <c r="B1203" s="4" t="s">
        <v>1608</v>
      </c>
      <c r="C1203" s="4" t="s">
        <v>1</v>
      </c>
      <c r="D1203" s="4" t="s">
        <v>1609</v>
      </c>
      <c r="E1203" s="4" t="s">
        <v>1610</v>
      </c>
      <c r="F1203" s="4" t="s">
        <v>4</v>
      </c>
      <c r="G1203" s="4" t="s">
        <v>686</v>
      </c>
      <c r="H1203" s="4" t="s">
        <v>62</v>
      </c>
      <c r="I1203" s="4" t="s">
        <v>7</v>
      </c>
      <c r="J1203" s="4" t="s">
        <v>8</v>
      </c>
      <c r="K1203" s="4" t="s">
        <v>1703</v>
      </c>
      <c r="L1203" s="4" t="s">
        <v>976</v>
      </c>
      <c r="M1203" s="4" t="s">
        <v>993</v>
      </c>
      <c r="N1203" s="4" t="s">
        <v>1704</v>
      </c>
      <c r="O1203" s="4">
        <v>510.12</v>
      </c>
      <c r="P1203" s="4">
        <v>3</v>
      </c>
      <c r="Q1203" s="4">
        <v>50.94</v>
      </c>
      <c r="R1203" s="4">
        <v>24.01</v>
      </c>
      <c r="S1203" s="4" t="s">
        <v>13</v>
      </c>
      <c r="T1203" s="4">
        <v>307</v>
      </c>
      <c r="U1203" s="4" t="s">
        <v>2760</v>
      </c>
      <c r="V1203" s="4" t="s">
        <v>2767</v>
      </c>
      <c r="W1203" s="5" t="s">
        <v>26</v>
      </c>
      <c r="X1203" s="25">
        <v>45530</v>
      </c>
      <c r="Y1203" s="29" t="str">
        <f t="shared" si="36"/>
        <v>August</v>
      </c>
      <c r="Z1203" s="10">
        <f t="shared" si="37"/>
        <v>2024</v>
      </c>
      <c r="AA1203" s="6">
        <v>45534</v>
      </c>
    </row>
    <row r="1204" spans="1:27">
      <c r="A1204" s="1">
        <v>1203</v>
      </c>
      <c r="B1204" s="1" t="s">
        <v>3413</v>
      </c>
      <c r="C1204" s="1" t="s">
        <v>1</v>
      </c>
      <c r="D1204" s="1" t="s">
        <v>174</v>
      </c>
      <c r="E1204" s="1" t="s">
        <v>175</v>
      </c>
      <c r="F1204" s="1" t="s">
        <v>4</v>
      </c>
      <c r="G1204" s="1" t="s">
        <v>203</v>
      </c>
      <c r="H1204" s="1" t="s">
        <v>204</v>
      </c>
      <c r="I1204" s="1" t="s">
        <v>7</v>
      </c>
      <c r="J1204" s="1" t="s">
        <v>77</v>
      </c>
      <c r="K1204" s="1" t="s">
        <v>3414</v>
      </c>
      <c r="L1204" s="1" t="s">
        <v>976</v>
      </c>
      <c r="M1204" s="1" t="s">
        <v>977</v>
      </c>
      <c r="N1204" s="1" t="s">
        <v>3415</v>
      </c>
      <c r="O1204" s="1">
        <v>798.75</v>
      </c>
      <c r="P1204" s="1">
        <v>3</v>
      </c>
      <c r="Q1204" s="1">
        <v>311.49</v>
      </c>
      <c r="R1204" s="1">
        <v>67.430000000000007</v>
      </c>
      <c r="S1204" s="1" t="s">
        <v>13</v>
      </c>
      <c r="T1204" s="1">
        <v>83</v>
      </c>
      <c r="U1204" s="1" t="s">
        <v>2760</v>
      </c>
      <c r="V1204" s="1" t="s">
        <v>2761</v>
      </c>
      <c r="W1204" s="2" t="s">
        <v>26</v>
      </c>
      <c r="X1204" s="24">
        <v>44914</v>
      </c>
      <c r="Y1204" s="29" t="str">
        <f t="shared" si="36"/>
        <v>December</v>
      </c>
      <c r="Z1204" s="10">
        <f t="shared" si="37"/>
        <v>2022</v>
      </c>
      <c r="AA1204" s="3">
        <v>44918</v>
      </c>
    </row>
    <row r="1205" spans="1:27">
      <c r="A1205" s="4">
        <v>1204</v>
      </c>
      <c r="B1205" s="4" t="s">
        <v>3407</v>
      </c>
      <c r="C1205" s="4" t="s">
        <v>1</v>
      </c>
      <c r="D1205" s="4" t="s">
        <v>549</v>
      </c>
      <c r="E1205" s="4" t="s">
        <v>550</v>
      </c>
      <c r="F1205" s="4" t="s">
        <v>4</v>
      </c>
      <c r="G1205" s="4" t="s">
        <v>3408</v>
      </c>
      <c r="H1205" s="4" t="s">
        <v>196</v>
      </c>
      <c r="I1205" s="4" t="s">
        <v>7</v>
      </c>
      <c r="J1205" s="4" t="s">
        <v>77</v>
      </c>
      <c r="K1205" s="4" t="s">
        <v>3416</v>
      </c>
      <c r="L1205" s="4" t="s">
        <v>976</v>
      </c>
      <c r="M1205" s="4" t="s">
        <v>977</v>
      </c>
      <c r="N1205" s="4" t="s">
        <v>3417</v>
      </c>
      <c r="O1205" s="4">
        <v>346.32</v>
      </c>
      <c r="P1205" s="4">
        <v>3</v>
      </c>
      <c r="Q1205" s="4">
        <v>13.77</v>
      </c>
      <c r="R1205" s="4">
        <v>25.73</v>
      </c>
      <c r="S1205" s="4" t="s">
        <v>13</v>
      </c>
      <c r="T1205" s="4">
        <v>384</v>
      </c>
      <c r="U1205" s="4" t="s">
        <v>2760</v>
      </c>
      <c r="V1205" s="4" t="s">
        <v>2762</v>
      </c>
      <c r="W1205" s="5" t="s">
        <v>26</v>
      </c>
      <c r="X1205" s="25">
        <v>45540</v>
      </c>
      <c r="Y1205" s="29" t="str">
        <f t="shared" si="36"/>
        <v>September</v>
      </c>
      <c r="Z1205" s="10">
        <f t="shared" si="37"/>
        <v>2024</v>
      </c>
      <c r="AA1205" s="6">
        <v>45427</v>
      </c>
    </row>
    <row r="1206" spans="1:27">
      <c r="A1206" s="1">
        <v>1205</v>
      </c>
      <c r="B1206" s="1" t="s">
        <v>3418</v>
      </c>
      <c r="C1206" s="1" t="s">
        <v>1</v>
      </c>
      <c r="D1206" s="1" t="s">
        <v>118</v>
      </c>
      <c r="E1206" s="1" t="s">
        <v>119</v>
      </c>
      <c r="F1206" s="1" t="s">
        <v>4</v>
      </c>
      <c r="G1206" s="1" t="s">
        <v>95</v>
      </c>
      <c r="H1206" s="1" t="s">
        <v>218</v>
      </c>
      <c r="I1206" s="1" t="s">
        <v>7</v>
      </c>
      <c r="J1206" s="1" t="s">
        <v>77</v>
      </c>
      <c r="K1206" s="1" t="s">
        <v>3419</v>
      </c>
      <c r="L1206" s="1" t="s">
        <v>976</v>
      </c>
      <c r="M1206" s="1" t="s">
        <v>1031</v>
      </c>
      <c r="N1206" s="1" t="s">
        <v>3420</v>
      </c>
      <c r="O1206" s="1">
        <v>130.32</v>
      </c>
      <c r="P1206" s="1">
        <v>3</v>
      </c>
      <c r="Q1206" s="1">
        <v>22.14</v>
      </c>
      <c r="R1206" s="1">
        <v>7.35</v>
      </c>
      <c r="S1206" s="1" t="s">
        <v>13</v>
      </c>
      <c r="T1206" s="1">
        <v>598</v>
      </c>
      <c r="U1206" s="1" t="s">
        <v>2760</v>
      </c>
      <c r="V1206" s="1" t="s">
        <v>2767</v>
      </c>
      <c r="W1206" s="2" t="s">
        <v>26</v>
      </c>
      <c r="X1206" s="24">
        <v>45405</v>
      </c>
      <c r="Y1206" s="29" t="str">
        <f t="shared" si="36"/>
        <v>April</v>
      </c>
      <c r="Z1206" s="10">
        <f t="shared" si="37"/>
        <v>2024</v>
      </c>
      <c r="AA1206" s="3">
        <v>45412</v>
      </c>
    </row>
    <row r="1207" spans="1:27">
      <c r="A1207" s="4">
        <v>1206</v>
      </c>
      <c r="B1207" s="4" t="s">
        <v>3421</v>
      </c>
      <c r="C1207" s="4" t="s">
        <v>1</v>
      </c>
      <c r="D1207" s="4" t="s">
        <v>830</v>
      </c>
      <c r="E1207" s="4" t="s">
        <v>831</v>
      </c>
      <c r="F1207" s="4" t="s">
        <v>4</v>
      </c>
      <c r="G1207" s="4" t="s">
        <v>490</v>
      </c>
      <c r="H1207" s="4" t="s">
        <v>62</v>
      </c>
      <c r="I1207" s="4" t="s">
        <v>7</v>
      </c>
      <c r="J1207" s="4" t="s">
        <v>8</v>
      </c>
      <c r="K1207" s="4" t="s">
        <v>3422</v>
      </c>
      <c r="L1207" s="4" t="s">
        <v>1141</v>
      </c>
      <c r="M1207" s="4" t="s">
        <v>1142</v>
      </c>
      <c r="N1207" s="4" t="s">
        <v>3423</v>
      </c>
      <c r="O1207" s="4">
        <v>273.91500000000002</v>
      </c>
      <c r="P1207" s="4">
        <v>3</v>
      </c>
      <c r="Q1207" s="4">
        <v>-241.065</v>
      </c>
      <c r="R1207" s="4">
        <v>18.420000000000002</v>
      </c>
      <c r="S1207" s="4" t="s">
        <v>13</v>
      </c>
      <c r="T1207" s="4">
        <v>608</v>
      </c>
      <c r="U1207" s="4" t="s">
        <v>2760</v>
      </c>
      <c r="V1207" s="4" t="s">
        <v>2761</v>
      </c>
      <c r="W1207" s="5" t="s">
        <v>26</v>
      </c>
      <c r="X1207" s="25">
        <v>45580</v>
      </c>
      <c r="Y1207" s="29" t="str">
        <f t="shared" si="36"/>
        <v>October</v>
      </c>
      <c r="Z1207" s="10">
        <f t="shared" si="37"/>
        <v>2024</v>
      </c>
      <c r="AA1207" s="6">
        <v>45587</v>
      </c>
    </row>
    <row r="1208" spans="1:27">
      <c r="A1208" s="1">
        <v>1207</v>
      </c>
      <c r="B1208" s="1" t="s">
        <v>2853</v>
      </c>
      <c r="C1208" s="1" t="s">
        <v>1</v>
      </c>
      <c r="D1208" s="1" t="s">
        <v>2854</v>
      </c>
      <c r="E1208" s="1" t="s">
        <v>2855</v>
      </c>
      <c r="F1208" s="1" t="s">
        <v>4</v>
      </c>
      <c r="G1208" s="1" t="s">
        <v>39</v>
      </c>
      <c r="H1208" s="1" t="s">
        <v>31</v>
      </c>
      <c r="I1208" s="1" t="s">
        <v>7</v>
      </c>
      <c r="J1208" s="1" t="s">
        <v>32</v>
      </c>
      <c r="K1208" s="1" t="s">
        <v>2662</v>
      </c>
      <c r="L1208" s="1" t="s">
        <v>1141</v>
      </c>
      <c r="M1208" s="1" t="s">
        <v>1272</v>
      </c>
      <c r="N1208" s="1" t="s">
        <v>2663</v>
      </c>
      <c r="O1208" s="1">
        <v>195.72</v>
      </c>
      <c r="P1208" s="1">
        <v>4</v>
      </c>
      <c r="Q1208" s="1">
        <v>97.8</v>
      </c>
      <c r="R1208" s="1">
        <v>15.21</v>
      </c>
      <c r="S1208" s="1" t="s">
        <v>13</v>
      </c>
      <c r="T1208" s="1">
        <v>207</v>
      </c>
      <c r="U1208" s="1" t="s">
        <v>2760</v>
      </c>
      <c r="V1208" s="1" t="s">
        <v>2762</v>
      </c>
      <c r="W1208" s="2" t="s">
        <v>26</v>
      </c>
      <c r="X1208" s="24">
        <v>44508</v>
      </c>
      <c r="Y1208" s="29" t="str">
        <f t="shared" si="36"/>
        <v>November</v>
      </c>
      <c r="Z1208" s="10">
        <f t="shared" si="37"/>
        <v>2021</v>
      </c>
      <c r="AA1208" s="3">
        <v>44426</v>
      </c>
    </row>
    <row r="1209" spans="1:27">
      <c r="A1209" s="4">
        <v>1208</v>
      </c>
      <c r="B1209" s="4" t="s">
        <v>2830</v>
      </c>
      <c r="C1209" s="4" t="s">
        <v>1</v>
      </c>
      <c r="D1209" s="4" t="s">
        <v>2831</v>
      </c>
      <c r="E1209" s="4" t="s">
        <v>2832</v>
      </c>
      <c r="F1209" s="4" t="s">
        <v>4</v>
      </c>
      <c r="G1209" s="4" t="s">
        <v>466</v>
      </c>
      <c r="H1209" s="4" t="s">
        <v>204</v>
      </c>
      <c r="I1209" s="4" t="s">
        <v>7</v>
      </c>
      <c r="J1209" s="4" t="s">
        <v>77</v>
      </c>
      <c r="K1209" s="4" t="s">
        <v>3424</v>
      </c>
      <c r="L1209" s="4" t="s">
        <v>976</v>
      </c>
      <c r="M1209" s="4" t="s">
        <v>993</v>
      </c>
      <c r="N1209" s="4" t="s">
        <v>3425</v>
      </c>
      <c r="O1209" s="4">
        <v>1285.44</v>
      </c>
      <c r="P1209" s="4">
        <v>4</v>
      </c>
      <c r="Q1209" s="4">
        <v>89.88</v>
      </c>
      <c r="R1209" s="4">
        <v>68.290000000000006</v>
      </c>
      <c r="S1209" s="4" t="s">
        <v>13</v>
      </c>
      <c r="T1209" s="4">
        <v>20</v>
      </c>
      <c r="U1209" s="4" t="s">
        <v>2760</v>
      </c>
      <c r="V1209" s="4" t="s">
        <v>2766</v>
      </c>
      <c r="W1209" s="5" t="s">
        <v>16</v>
      </c>
      <c r="X1209" s="25">
        <v>44222</v>
      </c>
      <c r="Y1209" s="29" t="str">
        <f t="shared" si="36"/>
        <v>January</v>
      </c>
      <c r="Z1209" s="10">
        <f t="shared" si="37"/>
        <v>2021</v>
      </c>
      <c r="AA1209" s="6">
        <v>44198</v>
      </c>
    </row>
    <row r="1210" spans="1:27">
      <c r="A1210" s="1">
        <v>1209</v>
      </c>
      <c r="B1210" s="1" t="s">
        <v>109</v>
      </c>
      <c r="C1210" s="1" t="s">
        <v>1</v>
      </c>
      <c r="D1210" s="1" t="s">
        <v>110</v>
      </c>
      <c r="E1210" s="1" t="s">
        <v>111</v>
      </c>
      <c r="F1210" s="1" t="s">
        <v>4</v>
      </c>
      <c r="G1210" s="1" t="s">
        <v>112</v>
      </c>
      <c r="H1210" s="1" t="s">
        <v>113</v>
      </c>
      <c r="I1210" s="1" t="s">
        <v>7</v>
      </c>
      <c r="J1210" s="1" t="s">
        <v>32</v>
      </c>
      <c r="K1210" s="1" t="s">
        <v>3426</v>
      </c>
      <c r="L1210" s="1" t="s">
        <v>976</v>
      </c>
      <c r="M1210" s="1" t="s">
        <v>977</v>
      </c>
      <c r="N1210" s="1" t="s">
        <v>3427</v>
      </c>
      <c r="O1210" s="1">
        <v>1236.96</v>
      </c>
      <c r="P1210" s="1">
        <v>4</v>
      </c>
      <c r="Q1210" s="1">
        <v>24.72</v>
      </c>
      <c r="R1210" s="1">
        <v>120.39</v>
      </c>
      <c r="S1210" s="1" t="s">
        <v>13</v>
      </c>
      <c r="T1210" s="1">
        <v>130</v>
      </c>
      <c r="U1210" s="1" t="s">
        <v>2760</v>
      </c>
      <c r="V1210" s="1" t="s">
        <v>2767</v>
      </c>
      <c r="W1210" s="2" t="s">
        <v>16</v>
      </c>
      <c r="X1210" s="24">
        <v>45315</v>
      </c>
      <c r="Y1210" s="29" t="str">
        <f t="shared" si="36"/>
        <v>January</v>
      </c>
      <c r="Z1210" s="10">
        <f t="shared" si="37"/>
        <v>2024</v>
      </c>
      <c r="AA1210" s="3">
        <v>45322</v>
      </c>
    </row>
    <row r="1211" spans="1:27">
      <c r="A1211" s="4">
        <v>1210</v>
      </c>
      <c r="B1211" s="4" t="s">
        <v>1804</v>
      </c>
      <c r="C1211" s="4" t="s">
        <v>1</v>
      </c>
      <c r="D1211" s="4" t="s">
        <v>59</v>
      </c>
      <c r="E1211" s="4" t="s">
        <v>60</v>
      </c>
      <c r="F1211" s="4" t="s">
        <v>4</v>
      </c>
      <c r="G1211" s="4" t="s">
        <v>686</v>
      </c>
      <c r="H1211" s="4" t="s">
        <v>62</v>
      </c>
      <c r="I1211" s="4" t="s">
        <v>7</v>
      </c>
      <c r="J1211" s="4" t="s">
        <v>8</v>
      </c>
      <c r="K1211" s="4" t="s">
        <v>3428</v>
      </c>
      <c r="L1211" s="4" t="s">
        <v>976</v>
      </c>
      <c r="M1211" s="4" t="s">
        <v>977</v>
      </c>
      <c r="N1211" s="4" t="s">
        <v>3429</v>
      </c>
      <c r="O1211" s="4">
        <v>468.6</v>
      </c>
      <c r="P1211" s="4">
        <v>4</v>
      </c>
      <c r="Q1211" s="4">
        <v>182.64</v>
      </c>
      <c r="R1211" s="4">
        <v>34.08</v>
      </c>
      <c r="S1211" s="4" t="s">
        <v>13</v>
      </c>
      <c r="T1211" s="4">
        <v>142</v>
      </c>
      <c r="U1211" s="4" t="s">
        <v>2760</v>
      </c>
      <c r="V1211" s="4" t="s">
        <v>2761</v>
      </c>
      <c r="W1211" s="5" t="s">
        <v>26</v>
      </c>
      <c r="X1211" s="25">
        <v>44796</v>
      </c>
      <c r="Y1211" s="29" t="str">
        <f t="shared" si="36"/>
        <v>August</v>
      </c>
      <c r="Z1211" s="10">
        <f t="shared" si="37"/>
        <v>2022</v>
      </c>
      <c r="AA1211" s="6">
        <v>44802</v>
      </c>
    </row>
    <row r="1212" spans="1:27">
      <c r="A1212" s="1">
        <v>1211</v>
      </c>
      <c r="B1212" s="1" t="s">
        <v>2779</v>
      </c>
      <c r="C1212" s="1" t="s">
        <v>1</v>
      </c>
      <c r="D1212" s="1" t="s">
        <v>856</v>
      </c>
      <c r="E1212" s="1" t="s">
        <v>857</v>
      </c>
      <c r="F1212" s="1" t="s">
        <v>4</v>
      </c>
      <c r="G1212" s="1" t="s">
        <v>151</v>
      </c>
      <c r="H1212" s="1" t="s">
        <v>113</v>
      </c>
      <c r="I1212" s="1" t="s">
        <v>7</v>
      </c>
      <c r="J1212" s="1" t="s">
        <v>32</v>
      </c>
      <c r="K1212" s="1" t="s">
        <v>3430</v>
      </c>
      <c r="L1212" s="1" t="s">
        <v>1141</v>
      </c>
      <c r="M1212" s="1" t="s">
        <v>1308</v>
      </c>
      <c r="N1212" s="1" t="s">
        <v>3431</v>
      </c>
      <c r="O1212" s="1">
        <v>2664</v>
      </c>
      <c r="P1212" s="1">
        <v>5</v>
      </c>
      <c r="Q1212" s="1">
        <v>905.7</v>
      </c>
      <c r="R1212" s="1">
        <v>325.54000000000002</v>
      </c>
      <c r="S1212" s="1" t="s">
        <v>13</v>
      </c>
      <c r="T1212" s="1">
        <v>509</v>
      </c>
      <c r="U1212" s="1" t="s">
        <v>2760</v>
      </c>
      <c r="V1212" s="1" t="s">
        <v>2762</v>
      </c>
      <c r="W1212" s="2" t="s">
        <v>26</v>
      </c>
      <c r="X1212" s="24">
        <v>45560</v>
      </c>
      <c r="Y1212" s="29" t="str">
        <f t="shared" si="36"/>
        <v>September</v>
      </c>
      <c r="Z1212" s="10">
        <f t="shared" si="37"/>
        <v>2024</v>
      </c>
      <c r="AA1212" s="3">
        <v>45332</v>
      </c>
    </row>
    <row r="1213" spans="1:27">
      <c r="A1213" s="4">
        <v>1212</v>
      </c>
      <c r="B1213" s="4" t="s">
        <v>162</v>
      </c>
      <c r="C1213" s="4" t="s">
        <v>1</v>
      </c>
      <c r="D1213" s="4" t="s">
        <v>163</v>
      </c>
      <c r="E1213" s="4" t="s">
        <v>164</v>
      </c>
      <c r="F1213" s="4" t="s">
        <v>4</v>
      </c>
      <c r="G1213" s="4" t="s">
        <v>151</v>
      </c>
      <c r="H1213" s="4" t="s">
        <v>113</v>
      </c>
      <c r="I1213" s="4" t="s">
        <v>7</v>
      </c>
      <c r="J1213" s="4" t="s">
        <v>32</v>
      </c>
      <c r="K1213" s="4" t="s">
        <v>2464</v>
      </c>
      <c r="L1213" s="4" t="s">
        <v>1141</v>
      </c>
      <c r="M1213" s="4" t="s">
        <v>1142</v>
      </c>
      <c r="N1213" s="4" t="s">
        <v>2465</v>
      </c>
      <c r="O1213" s="4">
        <v>674.55</v>
      </c>
      <c r="P1213" s="4">
        <v>5</v>
      </c>
      <c r="Q1213" s="4">
        <v>195.6</v>
      </c>
      <c r="R1213" s="4">
        <v>37.85</v>
      </c>
      <c r="S1213" s="4" t="s">
        <v>13</v>
      </c>
      <c r="T1213" s="4">
        <v>323</v>
      </c>
      <c r="U1213" s="4" t="s">
        <v>2760</v>
      </c>
      <c r="V1213" s="4" t="s">
        <v>2766</v>
      </c>
      <c r="W1213" s="5" t="s">
        <v>16</v>
      </c>
      <c r="X1213" s="25">
        <v>44968</v>
      </c>
      <c r="Y1213" s="29" t="str">
        <f t="shared" si="36"/>
        <v>February</v>
      </c>
      <c r="Z1213" s="10">
        <f t="shared" si="37"/>
        <v>2023</v>
      </c>
      <c r="AA1213" s="6">
        <v>45027</v>
      </c>
    </row>
    <row r="1214" spans="1:27">
      <c r="A1214" s="1">
        <v>1213</v>
      </c>
      <c r="B1214" s="1" t="s">
        <v>72</v>
      </c>
      <c r="C1214" s="1" t="s">
        <v>1</v>
      </c>
      <c r="D1214" s="1" t="s">
        <v>73</v>
      </c>
      <c r="E1214" s="1" t="s">
        <v>74</v>
      </c>
      <c r="F1214" s="1" t="s">
        <v>4</v>
      </c>
      <c r="G1214" s="1" t="s">
        <v>75</v>
      </c>
      <c r="H1214" s="1" t="s">
        <v>76</v>
      </c>
      <c r="I1214" s="1" t="s">
        <v>7</v>
      </c>
      <c r="J1214" s="1" t="s">
        <v>77</v>
      </c>
      <c r="K1214" s="1" t="s">
        <v>3432</v>
      </c>
      <c r="L1214" s="1" t="s">
        <v>1141</v>
      </c>
      <c r="M1214" s="1" t="s">
        <v>1272</v>
      </c>
      <c r="N1214" s="1" t="s">
        <v>3433</v>
      </c>
      <c r="O1214" s="1">
        <v>581.25</v>
      </c>
      <c r="P1214" s="1">
        <v>5</v>
      </c>
      <c r="Q1214" s="1">
        <v>46.5</v>
      </c>
      <c r="R1214" s="1">
        <v>38.799999999999997</v>
      </c>
      <c r="S1214" s="1" t="s">
        <v>13</v>
      </c>
      <c r="T1214" s="1">
        <v>526</v>
      </c>
      <c r="U1214" s="1" t="s">
        <v>2760</v>
      </c>
      <c r="V1214" s="1" t="s">
        <v>2767</v>
      </c>
      <c r="W1214" s="2" t="s">
        <v>26</v>
      </c>
      <c r="X1214" s="24">
        <v>45113</v>
      </c>
      <c r="Y1214" s="29" t="str">
        <f t="shared" si="36"/>
        <v>July</v>
      </c>
      <c r="Z1214" s="10">
        <f t="shared" si="37"/>
        <v>2023</v>
      </c>
      <c r="AA1214" s="3">
        <v>45175</v>
      </c>
    </row>
    <row r="1215" spans="1:27">
      <c r="A1215" s="4">
        <v>1214</v>
      </c>
      <c r="B1215" s="4" t="s">
        <v>181</v>
      </c>
      <c r="C1215" s="4" t="s">
        <v>1</v>
      </c>
      <c r="D1215" s="4" t="s">
        <v>182</v>
      </c>
      <c r="E1215" s="4" t="s">
        <v>183</v>
      </c>
      <c r="F1215" s="4" t="s">
        <v>4</v>
      </c>
      <c r="G1215" s="4" t="s">
        <v>75</v>
      </c>
      <c r="H1215" s="4" t="s">
        <v>76</v>
      </c>
      <c r="I1215" s="4" t="s">
        <v>7</v>
      </c>
      <c r="J1215" s="4" t="s">
        <v>77</v>
      </c>
      <c r="K1215" s="4" t="s">
        <v>3434</v>
      </c>
      <c r="L1215" s="4" t="s">
        <v>1141</v>
      </c>
      <c r="M1215" s="4" t="s">
        <v>1272</v>
      </c>
      <c r="N1215" s="4" t="s">
        <v>3435</v>
      </c>
      <c r="O1215" s="4">
        <v>94.2</v>
      </c>
      <c r="P1215" s="4">
        <v>5</v>
      </c>
      <c r="Q1215" s="4">
        <v>41.4</v>
      </c>
      <c r="R1215" s="4">
        <v>6.09</v>
      </c>
      <c r="S1215" s="4" t="s">
        <v>13</v>
      </c>
      <c r="T1215" s="4">
        <v>782</v>
      </c>
      <c r="U1215" s="4" t="s">
        <v>2760</v>
      </c>
      <c r="V1215" s="4" t="s">
        <v>2761</v>
      </c>
      <c r="W1215" s="5" t="s">
        <v>26</v>
      </c>
      <c r="X1215" s="25">
        <v>45625</v>
      </c>
      <c r="Y1215" s="29" t="str">
        <f t="shared" si="36"/>
        <v>November</v>
      </c>
      <c r="Z1215" s="10">
        <f t="shared" si="37"/>
        <v>2024</v>
      </c>
      <c r="AA1215" s="6">
        <v>45334</v>
      </c>
    </row>
    <row r="1216" spans="1:27">
      <c r="A1216" s="1">
        <v>1215</v>
      </c>
      <c r="B1216" s="1" t="s">
        <v>1652</v>
      </c>
      <c r="C1216" s="1" t="s">
        <v>1</v>
      </c>
      <c r="D1216" s="1" t="s">
        <v>1653</v>
      </c>
      <c r="E1216" s="1" t="s">
        <v>1654</v>
      </c>
      <c r="F1216" s="1" t="s">
        <v>4</v>
      </c>
      <c r="G1216" s="1" t="s">
        <v>195</v>
      </c>
      <c r="H1216" s="1" t="s">
        <v>196</v>
      </c>
      <c r="I1216" s="1" t="s">
        <v>7</v>
      </c>
      <c r="J1216" s="1" t="s">
        <v>77</v>
      </c>
      <c r="K1216" s="1" t="s">
        <v>3436</v>
      </c>
      <c r="L1216" s="1" t="s">
        <v>976</v>
      </c>
      <c r="M1216" s="1" t="s">
        <v>977</v>
      </c>
      <c r="N1216" s="1" t="s">
        <v>3437</v>
      </c>
      <c r="O1216" s="1">
        <v>185.55</v>
      </c>
      <c r="P1216" s="1">
        <v>5</v>
      </c>
      <c r="Q1216" s="1">
        <v>79.650000000000006</v>
      </c>
      <c r="R1216" s="1">
        <v>11.66</v>
      </c>
      <c r="S1216" s="1" t="s">
        <v>13</v>
      </c>
      <c r="T1216" s="1">
        <v>611</v>
      </c>
      <c r="U1216" s="1" t="s">
        <v>2760</v>
      </c>
      <c r="V1216" s="1" t="s">
        <v>2762</v>
      </c>
      <c r="W1216" s="2" t="s">
        <v>26</v>
      </c>
      <c r="X1216" s="24">
        <v>45328</v>
      </c>
      <c r="Y1216" s="29" t="str">
        <f t="shared" si="36"/>
        <v>February</v>
      </c>
      <c r="Z1216" s="10">
        <f t="shared" si="37"/>
        <v>2024</v>
      </c>
      <c r="AA1216" s="3">
        <v>45388</v>
      </c>
    </row>
    <row r="1217" spans="1:27">
      <c r="A1217" s="4">
        <v>1216</v>
      </c>
      <c r="B1217" s="4" t="s">
        <v>1702</v>
      </c>
      <c r="C1217" s="4" t="s">
        <v>1</v>
      </c>
      <c r="D1217" s="4" t="s">
        <v>44</v>
      </c>
      <c r="E1217" s="4" t="s">
        <v>45</v>
      </c>
      <c r="F1217" s="4" t="s">
        <v>4</v>
      </c>
      <c r="G1217" s="4" t="s">
        <v>577</v>
      </c>
      <c r="H1217" s="4" t="s">
        <v>113</v>
      </c>
      <c r="I1217" s="4" t="s">
        <v>7</v>
      </c>
      <c r="J1217" s="4" t="s">
        <v>32</v>
      </c>
      <c r="K1217" s="4" t="s">
        <v>3438</v>
      </c>
      <c r="L1217" s="4" t="s">
        <v>976</v>
      </c>
      <c r="M1217" s="4" t="s">
        <v>1031</v>
      </c>
      <c r="N1217" s="4" t="s">
        <v>3439</v>
      </c>
      <c r="O1217" s="4">
        <v>1291.6500000000001</v>
      </c>
      <c r="P1217" s="4">
        <v>5</v>
      </c>
      <c r="Q1217" s="4">
        <v>413.25</v>
      </c>
      <c r="R1217" s="4">
        <v>89.9</v>
      </c>
      <c r="S1217" s="4" t="s">
        <v>13</v>
      </c>
      <c r="T1217" s="4">
        <v>215</v>
      </c>
      <c r="U1217" s="4" t="s">
        <v>2760</v>
      </c>
      <c r="V1217" s="4" t="s">
        <v>2766</v>
      </c>
      <c r="W1217" s="5" t="s">
        <v>26</v>
      </c>
      <c r="X1217" s="25">
        <v>45146</v>
      </c>
      <c r="Y1217" s="29" t="str">
        <f t="shared" si="36"/>
        <v>August</v>
      </c>
      <c r="Z1217" s="10">
        <f t="shared" si="37"/>
        <v>2023</v>
      </c>
      <c r="AA1217" s="6">
        <v>45238</v>
      </c>
    </row>
    <row r="1218" spans="1:27">
      <c r="A1218" s="1">
        <v>1217</v>
      </c>
      <c r="B1218" s="1" t="s">
        <v>135</v>
      </c>
      <c r="C1218" s="1" t="s">
        <v>1</v>
      </c>
      <c r="D1218" s="1" t="s">
        <v>136</v>
      </c>
      <c r="E1218" s="1" t="s">
        <v>137</v>
      </c>
      <c r="F1218" s="1" t="s">
        <v>4</v>
      </c>
      <c r="G1218" s="1" t="s">
        <v>138</v>
      </c>
      <c r="H1218" s="1" t="s">
        <v>6</v>
      </c>
      <c r="I1218" s="1" t="s">
        <v>7</v>
      </c>
      <c r="J1218" s="1" t="s">
        <v>8</v>
      </c>
      <c r="K1218" s="1" t="s">
        <v>3440</v>
      </c>
      <c r="L1218" s="1" t="s">
        <v>1141</v>
      </c>
      <c r="M1218" s="1" t="s">
        <v>1229</v>
      </c>
      <c r="N1218" s="1" t="s">
        <v>3441</v>
      </c>
      <c r="O1218" s="1">
        <v>2485.62</v>
      </c>
      <c r="P1218" s="1">
        <v>6</v>
      </c>
      <c r="Q1218" s="1">
        <v>795.24</v>
      </c>
      <c r="R1218" s="1">
        <v>248.41</v>
      </c>
      <c r="S1218" s="1" t="s">
        <v>13</v>
      </c>
      <c r="T1218" s="1">
        <v>578</v>
      </c>
      <c r="U1218" s="1" t="s">
        <v>2760</v>
      </c>
      <c r="V1218" s="1" t="s">
        <v>2761</v>
      </c>
      <c r="W1218" s="2" t="s">
        <v>16</v>
      </c>
      <c r="X1218" s="24">
        <v>44696</v>
      </c>
      <c r="Y1218" s="29" t="str">
        <f t="shared" si="36"/>
        <v>May</v>
      </c>
      <c r="Z1218" s="10">
        <f t="shared" si="37"/>
        <v>2022</v>
      </c>
      <c r="AA1218" s="3">
        <v>44699</v>
      </c>
    </row>
    <row r="1219" spans="1:27">
      <c r="A1219" s="4">
        <v>1218</v>
      </c>
      <c r="B1219" s="4" t="s">
        <v>1784</v>
      </c>
      <c r="C1219" s="4" t="s">
        <v>1</v>
      </c>
      <c r="D1219" s="4" t="s">
        <v>1785</v>
      </c>
      <c r="E1219" s="4" t="s">
        <v>1786</v>
      </c>
      <c r="F1219" s="4" t="s">
        <v>4</v>
      </c>
      <c r="G1219" s="4" t="s">
        <v>1046</v>
      </c>
      <c r="H1219" s="4" t="s">
        <v>31</v>
      </c>
      <c r="I1219" s="4" t="s">
        <v>7</v>
      </c>
      <c r="J1219" s="4" t="s">
        <v>32</v>
      </c>
      <c r="K1219" s="4" t="s">
        <v>3442</v>
      </c>
      <c r="L1219" s="4" t="s">
        <v>1141</v>
      </c>
      <c r="M1219" s="4" t="s">
        <v>1229</v>
      </c>
      <c r="N1219" s="4" t="s">
        <v>3443</v>
      </c>
      <c r="O1219" s="4">
        <v>1175.58</v>
      </c>
      <c r="P1219" s="4">
        <v>6</v>
      </c>
      <c r="Q1219" s="4">
        <v>117.54</v>
      </c>
      <c r="R1219" s="4">
        <v>72.14</v>
      </c>
      <c r="S1219" s="4" t="s">
        <v>13</v>
      </c>
      <c r="T1219" s="4">
        <v>304</v>
      </c>
      <c r="U1219" s="4" t="s">
        <v>2760</v>
      </c>
      <c r="V1219" s="4" t="s">
        <v>2762</v>
      </c>
      <c r="W1219" s="5" t="s">
        <v>16</v>
      </c>
      <c r="X1219" s="25">
        <v>44433</v>
      </c>
      <c r="Y1219" s="29" t="str">
        <f t="shared" ref="Y1219:Y1282" si="38">TEXT(X1219,"mmmm")</f>
        <v>August</v>
      </c>
      <c r="Z1219" s="10">
        <f t="shared" ref="Z1219:Z1282" si="39">YEAR(X1219)</f>
        <v>2021</v>
      </c>
      <c r="AA1219" s="6">
        <v>44435</v>
      </c>
    </row>
    <row r="1220" spans="1:27">
      <c r="A1220" s="1">
        <v>1219</v>
      </c>
      <c r="B1220" s="1" t="s">
        <v>2696</v>
      </c>
      <c r="C1220" s="1" t="s">
        <v>1</v>
      </c>
      <c r="D1220" s="1" t="s">
        <v>814</v>
      </c>
      <c r="E1220" s="1" t="s">
        <v>815</v>
      </c>
      <c r="F1220" s="1" t="s">
        <v>4</v>
      </c>
      <c r="G1220" s="1" t="s">
        <v>512</v>
      </c>
      <c r="H1220" s="1" t="s">
        <v>204</v>
      </c>
      <c r="I1220" s="1" t="s">
        <v>7</v>
      </c>
      <c r="J1220" s="1" t="s">
        <v>77</v>
      </c>
      <c r="K1220" s="1" t="s">
        <v>3444</v>
      </c>
      <c r="L1220" s="1" t="s">
        <v>1141</v>
      </c>
      <c r="M1220" s="1" t="s">
        <v>1308</v>
      </c>
      <c r="N1220" s="1" t="s">
        <v>3445</v>
      </c>
      <c r="O1220" s="1">
        <v>2120.79</v>
      </c>
      <c r="P1220" s="1">
        <v>7</v>
      </c>
      <c r="Q1220" s="1">
        <v>169.47</v>
      </c>
      <c r="R1220" s="1">
        <v>78.290000000000006</v>
      </c>
      <c r="S1220" s="1" t="s">
        <v>13</v>
      </c>
      <c r="T1220" s="1">
        <v>154</v>
      </c>
      <c r="U1220" s="1" t="s">
        <v>2760</v>
      </c>
      <c r="V1220" s="1" t="s">
        <v>2767</v>
      </c>
      <c r="W1220" s="2" t="s">
        <v>16</v>
      </c>
      <c r="X1220" s="24">
        <v>44843</v>
      </c>
      <c r="Y1220" s="29" t="str">
        <f t="shared" si="38"/>
        <v>October</v>
      </c>
      <c r="Z1220" s="10">
        <f t="shared" si="39"/>
        <v>2022</v>
      </c>
      <c r="AA1220" s="3">
        <v>44904</v>
      </c>
    </row>
    <row r="1221" spans="1:27">
      <c r="A1221" s="4">
        <v>1220</v>
      </c>
      <c r="B1221" s="4" t="s">
        <v>92</v>
      </c>
      <c r="C1221" s="4" t="s">
        <v>1</v>
      </c>
      <c r="D1221" s="4" t="s">
        <v>93</v>
      </c>
      <c r="E1221" s="4" t="s">
        <v>94</v>
      </c>
      <c r="F1221" s="4" t="s">
        <v>4</v>
      </c>
      <c r="G1221" s="4" t="s">
        <v>95</v>
      </c>
      <c r="H1221" s="4" t="s">
        <v>96</v>
      </c>
      <c r="I1221" s="4" t="s">
        <v>7</v>
      </c>
      <c r="J1221" s="4" t="s">
        <v>8</v>
      </c>
      <c r="K1221" s="4" t="s">
        <v>1680</v>
      </c>
      <c r="L1221" s="4" t="s">
        <v>1141</v>
      </c>
      <c r="M1221" s="4" t="s">
        <v>1272</v>
      </c>
      <c r="N1221" s="4" t="s">
        <v>1681</v>
      </c>
      <c r="O1221" s="4">
        <v>361.2</v>
      </c>
      <c r="P1221" s="4">
        <v>7</v>
      </c>
      <c r="Q1221" s="4">
        <v>155.19</v>
      </c>
      <c r="R1221" s="4">
        <v>34.729999999999997</v>
      </c>
      <c r="S1221" s="4" t="s">
        <v>13</v>
      </c>
      <c r="T1221" s="4">
        <v>145</v>
      </c>
      <c r="U1221" s="4" t="s">
        <v>2760</v>
      </c>
      <c r="V1221" s="4" t="s">
        <v>2761</v>
      </c>
      <c r="W1221" s="5" t="s">
        <v>26</v>
      </c>
      <c r="X1221" s="25">
        <v>45592</v>
      </c>
      <c r="Y1221" s="29" t="str">
        <f t="shared" si="38"/>
        <v>October</v>
      </c>
      <c r="Z1221" s="10">
        <f t="shared" si="39"/>
        <v>2024</v>
      </c>
      <c r="AA1221" s="6">
        <v>45595</v>
      </c>
    </row>
    <row r="1222" spans="1:27">
      <c r="A1222" s="1">
        <v>1221</v>
      </c>
      <c r="B1222" s="1" t="s">
        <v>2826</v>
      </c>
      <c r="C1222" s="1" t="s">
        <v>1</v>
      </c>
      <c r="D1222" s="1" t="s">
        <v>1275</v>
      </c>
      <c r="E1222" s="1" t="s">
        <v>1276</v>
      </c>
      <c r="F1222" s="1" t="s">
        <v>4</v>
      </c>
      <c r="G1222" s="1" t="s">
        <v>1108</v>
      </c>
      <c r="H1222" s="1" t="s">
        <v>96</v>
      </c>
      <c r="I1222" s="1" t="s">
        <v>7</v>
      </c>
      <c r="J1222" s="1" t="s">
        <v>8</v>
      </c>
      <c r="K1222" s="1" t="s">
        <v>3446</v>
      </c>
      <c r="L1222" s="1" t="s">
        <v>976</v>
      </c>
      <c r="M1222" s="1" t="s">
        <v>1078</v>
      </c>
      <c r="N1222" s="1" t="s">
        <v>3447</v>
      </c>
      <c r="O1222" s="1">
        <v>1283.52</v>
      </c>
      <c r="P1222" s="1">
        <v>7</v>
      </c>
      <c r="Q1222" s="1">
        <v>205.17</v>
      </c>
      <c r="R1222" s="1">
        <v>51.35</v>
      </c>
      <c r="S1222" s="1" t="s">
        <v>13</v>
      </c>
      <c r="T1222" s="1">
        <v>381</v>
      </c>
      <c r="U1222" s="1" t="s">
        <v>2760</v>
      </c>
      <c r="V1222" s="1" t="s">
        <v>2766</v>
      </c>
      <c r="W1222" s="2" t="s">
        <v>16</v>
      </c>
      <c r="X1222" s="24">
        <v>44222</v>
      </c>
      <c r="Y1222" s="29" t="str">
        <f t="shared" si="38"/>
        <v>January</v>
      </c>
      <c r="Z1222" s="10">
        <f t="shared" si="39"/>
        <v>2021</v>
      </c>
      <c r="AA1222" s="3">
        <v>44224</v>
      </c>
    </row>
    <row r="1223" spans="1:27">
      <c r="A1223" s="4">
        <v>1222</v>
      </c>
      <c r="B1223" s="4" t="s">
        <v>1677</v>
      </c>
      <c r="C1223" s="4" t="s">
        <v>1</v>
      </c>
      <c r="D1223" s="4" t="s">
        <v>1678</v>
      </c>
      <c r="E1223" s="4" t="s">
        <v>1679</v>
      </c>
      <c r="F1223" s="4" t="s">
        <v>4</v>
      </c>
      <c r="G1223" s="4" t="s">
        <v>195</v>
      </c>
      <c r="H1223" s="4" t="s">
        <v>196</v>
      </c>
      <c r="I1223" s="4" t="s">
        <v>7</v>
      </c>
      <c r="J1223" s="4" t="s">
        <v>77</v>
      </c>
      <c r="K1223" s="4" t="s">
        <v>2358</v>
      </c>
      <c r="L1223" s="4" t="s">
        <v>976</v>
      </c>
      <c r="M1223" s="4" t="s">
        <v>993</v>
      </c>
      <c r="N1223" s="4" t="s">
        <v>2359</v>
      </c>
      <c r="O1223" s="4">
        <v>1220.31</v>
      </c>
      <c r="P1223" s="4">
        <v>7</v>
      </c>
      <c r="Q1223" s="4">
        <v>512.4</v>
      </c>
      <c r="R1223" s="4">
        <v>105.66</v>
      </c>
      <c r="S1223" s="4" t="s">
        <v>13</v>
      </c>
      <c r="T1223" s="4">
        <v>707</v>
      </c>
      <c r="U1223" s="4" t="s">
        <v>2760</v>
      </c>
      <c r="V1223" s="4" t="s">
        <v>2767</v>
      </c>
      <c r="W1223" s="5" t="s">
        <v>26</v>
      </c>
      <c r="X1223" s="25">
        <v>45243</v>
      </c>
      <c r="Y1223" s="29" t="str">
        <f t="shared" si="38"/>
        <v>November</v>
      </c>
      <c r="Z1223" s="10">
        <f t="shared" si="39"/>
        <v>2023</v>
      </c>
      <c r="AA1223" s="6">
        <v>45245</v>
      </c>
    </row>
    <row r="1224" spans="1:27">
      <c r="A1224" s="1">
        <v>1223</v>
      </c>
      <c r="B1224" s="1" t="s">
        <v>253</v>
      </c>
      <c r="C1224" s="1" t="s">
        <v>1</v>
      </c>
      <c r="D1224" s="1" t="s">
        <v>238</v>
      </c>
      <c r="E1224" s="1" t="s">
        <v>239</v>
      </c>
      <c r="F1224" s="1" t="s">
        <v>4</v>
      </c>
      <c r="G1224" s="1" t="s">
        <v>254</v>
      </c>
      <c r="H1224" s="1" t="s">
        <v>254</v>
      </c>
      <c r="I1224" s="1" t="s">
        <v>7</v>
      </c>
      <c r="J1224" s="1" t="s">
        <v>77</v>
      </c>
      <c r="K1224" s="1" t="s">
        <v>3448</v>
      </c>
      <c r="L1224" s="1" t="s">
        <v>1141</v>
      </c>
      <c r="M1224" s="1" t="s">
        <v>1308</v>
      </c>
      <c r="N1224" s="1" t="s">
        <v>3449</v>
      </c>
      <c r="O1224" s="1">
        <v>3547.44</v>
      </c>
      <c r="P1224" s="1">
        <v>8</v>
      </c>
      <c r="Q1224" s="1">
        <v>780.24</v>
      </c>
      <c r="R1224" s="1">
        <v>205.63</v>
      </c>
      <c r="S1224" s="1" t="s">
        <v>13</v>
      </c>
      <c r="T1224" s="1">
        <v>405</v>
      </c>
      <c r="U1224" s="1" t="s">
        <v>2760</v>
      </c>
      <c r="V1224" s="1" t="s">
        <v>2761</v>
      </c>
      <c r="W1224" s="2" t="s">
        <v>26</v>
      </c>
      <c r="X1224" s="24">
        <v>44773</v>
      </c>
      <c r="Y1224" s="29" t="str">
        <f t="shared" si="38"/>
        <v>July</v>
      </c>
      <c r="Z1224" s="10">
        <f t="shared" si="39"/>
        <v>2022</v>
      </c>
      <c r="AA1224" s="3">
        <v>44659</v>
      </c>
    </row>
    <row r="1225" spans="1:27">
      <c r="A1225" s="4">
        <v>1224</v>
      </c>
      <c r="B1225" s="4" t="s">
        <v>2812</v>
      </c>
      <c r="C1225" s="4" t="s">
        <v>1</v>
      </c>
      <c r="D1225" s="4" t="s">
        <v>1098</v>
      </c>
      <c r="E1225" s="4" t="s">
        <v>1099</v>
      </c>
      <c r="F1225" s="4" t="s">
        <v>4</v>
      </c>
      <c r="G1225" s="4" t="s">
        <v>605</v>
      </c>
      <c r="H1225" s="4" t="s">
        <v>76</v>
      </c>
      <c r="I1225" s="4" t="s">
        <v>7</v>
      </c>
      <c r="J1225" s="4" t="s">
        <v>77</v>
      </c>
      <c r="K1225" s="4" t="s">
        <v>3450</v>
      </c>
      <c r="L1225" s="4" t="s">
        <v>976</v>
      </c>
      <c r="M1225" s="4" t="s">
        <v>1078</v>
      </c>
      <c r="N1225" s="4" t="s">
        <v>3451</v>
      </c>
      <c r="O1225" s="4">
        <v>532.55999999999995</v>
      </c>
      <c r="P1225" s="4">
        <v>8</v>
      </c>
      <c r="Q1225" s="4">
        <v>85.2</v>
      </c>
      <c r="R1225" s="4">
        <v>54.94</v>
      </c>
      <c r="S1225" s="4" t="s">
        <v>13</v>
      </c>
      <c r="T1225" s="4">
        <v>422</v>
      </c>
      <c r="U1225" s="4" t="s">
        <v>2760</v>
      </c>
      <c r="V1225" s="4" t="s">
        <v>2762</v>
      </c>
      <c r="W1225" s="5" t="s">
        <v>26</v>
      </c>
      <c r="X1225" s="25">
        <v>45241</v>
      </c>
      <c r="Y1225" s="29" t="str">
        <f t="shared" si="38"/>
        <v>November</v>
      </c>
      <c r="Z1225" s="10">
        <f t="shared" si="39"/>
        <v>2023</v>
      </c>
      <c r="AA1225" s="6">
        <v>45241</v>
      </c>
    </row>
    <row r="1226" spans="1:27">
      <c r="A1226" s="1">
        <v>1225</v>
      </c>
      <c r="B1226" s="1" t="s">
        <v>200</v>
      </c>
      <c r="C1226" s="1" t="s">
        <v>1</v>
      </c>
      <c r="D1226" s="1" t="s">
        <v>201</v>
      </c>
      <c r="E1226" s="1" t="s">
        <v>202</v>
      </c>
      <c r="F1226" s="1" t="s">
        <v>4</v>
      </c>
      <c r="G1226" s="1" t="s">
        <v>203</v>
      </c>
      <c r="H1226" s="1" t="s">
        <v>204</v>
      </c>
      <c r="I1226" s="1" t="s">
        <v>7</v>
      </c>
      <c r="J1226" s="1" t="s">
        <v>77</v>
      </c>
      <c r="K1226" s="1" t="s">
        <v>1622</v>
      </c>
      <c r="L1226" s="1" t="s">
        <v>976</v>
      </c>
      <c r="M1226" s="1" t="s">
        <v>1031</v>
      </c>
      <c r="N1226" s="1" t="s">
        <v>1623</v>
      </c>
      <c r="O1226" s="1">
        <v>2217.7800000000002</v>
      </c>
      <c r="P1226" s="1">
        <v>9</v>
      </c>
      <c r="Q1226" s="1">
        <v>775.98</v>
      </c>
      <c r="R1226" s="1">
        <v>166.98</v>
      </c>
      <c r="S1226" s="1" t="s">
        <v>13</v>
      </c>
      <c r="T1226" s="1">
        <v>406</v>
      </c>
      <c r="U1226" s="1" t="s">
        <v>2760</v>
      </c>
      <c r="V1226" s="1" t="s">
        <v>2766</v>
      </c>
      <c r="W1226" s="2" t="s">
        <v>16</v>
      </c>
      <c r="X1226" s="24">
        <v>44354</v>
      </c>
      <c r="Y1226" s="29" t="str">
        <f t="shared" si="38"/>
        <v>June</v>
      </c>
      <c r="Z1226" s="10">
        <f t="shared" si="39"/>
        <v>2021</v>
      </c>
      <c r="AA1226" s="3">
        <v>44384</v>
      </c>
    </row>
    <row r="1227" spans="1:27">
      <c r="A1227" s="4">
        <v>1226</v>
      </c>
      <c r="B1227" s="4" t="s">
        <v>72</v>
      </c>
      <c r="C1227" s="4" t="s">
        <v>1</v>
      </c>
      <c r="D1227" s="4" t="s">
        <v>73</v>
      </c>
      <c r="E1227" s="4" t="s">
        <v>74</v>
      </c>
      <c r="F1227" s="4" t="s">
        <v>4</v>
      </c>
      <c r="G1227" s="4" t="s">
        <v>75</v>
      </c>
      <c r="H1227" s="4" t="s">
        <v>76</v>
      </c>
      <c r="I1227" s="4" t="s">
        <v>7</v>
      </c>
      <c r="J1227" s="4" t="s">
        <v>77</v>
      </c>
      <c r="K1227" s="4" t="s">
        <v>3287</v>
      </c>
      <c r="L1227" s="4" t="s">
        <v>1141</v>
      </c>
      <c r="M1227" s="4" t="s">
        <v>1229</v>
      </c>
      <c r="N1227" s="4" t="s">
        <v>3288</v>
      </c>
      <c r="O1227" s="4">
        <v>168.03</v>
      </c>
      <c r="P1227" s="4">
        <v>1</v>
      </c>
      <c r="Q1227" s="4">
        <v>20.16</v>
      </c>
      <c r="R1227" s="4">
        <v>6.01</v>
      </c>
      <c r="S1227" s="4" t="s">
        <v>13</v>
      </c>
      <c r="T1227" s="4">
        <v>524</v>
      </c>
      <c r="U1227" s="4" t="s">
        <v>2760</v>
      </c>
      <c r="V1227" s="4" t="s">
        <v>2767</v>
      </c>
      <c r="W1227" s="5" t="s">
        <v>26</v>
      </c>
      <c r="X1227" s="25">
        <v>45582</v>
      </c>
      <c r="Y1227" s="29" t="str">
        <f t="shared" si="38"/>
        <v>October</v>
      </c>
      <c r="Z1227" s="10">
        <f t="shared" si="39"/>
        <v>2024</v>
      </c>
      <c r="AA1227" s="6">
        <v>45583</v>
      </c>
    </row>
    <row r="1228" spans="1:27">
      <c r="A1228" s="1">
        <v>1227</v>
      </c>
      <c r="B1228" s="1" t="s">
        <v>3452</v>
      </c>
      <c r="C1228" s="1" t="s">
        <v>1</v>
      </c>
      <c r="D1228" s="1" t="s">
        <v>1019</v>
      </c>
      <c r="E1228" s="1" t="s">
        <v>1020</v>
      </c>
      <c r="F1228" s="1" t="s">
        <v>4</v>
      </c>
      <c r="G1228" s="1" t="s">
        <v>195</v>
      </c>
      <c r="H1228" s="1" t="s">
        <v>196</v>
      </c>
      <c r="I1228" s="1" t="s">
        <v>7</v>
      </c>
      <c r="J1228" s="1" t="s">
        <v>77</v>
      </c>
      <c r="K1228" s="1" t="s">
        <v>2715</v>
      </c>
      <c r="L1228" s="1" t="s">
        <v>1141</v>
      </c>
      <c r="M1228" s="1" t="s">
        <v>1142</v>
      </c>
      <c r="N1228" s="1" t="s">
        <v>2716</v>
      </c>
      <c r="O1228" s="1">
        <v>56.34</v>
      </c>
      <c r="P1228" s="1">
        <v>1</v>
      </c>
      <c r="Q1228" s="1">
        <v>15.75</v>
      </c>
      <c r="R1228" s="1">
        <v>4.7300000000000004</v>
      </c>
      <c r="S1228" s="1" t="s">
        <v>13</v>
      </c>
      <c r="T1228" s="1">
        <v>286</v>
      </c>
      <c r="U1228" s="1" t="s">
        <v>2760</v>
      </c>
      <c r="V1228" s="1" t="s">
        <v>2761</v>
      </c>
      <c r="W1228" s="2" t="s">
        <v>16</v>
      </c>
      <c r="X1228" s="24">
        <v>45473</v>
      </c>
      <c r="Y1228" s="29" t="str">
        <f t="shared" si="38"/>
        <v>June</v>
      </c>
      <c r="Z1228" s="10">
        <f t="shared" si="39"/>
        <v>2024</v>
      </c>
      <c r="AA1228" s="3">
        <v>45329</v>
      </c>
    </row>
    <row r="1229" spans="1:27">
      <c r="A1229" s="4">
        <v>1228</v>
      </c>
      <c r="B1229" s="4" t="s">
        <v>1657</v>
      </c>
      <c r="C1229" s="4" t="s">
        <v>1</v>
      </c>
      <c r="D1229" s="4" t="s">
        <v>1634</v>
      </c>
      <c r="E1229" s="4" t="s">
        <v>1635</v>
      </c>
      <c r="F1229" s="4" t="s">
        <v>4</v>
      </c>
      <c r="G1229" s="4" t="s">
        <v>1658</v>
      </c>
      <c r="H1229" s="4" t="s">
        <v>21</v>
      </c>
      <c r="I1229" s="4" t="s">
        <v>7</v>
      </c>
      <c r="J1229" s="4" t="s">
        <v>22</v>
      </c>
      <c r="K1229" s="4" t="s">
        <v>1692</v>
      </c>
      <c r="L1229" s="4" t="s">
        <v>1141</v>
      </c>
      <c r="M1229" s="4" t="s">
        <v>1142</v>
      </c>
      <c r="N1229" s="4" t="s">
        <v>1693</v>
      </c>
      <c r="O1229" s="4">
        <v>64.11</v>
      </c>
      <c r="P1229" s="4">
        <v>1</v>
      </c>
      <c r="Q1229" s="4">
        <v>24.36</v>
      </c>
      <c r="R1229" s="4">
        <v>2.46</v>
      </c>
      <c r="S1229" s="4" t="s">
        <v>13</v>
      </c>
      <c r="T1229" s="4">
        <v>393</v>
      </c>
      <c r="U1229" s="4" t="s">
        <v>2760</v>
      </c>
      <c r="V1229" s="4" t="s">
        <v>2762</v>
      </c>
      <c r="W1229" s="5" t="s">
        <v>16</v>
      </c>
      <c r="X1229" s="25">
        <v>44927</v>
      </c>
      <c r="Y1229" s="29" t="str">
        <f t="shared" si="38"/>
        <v>January</v>
      </c>
      <c r="Z1229" s="10">
        <f t="shared" si="39"/>
        <v>2023</v>
      </c>
      <c r="AA1229" s="6">
        <v>44986</v>
      </c>
    </row>
    <row r="1230" spans="1:27">
      <c r="A1230" s="1">
        <v>1229</v>
      </c>
      <c r="B1230" s="1" t="s">
        <v>2696</v>
      </c>
      <c r="C1230" s="1" t="s">
        <v>1</v>
      </c>
      <c r="D1230" s="1" t="s">
        <v>814</v>
      </c>
      <c r="E1230" s="1" t="s">
        <v>815</v>
      </c>
      <c r="F1230" s="1" t="s">
        <v>4</v>
      </c>
      <c r="G1230" s="1" t="s">
        <v>512</v>
      </c>
      <c r="H1230" s="1" t="s">
        <v>204</v>
      </c>
      <c r="I1230" s="1" t="s">
        <v>7</v>
      </c>
      <c r="J1230" s="1" t="s">
        <v>77</v>
      </c>
      <c r="K1230" s="1" t="s">
        <v>3453</v>
      </c>
      <c r="L1230" s="1" t="s">
        <v>1141</v>
      </c>
      <c r="M1230" s="1" t="s">
        <v>1272</v>
      </c>
      <c r="N1230" s="1" t="s">
        <v>3454</v>
      </c>
      <c r="O1230" s="1">
        <v>56.52</v>
      </c>
      <c r="P1230" s="1">
        <v>1</v>
      </c>
      <c r="Q1230" s="1">
        <v>19.2</v>
      </c>
      <c r="R1230" s="1">
        <v>1.96</v>
      </c>
      <c r="S1230" s="1" t="s">
        <v>13</v>
      </c>
      <c r="T1230" s="1">
        <v>70</v>
      </c>
      <c r="U1230" s="1" t="s">
        <v>2760</v>
      </c>
      <c r="V1230" s="1" t="s">
        <v>2766</v>
      </c>
      <c r="W1230" s="2" t="s">
        <v>26</v>
      </c>
      <c r="X1230" s="24">
        <v>45394</v>
      </c>
      <c r="Y1230" s="29" t="str">
        <f t="shared" si="38"/>
        <v>April</v>
      </c>
      <c r="Z1230" s="10">
        <f t="shared" si="39"/>
        <v>2024</v>
      </c>
      <c r="AA1230" s="3">
        <v>45455</v>
      </c>
    </row>
    <row r="1231" spans="1:27">
      <c r="A1231" s="4">
        <v>1230</v>
      </c>
      <c r="B1231" s="4" t="s">
        <v>237</v>
      </c>
      <c r="C1231" s="4" t="s">
        <v>1</v>
      </c>
      <c r="D1231" s="4" t="s">
        <v>238</v>
      </c>
      <c r="E1231" s="4" t="s">
        <v>239</v>
      </c>
      <c r="F1231" s="4" t="s">
        <v>4</v>
      </c>
      <c r="G1231" s="4" t="s">
        <v>240</v>
      </c>
      <c r="H1231" s="4" t="s">
        <v>55</v>
      </c>
      <c r="I1231" s="4" t="s">
        <v>7</v>
      </c>
      <c r="J1231" s="4" t="s">
        <v>8</v>
      </c>
      <c r="K1231" s="4" t="s">
        <v>1342</v>
      </c>
      <c r="L1231" s="4" t="s">
        <v>1141</v>
      </c>
      <c r="M1231" s="4" t="s">
        <v>1272</v>
      </c>
      <c r="N1231" s="4" t="s">
        <v>1343</v>
      </c>
      <c r="O1231" s="4">
        <v>22.23</v>
      </c>
      <c r="P1231" s="4">
        <v>1</v>
      </c>
      <c r="Q1231" s="4">
        <v>9.99</v>
      </c>
      <c r="R1231" s="4">
        <v>0.85</v>
      </c>
      <c r="S1231" s="4" t="s">
        <v>13</v>
      </c>
      <c r="T1231" s="4">
        <v>291</v>
      </c>
      <c r="U1231" s="4" t="s">
        <v>2760</v>
      </c>
      <c r="V1231" s="4" t="s">
        <v>2767</v>
      </c>
      <c r="W1231" s="5" t="s">
        <v>16</v>
      </c>
      <c r="X1231" s="25">
        <v>45417</v>
      </c>
      <c r="Y1231" s="29" t="str">
        <f t="shared" si="38"/>
        <v>May</v>
      </c>
      <c r="Z1231" s="10">
        <f t="shared" si="39"/>
        <v>2024</v>
      </c>
      <c r="AA1231" s="6">
        <v>45478</v>
      </c>
    </row>
    <row r="1232" spans="1:27">
      <c r="A1232" s="1">
        <v>1231</v>
      </c>
      <c r="B1232" s="1" t="s">
        <v>3455</v>
      </c>
      <c r="C1232" s="1" t="s">
        <v>1</v>
      </c>
      <c r="D1232" s="1" t="s">
        <v>3456</v>
      </c>
      <c r="E1232" s="1" t="s">
        <v>3457</v>
      </c>
      <c r="F1232" s="1" t="s">
        <v>4</v>
      </c>
      <c r="G1232" s="1" t="s">
        <v>575</v>
      </c>
      <c r="H1232" s="1" t="s">
        <v>96</v>
      </c>
      <c r="I1232" s="1" t="s">
        <v>7</v>
      </c>
      <c r="J1232" s="1" t="s">
        <v>8</v>
      </c>
      <c r="K1232" s="1" t="s">
        <v>2410</v>
      </c>
      <c r="L1232" s="1" t="s">
        <v>976</v>
      </c>
      <c r="M1232" s="1" t="s">
        <v>1078</v>
      </c>
      <c r="N1232" s="1" t="s">
        <v>2411</v>
      </c>
      <c r="O1232" s="1">
        <v>136.5</v>
      </c>
      <c r="P1232" s="1">
        <v>1</v>
      </c>
      <c r="Q1232" s="1">
        <v>15</v>
      </c>
      <c r="R1232" s="1">
        <v>9.9600000000000009</v>
      </c>
      <c r="S1232" s="1" t="s">
        <v>13</v>
      </c>
      <c r="T1232" s="1">
        <v>369</v>
      </c>
      <c r="U1232" s="1" t="s">
        <v>2760</v>
      </c>
      <c r="V1232" s="1" t="s">
        <v>2761</v>
      </c>
      <c r="W1232" s="2" t="s">
        <v>16</v>
      </c>
      <c r="X1232" s="24">
        <v>45394</v>
      </c>
      <c r="Y1232" s="29" t="str">
        <f t="shared" si="38"/>
        <v>April</v>
      </c>
      <c r="Z1232" s="10">
        <f t="shared" si="39"/>
        <v>2024</v>
      </c>
      <c r="AA1232" s="3">
        <v>45455</v>
      </c>
    </row>
    <row r="1233" spans="1:27">
      <c r="A1233" s="4">
        <v>1232</v>
      </c>
      <c r="B1233" s="4" t="s">
        <v>1672</v>
      </c>
      <c r="C1233" s="4" t="s">
        <v>1</v>
      </c>
      <c r="D1233" s="4" t="s">
        <v>1653</v>
      </c>
      <c r="E1233" s="4" t="s">
        <v>1654</v>
      </c>
      <c r="F1233" s="4" t="s">
        <v>4</v>
      </c>
      <c r="G1233" s="4" t="s">
        <v>531</v>
      </c>
      <c r="H1233" s="4" t="s">
        <v>113</v>
      </c>
      <c r="I1233" s="4" t="s">
        <v>7</v>
      </c>
      <c r="J1233" s="4" t="s">
        <v>32</v>
      </c>
      <c r="K1233" s="4" t="s">
        <v>3458</v>
      </c>
      <c r="L1233" s="4" t="s">
        <v>1141</v>
      </c>
      <c r="M1233" s="4" t="s">
        <v>1308</v>
      </c>
      <c r="N1233" s="4" t="s">
        <v>3459</v>
      </c>
      <c r="O1233" s="4">
        <v>669.78</v>
      </c>
      <c r="P1233" s="4">
        <v>2</v>
      </c>
      <c r="Q1233" s="4">
        <v>214.32</v>
      </c>
      <c r="R1233" s="4">
        <v>63.15</v>
      </c>
      <c r="S1233" s="4" t="s">
        <v>13</v>
      </c>
      <c r="T1233" s="4">
        <v>399</v>
      </c>
      <c r="U1233" s="4" t="s">
        <v>2760</v>
      </c>
      <c r="V1233" s="4" t="s">
        <v>2762</v>
      </c>
      <c r="W1233" s="5" t="s">
        <v>16</v>
      </c>
      <c r="X1233" s="25">
        <v>45614</v>
      </c>
      <c r="Y1233" s="29" t="str">
        <f t="shared" si="38"/>
        <v>November</v>
      </c>
      <c r="Z1233" s="10">
        <f t="shared" si="39"/>
        <v>2024</v>
      </c>
      <c r="AA1233" s="6">
        <v>45616</v>
      </c>
    </row>
    <row r="1234" spans="1:27">
      <c r="A1234" s="1">
        <v>1233</v>
      </c>
      <c r="B1234" s="1" t="s">
        <v>3460</v>
      </c>
      <c r="C1234" s="1" t="s">
        <v>1</v>
      </c>
      <c r="D1234" s="1" t="s">
        <v>1647</v>
      </c>
      <c r="E1234" s="1" t="s">
        <v>1648</v>
      </c>
      <c r="F1234" s="1" t="s">
        <v>4</v>
      </c>
      <c r="G1234" s="1" t="s">
        <v>176</v>
      </c>
      <c r="H1234" s="1" t="s">
        <v>62</v>
      </c>
      <c r="I1234" s="1" t="s">
        <v>7</v>
      </c>
      <c r="J1234" s="1" t="s">
        <v>8</v>
      </c>
      <c r="K1234" s="1" t="s">
        <v>1484</v>
      </c>
      <c r="L1234" s="1" t="s">
        <v>1141</v>
      </c>
      <c r="M1234" s="1" t="s">
        <v>1229</v>
      </c>
      <c r="N1234" s="1" t="s">
        <v>1485</v>
      </c>
      <c r="O1234" s="1">
        <v>874.68</v>
      </c>
      <c r="P1234" s="1">
        <v>2</v>
      </c>
      <c r="Q1234" s="1">
        <v>192.42</v>
      </c>
      <c r="R1234" s="1">
        <v>57.11</v>
      </c>
      <c r="S1234" s="1" t="s">
        <v>13</v>
      </c>
      <c r="T1234" s="1">
        <v>30</v>
      </c>
      <c r="U1234" s="1" t="s">
        <v>2760</v>
      </c>
      <c r="V1234" s="1" t="s">
        <v>2766</v>
      </c>
      <c r="W1234" s="2" t="s">
        <v>16</v>
      </c>
      <c r="X1234" s="24">
        <v>44595</v>
      </c>
      <c r="Y1234" s="29" t="str">
        <f t="shared" si="38"/>
        <v>February</v>
      </c>
      <c r="Z1234" s="10">
        <f t="shared" si="39"/>
        <v>2022</v>
      </c>
      <c r="AA1234" s="3">
        <v>44654</v>
      </c>
    </row>
    <row r="1235" spans="1:27">
      <c r="A1235" s="4">
        <v>1234</v>
      </c>
      <c r="B1235" s="4" t="s">
        <v>1836</v>
      </c>
      <c r="C1235" s="4" t="s">
        <v>1</v>
      </c>
      <c r="D1235" s="4" t="s">
        <v>1837</v>
      </c>
      <c r="E1235" s="4" t="s">
        <v>1838</v>
      </c>
      <c r="F1235" s="4" t="s">
        <v>4</v>
      </c>
      <c r="G1235" s="4" t="s">
        <v>61</v>
      </c>
      <c r="H1235" s="4" t="s">
        <v>62</v>
      </c>
      <c r="I1235" s="4" t="s">
        <v>7</v>
      </c>
      <c r="J1235" s="4" t="s">
        <v>8</v>
      </c>
      <c r="K1235" s="4" t="s">
        <v>3403</v>
      </c>
      <c r="L1235" s="4" t="s">
        <v>1141</v>
      </c>
      <c r="M1235" s="4" t="s">
        <v>1272</v>
      </c>
      <c r="N1235" s="4" t="s">
        <v>3404</v>
      </c>
      <c r="O1235" s="4">
        <v>106.08</v>
      </c>
      <c r="P1235" s="4">
        <v>2</v>
      </c>
      <c r="Q1235" s="4">
        <v>40.26</v>
      </c>
      <c r="R1235" s="4">
        <v>7.66</v>
      </c>
      <c r="S1235" s="4" t="s">
        <v>13</v>
      </c>
      <c r="T1235" s="4">
        <v>343</v>
      </c>
      <c r="U1235" s="4" t="s">
        <v>2760</v>
      </c>
      <c r="V1235" s="4" t="s">
        <v>2767</v>
      </c>
      <c r="W1235" s="5" t="s">
        <v>26</v>
      </c>
      <c r="X1235" s="25">
        <v>45473</v>
      </c>
      <c r="Y1235" s="29" t="str">
        <f t="shared" si="38"/>
        <v>June</v>
      </c>
      <c r="Z1235" s="10">
        <f t="shared" si="39"/>
        <v>2024</v>
      </c>
      <c r="AA1235" s="6">
        <v>45329</v>
      </c>
    </row>
    <row r="1236" spans="1:27">
      <c r="A1236" s="1">
        <v>1235</v>
      </c>
      <c r="B1236" s="1" t="s">
        <v>1605</v>
      </c>
      <c r="C1236" s="1" t="s">
        <v>1</v>
      </c>
      <c r="D1236" s="1" t="s">
        <v>1606</v>
      </c>
      <c r="E1236" s="1" t="s">
        <v>1607</v>
      </c>
      <c r="F1236" s="1" t="s">
        <v>4</v>
      </c>
      <c r="G1236" s="1" t="s">
        <v>459</v>
      </c>
      <c r="H1236" s="1" t="s">
        <v>62</v>
      </c>
      <c r="I1236" s="1" t="s">
        <v>7</v>
      </c>
      <c r="J1236" s="1" t="s">
        <v>8</v>
      </c>
      <c r="K1236" s="1" t="s">
        <v>1279</v>
      </c>
      <c r="L1236" s="1" t="s">
        <v>1141</v>
      </c>
      <c r="M1236" s="1" t="s">
        <v>1272</v>
      </c>
      <c r="N1236" s="1" t="s">
        <v>1280</v>
      </c>
      <c r="O1236" s="1">
        <v>94.68</v>
      </c>
      <c r="P1236" s="1">
        <v>2</v>
      </c>
      <c r="Q1236" s="1">
        <v>1.86</v>
      </c>
      <c r="R1236" s="1">
        <v>2.61</v>
      </c>
      <c r="S1236" s="1" t="s">
        <v>13</v>
      </c>
      <c r="T1236" s="1">
        <v>581</v>
      </c>
      <c r="U1236" s="1" t="s">
        <v>2760</v>
      </c>
      <c r="V1236" s="1" t="s">
        <v>2761</v>
      </c>
      <c r="W1236" s="2" t="s">
        <v>16</v>
      </c>
      <c r="X1236" s="24">
        <v>45182</v>
      </c>
      <c r="Y1236" s="29" t="str">
        <f t="shared" si="38"/>
        <v>September</v>
      </c>
      <c r="Z1236" s="10">
        <f t="shared" si="39"/>
        <v>2023</v>
      </c>
      <c r="AA1236" s="3">
        <v>45182</v>
      </c>
    </row>
    <row r="1237" spans="1:27">
      <c r="A1237" s="4">
        <v>1236</v>
      </c>
      <c r="B1237" s="4" t="s">
        <v>3461</v>
      </c>
      <c r="C1237" s="4" t="s">
        <v>1</v>
      </c>
      <c r="D1237" s="4" t="s">
        <v>3462</v>
      </c>
      <c r="E1237" s="4" t="s">
        <v>3463</v>
      </c>
      <c r="F1237" s="4" t="s">
        <v>4</v>
      </c>
      <c r="G1237" s="4" t="s">
        <v>427</v>
      </c>
      <c r="H1237" s="4" t="s">
        <v>62</v>
      </c>
      <c r="I1237" s="4" t="s">
        <v>7</v>
      </c>
      <c r="J1237" s="4" t="s">
        <v>8</v>
      </c>
      <c r="K1237" s="4" t="s">
        <v>1207</v>
      </c>
      <c r="L1237" s="4" t="s">
        <v>1141</v>
      </c>
      <c r="M1237" s="4" t="s">
        <v>1142</v>
      </c>
      <c r="N1237" s="4" t="s">
        <v>1208</v>
      </c>
      <c r="O1237" s="4">
        <v>266.22000000000003</v>
      </c>
      <c r="P1237" s="4">
        <v>2</v>
      </c>
      <c r="Q1237" s="4">
        <v>69.180000000000007</v>
      </c>
      <c r="R1237" s="4">
        <v>21.8</v>
      </c>
      <c r="S1237" s="4" t="s">
        <v>13</v>
      </c>
      <c r="T1237" s="4">
        <v>455</v>
      </c>
      <c r="U1237" s="4" t="s">
        <v>2760</v>
      </c>
      <c r="V1237" s="4" t="s">
        <v>2762</v>
      </c>
      <c r="W1237" s="5" t="s">
        <v>16</v>
      </c>
      <c r="X1237" s="25">
        <v>44839</v>
      </c>
      <c r="Y1237" s="29" t="str">
        <f t="shared" si="38"/>
        <v>October</v>
      </c>
      <c r="Z1237" s="10">
        <f t="shared" si="39"/>
        <v>2022</v>
      </c>
      <c r="AA1237" s="6">
        <v>44900</v>
      </c>
    </row>
    <row r="1238" spans="1:27">
      <c r="A1238" s="1">
        <v>1237</v>
      </c>
      <c r="B1238" s="1" t="s">
        <v>1596</v>
      </c>
      <c r="C1238" s="1" t="s">
        <v>1</v>
      </c>
      <c r="D1238" s="1" t="s">
        <v>1264</v>
      </c>
      <c r="E1238" s="1" t="s">
        <v>1265</v>
      </c>
      <c r="F1238" s="1" t="s">
        <v>4</v>
      </c>
      <c r="G1238" s="1" t="s">
        <v>1597</v>
      </c>
      <c r="H1238" s="1" t="s">
        <v>519</v>
      </c>
      <c r="I1238" s="1" t="s">
        <v>7</v>
      </c>
      <c r="J1238" s="1" t="s">
        <v>32</v>
      </c>
      <c r="K1238" s="1" t="s">
        <v>3464</v>
      </c>
      <c r="L1238" s="1" t="s">
        <v>1141</v>
      </c>
      <c r="M1238" s="1" t="s">
        <v>1142</v>
      </c>
      <c r="N1238" s="1" t="s">
        <v>3465</v>
      </c>
      <c r="O1238" s="1">
        <v>106.02</v>
      </c>
      <c r="P1238" s="1">
        <v>2</v>
      </c>
      <c r="Q1238" s="1">
        <v>9.5399999999999991</v>
      </c>
      <c r="R1238" s="1">
        <v>6.48</v>
      </c>
      <c r="S1238" s="1" t="s">
        <v>13</v>
      </c>
      <c r="T1238" s="1">
        <v>274</v>
      </c>
      <c r="U1238" s="1" t="s">
        <v>2760</v>
      </c>
      <c r="V1238" s="1" t="s">
        <v>2766</v>
      </c>
      <c r="W1238" s="2" t="s">
        <v>26</v>
      </c>
      <c r="X1238" s="24">
        <v>45154</v>
      </c>
      <c r="Y1238" s="29" t="str">
        <f t="shared" si="38"/>
        <v>August</v>
      </c>
      <c r="Z1238" s="10">
        <f t="shared" si="39"/>
        <v>2023</v>
      </c>
      <c r="AA1238" s="3">
        <v>45156</v>
      </c>
    </row>
    <row r="1239" spans="1:27">
      <c r="A1239" s="4">
        <v>1238</v>
      </c>
      <c r="B1239" s="4" t="s">
        <v>243</v>
      </c>
      <c r="C1239" s="4" t="s">
        <v>1</v>
      </c>
      <c r="D1239" s="4" t="s">
        <v>244</v>
      </c>
      <c r="E1239" s="4" t="s">
        <v>245</v>
      </c>
      <c r="F1239" s="4" t="s">
        <v>4</v>
      </c>
      <c r="G1239" s="4" t="s">
        <v>246</v>
      </c>
      <c r="H1239" s="4" t="s">
        <v>31</v>
      </c>
      <c r="I1239" s="4" t="s">
        <v>7</v>
      </c>
      <c r="J1239" s="4" t="s">
        <v>32</v>
      </c>
      <c r="K1239" s="4" t="s">
        <v>2400</v>
      </c>
      <c r="L1239" s="4" t="s">
        <v>976</v>
      </c>
      <c r="M1239" s="4" t="s">
        <v>1031</v>
      </c>
      <c r="N1239" s="4" t="s">
        <v>2401</v>
      </c>
      <c r="O1239" s="4">
        <v>224.82</v>
      </c>
      <c r="P1239" s="4">
        <v>2</v>
      </c>
      <c r="Q1239" s="4">
        <v>6.72</v>
      </c>
      <c r="R1239" s="4">
        <v>14.51</v>
      </c>
      <c r="S1239" s="4" t="s">
        <v>13</v>
      </c>
      <c r="T1239" s="4">
        <v>31</v>
      </c>
      <c r="U1239" s="4" t="s">
        <v>2760</v>
      </c>
      <c r="V1239" s="4" t="s">
        <v>2767</v>
      </c>
      <c r="W1239" s="5" t="s">
        <v>16</v>
      </c>
      <c r="X1239" s="25">
        <v>44931</v>
      </c>
      <c r="Y1239" s="29" t="str">
        <f t="shared" si="38"/>
        <v>January</v>
      </c>
      <c r="Z1239" s="10">
        <f t="shared" si="39"/>
        <v>2023</v>
      </c>
      <c r="AA1239" s="6">
        <v>45021</v>
      </c>
    </row>
    <row r="1240" spans="1:27">
      <c r="A1240" s="1">
        <v>1239</v>
      </c>
      <c r="B1240" s="1" t="s">
        <v>135</v>
      </c>
      <c r="C1240" s="1" t="s">
        <v>1</v>
      </c>
      <c r="D1240" s="1" t="s">
        <v>136</v>
      </c>
      <c r="E1240" s="1" t="s">
        <v>137</v>
      </c>
      <c r="F1240" s="1" t="s">
        <v>4</v>
      </c>
      <c r="G1240" s="1" t="s">
        <v>138</v>
      </c>
      <c r="H1240" s="1" t="s">
        <v>6</v>
      </c>
      <c r="I1240" s="1" t="s">
        <v>7</v>
      </c>
      <c r="J1240" s="1" t="s">
        <v>8</v>
      </c>
      <c r="K1240" s="1" t="s">
        <v>3466</v>
      </c>
      <c r="L1240" s="1" t="s">
        <v>976</v>
      </c>
      <c r="M1240" s="1" t="s">
        <v>1031</v>
      </c>
      <c r="N1240" s="1" t="s">
        <v>3467</v>
      </c>
      <c r="O1240" s="1">
        <v>76.62</v>
      </c>
      <c r="P1240" s="1">
        <v>2</v>
      </c>
      <c r="Q1240" s="1">
        <v>0.72</v>
      </c>
      <c r="R1240" s="1">
        <v>8.5299999999999994</v>
      </c>
      <c r="S1240" s="1" t="s">
        <v>13</v>
      </c>
      <c r="T1240" s="1">
        <v>327</v>
      </c>
      <c r="U1240" s="1" t="s">
        <v>2760</v>
      </c>
      <c r="V1240" s="1" t="s">
        <v>2761</v>
      </c>
      <c r="W1240" s="2" t="s">
        <v>16</v>
      </c>
      <c r="X1240" s="24">
        <v>45496</v>
      </c>
      <c r="Y1240" s="29" t="str">
        <f t="shared" si="38"/>
        <v>July</v>
      </c>
      <c r="Z1240" s="10">
        <f t="shared" si="39"/>
        <v>2024</v>
      </c>
      <c r="AA1240" s="3">
        <v>45498</v>
      </c>
    </row>
    <row r="1241" spans="1:27">
      <c r="A1241" s="4">
        <v>1240</v>
      </c>
      <c r="B1241" s="4" t="s">
        <v>43</v>
      </c>
      <c r="C1241" s="4" t="s">
        <v>1</v>
      </c>
      <c r="D1241" s="4" t="s">
        <v>44</v>
      </c>
      <c r="E1241" s="4" t="s">
        <v>45</v>
      </c>
      <c r="F1241" s="4" t="s">
        <v>4</v>
      </c>
      <c r="G1241" s="4" t="s">
        <v>46</v>
      </c>
      <c r="H1241" s="4" t="s">
        <v>47</v>
      </c>
      <c r="I1241" s="4" t="s">
        <v>7</v>
      </c>
      <c r="J1241" s="4" t="s">
        <v>32</v>
      </c>
      <c r="K1241" s="4" t="s">
        <v>1577</v>
      </c>
      <c r="L1241" s="4" t="s">
        <v>976</v>
      </c>
      <c r="M1241" s="4" t="s">
        <v>1031</v>
      </c>
      <c r="N1241" s="4" t="s">
        <v>1578</v>
      </c>
      <c r="O1241" s="4">
        <v>114.66</v>
      </c>
      <c r="P1241" s="4">
        <v>2</v>
      </c>
      <c r="Q1241" s="4">
        <v>4.5599999999999996</v>
      </c>
      <c r="R1241" s="4">
        <v>2.33</v>
      </c>
      <c r="S1241" s="4" t="s">
        <v>13</v>
      </c>
      <c r="T1241" s="4">
        <v>292</v>
      </c>
      <c r="U1241" s="4" t="s">
        <v>2760</v>
      </c>
      <c r="V1241" s="4" t="s">
        <v>2762</v>
      </c>
      <c r="W1241" s="5" t="s">
        <v>16</v>
      </c>
      <c r="X1241" s="25">
        <v>45326</v>
      </c>
      <c r="Y1241" s="29" t="str">
        <f t="shared" si="38"/>
        <v>February</v>
      </c>
      <c r="Z1241" s="10">
        <f t="shared" si="39"/>
        <v>2024</v>
      </c>
      <c r="AA1241" s="6">
        <v>45386</v>
      </c>
    </row>
    <row r="1242" spans="1:27">
      <c r="A1242" s="1">
        <v>1241</v>
      </c>
      <c r="B1242" s="1" t="s">
        <v>3468</v>
      </c>
      <c r="C1242" s="1" t="s">
        <v>1</v>
      </c>
      <c r="D1242" s="1" t="s">
        <v>3469</v>
      </c>
      <c r="E1242" s="1" t="s">
        <v>3470</v>
      </c>
      <c r="F1242" s="1" t="s">
        <v>4</v>
      </c>
      <c r="G1242" s="1" t="s">
        <v>246</v>
      </c>
      <c r="H1242" s="1" t="s">
        <v>31</v>
      </c>
      <c r="I1242" s="1" t="s">
        <v>7</v>
      </c>
      <c r="J1242" s="1" t="s">
        <v>32</v>
      </c>
      <c r="K1242" s="1" t="s">
        <v>3471</v>
      </c>
      <c r="L1242" s="1" t="s">
        <v>976</v>
      </c>
      <c r="M1242" s="1" t="s">
        <v>1078</v>
      </c>
      <c r="N1242" s="1" t="s">
        <v>3472</v>
      </c>
      <c r="O1242" s="1">
        <v>339.48</v>
      </c>
      <c r="P1242" s="1">
        <v>2</v>
      </c>
      <c r="Q1242" s="1">
        <v>27.12</v>
      </c>
      <c r="R1242" s="1">
        <v>17.34</v>
      </c>
      <c r="S1242" s="1" t="s">
        <v>13</v>
      </c>
      <c r="T1242" s="1">
        <v>199</v>
      </c>
      <c r="U1242" s="1" t="s">
        <v>2760</v>
      </c>
      <c r="V1242" s="1" t="s">
        <v>2766</v>
      </c>
      <c r="W1242" s="2" t="s">
        <v>16</v>
      </c>
      <c r="X1242" s="24">
        <v>45069</v>
      </c>
      <c r="Y1242" s="29" t="str">
        <f t="shared" si="38"/>
        <v>May</v>
      </c>
      <c r="Z1242" s="10">
        <f t="shared" si="39"/>
        <v>2023</v>
      </c>
      <c r="AA1242" s="3">
        <v>45072</v>
      </c>
    </row>
    <row r="1243" spans="1:27">
      <c r="A1243" s="4">
        <v>1242</v>
      </c>
      <c r="B1243" s="4" t="s">
        <v>1768</v>
      </c>
      <c r="C1243" s="4" t="s">
        <v>1</v>
      </c>
      <c r="D1243" s="4" t="s">
        <v>1381</v>
      </c>
      <c r="E1243" s="4" t="s">
        <v>1382</v>
      </c>
      <c r="F1243" s="4" t="s">
        <v>4</v>
      </c>
      <c r="G1243" s="4" t="s">
        <v>575</v>
      </c>
      <c r="H1243" s="4" t="s">
        <v>96</v>
      </c>
      <c r="I1243" s="4" t="s">
        <v>7</v>
      </c>
      <c r="J1243" s="4" t="s">
        <v>8</v>
      </c>
      <c r="K1243" s="4" t="s">
        <v>3414</v>
      </c>
      <c r="L1243" s="4" t="s">
        <v>976</v>
      </c>
      <c r="M1243" s="4" t="s">
        <v>977</v>
      </c>
      <c r="N1243" s="4" t="s">
        <v>3415</v>
      </c>
      <c r="O1243" s="4">
        <v>532.5</v>
      </c>
      <c r="P1243" s="4">
        <v>2</v>
      </c>
      <c r="Q1243" s="4">
        <v>207.66</v>
      </c>
      <c r="R1243" s="4">
        <v>43.64</v>
      </c>
      <c r="S1243" s="4" t="s">
        <v>13</v>
      </c>
      <c r="T1243" s="4">
        <v>651</v>
      </c>
      <c r="U1243" s="4" t="s">
        <v>2760</v>
      </c>
      <c r="V1243" s="4" t="s">
        <v>2767</v>
      </c>
      <c r="W1243" s="5" t="s">
        <v>16</v>
      </c>
      <c r="X1243" s="25">
        <v>45496</v>
      </c>
      <c r="Y1243" s="29" t="str">
        <f t="shared" si="38"/>
        <v>July</v>
      </c>
      <c r="Z1243" s="10">
        <f t="shared" si="39"/>
        <v>2024</v>
      </c>
      <c r="AA1243" s="6">
        <v>45498</v>
      </c>
    </row>
    <row r="1244" spans="1:27">
      <c r="A1244" s="1">
        <v>1243</v>
      </c>
      <c r="B1244" s="1" t="s">
        <v>3473</v>
      </c>
      <c r="C1244" s="1" t="s">
        <v>1</v>
      </c>
      <c r="D1244" s="1" t="s">
        <v>2482</v>
      </c>
      <c r="E1244" s="1" t="s">
        <v>2483</v>
      </c>
      <c r="F1244" s="1" t="s">
        <v>4</v>
      </c>
      <c r="G1244" s="1" t="s">
        <v>69</v>
      </c>
      <c r="H1244" s="1" t="s">
        <v>69</v>
      </c>
      <c r="I1244" s="1" t="s">
        <v>7</v>
      </c>
      <c r="J1244" s="1" t="s">
        <v>32</v>
      </c>
      <c r="K1244" s="1" t="s">
        <v>1013</v>
      </c>
      <c r="L1244" s="1" t="s">
        <v>976</v>
      </c>
      <c r="M1244" s="1" t="s">
        <v>993</v>
      </c>
      <c r="N1244" s="1" t="s">
        <v>1014</v>
      </c>
      <c r="O1244" s="1">
        <v>636.36</v>
      </c>
      <c r="P1244" s="1">
        <v>2</v>
      </c>
      <c r="Q1244" s="1">
        <v>267.24</v>
      </c>
      <c r="R1244" s="1">
        <v>42.12</v>
      </c>
      <c r="S1244" s="1" t="s">
        <v>13</v>
      </c>
      <c r="T1244" s="1">
        <v>11</v>
      </c>
      <c r="U1244" s="1" t="s">
        <v>2760</v>
      </c>
      <c r="V1244" s="1" t="s">
        <v>2762</v>
      </c>
      <c r="W1244" s="2" t="s">
        <v>26</v>
      </c>
      <c r="X1244" s="24">
        <v>45058</v>
      </c>
      <c r="Y1244" s="29" t="str">
        <f t="shared" si="38"/>
        <v>May</v>
      </c>
      <c r="Z1244" s="10">
        <f t="shared" si="39"/>
        <v>2023</v>
      </c>
      <c r="AA1244" s="3">
        <v>45119</v>
      </c>
    </row>
    <row r="1245" spans="1:27">
      <c r="A1245" s="4">
        <v>1244</v>
      </c>
      <c r="B1245" s="4" t="s">
        <v>3474</v>
      </c>
      <c r="C1245" s="4" t="s">
        <v>1</v>
      </c>
      <c r="D1245" s="4" t="s">
        <v>949</v>
      </c>
      <c r="E1245" s="4" t="s">
        <v>950</v>
      </c>
      <c r="F1245" s="4" t="s">
        <v>4</v>
      </c>
      <c r="G1245" s="4" t="s">
        <v>490</v>
      </c>
      <c r="H1245" s="4" t="s">
        <v>62</v>
      </c>
      <c r="I1245" s="4" t="s">
        <v>7</v>
      </c>
      <c r="J1245" s="4" t="s">
        <v>8</v>
      </c>
      <c r="K1245" s="4" t="s">
        <v>3475</v>
      </c>
      <c r="L1245" s="4" t="s">
        <v>10</v>
      </c>
      <c r="M1245" s="4" t="s">
        <v>198</v>
      </c>
      <c r="N1245" s="4" t="s">
        <v>3476</v>
      </c>
      <c r="O1245" s="4">
        <v>51.36</v>
      </c>
      <c r="P1245" s="4">
        <v>2</v>
      </c>
      <c r="Q1245" s="4">
        <v>-48.3</v>
      </c>
      <c r="R1245" s="4">
        <v>3.76</v>
      </c>
      <c r="S1245" s="4" t="s">
        <v>13</v>
      </c>
      <c r="T1245" s="4">
        <v>620</v>
      </c>
      <c r="U1245" s="4" t="s">
        <v>14</v>
      </c>
      <c r="V1245" s="4" t="s">
        <v>15</v>
      </c>
      <c r="W1245" s="5" t="s">
        <v>26</v>
      </c>
      <c r="X1245" s="25">
        <v>45326</v>
      </c>
      <c r="Y1245" s="29" t="str">
        <f t="shared" si="38"/>
        <v>February</v>
      </c>
      <c r="Z1245" s="10">
        <f t="shared" si="39"/>
        <v>2024</v>
      </c>
      <c r="AA1245" s="6">
        <v>45386</v>
      </c>
    </row>
    <row r="1246" spans="1:27">
      <c r="A1246" s="1">
        <v>1245</v>
      </c>
      <c r="B1246" s="1" t="s">
        <v>3477</v>
      </c>
      <c r="C1246" s="1" t="s">
        <v>1</v>
      </c>
      <c r="D1246" s="1" t="s">
        <v>3478</v>
      </c>
      <c r="E1246" s="1" t="s">
        <v>3479</v>
      </c>
      <c r="F1246" s="1" t="s">
        <v>4</v>
      </c>
      <c r="G1246" s="1" t="s">
        <v>151</v>
      </c>
      <c r="H1246" s="1" t="s">
        <v>113</v>
      </c>
      <c r="I1246" s="1" t="s">
        <v>7</v>
      </c>
      <c r="J1246" s="1" t="s">
        <v>32</v>
      </c>
      <c r="K1246" s="1" t="s">
        <v>3480</v>
      </c>
      <c r="L1246" s="1" t="s">
        <v>10</v>
      </c>
      <c r="M1246" s="1" t="s">
        <v>115</v>
      </c>
      <c r="N1246" s="1" t="s">
        <v>3481</v>
      </c>
      <c r="O1246" s="1">
        <v>40.74</v>
      </c>
      <c r="P1246" s="1">
        <v>2</v>
      </c>
      <c r="Q1246" s="1">
        <v>5.7</v>
      </c>
      <c r="R1246" s="1">
        <v>2.79</v>
      </c>
      <c r="S1246" s="1" t="s">
        <v>13</v>
      </c>
      <c r="T1246" s="1">
        <v>403</v>
      </c>
      <c r="U1246" s="1" t="s">
        <v>14</v>
      </c>
      <c r="V1246" s="1" t="s">
        <v>15</v>
      </c>
      <c r="W1246" s="2" t="s">
        <v>26</v>
      </c>
      <c r="X1246" s="24">
        <v>45500</v>
      </c>
      <c r="Y1246" s="29" t="str">
        <f t="shared" si="38"/>
        <v>July</v>
      </c>
      <c r="Z1246" s="10">
        <f t="shared" si="39"/>
        <v>2024</v>
      </c>
      <c r="AA1246" s="3">
        <v>45502</v>
      </c>
    </row>
    <row r="1247" spans="1:27">
      <c r="A1247" s="4">
        <v>1246</v>
      </c>
      <c r="B1247" s="4" t="s">
        <v>3482</v>
      </c>
      <c r="C1247" s="4" t="s">
        <v>1</v>
      </c>
      <c r="D1247" s="4" t="s">
        <v>3483</v>
      </c>
      <c r="E1247" s="4" t="s">
        <v>3484</v>
      </c>
      <c r="F1247" s="4" t="s">
        <v>4</v>
      </c>
      <c r="G1247" s="4" t="s">
        <v>518</v>
      </c>
      <c r="H1247" s="4" t="s">
        <v>519</v>
      </c>
      <c r="I1247" s="4" t="s">
        <v>7</v>
      </c>
      <c r="J1247" s="4" t="s">
        <v>32</v>
      </c>
      <c r="K1247" s="4" t="s">
        <v>2226</v>
      </c>
      <c r="L1247" s="4" t="s">
        <v>10</v>
      </c>
      <c r="M1247" s="4" t="s">
        <v>64</v>
      </c>
      <c r="N1247" s="4" t="s">
        <v>2227</v>
      </c>
      <c r="O1247" s="4">
        <v>17.04</v>
      </c>
      <c r="P1247" s="4">
        <v>1</v>
      </c>
      <c r="Q1247" s="4">
        <v>7.32</v>
      </c>
      <c r="R1247" s="4">
        <v>2.04</v>
      </c>
      <c r="S1247" s="4" t="s">
        <v>13</v>
      </c>
      <c r="T1247" s="4">
        <v>26</v>
      </c>
      <c r="U1247" s="4" t="s">
        <v>14</v>
      </c>
      <c r="V1247" s="4" t="s">
        <v>35</v>
      </c>
      <c r="W1247" s="5" t="s">
        <v>16</v>
      </c>
      <c r="X1247" s="25">
        <v>44285</v>
      </c>
      <c r="Y1247" s="29" t="str">
        <f t="shared" si="38"/>
        <v>March</v>
      </c>
      <c r="Z1247" s="10">
        <f t="shared" si="39"/>
        <v>2021</v>
      </c>
      <c r="AA1247" s="6">
        <v>44231</v>
      </c>
    </row>
    <row r="1248" spans="1:27">
      <c r="A1248" s="1">
        <v>1247</v>
      </c>
      <c r="B1248" s="1" t="s">
        <v>3485</v>
      </c>
      <c r="C1248" s="1" t="s">
        <v>1</v>
      </c>
      <c r="D1248" s="1" t="s">
        <v>3486</v>
      </c>
      <c r="E1248" s="1" t="s">
        <v>3487</v>
      </c>
      <c r="F1248" s="1" t="s">
        <v>4</v>
      </c>
      <c r="G1248" s="1" t="s">
        <v>2192</v>
      </c>
      <c r="H1248" s="1" t="s">
        <v>806</v>
      </c>
      <c r="I1248" s="1" t="s">
        <v>7</v>
      </c>
      <c r="J1248" s="1" t="s">
        <v>22</v>
      </c>
      <c r="K1248" s="1" t="s">
        <v>663</v>
      </c>
      <c r="L1248" s="1" t="s">
        <v>10</v>
      </c>
      <c r="M1248" s="1" t="s">
        <v>115</v>
      </c>
      <c r="N1248" s="1" t="s">
        <v>664</v>
      </c>
      <c r="O1248" s="1">
        <v>13.47</v>
      </c>
      <c r="P1248" s="1">
        <v>1</v>
      </c>
      <c r="Q1248" s="1">
        <v>0.93</v>
      </c>
      <c r="R1248" s="1">
        <v>0.86</v>
      </c>
      <c r="S1248" s="1" t="s">
        <v>13</v>
      </c>
      <c r="T1248" s="1">
        <v>110</v>
      </c>
      <c r="U1248" s="1" t="s">
        <v>14</v>
      </c>
      <c r="V1248" s="1" t="s">
        <v>42</v>
      </c>
      <c r="W1248" s="2" t="s">
        <v>16</v>
      </c>
      <c r="X1248" s="24">
        <v>44250</v>
      </c>
      <c r="Y1248" s="29" t="str">
        <f t="shared" si="38"/>
        <v>February</v>
      </c>
      <c r="Z1248" s="10">
        <f t="shared" si="39"/>
        <v>2021</v>
      </c>
      <c r="AA1248" s="3">
        <v>44253</v>
      </c>
    </row>
    <row r="1249" spans="1:27">
      <c r="A1249" s="4">
        <v>1248</v>
      </c>
      <c r="B1249" s="4" t="s">
        <v>3488</v>
      </c>
      <c r="C1249" s="4" t="s">
        <v>1</v>
      </c>
      <c r="D1249" s="4" t="s">
        <v>1746</v>
      </c>
      <c r="E1249" s="4" t="s">
        <v>1747</v>
      </c>
      <c r="F1249" s="4" t="s">
        <v>4</v>
      </c>
      <c r="G1249" s="4" t="s">
        <v>95</v>
      </c>
      <c r="H1249" s="4" t="s">
        <v>21</v>
      </c>
      <c r="I1249" s="4" t="s">
        <v>7</v>
      </c>
      <c r="J1249" s="4" t="s">
        <v>22</v>
      </c>
      <c r="K1249" s="4" t="s">
        <v>3489</v>
      </c>
      <c r="L1249" s="4" t="s">
        <v>10</v>
      </c>
      <c r="M1249" s="4" t="s">
        <v>274</v>
      </c>
      <c r="N1249" s="4" t="s">
        <v>3490</v>
      </c>
      <c r="O1249" s="4">
        <v>539.04</v>
      </c>
      <c r="P1249" s="4">
        <v>1</v>
      </c>
      <c r="Q1249" s="4">
        <v>183.27</v>
      </c>
      <c r="R1249" s="4">
        <v>22.77</v>
      </c>
      <c r="S1249" s="4" t="s">
        <v>13</v>
      </c>
      <c r="T1249" s="4">
        <v>464</v>
      </c>
      <c r="U1249" s="4" t="s">
        <v>14</v>
      </c>
      <c r="V1249" s="4" t="s">
        <v>15</v>
      </c>
      <c r="W1249" s="5" t="s">
        <v>16</v>
      </c>
      <c r="X1249" s="25">
        <v>44863</v>
      </c>
      <c r="Y1249" s="29" t="str">
        <f t="shared" si="38"/>
        <v>October</v>
      </c>
      <c r="Z1249" s="10">
        <f t="shared" si="39"/>
        <v>2022</v>
      </c>
      <c r="AA1249" s="6">
        <v>44603</v>
      </c>
    </row>
    <row r="1250" spans="1:27">
      <c r="A1250" s="1">
        <v>1249</v>
      </c>
      <c r="B1250" s="1" t="s">
        <v>3491</v>
      </c>
      <c r="C1250" s="1" t="s">
        <v>1</v>
      </c>
      <c r="D1250" s="1" t="s">
        <v>3492</v>
      </c>
      <c r="E1250" s="1" t="s">
        <v>3493</v>
      </c>
      <c r="F1250" s="1" t="s">
        <v>4</v>
      </c>
      <c r="G1250" s="1" t="s">
        <v>120</v>
      </c>
      <c r="H1250" s="1" t="s">
        <v>96</v>
      </c>
      <c r="I1250" s="1" t="s">
        <v>7</v>
      </c>
      <c r="J1250" s="1" t="s">
        <v>8</v>
      </c>
      <c r="K1250" s="1" t="s">
        <v>152</v>
      </c>
      <c r="L1250" s="1" t="s">
        <v>10</v>
      </c>
      <c r="M1250" s="1" t="s">
        <v>11</v>
      </c>
      <c r="N1250" s="1" t="s">
        <v>153</v>
      </c>
      <c r="O1250" s="1">
        <v>45.99</v>
      </c>
      <c r="P1250" s="1">
        <v>3</v>
      </c>
      <c r="Q1250" s="1">
        <v>13.32</v>
      </c>
      <c r="R1250" s="1">
        <v>2.56</v>
      </c>
      <c r="S1250" s="1" t="s">
        <v>13</v>
      </c>
      <c r="T1250" s="1">
        <v>439</v>
      </c>
      <c r="U1250" s="1" t="s">
        <v>14</v>
      </c>
      <c r="V1250" s="1" t="s">
        <v>42</v>
      </c>
      <c r="W1250" s="2" t="s">
        <v>26</v>
      </c>
      <c r="X1250" s="24">
        <v>45328</v>
      </c>
      <c r="Y1250" s="29" t="str">
        <f t="shared" si="38"/>
        <v>February</v>
      </c>
      <c r="Z1250" s="10">
        <f t="shared" si="39"/>
        <v>2024</v>
      </c>
      <c r="AA1250" s="3">
        <v>45388</v>
      </c>
    </row>
    <row r="1251" spans="1:27">
      <c r="A1251" s="4">
        <v>1250</v>
      </c>
      <c r="B1251" s="4" t="s">
        <v>3494</v>
      </c>
      <c r="C1251" s="4" t="s">
        <v>1</v>
      </c>
      <c r="D1251" s="4" t="s">
        <v>3495</v>
      </c>
      <c r="E1251" s="4" t="s">
        <v>3496</v>
      </c>
      <c r="F1251" s="4" t="s">
        <v>4</v>
      </c>
      <c r="G1251" s="4" t="s">
        <v>145</v>
      </c>
      <c r="H1251" s="4" t="s">
        <v>76</v>
      </c>
      <c r="I1251" s="4" t="s">
        <v>7</v>
      </c>
      <c r="J1251" s="4" t="s">
        <v>77</v>
      </c>
      <c r="K1251" s="4" t="s">
        <v>2988</v>
      </c>
      <c r="L1251" s="4" t="s">
        <v>10</v>
      </c>
      <c r="M1251" s="4" t="s">
        <v>105</v>
      </c>
      <c r="N1251" s="4" t="s">
        <v>2989</v>
      </c>
      <c r="O1251" s="4">
        <v>129.15</v>
      </c>
      <c r="P1251" s="4">
        <v>3</v>
      </c>
      <c r="Q1251" s="4">
        <v>23.22</v>
      </c>
      <c r="R1251" s="4">
        <v>12.47</v>
      </c>
      <c r="S1251" s="4" t="s">
        <v>13</v>
      </c>
      <c r="T1251" s="4">
        <v>84</v>
      </c>
      <c r="U1251" s="4" t="s">
        <v>14</v>
      </c>
      <c r="V1251" s="4" t="s">
        <v>35</v>
      </c>
      <c r="W1251" s="5" t="s">
        <v>16</v>
      </c>
      <c r="X1251" s="25">
        <v>44263</v>
      </c>
      <c r="Y1251" s="29" t="str">
        <f t="shared" si="38"/>
        <v>March</v>
      </c>
      <c r="Z1251" s="10">
        <f t="shared" si="39"/>
        <v>2021</v>
      </c>
      <c r="AA1251" s="6">
        <v>44355</v>
      </c>
    </row>
    <row r="1252" spans="1:27">
      <c r="A1252" s="1">
        <v>1251</v>
      </c>
      <c r="B1252" s="1" t="s">
        <v>3497</v>
      </c>
      <c r="C1252" s="1" t="s">
        <v>1</v>
      </c>
      <c r="D1252" s="1" t="s">
        <v>972</v>
      </c>
      <c r="E1252" s="1" t="s">
        <v>973</v>
      </c>
      <c r="F1252" s="1" t="s">
        <v>4</v>
      </c>
      <c r="G1252" s="1" t="s">
        <v>483</v>
      </c>
      <c r="H1252" s="1" t="s">
        <v>484</v>
      </c>
      <c r="I1252" s="1" t="s">
        <v>7</v>
      </c>
      <c r="J1252" s="1" t="s">
        <v>22</v>
      </c>
      <c r="K1252" s="1" t="s">
        <v>336</v>
      </c>
      <c r="L1252" s="1" t="s">
        <v>10</v>
      </c>
      <c r="M1252" s="1" t="s">
        <v>115</v>
      </c>
      <c r="N1252" s="1" t="s">
        <v>337</v>
      </c>
      <c r="O1252" s="1">
        <v>54.36</v>
      </c>
      <c r="P1252" s="1">
        <v>3</v>
      </c>
      <c r="Q1252" s="1">
        <v>20.07</v>
      </c>
      <c r="R1252" s="1">
        <v>4.72</v>
      </c>
      <c r="S1252" s="1" t="s">
        <v>13</v>
      </c>
      <c r="T1252" s="1">
        <v>485</v>
      </c>
      <c r="U1252" s="1" t="s">
        <v>14</v>
      </c>
      <c r="V1252" s="1" t="s">
        <v>15</v>
      </c>
      <c r="W1252" s="2" t="s">
        <v>26</v>
      </c>
      <c r="X1252" s="24">
        <v>44263</v>
      </c>
      <c r="Y1252" s="29" t="str">
        <f t="shared" si="38"/>
        <v>March</v>
      </c>
      <c r="Z1252" s="10">
        <f t="shared" si="39"/>
        <v>2021</v>
      </c>
      <c r="AA1252" s="3">
        <v>44355</v>
      </c>
    </row>
    <row r="1253" spans="1:27">
      <c r="A1253" s="4">
        <v>1252</v>
      </c>
      <c r="B1253" s="4" t="s">
        <v>3498</v>
      </c>
      <c r="C1253" s="4" t="s">
        <v>1</v>
      </c>
      <c r="D1253" s="4" t="s">
        <v>2393</v>
      </c>
      <c r="E1253" s="4" t="s">
        <v>2394</v>
      </c>
      <c r="F1253" s="4" t="s">
        <v>4</v>
      </c>
      <c r="G1253" s="4" t="s">
        <v>657</v>
      </c>
      <c r="H1253" s="4" t="s">
        <v>62</v>
      </c>
      <c r="I1253" s="4" t="s">
        <v>7</v>
      </c>
      <c r="J1253" s="4" t="s">
        <v>8</v>
      </c>
      <c r="K1253" s="4" t="s">
        <v>3499</v>
      </c>
      <c r="L1253" s="4" t="s">
        <v>10</v>
      </c>
      <c r="M1253" s="4" t="s">
        <v>49</v>
      </c>
      <c r="N1253" s="4" t="s">
        <v>3500</v>
      </c>
      <c r="O1253" s="4">
        <v>240</v>
      </c>
      <c r="P1253" s="4">
        <v>5</v>
      </c>
      <c r="Q1253" s="4">
        <v>2.4</v>
      </c>
      <c r="R1253" s="4">
        <v>1.36</v>
      </c>
      <c r="S1253" s="4" t="s">
        <v>13</v>
      </c>
      <c r="T1253" s="4">
        <v>342</v>
      </c>
      <c r="U1253" s="4" t="s">
        <v>14</v>
      </c>
      <c r="V1253" s="4" t="s">
        <v>25</v>
      </c>
      <c r="W1253" s="5" t="s">
        <v>16</v>
      </c>
      <c r="X1253" s="25">
        <v>44871</v>
      </c>
      <c r="Y1253" s="29" t="str">
        <f t="shared" si="38"/>
        <v>November</v>
      </c>
      <c r="Z1253" s="10">
        <f t="shared" si="39"/>
        <v>2022</v>
      </c>
      <c r="AA1253" s="6">
        <v>44727</v>
      </c>
    </row>
    <row r="1254" spans="1:27">
      <c r="A1254" s="1">
        <v>1253</v>
      </c>
      <c r="B1254" s="1" t="s">
        <v>3501</v>
      </c>
      <c r="C1254" s="1" t="s">
        <v>1</v>
      </c>
      <c r="D1254" s="1" t="s">
        <v>3502</v>
      </c>
      <c r="E1254" s="1" t="s">
        <v>3503</v>
      </c>
      <c r="F1254" s="1" t="s">
        <v>4</v>
      </c>
      <c r="G1254" s="1" t="s">
        <v>913</v>
      </c>
      <c r="H1254" s="1" t="s">
        <v>55</v>
      </c>
      <c r="I1254" s="1" t="s">
        <v>7</v>
      </c>
      <c r="J1254" s="1" t="s">
        <v>8</v>
      </c>
      <c r="K1254" s="1" t="s">
        <v>133</v>
      </c>
      <c r="L1254" s="1" t="s">
        <v>10</v>
      </c>
      <c r="M1254" s="1" t="s">
        <v>64</v>
      </c>
      <c r="N1254" s="1" t="s">
        <v>134</v>
      </c>
      <c r="O1254" s="1">
        <v>68.400000000000006</v>
      </c>
      <c r="P1254" s="1">
        <v>6</v>
      </c>
      <c r="Q1254" s="1">
        <v>1.26</v>
      </c>
      <c r="R1254" s="1">
        <v>6.12</v>
      </c>
      <c r="S1254" s="1" t="s">
        <v>13</v>
      </c>
      <c r="T1254" s="1">
        <v>664</v>
      </c>
      <c r="U1254" s="1" t="s">
        <v>14</v>
      </c>
      <c r="V1254" s="1" t="s">
        <v>35</v>
      </c>
      <c r="W1254" s="2" t="s">
        <v>16</v>
      </c>
      <c r="X1254" s="24">
        <v>45305</v>
      </c>
      <c r="Y1254" s="29" t="str">
        <f t="shared" si="38"/>
        <v>January</v>
      </c>
      <c r="Z1254" s="10">
        <f t="shared" si="39"/>
        <v>2024</v>
      </c>
      <c r="AA1254" s="3">
        <v>45307</v>
      </c>
    </row>
    <row r="1255" spans="1:27">
      <c r="A1255" s="4">
        <v>1254</v>
      </c>
      <c r="B1255" s="4" t="s">
        <v>3504</v>
      </c>
      <c r="C1255" s="4" t="s">
        <v>1</v>
      </c>
      <c r="D1255" s="4" t="s">
        <v>2820</v>
      </c>
      <c r="E1255" s="4" t="s">
        <v>2821</v>
      </c>
      <c r="F1255" s="4" t="s">
        <v>4</v>
      </c>
      <c r="G1255" s="4" t="s">
        <v>1206</v>
      </c>
      <c r="H1255" s="4" t="s">
        <v>76</v>
      </c>
      <c r="I1255" s="4" t="s">
        <v>7</v>
      </c>
      <c r="J1255" s="4" t="s">
        <v>77</v>
      </c>
      <c r="K1255" s="4" t="s">
        <v>3505</v>
      </c>
      <c r="L1255" s="4" t="s">
        <v>10</v>
      </c>
      <c r="M1255" s="4" t="s">
        <v>105</v>
      </c>
      <c r="N1255" s="4" t="s">
        <v>3506</v>
      </c>
      <c r="O1255" s="4">
        <v>286.47000000000003</v>
      </c>
      <c r="P1255" s="4">
        <v>9</v>
      </c>
      <c r="Q1255" s="4">
        <v>117.45</v>
      </c>
      <c r="R1255" s="4">
        <v>16.84</v>
      </c>
      <c r="S1255" s="4" t="s">
        <v>13</v>
      </c>
      <c r="T1255" s="4">
        <v>726</v>
      </c>
      <c r="U1255" s="4" t="s">
        <v>14</v>
      </c>
      <c r="V1255" s="4" t="s">
        <v>42</v>
      </c>
      <c r="W1255" s="5" t="s">
        <v>26</v>
      </c>
      <c r="X1255" s="25">
        <v>44954</v>
      </c>
      <c r="Y1255" s="29" t="str">
        <f t="shared" si="38"/>
        <v>January</v>
      </c>
      <c r="Z1255" s="10">
        <f t="shared" si="39"/>
        <v>2023</v>
      </c>
      <c r="AA1255" s="6">
        <v>44959</v>
      </c>
    </row>
    <row r="1256" spans="1:27">
      <c r="A1256" s="1">
        <v>1255</v>
      </c>
      <c r="B1256" s="1" t="s">
        <v>3507</v>
      </c>
      <c r="C1256" s="1" t="s">
        <v>1</v>
      </c>
      <c r="D1256" s="1" t="s">
        <v>661</v>
      </c>
      <c r="E1256" s="1" t="s">
        <v>662</v>
      </c>
      <c r="F1256" s="1" t="s">
        <v>285</v>
      </c>
      <c r="G1256" s="1" t="s">
        <v>3508</v>
      </c>
      <c r="H1256" s="1" t="s">
        <v>484</v>
      </c>
      <c r="I1256" s="1" t="s">
        <v>7</v>
      </c>
      <c r="J1256" s="1" t="s">
        <v>22</v>
      </c>
      <c r="K1256" s="1" t="s">
        <v>839</v>
      </c>
      <c r="L1256" s="1" t="s">
        <v>10</v>
      </c>
      <c r="M1256" s="1" t="s">
        <v>49</v>
      </c>
      <c r="N1256" s="1" t="s">
        <v>840</v>
      </c>
      <c r="O1256" s="1">
        <v>642</v>
      </c>
      <c r="P1256" s="1">
        <v>5</v>
      </c>
      <c r="Q1256" s="1">
        <v>179.7</v>
      </c>
      <c r="R1256" s="1">
        <v>59.41</v>
      </c>
      <c r="S1256" s="1" t="s">
        <v>13</v>
      </c>
      <c r="T1256" s="1">
        <v>266</v>
      </c>
      <c r="U1256" s="1" t="s">
        <v>14</v>
      </c>
      <c r="V1256" s="1" t="s">
        <v>15</v>
      </c>
      <c r="W1256" s="2" t="s">
        <v>26</v>
      </c>
      <c r="X1256" s="24">
        <v>45434</v>
      </c>
      <c r="Y1256" s="29" t="str">
        <f t="shared" si="38"/>
        <v>May</v>
      </c>
      <c r="Z1256" s="10">
        <f t="shared" si="39"/>
        <v>2024</v>
      </c>
      <c r="AA1256" s="3">
        <v>45437</v>
      </c>
    </row>
    <row r="1257" spans="1:27">
      <c r="A1257" s="4">
        <v>1256</v>
      </c>
      <c r="B1257" s="4" t="s">
        <v>3509</v>
      </c>
      <c r="C1257" s="4" t="s">
        <v>1</v>
      </c>
      <c r="D1257" s="4" t="s">
        <v>2905</v>
      </c>
      <c r="E1257" s="4" t="s">
        <v>2906</v>
      </c>
      <c r="F1257" s="4" t="s">
        <v>285</v>
      </c>
      <c r="G1257" s="4" t="s">
        <v>826</v>
      </c>
      <c r="H1257" s="4" t="s">
        <v>6</v>
      </c>
      <c r="I1257" s="4" t="s">
        <v>7</v>
      </c>
      <c r="J1257" s="4" t="s">
        <v>8</v>
      </c>
      <c r="K1257" s="4" t="s">
        <v>3510</v>
      </c>
      <c r="L1257" s="4" t="s">
        <v>10</v>
      </c>
      <c r="M1257" s="4" t="s">
        <v>11</v>
      </c>
      <c r="N1257" s="4" t="s">
        <v>3511</v>
      </c>
      <c r="O1257" s="4">
        <v>257.25</v>
      </c>
      <c r="P1257" s="4">
        <v>5</v>
      </c>
      <c r="Q1257" s="4">
        <v>69.45</v>
      </c>
      <c r="R1257" s="4">
        <v>16.66</v>
      </c>
      <c r="S1257" s="4" t="s">
        <v>13</v>
      </c>
      <c r="T1257" s="4">
        <v>267</v>
      </c>
      <c r="U1257" s="4" t="s">
        <v>14</v>
      </c>
      <c r="V1257" s="4" t="s">
        <v>25</v>
      </c>
      <c r="W1257" s="5" t="s">
        <v>16</v>
      </c>
      <c r="X1257" s="25">
        <v>44706</v>
      </c>
      <c r="Y1257" s="29" t="str">
        <f t="shared" si="38"/>
        <v>May</v>
      </c>
      <c r="Z1257" s="10">
        <f t="shared" si="39"/>
        <v>2022</v>
      </c>
      <c r="AA1257" s="6">
        <v>44709</v>
      </c>
    </row>
    <row r="1258" spans="1:27">
      <c r="A1258" s="1">
        <v>1257</v>
      </c>
      <c r="B1258" s="1" t="s">
        <v>3512</v>
      </c>
      <c r="C1258" s="1" t="s">
        <v>1</v>
      </c>
      <c r="D1258" s="1" t="s">
        <v>666</v>
      </c>
      <c r="E1258" s="1" t="s">
        <v>667</v>
      </c>
      <c r="F1258" s="1" t="s">
        <v>285</v>
      </c>
      <c r="G1258" s="1" t="s">
        <v>254</v>
      </c>
      <c r="H1258" s="1" t="s">
        <v>254</v>
      </c>
      <c r="I1258" s="1" t="s">
        <v>7</v>
      </c>
      <c r="J1258" s="1" t="s">
        <v>77</v>
      </c>
      <c r="K1258" s="1" t="s">
        <v>2322</v>
      </c>
      <c r="L1258" s="1" t="s">
        <v>10</v>
      </c>
      <c r="M1258" s="1" t="s">
        <v>98</v>
      </c>
      <c r="N1258" s="1" t="s">
        <v>309</v>
      </c>
      <c r="O1258" s="1">
        <v>55.92</v>
      </c>
      <c r="P1258" s="1">
        <v>4</v>
      </c>
      <c r="Q1258" s="1">
        <v>27.96</v>
      </c>
      <c r="R1258" s="1">
        <v>1.31</v>
      </c>
      <c r="S1258" s="1" t="s">
        <v>13</v>
      </c>
      <c r="T1258" s="1">
        <v>118</v>
      </c>
      <c r="U1258" s="1" t="s">
        <v>14</v>
      </c>
      <c r="V1258" s="1" t="s">
        <v>42</v>
      </c>
      <c r="W1258" s="2" t="s">
        <v>26</v>
      </c>
      <c r="X1258" s="24">
        <v>44706</v>
      </c>
      <c r="Y1258" s="29" t="str">
        <f t="shared" si="38"/>
        <v>May</v>
      </c>
      <c r="Z1258" s="10">
        <f t="shared" si="39"/>
        <v>2022</v>
      </c>
      <c r="AA1258" s="3">
        <v>44709</v>
      </c>
    </row>
    <row r="1259" spans="1:27">
      <c r="A1259" s="4">
        <v>1258</v>
      </c>
      <c r="B1259" s="4" t="s">
        <v>3513</v>
      </c>
      <c r="C1259" s="4" t="s">
        <v>1</v>
      </c>
      <c r="D1259" s="4" t="s">
        <v>1560</v>
      </c>
      <c r="E1259" s="4" t="s">
        <v>1561</v>
      </c>
      <c r="F1259" s="4" t="s">
        <v>285</v>
      </c>
      <c r="G1259" s="4" t="s">
        <v>1658</v>
      </c>
      <c r="H1259" s="4" t="s">
        <v>21</v>
      </c>
      <c r="I1259" s="4" t="s">
        <v>7</v>
      </c>
      <c r="J1259" s="4" t="s">
        <v>22</v>
      </c>
      <c r="K1259" s="4" t="s">
        <v>2907</v>
      </c>
      <c r="L1259" s="4" t="s">
        <v>10</v>
      </c>
      <c r="M1259" s="4" t="s">
        <v>105</v>
      </c>
      <c r="N1259" s="4" t="s">
        <v>2908</v>
      </c>
      <c r="O1259" s="4">
        <v>54.99</v>
      </c>
      <c r="P1259" s="4">
        <v>3</v>
      </c>
      <c r="Q1259" s="4">
        <v>4.32</v>
      </c>
      <c r="R1259" s="4">
        <v>2.88</v>
      </c>
      <c r="S1259" s="4" t="s">
        <v>13</v>
      </c>
      <c r="T1259" s="4">
        <v>410</v>
      </c>
      <c r="U1259" s="4" t="s">
        <v>14</v>
      </c>
      <c r="V1259" s="4" t="s">
        <v>42</v>
      </c>
      <c r="W1259" s="5" t="s">
        <v>16</v>
      </c>
      <c r="X1259" s="25">
        <v>45372</v>
      </c>
      <c r="Y1259" s="29" t="str">
        <f t="shared" si="38"/>
        <v>March</v>
      </c>
      <c r="Z1259" s="10">
        <f t="shared" si="39"/>
        <v>2024</v>
      </c>
      <c r="AA1259" s="6">
        <v>45375</v>
      </c>
    </row>
    <row r="1260" spans="1:27">
      <c r="A1260" s="1">
        <v>1259</v>
      </c>
      <c r="B1260" s="1" t="s">
        <v>3507</v>
      </c>
      <c r="C1260" s="1" t="s">
        <v>1</v>
      </c>
      <c r="D1260" s="1" t="s">
        <v>661</v>
      </c>
      <c r="E1260" s="1" t="s">
        <v>662</v>
      </c>
      <c r="F1260" s="1" t="s">
        <v>285</v>
      </c>
      <c r="G1260" s="1" t="s">
        <v>3508</v>
      </c>
      <c r="H1260" s="1" t="s">
        <v>484</v>
      </c>
      <c r="I1260" s="1" t="s">
        <v>7</v>
      </c>
      <c r="J1260" s="1" t="s">
        <v>22</v>
      </c>
      <c r="K1260" s="1" t="s">
        <v>564</v>
      </c>
      <c r="L1260" s="1" t="s">
        <v>10</v>
      </c>
      <c r="M1260" s="1" t="s">
        <v>11</v>
      </c>
      <c r="N1260" s="1" t="s">
        <v>565</v>
      </c>
      <c r="O1260" s="1">
        <v>23.85</v>
      </c>
      <c r="P1260" s="1">
        <v>3</v>
      </c>
      <c r="Q1260" s="1">
        <v>4.2300000000000004</v>
      </c>
      <c r="R1260" s="1">
        <v>1.31</v>
      </c>
      <c r="S1260" s="1" t="s">
        <v>13</v>
      </c>
      <c r="T1260" s="1">
        <v>426</v>
      </c>
      <c r="U1260" s="1" t="s">
        <v>14</v>
      </c>
      <c r="V1260" s="1" t="s">
        <v>42</v>
      </c>
      <c r="W1260" s="2" t="s">
        <v>26</v>
      </c>
      <c r="X1260" s="24">
        <v>44544</v>
      </c>
      <c r="Y1260" s="29" t="str">
        <f t="shared" si="38"/>
        <v>December</v>
      </c>
      <c r="Z1260" s="10">
        <f t="shared" si="39"/>
        <v>2021</v>
      </c>
      <c r="AA1260" s="3">
        <v>44547</v>
      </c>
    </row>
    <row r="1261" spans="1:27">
      <c r="A1261" s="4">
        <v>1260</v>
      </c>
      <c r="B1261" s="4" t="s">
        <v>3514</v>
      </c>
      <c r="C1261" s="4" t="s">
        <v>1</v>
      </c>
      <c r="D1261" s="4" t="s">
        <v>3515</v>
      </c>
      <c r="E1261" s="4" t="s">
        <v>3516</v>
      </c>
      <c r="F1261" s="4" t="s">
        <v>285</v>
      </c>
      <c r="G1261" s="4" t="s">
        <v>518</v>
      </c>
      <c r="H1261" s="4" t="s">
        <v>519</v>
      </c>
      <c r="I1261" s="4" t="s">
        <v>7</v>
      </c>
      <c r="J1261" s="4" t="s">
        <v>32</v>
      </c>
      <c r="K1261" s="4" t="s">
        <v>3517</v>
      </c>
      <c r="L1261" s="4" t="s">
        <v>10</v>
      </c>
      <c r="M1261" s="4" t="s">
        <v>79</v>
      </c>
      <c r="N1261" s="4" t="s">
        <v>3518</v>
      </c>
      <c r="O1261" s="4">
        <v>13.05</v>
      </c>
      <c r="P1261" s="4">
        <v>1</v>
      </c>
      <c r="Q1261" s="4">
        <v>0.63</v>
      </c>
      <c r="R1261" s="4">
        <v>1.05</v>
      </c>
      <c r="S1261" s="4" t="s">
        <v>13</v>
      </c>
      <c r="T1261" s="4">
        <v>626</v>
      </c>
      <c r="U1261" s="4" t="s">
        <v>14</v>
      </c>
      <c r="V1261" s="4" t="s">
        <v>35</v>
      </c>
      <c r="W1261" s="5" t="s">
        <v>26</v>
      </c>
      <c r="X1261" s="25">
        <v>44639</v>
      </c>
      <c r="Y1261" s="29" t="str">
        <f t="shared" si="38"/>
        <v>March</v>
      </c>
      <c r="Z1261" s="10">
        <f t="shared" si="39"/>
        <v>2022</v>
      </c>
      <c r="AA1261" s="6">
        <v>44641</v>
      </c>
    </row>
    <row r="1262" spans="1:27">
      <c r="A1262" s="1">
        <v>1261</v>
      </c>
      <c r="B1262" s="1" t="s">
        <v>3519</v>
      </c>
      <c r="C1262" s="1" t="s">
        <v>1</v>
      </c>
      <c r="D1262" s="1" t="s">
        <v>3520</v>
      </c>
      <c r="E1262" s="1" t="s">
        <v>3521</v>
      </c>
      <c r="F1262" s="1" t="s">
        <v>285</v>
      </c>
      <c r="G1262" s="1" t="s">
        <v>151</v>
      </c>
      <c r="H1262" s="1" t="s">
        <v>113</v>
      </c>
      <c r="I1262" s="1" t="s">
        <v>7</v>
      </c>
      <c r="J1262" s="1" t="s">
        <v>32</v>
      </c>
      <c r="K1262" s="1" t="s">
        <v>834</v>
      </c>
      <c r="L1262" s="1" t="s">
        <v>10</v>
      </c>
      <c r="M1262" s="1" t="s">
        <v>115</v>
      </c>
      <c r="N1262" s="1" t="s">
        <v>835</v>
      </c>
      <c r="O1262" s="1">
        <v>98.22</v>
      </c>
      <c r="P1262" s="1">
        <v>2</v>
      </c>
      <c r="Q1262" s="1">
        <v>34.32</v>
      </c>
      <c r="R1262" s="1">
        <v>10.23</v>
      </c>
      <c r="S1262" s="1" t="s">
        <v>13</v>
      </c>
      <c r="T1262" s="1">
        <v>312</v>
      </c>
      <c r="U1262" s="1" t="s">
        <v>14</v>
      </c>
      <c r="V1262" s="1" t="s">
        <v>42</v>
      </c>
      <c r="W1262" s="2" t="s">
        <v>16</v>
      </c>
      <c r="X1262" s="24">
        <v>45075</v>
      </c>
      <c r="Y1262" s="29" t="str">
        <f t="shared" si="38"/>
        <v>May</v>
      </c>
      <c r="Z1262" s="10">
        <f t="shared" si="39"/>
        <v>2023</v>
      </c>
      <c r="AA1262" s="3">
        <v>44932</v>
      </c>
    </row>
    <row r="1263" spans="1:27">
      <c r="A1263" s="4">
        <v>1262</v>
      </c>
      <c r="B1263" s="4" t="s">
        <v>3522</v>
      </c>
      <c r="C1263" s="4" t="s">
        <v>1</v>
      </c>
      <c r="D1263" s="4" t="s">
        <v>3523</v>
      </c>
      <c r="E1263" s="4" t="s">
        <v>3524</v>
      </c>
      <c r="F1263" s="4" t="s">
        <v>285</v>
      </c>
      <c r="G1263" s="4" t="s">
        <v>1108</v>
      </c>
      <c r="H1263" s="4" t="s">
        <v>96</v>
      </c>
      <c r="I1263" s="4" t="s">
        <v>7</v>
      </c>
      <c r="J1263" s="4" t="s">
        <v>8</v>
      </c>
      <c r="K1263" s="4" t="s">
        <v>3525</v>
      </c>
      <c r="L1263" s="4" t="s">
        <v>10</v>
      </c>
      <c r="M1263" s="4" t="s">
        <v>64</v>
      </c>
      <c r="N1263" s="4" t="s">
        <v>3526</v>
      </c>
      <c r="O1263" s="4">
        <v>59.1</v>
      </c>
      <c r="P1263" s="4">
        <v>2</v>
      </c>
      <c r="Q1263" s="4">
        <v>28.92</v>
      </c>
      <c r="R1263" s="4">
        <v>2.73</v>
      </c>
      <c r="S1263" s="4" t="s">
        <v>13</v>
      </c>
      <c r="T1263" s="4">
        <v>466</v>
      </c>
      <c r="U1263" s="4" t="s">
        <v>14</v>
      </c>
      <c r="V1263" s="4" t="s">
        <v>35</v>
      </c>
      <c r="W1263" s="5" t="s">
        <v>26</v>
      </c>
      <c r="X1263" s="25">
        <v>44871</v>
      </c>
      <c r="Y1263" s="29" t="str">
        <f t="shared" si="38"/>
        <v>November</v>
      </c>
      <c r="Z1263" s="10">
        <f t="shared" si="39"/>
        <v>2022</v>
      </c>
      <c r="AA1263" s="6">
        <v>44727</v>
      </c>
    </row>
    <row r="1264" spans="1:27">
      <c r="A1264" s="1">
        <v>1263</v>
      </c>
      <c r="B1264" s="1" t="s">
        <v>3527</v>
      </c>
      <c r="C1264" s="1" t="s">
        <v>1</v>
      </c>
      <c r="D1264" s="1" t="s">
        <v>3260</v>
      </c>
      <c r="E1264" s="1" t="s">
        <v>3261</v>
      </c>
      <c r="F1264" s="1" t="s">
        <v>395</v>
      </c>
      <c r="G1264" s="1" t="s">
        <v>2280</v>
      </c>
      <c r="H1264" s="1" t="s">
        <v>113</v>
      </c>
      <c r="I1264" s="1" t="s">
        <v>7</v>
      </c>
      <c r="J1264" s="1" t="s">
        <v>32</v>
      </c>
      <c r="K1264" s="1" t="s">
        <v>3528</v>
      </c>
      <c r="L1264" s="1" t="s">
        <v>10</v>
      </c>
      <c r="M1264" s="1" t="s">
        <v>49</v>
      </c>
      <c r="N1264" s="1" t="s">
        <v>3529</v>
      </c>
      <c r="O1264" s="1">
        <v>97.86</v>
      </c>
      <c r="P1264" s="1">
        <v>2</v>
      </c>
      <c r="Q1264" s="1">
        <v>43.02</v>
      </c>
      <c r="R1264" s="1">
        <v>9.1</v>
      </c>
      <c r="S1264" s="1" t="s">
        <v>13</v>
      </c>
      <c r="T1264" s="1">
        <v>67</v>
      </c>
      <c r="U1264" s="1" t="s">
        <v>14</v>
      </c>
      <c r="V1264" s="1" t="s">
        <v>25</v>
      </c>
      <c r="W1264" s="2" t="s">
        <v>16</v>
      </c>
      <c r="X1264" s="24">
        <v>44734</v>
      </c>
      <c r="Y1264" s="29" t="str">
        <f t="shared" si="38"/>
        <v>June</v>
      </c>
      <c r="Z1264" s="10">
        <f t="shared" si="39"/>
        <v>2022</v>
      </c>
      <c r="AA1264" s="3">
        <v>44739</v>
      </c>
    </row>
    <row r="1265" spans="1:27">
      <c r="A1265" s="4">
        <v>1264</v>
      </c>
      <c r="B1265" s="4" t="s">
        <v>3530</v>
      </c>
      <c r="C1265" s="4" t="s">
        <v>1</v>
      </c>
      <c r="D1265" s="4" t="s">
        <v>433</v>
      </c>
      <c r="E1265" s="4" t="s">
        <v>434</v>
      </c>
      <c r="F1265" s="4" t="s">
        <v>395</v>
      </c>
      <c r="G1265" s="4" t="s">
        <v>686</v>
      </c>
      <c r="H1265" s="4" t="s">
        <v>62</v>
      </c>
      <c r="I1265" s="4" t="s">
        <v>7</v>
      </c>
      <c r="J1265" s="4" t="s">
        <v>8</v>
      </c>
      <c r="K1265" s="4" t="s">
        <v>2162</v>
      </c>
      <c r="L1265" s="4" t="s">
        <v>10</v>
      </c>
      <c r="M1265" s="4" t="s">
        <v>11</v>
      </c>
      <c r="N1265" s="4" t="s">
        <v>2163</v>
      </c>
      <c r="O1265" s="4">
        <v>12.57</v>
      </c>
      <c r="P1265" s="4">
        <v>1</v>
      </c>
      <c r="Q1265" s="4">
        <v>0.24</v>
      </c>
      <c r="R1265" s="4">
        <v>1.1000000000000001</v>
      </c>
      <c r="S1265" s="4" t="s">
        <v>13</v>
      </c>
      <c r="T1265" s="4">
        <v>241</v>
      </c>
      <c r="U1265" s="4" t="s">
        <v>14</v>
      </c>
      <c r="V1265" s="4" t="s">
        <v>25</v>
      </c>
      <c r="W1265" s="5" t="s">
        <v>26</v>
      </c>
      <c r="X1265" s="25">
        <v>45657</v>
      </c>
      <c r="Y1265" s="29" t="str">
        <f t="shared" si="38"/>
        <v>December</v>
      </c>
      <c r="Z1265" s="10">
        <f t="shared" si="39"/>
        <v>2024</v>
      </c>
      <c r="AA1265" s="6">
        <v>45778</v>
      </c>
    </row>
    <row r="1266" spans="1:27">
      <c r="A1266" s="1">
        <v>1265</v>
      </c>
      <c r="B1266" s="1" t="s">
        <v>3531</v>
      </c>
      <c r="C1266" s="1" t="s">
        <v>1</v>
      </c>
      <c r="D1266" s="1" t="s">
        <v>3532</v>
      </c>
      <c r="E1266" s="1" t="s">
        <v>3533</v>
      </c>
      <c r="F1266" s="1" t="s">
        <v>395</v>
      </c>
      <c r="G1266" s="1" t="s">
        <v>518</v>
      </c>
      <c r="H1266" s="1" t="s">
        <v>519</v>
      </c>
      <c r="I1266" s="1" t="s">
        <v>7</v>
      </c>
      <c r="J1266" s="1" t="s">
        <v>32</v>
      </c>
      <c r="K1266" s="1" t="s">
        <v>3534</v>
      </c>
      <c r="L1266" s="1" t="s">
        <v>10</v>
      </c>
      <c r="M1266" s="1" t="s">
        <v>11</v>
      </c>
      <c r="N1266" s="1" t="s">
        <v>3535</v>
      </c>
      <c r="O1266" s="1">
        <v>13.83</v>
      </c>
      <c r="P1266" s="1">
        <v>1</v>
      </c>
      <c r="Q1266" s="1">
        <v>3.3</v>
      </c>
      <c r="R1266" s="1">
        <v>0.97</v>
      </c>
      <c r="S1266" s="1" t="s">
        <v>13</v>
      </c>
      <c r="T1266" s="1">
        <v>195</v>
      </c>
      <c r="U1266" s="1" t="s">
        <v>14</v>
      </c>
      <c r="V1266" s="1" t="s">
        <v>35</v>
      </c>
      <c r="W1266" s="2" t="s">
        <v>26</v>
      </c>
      <c r="X1266" s="24">
        <v>44544</v>
      </c>
      <c r="Y1266" s="29" t="str">
        <f t="shared" si="38"/>
        <v>December</v>
      </c>
      <c r="Z1266" s="10">
        <f t="shared" si="39"/>
        <v>2021</v>
      </c>
      <c r="AA1266" s="3">
        <v>44547</v>
      </c>
    </row>
    <row r="1267" spans="1:27">
      <c r="A1267" s="4">
        <v>1266</v>
      </c>
      <c r="B1267" s="4" t="s">
        <v>3536</v>
      </c>
      <c r="C1267" s="4" t="s">
        <v>1</v>
      </c>
      <c r="D1267" s="4" t="s">
        <v>3537</v>
      </c>
      <c r="E1267" s="4" t="s">
        <v>3538</v>
      </c>
      <c r="F1267" s="4" t="s">
        <v>395</v>
      </c>
      <c r="G1267" s="4" t="s">
        <v>20</v>
      </c>
      <c r="H1267" s="4" t="s">
        <v>21</v>
      </c>
      <c r="I1267" s="4" t="s">
        <v>7</v>
      </c>
      <c r="J1267" s="4" t="s">
        <v>22</v>
      </c>
      <c r="K1267" s="4" t="s">
        <v>2209</v>
      </c>
      <c r="L1267" s="4" t="s">
        <v>10</v>
      </c>
      <c r="M1267" s="4" t="s">
        <v>105</v>
      </c>
      <c r="N1267" s="4" t="s">
        <v>3174</v>
      </c>
      <c r="O1267" s="4">
        <v>80.73</v>
      </c>
      <c r="P1267" s="4">
        <v>3</v>
      </c>
      <c r="Q1267" s="4">
        <v>30.6</v>
      </c>
      <c r="R1267" s="4">
        <v>5.25</v>
      </c>
      <c r="S1267" s="4" t="s">
        <v>13</v>
      </c>
      <c r="T1267" s="4">
        <v>432</v>
      </c>
      <c r="U1267" s="4" t="s">
        <v>14</v>
      </c>
      <c r="V1267" s="4" t="s">
        <v>15</v>
      </c>
      <c r="W1267" s="5" t="s">
        <v>16</v>
      </c>
      <c r="X1267" s="25">
        <v>44544</v>
      </c>
      <c r="Y1267" s="29" t="str">
        <f t="shared" si="38"/>
        <v>December</v>
      </c>
      <c r="Z1267" s="10">
        <f t="shared" si="39"/>
        <v>2021</v>
      </c>
      <c r="AA1267" s="6">
        <v>44547</v>
      </c>
    </row>
    <row r="1268" spans="1:27">
      <c r="A1268" s="1">
        <v>1267</v>
      </c>
      <c r="B1268" s="1" t="s">
        <v>3539</v>
      </c>
      <c r="C1268" s="1" t="s">
        <v>1</v>
      </c>
      <c r="D1268" s="1" t="s">
        <v>448</v>
      </c>
      <c r="E1268" s="1" t="s">
        <v>449</v>
      </c>
      <c r="F1268" s="1" t="s">
        <v>395</v>
      </c>
      <c r="G1268" s="1" t="s">
        <v>95</v>
      </c>
      <c r="H1268" s="1" t="s">
        <v>21</v>
      </c>
      <c r="I1268" s="1" t="s">
        <v>7</v>
      </c>
      <c r="J1268" s="1" t="s">
        <v>22</v>
      </c>
      <c r="K1268" s="1" t="s">
        <v>3540</v>
      </c>
      <c r="L1268" s="1" t="s">
        <v>10</v>
      </c>
      <c r="M1268" s="1" t="s">
        <v>79</v>
      </c>
      <c r="N1268" s="1" t="s">
        <v>3541</v>
      </c>
      <c r="O1268" s="1">
        <v>46.41</v>
      </c>
      <c r="P1268" s="1">
        <v>7</v>
      </c>
      <c r="Q1268" s="1">
        <v>3.99</v>
      </c>
      <c r="R1268" s="1">
        <v>4.04</v>
      </c>
      <c r="S1268" s="1" t="s">
        <v>13</v>
      </c>
      <c r="T1268" s="1">
        <v>764</v>
      </c>
      <c r="U1268" s="1" t="s">
        <v>14</v>
      </c>
      <c r="V1268" s="1" t="s">
        <v>25</v>
      </c>
      <c r="W1268" s="2" t="s">
        <v>26</v>
      </c>
      <c r="X1268" s="24">
        <v>45561</v>
      </c>
      <c r="Y1268" s="29" t="str">
        <f t="shared" si="38"/>
        <v>September</v>
      </c>
      <c r="Z1268" s="10">
        <f t="shared" si="39"/>
        <v>2024</v>
      </c>
      <c r="AA1268" s="3">
        <v>45563</v>
      </c>
    </row>
    <row r="1269" spans="1:27">
      <c r="A1269" s="4">
        <v>1268</v>
      </c>
      <c r="B1269" s="4" t="s">
        <v>3542</v>
      </c>
      <c r="C1269" s="4" t="s">
        <v>1</v>
      </c>
      <c r="D1269" s="4" t="s">
        <v>3543</v>
      </c>
      <c r="E1269" s="4" t="s">
        <v>3544</v>
      </c>
      <c r="F1269" s="4" t="s">
        <v>285</v>
      </c>
      <c r="G1269" s="4" t="s">
        <v>170</v>
      </c>
      <c r="H1269" s="4" t="s">
        <v>258</v>
      </c>
      <c r="I1269" s="4" t="s">
        <v>7</v>
      </c>
      <c r="J1269" s="4" t="s">
        <v>22</v>
      </c>
      <c r="K1269" s="4" t="s">
        <v>3545</v>
      </c>
      <c r="L1269" s="4" t="s">
        <v>10</v>
      </c>
      <c r="M1269" s="4" t="s">
        <v>49</v>
      </c>
      <c r="N1269" s="4" t="s">
        <v>3546</v>
      </c>
      <c r="O1269" s="4">
        <v>225.84</v>
      </c>
      <c r="P1269" s="4">
        <v>4</v>
      </c>
      <c r="Q1269" s="4">
        <v>29.28</v>
      </c>
      <c r="R1269" s="4">
        <v>29.35</v>
      </c>
      <c r="S1269" s="4" t="s">
        <v>462</v>
      </c>
      <c r="T1269" s="4">
        <v>128</v>
      </c>
      <c r="U1269" s="4" t="s">
        <v>14</v>
      </c>
      <c r="V1269" s="4" t="s">
        <v>42</v>
      </c>
      <c r="W1269" s="5" t="s">
        <v>16</v>
      </c>
      <c r="X1269" s="25">
        <v>44853</v>
      </c>
      <c r="Y1269" s="29" t="str">
        <f t="shared" si="38"/>
        <v>October</v>
      </c>
      <c r="Z1269" s="10">
        <f t="shared" si="39"/>
        <v>2022</v>
      </c>
      <c r="AA1269" s="6">
        <v>44855</v>
      </c>
    </row>
    <row r="1270" spans="1:27">
      <c r="A1270" s="1">
        <v>1269</v>
      </c>
      <c r="B1270" s="1" t="s">
        <v>3542</v>
      </c>
      <c r="C1270" s="1" t="s">
        <v>1</v>
      </c>
      <c r="D1270" s="1" t="s">
        <v>3543</v>
      </c>
      <c r="E1270" s="1" t="s">
        <v>3544</v>
      </c>
      <c r="F1270" s="1" t="s">
        <v>285</v>
      </c>
      <c r="G1270" s="1" t="s">
        <v>170</v>
      </c>
      <c r="H1270" s="1" t="s">
        <v>258</v>
      </c>
      <c r="I1270" s="1" t="s">
        <v>7</v>
      </c>
      <c r="J1270" s="1" t="s">
        <v>22</v>
      </c>
      <c r="K1270" s="1" t="s">
        <v>3547</v>
      </c>
      <c r="L1270" s="1" t="s">
        <v>10</v>
      </c>
      <c r="M1270" s="1" t="s">
        <v>115</v>
      </c>
      <c r="N1270" s="1" t="s">
        <v>3548</v>
      </c>
      <c r="O1270" s="1">
        <v>93.18</v>
      </c>
      <c r="P1270" s="1">
        <v>2</v>
      </c>
      <c r="Q1270" s="1">
        <v>23.28</v>
      </c>
      <c r="R1270" s="1">
        <v>11.11</v>
      </c>
      <c r="S1270" s="1" t="s">
        <v>462</v>
      </c>
      <c r="T1270" s="1">
        <v>285</v>
      </c>
      <c r="U1270" s="1" t="s">
        <v>14</v>
      </c>
      <c r="V1270" s="1" t="s">
        <v>42</v>
      </c>
      <c r="W1270" s="2" t="s">
        <v>26</v>
      </c>
      <c r="X1270" s="24">
        <v>45232</v>
      </c>
      <c r="Y1270" s="29" t="str">
        <f t="shared" si="38"/>
        <v>November</v>
      </c>
      <c r="Z1270" s="10">
        <f t="shared" si="39"/>
        <v>2023</v>
      </c>
      <c r="AA1270" s="3">
        <v>44972</v>
      </c>
    </row>
    <row r="1271" spans="1:27">
      <c r="A1271" s="4">
        <v>1270</v>
      </c>
      <c r="B1271" s="4" t="s">
        <v>3549</v>
      </c>
      <c r="C1271" s="4" t="s">
        <v>1</v>
      </c>
      <c r="D1271" s="4" t="s">
        <v>1460</v>
      </c>
      <c r="E1271" s="4" t="s">
        <v>1461</v>
      </c>
      <c r="F1271" s="4" t="s">
        <v>395</v>
      </c>
      <c r="G1271" s="4" t="s">
        <v>490</v>
      </c>
      <c r="H1271" s="4" t="s">
        <v>62</v>
      </c>
      <c r="I1271" s="4" t="s">
        <v>7</v>
      </c>
      <c r="J1271" s="4" t="s">
        <v>8</v>
      </c>
      <c r="K1271" s="4" t="s">
        <v>3550</v>
      </c>
      <c r="L1271" s="4" t="s">
        <v>10</v>
      </c>
      <c r="M1271" s="4" t="s">
        <v>79</v>
      </c>
      <c r="N1271" s="4" t="s">
        <v>3551</v>
      </c>
      <c r="O1271" s="4">
        <v>4.5599999999999996</v>
      </c>
      <c r="P1271" s="4">
        <v>2</v>
      </c>
      <c r="Q1271" s="4">
        <v>-1.5</v>
      </c>
      <c r="R1271" s="4">
        <v>0.57999999999999996</v>
      </c>
      <c r="S1271" s="4" t="s">
        <v>462</v>
      </c>
      <c r="T1271" s="4">
        <v>28</v>
      </c>
      <c r="U1271" s="4" t="s">
        <v>14</v>
      </c>
      <c r="V1271" s="4" t="s">
        <v>15</v>
      </c>
      <c r="W1271" s="5" t="s">
        <v>16</v>
      </c>
      <c r="X1271" s="25">
        <v>44544</v>
      </c>
      <c r="Y1271" s="29" t="str">
        <f t="shared" si="38"/>
        <v>December</v>
      </c>
      <c r="Z1271" s="10">
        <f t="shared" si="39"/>
        <v>2021</v>
      </c>
      <c r="AA1271" s="6">
        <v>44547</v>
      </c>
    </row>
    <row r="1272" spans="1:27">
      <c r="A1272" s="1">
        <v>1271</v>
      </c>
      <c r="B1272" s="1" t="s">
        <v>3552</v>
      </c>
      <c r="C1272" s="1" t="s">
        <v>1</v>
      </c>
      <c r="D1272" s="1" t="s">
        <v>614</v>
      </c>
      <c r="E1272" s="1" t="s">
        <v>615</v>
      </c>
      <c r="F1272" s="1" t="s">
        <v>395</v>
      </c>
      <c r="G1272" s="1" t="s">
        <v>224</v>
      </c>
      <c r="H1272" s="1" t="s">
        <v>225</v>
      </c>
      <c r="I1272" s="1" t="s">
        <v>7</v>
      </c>
      <c r="J1272" s="1" t="s">
        <v>22</v>
      </c>
      <c r="K1272" s="1" t="s">
        <v>3131</v>
      </c>
      <c r="L1272" s="1" t="s">
        <v>10</v>
      </c>
      <c r="M1272" s="1" t="s">
        <v>105</v>
      </c>
      <c r="N1272" s="1" t="s">
        <v>3132</v>
      </c>
      <c r="O1272" s="1">
        <v>142.47</v>
      </c>
      <c r="P1272" s="1">
        <v>3</v>
      </c>
      <c r="Q1272" s="1">
        <v>14.22</v>
      </c>
      <c r="R1272" s="1">
        <v>33.35</v>
      </c>
      <c r="S1272" s="1" t="s">
        <v>462</v>
      </c>
      <c r="T1272" s="1">
        <v>787</v>
      </c>
      <c r="U1272" s="1" t="s">
        <v>14</v>
      </c>
      <c r="V1272" s="1" t="s">
        <v>35</v>
      </c>
      <c r="W1272" s="2" t="s">
        <v>16</v>
      </c>
      <c r="X1272" s="24">
        <v>44954</v>
      </c>
      <c r="Y1272" s="29" t="str">
        <f t="shared" si="38"/>
        <v>January</v>
      </c>
      <c r="Z1272" s="10">
        <f t="shared" si="39"/>
        <v>2023</v>
      </c>
      <c r="AA1272" s="3">
        <v>44959</v>
      </c>
    </row>
    <row r="1273" spans="1:27">
      <c r="A1273" s="4">
        <v>1272</v>
      </c>
      <c r="B1273" s="4" t="s">
        <v>3553</v>
      </c>
      <c r="C1273" s="4" t="s">
        <v>1</v>
      </c>
      <c r="D1273" s="4" t="s">
        <v>3554</v>
      </c>
      <c r="E1273" s="4" t="s">
        <v>3555</v>
      </c>
      <c r="F1273" s="4" t="s">
        <v>395</v>
      </c>
      <c r="G1273" s="4" t="s">
        <v>459</v>
      </c>
      <c r="H1273" s="4" t="s">
        <v>62</v>
      </c>
      <c r="I1273" s="4" t="s">
        <v>7</v>
      </c>
      <c r="J1273" s="4" t="s">
        <v>8</v>
      </c>
      <c r="K1273" s="4" t="s">
        <v>731</v>
      </c>
      <c r="L1273" s="4" t="s">
        <v>10</v>
      </c>
      <c r="M1273" s="4" t="s">
        <v>115</v>
      </c>
      <c r="N1273" s="4" t="s">
        <v>732</v>
      </c>
      <c r="O1273" s="4">
        <v>315.36</v>
      </c>
      <c r="P1273" s="4">
        <v>6</v>
      </c>
      <c r="Q1273" s="4">
        <v>15.66</v>
      </c>
      <c r="R1273" s="4">
        <v>24.44</v>
      </c>
      <c r="S1273" s="4" t="s">
        <v>462</v>
      </c>
      <c r="T1273" s="4">
        <v>796</v>
      </c>
      <c r="U1273" s="4" t="s">
        <v>14</v>
      </c>
      <c r="V1273" s="4" t="s">
        <v>15</v>
      </c>
      <c r="W1273" s="5" t="s">
        <v>16</v>
      </c>
      <c r="X1273" s="25">
        <v>44617</v>
      </c>
      <c r="Y1273" s="29" t="str">
        <f t="shared" si="38"/>
        <v>February</v>
      </c>
      <c r="Z1273" s="10">
        <f t="shared" si="39"/>
        <v>2022</v>
      </c>
      <c r="AA1273" s="6">
        <v>44617</v>
      </c>
    </row>
    <row r="1274" spans="1:27">
      <c r="A1274" s="1">
        <v>1273</v>
      </c>
      <c r="B1274" s="1" t="s">
        <v>3556</v>
      </c>
      <c r="C1274" s="1" t="s">
        <v>1</v>
      </c>
      <c r="D1274" s="1" t="s">
        <v>3136</v>
      </c>
      <c r="E1274" s="1" t="s">
        <v>3137</v>
      </c>
      <c r="F1274" s="1" t="s">
        <v>4</v>
      </c>
      <c r="G1274" s="1" t="s">
        <v>313</v>
      </c>
      <c r="H1274" s="1" t="s">
        <v>314</v>
      </c>
      <c r="I1274" s="1" t="s">
        <v>7</v>
      </c>
      <c r="J1274" s="1" t="s">
        <v>32</v>
      </c>
      <c r="K1274" s="1" t="s">
        <v>141</v>
      </c>
      <c r="L1274" s="1" t="s">
        <v>10</v>
      </c>
      <c r="M1274" s="1" t="s">
        <v>98</v>
      </c>
      <c r="N1274" s="1" t="s">
        <v>99</v>
      </c>
      <c r="O1274" s="1">
        <v>96.6</v>
      </c>
      <c r="P1274" s="1">
        <v>7</v>
      </c>
      <c r="Q1274" s="1">
        <v>12.39</v>
      </c>
      <c r="R1274" s="1">
        <v>4.9800000000000004</v>
      </c>
      <c r="S1274" s="1" t="s">
        <v>462</v>
      </c>
      <c r="T1274" s="1">
        <v>665</v>
      </c>
      <c r="U1274" s="1" t="s">
        <v>14</v>
      </c>
      <c r="V1274" s="1" t="s">
        <v>15</v>
      </c>
      <c r="W1274" s="2" t="s">
        <v>16</v>
      </c>
      <c r="X1274" s="24">
        <v>44705</v>
      </c>
      <c r="Y1274" s="29" t="str">
        <f t="shared" si="38"/>
        <v>May</v>
      </c>
      <c r="Z1274" s="10">
        <f t="shared" si="39"/>
        <v>2022</v>
      </c>
      <c r="AA1274" s="3">
        <v>44707</v>
      </c>
    </row>
    <row r="1275" spans="1:27">
      <c r="A1275" s="4">
        <v>1274</v>
      </c>
      <c r="B1275" s="4" t="s">
        <v>3557</v>
      </c>
      <c r="C1275" s="4" t="s">
        <v>1</v>
      </c>
      <c r="D1275" s="4" t="s">
        <v>3558</v>
      </c>
      <c r="E1275" s="4" t="s">
        <v>3559</v>
      </c>
      <c r="F1275" s="4" t="s">
        <v>4</v>
      </c>
      <c r="G1275" s="4" t="s">
        <v>75</v>
      </c>
      <c r="H1275" s="4" t="s">
        <v>76</v>
      </c>
      <c r="I1275" s="4" t="s">
        <v>7</v>
      </c>
      <c r="J1275" s="4" t="s">
        <v>77</v>
      </c>
      <c r="K1275" s="4" t="s">
        <v>2994</v>
      </c>
      <c r="L1275" s="4" t="s">
        <v>10</v>
      </c>
      <c r="M1275" s="4" t="s">
        <v>98</v>
      </c>
      <c r="N1275" s="4" t="s">
        <v>2995</v>
      </c>
      <c r="O1275" s="4">
        <v>58.2</v>
      </c>
      <c r="P1275" s="4">
        <v>4</v>
      </c>
      <c r="Q1275" s="4">
        <v>4.5599999999999996</v>
      </c>
      <c r="R1275" s="4">
        <v>9.36</v>
      </c>
      <c r="S1275" s="4" t="s">
        <v>462</v>
      </c>
      <c r="T1275" s="4">
        <v>651</v>
      </c>
      <c r="U1275" s="4" t="s">
        <v>14</v>
      </c>
      <c r="V1275" s="4" t="s">
        <v>35</v>
      </c>
      <c r="W1275" s="5" t="s">
        <v>26</v>
      </c>
      <c r="X1275" s="25">
        <v>44672</v>
      </c>
      <c r="Y1275" s="29" t="str">
        <f t="shared" si="38"/>
        <v>April</v>
      </c>
      <c r="Z1275" s="10">
        <f t="shared" si="39"/>
        <v>2022</v>
      </c>
      <c r="AA1275" s="6">
        <v>44675</v>
      </c>
    </row>
    <row r="1276" spans="1:27">
      <c r="A1276" s="1">
        <v>1275</v>
      </c>
      <c r="B1276" s="1" t="s">
        <v>3560</v>
      </c>
      <c r="C1276" s="1" t="s">
        <v>1</v>
      </c>
      <c r="D1276" s="1" t="s">
        <v>901</v>
      </c>
      <c r="E1276" s="1" t="s">
        <v>902</v>
      </c>
      <c r="F1276" s="1" t="s">
        <v>4</v>
      </c>
      <c r="G1276" s="1" t="s">
        <v>577</v>
      </c>
      <c r="H1276" s="1" t="s">
        <v>113</v>
      </c>
      <c r="I1276" s="1" t="s">
        <v>7</v>
      </c>
      <c r="J1276" s="1" t="s">
        <v>32</v>
      </c>
      <c r="K1276" s="1" t="s">
        <v>3561</v>
      </c>
      <c r="L1276" s="1" t="s">
        <v>10</v>
      </c>
      <c r="M1276" s="1" t="s">
        <v>64</v>
      </c>
      <c r="N1276" s="1" t="s">
        <v>3562</v>
      </c>
      <c r="O1276" s="1">
        <v>21.84</v>
      </c>
      <c r="P1276" s="1">
        <v>2</v>
      </c>
      <c r="Q1276" s="1">
        <v>4.32</v>
      </c>
      <c r="R1276" s="1">
        <v>2.87</v>
      </c>
      <c r="S1276" s="1" t="s">
        <v>462</v>
      </c>
      <c r="T1276" s="1">
        <v>278</v>
      </c>
      <c r="U1276" s="1" t="s">
        <v>14</v>
      </c>
      <c r="V1276" s="1" t="s">
        <v>25</v>
      </c>
      <c r="W1276" s="2" t="s">
        <v>16</v>
      </c>
      <c r="X1276" s="24">
        <v>45162</v>
      </c>
      <c r="Y1276" s="29" t="str">
        <f t="shared" si="38"/>
        <v>August</v>
      </c>
      <c r="Z1276" s="10">
        <f t="shared" si="39"/>
        <v>2023</v>
      </c>
      <c r="AA1276" s="3">
        <v>45163</v>
      </c>
    </row>
    <row r="1277" spans="1:27">
      <c r="A1277" s="4">
        <v>1276</v>
      </c>
      <c r="B1277" s="4" t="s">
        <v>3563</v>
      </c>
      <c r="C1277" s="4" t="s">
        <v>1</v>
      </c>
      <c r="D1277" s="4" t="s">
        <v>896</v>
      </c>
      <c r="E1277" s="4" t="s">
        <v>897</v>
      </c>
      <c r="F1277" s="4" t="s">
        <v>4</v>
      </c>
      <c r="G1277" s="4" t="s">
        <v>605</v>
      </c>
      <c r="H1277" s="4" t="s">
        <v>76</v>
      </c>
      <c r="I1277" s="4" t="s">
        <v>7</v>
      </c>
      <c r="J1277" s="4" t="s">
        <v>77</v>
      </c>
      <c r="K1277" s="4" t="s">
        <v>3008</v>
      </c>
      <c r="L1277" s="4" t="s">
        <v>10</v>
      </c>
      <c r="M1277" s="4" t="s">
        <v>198</v>
      </c>
      <c r="N1277" s="4" t="s">
        <v>3009</v>
      </c>
      <c r="O1277" s="4">
        <v>80.010000000000005</v>
      </c>
      <c r="P1277" s="4">
        <v>3</v>
      </c>
      <c r="Q1277" s="4">
        <v>34.380000000000003</v>
      </c>
      <c r="R1277" s="4">
        <v>9.6199999999999992</v>
      </c>
      <c r="S1277" s="4" t="s">
        <v>462</v>
      </c>
      <c r="T1277" s="4">
        <v>641</v>
      </c>
      <c r="U1277" s="4" t="s">
        <v>14</v>
      </c>
      <c r="V1277" s="4" t="s">
        <v>42</v>
      </c>
      <c r="W1277" s="5" t="s">
        <v>16</v>
      </c>
      <c r="X1277" s="25">
        <v>45603</v>
      </c>
      <c r="Y1277" s="29" t="str">
        <f t="shared" si="38"/>
        <v>November</v>
      </c>
      <c r="Z1277" s="10">
        <f t="shared" si="39"/>
        <v>2024</v>
      </c>
      <c r="AA1277" s="6">
        <v>45487</v>
      </c>
    </row>
    <row r="1278" spans="1:27">
      <c r="A1278" s="1">
        <v>1277</v>
      </c>
      <c r="B1278" s="1" t="s">
        <v>3564</v>
      </c>
      <c r="C1278" s="1" t="s">
        <v>1</v>
      </c>
      <c r="D1278" s="1" t="s">
        <v>136</v>
      </c>
      <c r="E1278" s="1" t="s">
        <v>137</v>
      </c>
      <c r="F1278" s="1" t="s">
        <v>4</v>
      </c>
      <c r="G1278" s="1" t="s">
        <v>1046</v>
      </c>
      <c r="H1278" s="1" t="s">
        <v>31</v>
      </c>
      <c r="I1278" s="1" t="s">
        <v>7</v>
      </c>
      <c r="J1278" s="1" t="s">
        <v>32</v>
      </c>
      <c r="K1278" s="1" t="s">
        <v>2176</v>
      </c>
      <c r="L1278" s="1" t="s">
        <v>10</v>
      </c>
      <c r="M1278" s="1" t="s">
        <v>198</v>
      </c>
      <c r="N1278" s="1" t="s">
        <v>2177</v>
      </c>
      <c r="O1278" s="1">
        <v>44.22</v>
      </c>
      <c r="P1278" s="1">
        <v>2</v>
      </c>
      <c r="Q1278" s="1">
        <v>0</v>
      </c>
      <c r="R1278" s="1">
        <v>5.48</v>
      </c>
      <c r="S1278" s="1" t="s">
        <v>462</v>
      </c>
      <c r="T1278" s="1">
        <v>449</v>
      </c>
      <c r="U1278" s="1" t="s">
        <v>14</v>
      </c>
      <c r="V1278" s="1" t="s">
        <v>15</v>
      </c>
      <c r="W1278" s="2" t="s">
        <v>26</v>
      </c>
      <c r="X1278" s="24">
        <v>44767</v>
      </c>
      <c r="Y1278" s="29" t="str">
        <f t="shared" si="38"/>
        <v>July</v>
      </c>
      <c r="Z1278" s="10">
        <f t="shared" si="39"/>
        <v>2022</v>
      </c>
      <c r="AA1278" s="3">
        <v>44769</v>
      </c>
    </row>
    <row r="1279" spans="1:27">
      <c r="A1279" s="4">
        <v>1278</v>
      </c>
      <c r="B1279" s="4" t="s">
        <v>3565</v>
      </c>
      <c r="C1279" s="4" t="s">
        <v>1</v>
      </c>
      <c r="D1279" s="4" t="s">
        <v>1999</v>
      </c>
      <c r="E1279" s="4" t="s">
        <v>2000</v>
      </c>
      <c r="F1279" s="4" t="s">
        <v>395</v>
      </c>
      <c r="G1279" s="4" t="s">
        <v>518</v>
      </c>
      <c r="H1279" s="4" t="s">
        <v>519</v>
      </c>
      <c r="I1279" s="4" t="s">
        <v>7</v>
      </c>
      <c r="J1279" s="4" t="s">
        <v>32</v>
      </c>
      <c r="K1279" s="4" t="s">
        <v>3566</v>
      </c>
      <c r="L1279" s="4" t="s">
        <v>10</v>
      </c>
      <c r="M1279" s="4" t="s">
        <v>198</v>
      </c>
      <c r="N1279" s="4" t="s">
        <v>3567</v>
      </c>
      <c r="O1279" s="4">
        <v>60.57</v>
      </c>
      <c r="P1279" s="4">
        <v>3</v>
      </c>
      <c r="Q1279" s="4">
        <v>7.83</v>
      </c>
      <c r="R1279" s="4">
        <v>11.65</v>
      </c>
      <c r="S1279" s="4" t="s">
        <v>571</v>
      </c>
      <c r="T1279" s="4">
        <v>765</v>
      </c>
      <c r="U1279" s="4" t="s">
        <v>14</v>
      </c>
      <c r="V1279" s="4" t="s">
        <v>35</v>
      </c>
      <c r="W1279" s="5" t="s">
        <v>26</v>
      </c>
      <c r="X1279" s="25">
        <v>45378</v>
      </c>
      <c r="Y1279" s="29" t="str">
        <f t="shared" si="38"/>
        <v>March</v>
      </c>
      <c r="Z1279" s="10">
        <f t="shared" si="39"/>
        <v>2024</v>
      </c>
      <c r="AA1279" s="6">
        <v>45381</v>
      </c>
    </row>
    <row r="1280" spans="1:27">
      <c r="A1280" s="1">
        <v>1279</v>
      </c>
      <c r="B1280" s="1" t="s">
        <v>3568</v>
      </c>
      <c r="C1280" s="1" t="s">
        <v>1</v>
      </c>
      <c r="D1280" s="1" t="s">
        <v>873</v>
      </c>
      <c r="E1280" s="1" t="s">
        <v>874</v>
      </c>
      <c r="F1280" s="1" t="s">
        <v>4</v>
      </c>
      <c r="G1280" s="1" t="s">
        <v>1332</v>
      </c>
      <c r="H1280" s="1" t="s">
        <v>1333</v>
      </c>
      <c r="I1280" s="1" t="s">
        <v>7</v>
      </c>
      <c r="J1280" s="1" t="s">
        <v>22</v>
      </c>
      <c r="K1280" s="1" t="s">
        <v>2849</v>
      </c>
      <c r="L1280" s="1" t="s">
        <v>10</v>
      </c>
      <c r="M1280" s="1" t="s">
        <v>274</v>
      </c>
      <c r="N1280" s="1" t="s">
        <v>2850</v>
      </c>
      <c r="O1280" s="1">
        <v>98.85</v>
      </c>
      <c r="P1280" s="1">
        <v>1</v>
      </c>
      <c r="Q1280" s="1">
        <v>42.48</v>
      </c>
      <c r="R1280" s="1">
        <v>7.26</v>
      </c>
      <c r="S1280" s="1" t="s">
        <v>571</v>
      </c>
      <c r="T1280" s="1">
        <v>41</v>
      </c>
      <c r="U1280" s="1" t="s">
        <v>14</v>
      </c>
      <c r="V1280" s="1" t="s">
        <v>42</v>
      </c>
      <c r="W1280" s="2" t="s">
        <v>16</v>
      </c>
      <c r="X1280" s="24">
        <v>45180</v>
      </c>
      <c r="Y1280" s="29" t="str">
        <f t="shared" si="38"/>
        <v>September</v>
      </c>
      <c r="Z1280" s="10">
        <f t="shared" si="39"/>
        <v>2023</v>
      </c>
      <c r="AA1280" s="3">
        <v>45180</v>
      </c>
    </row>
    <row r="1281" spans="1:27">
      <c r="A1281" s="4">
        <v>1280</v>
      </c>
      <c r="B1281" s="4" t="s">
        <v>3569</v>
      </c>
      <c r="C1281" s="4" t="s">
        <v>1</v>
      </c>
      <c r="D1281" s="4" t="s">
        <v>3570</v>
      </c>
      <c r="E1281" s="4" t="s">
        <v>3571</v>
      </c>
      <c r="F1281" s="4" t="s">
        <v>4</v>
      </c>
      <c r="G1281" s="4" t="s">
        <v>805</v>
      </c>
      <c r="H1281" s="4" t="s">
        <v>806</v>
      </c>
      <c r="I1281" s="4" t="s">
        <v>7</v>
      </c>
      <c r="J1281" s="4" t="s">
        <v>22</v>
      </c>
      <c r="K1281" s="4" t="s">
        <v>2173</v>
      </c>
      <c r="L1281" s="4" t="s">
        <v>10</v>
      </c>
      <c r="M1281" s="4" t="s">
        <v>79</v>
      </c>
      <c r="N1281" s="4" t="s">
        <v>2174</v>
      </c>
      <c r="O1281" s="4">
        <v>8.94</v>
      </c>
      <c r="P1281" s="4">
        <v>1</v>
      </c>
      <c r="Q1281" s="4">
        <v>2.58</v>
      </c>
      <c r="R1281" s="4">
        <v>0.71</v>
      </c>
      <c r="S1281" s="4" t="s">
        <v>571</v>
      </c>
      <c r="T1281" s="4">
        <v>389</v>
      </c>
      <c r="U1281" s="4" t="s">
        <v>14</v>
      </c>
      <c r="V1281" s="4" t="s">
        <v>15</v>
      </c>
      <c r="W1281" s="5" t="s">
        <v>26</v>
      </c>
      <c r="X1281" s="25">
        <v>44397</v>
      </c>
      <c r="Y1281" s="29" t="str">
        <f t="shared" si="38"/>
        <v>July</v>
      </c>
      <c r="Z1281" s="10">
        <f t="shared" si="39"/>
        <v>2021</v>
      </c>
      <c r="AA1281" s="6">
        <v>44402</v>
      </c>
    </row>
    <row r="1282" spans="1:27">
      <c r="A1282" s="1">
        <v>1281</v>
      </c>
      <c r="B1282" s="1" t="s">
        <v>3572</v>
      </c>
      <c r="C1282" s="1" t="s">
        <v>592</v>
      </c>
      <c r="D1282" s="1" t="s">
        <v>3573</v>
      </c>
      <c r="E1282" s="1" t="s">
        <v>3574</v>
      </c>
      <c r="F1282" s="1" t="s">
        <v>395</v>
      </c>
      <c r="G1282" s="1" t="s">
        <v>736</v>
      </c>
      <c r="H1282" s="1" t="s">
        <v>113</v>
      </c>
      <c r="I1282" s="1" t="s">
        <v>7</v>
      </c>
      <c r="J1282" s="1" t="s">
        <v>32</v>
      </c>
      <c r="K1282" s="1" t="s">
        <v>2099</v>
      </c>
      <c r="L1282" s="1" t="s">
        <v>10</v>
      </c>
      <c r="M1282" s="1" t="s">
        <v>64</v>
      </c>
      <c r="N1282" s="1" t="s">
        <v>2100</v>
      </c>
      <c r="O1282" s="1">
        <v>191.28</v>
      </c>
      <c r="P1282" s="1">
        <v>4</v>
      </c>
      <c r="Q1282" s="1">
        <v>28.68</v>
      </c>
      <c r="R1282" s="1">
        <v>25</v>
      </c>
      <c r="S1282" s="1" t="s">
        <v>13</v>
      </c>
      <c r="T1282" s="1">
        <v>652</v>
      </c>
      <c r="U1282" s="1" t="s">
        <v>14</v>
      </c>
      <c r="V1282" s="1" t="s">
        <v>15</v>
      </c>
      <c r="W1282" s="2" t="s">
        <v>26</v>
      </c>
      <c r="X1282" s="24">
        <v>45577</v>
      </c>
      <c r="Y1282" s="29" t="str">
        <f t="shared" si="38"/>
        <v>October</v>
      </c>
      <c r="Z1282" s="10">
        <f t="shared" si="39"/>
        <v>2024</v>
      </c>
      <c r="AA1282" s="3">
        <v>45577</v>
      </c>
    </row>
    <row r="1283" spans="1:27">
      <c r="A1283" s="4">
        <v>1282</v>
      </c>
      <c r="B1283" s="4" t="s">
        <v>3575</v>
      </c>
      <c r="C1283" s="4" t="s">
        <v>592</v>
      </c>
      <c r="D1283" s="4" t="s">
        <v>2495</v>
      </c>
      <c r="E1283" s="4" t="s">
        <v>2496</v>
      </c>
      <c r="F1283" s="4" t="s">
        <v>395</v>
      </c>
      <c r="G1283" s="4" t="s">
        <v>767</v>
      </c>
      <c r="H1283" s="4" t="s">
        <v>76</v>
      </c>
      <c r="I1283" s="4" t="s">
        <v>7</v>
      </c>
      <c r="J1283" s="4" t="s">
        <v>77</v>
      </c>
      <c r="K1283" s="4" t="s">
        <v>3576</v>
      </c>
      <c r="L1283" s="4" t="s">
        <v>10</v>
      </c>
      <c r="M1283" s="4" t="s">
        <v>79</v>
      </c>
      <c r="N1283" s="4" t="s">
        <v>3577</v>
      </c>
      <c r="O1283" s="4">
        <v>41.04</v>
      </c>
      <c r="P1283" s="4">
        <v>4</v>
      </c>
      <c r="Q1283" s="4">
        <v>18.84</v>
      </c>
      <c r="R1283" s="4">
        <v>6.27</v>
      </c>
      <c r="S1283" s="4" t="s">
        <v>462</v>
      </c>
      <c r="T1283" s="4">
        <v>108</v>
      </c>
      <c r="U1283" s="4" t="s">
        <v>14</v>
      </c>
      <c r="V1283" s="4" t="s">
        <v>35</v>
      </c>
      <c r="W1283" s="5" t="s">
        <v>16</v>
      </c>
      <c r="X1283" s="25">
        <v>45334</v>
      </c>
      <c r="Y1283" s="29" t="str">
        <f t="shared" ref="Y1283:Y1346" si="40">TEXT(X1283,"mmmm")</f>
        <v>February</v>
      </c>
      <c r="Z1283" s="10">
        <f t="shared" ref="Z1283:Z1346" si="41">YEAR(X1283)</f>
        <v>2024</v>
      </c>
      <c r="AA1283" s="6">
        <v>45485</v>
      </c>
    </row>
    <row r="1284" spans="1:27">
      <c r="A1284" s="1">
        <v>1283</v>
      </c>
      <c r="B1284" s="1" t="s">
        <v>3575</v>
      </c>
      <c r="C1284" s="1" t="s">
        <v>592</v>
      </c>
      <c r="D1284" s="1" t="s">
        <v>2495</v>
      </c>
      <c r="E1284" s="1" t="s">
        <v>2496</v>
      </c>
      <c r="F1284" s="1" t="s">
        <v>395</v>
      </c>
      <c r="G1284" s="1" t="s">
        <v>767</v>
      </c>
      <c r="H1284" s="1" t="s">
        <v>76</v>
      </c>
      <c r="I1284" s="1" t="s">
        <v>7</v>
      </c>
      <c r="J1284" s="1" t="s">
        <v>77</v>
      </c>
      <c r="K1284" s="1" t="s">
        <v>2889</v>
      </c>
      <c r="L1284" s="1" t="s">
        <v>10</v>
      </c>
      <c r="M1284" s="1" t="s">
        <v>64</v>
      </c>
      <c r="N1284" s="1" t="s">
        <v>2890</v>
      </c>
      <c r="O1284" s="1">
        <v>50.46</v>
      </c>
      <c r="P1284" s="1">
        <v>1</v>
      </c>
      <c r="Q1284" s="1">
        <v>17.64</v>
      </c>
      <c r="R1284" s="1">
        <v>10.34</v>
      </c>
      <c r="S1284" s="1" t="s">
        <v>462</v>
      </c>
      <c r="T1284" s="1">
        <v>19</v>
      </c>
      <c r="U1284" s="1" t="s">
        <v>14</v>
      </c>
      <c r="V1284" s="1" t="s">
        <v>15</v>
      </c>
      <c r="W1284" s="2" t="s">
        <v>26</v>
      </c>
      <c r="X1284" s="24">
        <v>44948</v>
      </c>
      <c r="Y1284" s="29" t="str">
        <f t="shared" si="40"/>
        <v>January</v>
      </c>
      <c r="Z1284" s="10">
        <f t="shared" si="41"/>
        <v>2023</v>
      </c>
      <c r="AA1284" s="3">
        <v>44950</v>
      </c>
    </row>
    <row r="1285" spans="1:27">
      <c r="A1285" s="4">
        <v>1284</v>
      </c>
      <c r="B1285" s="4" t="s">
        <v>3578</v>
      </c>
      <c r="C1285" s="4" t="s">
        <v>602</v>
      </c>
      <c r="D1285" s="4" t="s">
        <v>3579</v>
      </c>
      <c r="E1285" s="4" t="s">
        <v>3580</v>
      </c>
      <c r="F1285" s="4" t="s">
        <v>285</v>
      </c>
      <c r="G1285" s="4" t="s">
        <v>5</v>
      </c>
      <c r="H1285" s="4" t="s">
        <v>6</v>
      </c>
      <c r="I1285" s="4" t="s">
        <v>7</v>
      </c>
      <c r="J1285" s="4" t="s">
        <v>8</v>
      </c>
      <c r="K1285" s="4" t="s">
        <v>3581</v>
      </c>
      <c r="L1285" s="4" t="s">
        <v>10</v>
      </c>
      <c r="M1285" s="4" t="s">
        <v>274</v>
      </c>
      <c r="N1285" s="4" t="s">
        <v>3582</v>
      </c>
      <c r="O1285" s="4">
        <v>108.42</v>
      </c>
      <c r="P1285" s="4">
        <v>2</v>
      </c>
      <c r="Q1285" s="4">
        <v>43.32</v>
      </c>
      <c r="R1285" s="4">
        <v>11.08</v>
      </c>
      <c r="S1285" s="4" t="s">
        <v>13</v>
      </c>
      <c r="T1285" s="4">
        <v>154</v>
      </c>
      <c r="U1285" s="4" t="s">
        <v>14</v>
      </c>
      <c r="V1285" s="4" t="s">
        <v>25</v>
      </c>
      <c r="W1285" s="5" t="s">
        <v>16</v>
      </c>
      <c r="X1285" s="25">
        <v>45524</v>
      </c>
      <c r="Y1285" s="29" t="str">
        <f t="shared" si="40"/>
        <v>August</v>
      </c>
      <c r="Z1285" s="10">
        <f t="shared" si="41"/>
        <v>2024</v>
      </c>
      <c r="AA1285" s="6">
        <v>45528</v>
      </c>
    </row>
    <row r="1286" spans="1:27">
      <c r="A1286" s="1">
        <v>1285</v>
      </c>
      <c r="B1286" s="1" t="s">
        <v>3583</v>
      </c>
      <c r="C1286" s="1" t="s">
        <v>592</v>
      </c>
      <c r="D1286" s="1" t="s">
        <v>3584</v>
      </c>
      <c r="E1286" s="1" t="s">
        <v>3585</v>
      </c>
      <c r="F1286" s="1" t="s">
        <v>285</v>
      </c>
      <c r="G1286" s="1" t="s">
        <v>490</v>
      </c>
      <c r="H1286" s="1" t="s">
        <v>62</v>
      </c>
      <c r="I1286" s="1" t="s">
        <v>7</v>
      </c>
      <c r="J1286" s="1" t="s">
        <v>8</v>
      </c>
      <c r="K1286" s="1" t="s">
        <v>3586</v>
      </c>
      <c r="L1286" s="1" t="s">
        <v>10</v>
      </c>
      <c r="M1286" s="1" t="s">
        <v>49</v>
      </c>
      <c r="N1286" s="1" t="s">
        <v>3587</v>
      </c>
      <c r="O1286" s="1">
        <v>70.56</v>
      </c>
      <c r="P1286" s="1">
        <v>3</v>
      </c>
      <c r="Q1286" s="1">
        <v>-49.41</v>
      </c>
      <c r="R1286" s="1">
        <v>11.67</v>
      </c>
      <c r="S1286" s="1" t="s">
        <v>462</v>
      </c>
      <c r="T1286" s="1">
        <v>77</v>
      </c>
      <c r="U1286" s="1" t="s">
        <v>14</v>
      </c>
      <c r="V1286" s="1" t="s">
        <v>15</v>
      </c>
      <c r="W1286" s="2" t="s">
        <v>26</v>
      </c>
      <c r="X1286" s="24">
        <v>44439</v>
      </c>
      <c r="Y1286" s="29" t="str">
        <f t="shared" si="40"/>
        <v>August</v>
      </c>
      <c r="Z1286" s="10">
        <f t="shared" si="41"/>
        <v>2021</v>
      </c>
      <c r="AA1286" s="3">
        <v>44295</v>
      </c>
    </row>
    <row r="1287" spans="1:27">
      <c r="A1287" s="4">
        <v>1286</v>
      </c>
      <c r="B1287" s="4" t="s">
        <v>3588</v>
      </c>
      <c r="C1287" s="4" t="s">
        <v>592</v>
      </c>
      <c r="D1287" s="4" t="s">
        <v>1155</v>
      </c>
      <c r="E1287" s="4" t="s">
        <v>1156</v>
      </c>
      <c r="F1287" s="4" t="s">
        <v>285</v>
      </c>
      <c r="G1287" s="4" t="s">
        <v>103</v>
      </c>
      <c r="H1287" s="4" t="s">
        <v>55</v>
      </c>
      <c r="I1287" s="4" t="s">
        <v>7</v>
      </c>
      <c r="J1287" s="4" t="s">
        <v>8</v>
      </c>
      <c r="K1287" s="4" t="s">
        <v>1975</v>
      </c>
      <c r="L1287" s="4" t="s">
        <v>10</v>
      </c>
      <c r="M1287" s="4" t="s">
        <v>64</v>
      </c>
      <c r="N1287" s="4" t="s">
        <v>1976</v>
      </c>
      <c r="O1287" s="4">
        <v>254.85</v>
      </c>
      <c r="P1287" s="4">
        <v>5</v>
      </c>
      <c r="Q1287" s="4">
        <v>30.45</v>
      </c>
      <c r="R1287" s="4">
        <v>18.43</v>
      </c>
      <c r="S1287" s="4" t="s">
        <v>462</v>
      </c>
      <c r="T1287" s="4">
        <v>289</v>
      </c>
      <c r="U1287" s="4" t="s">
        <v>14</v>
      </c>
      <c r="V1287" s="4" t="s">
        <v>15</v>
      </c>
      <c r="W1287" s="5" t="s">
        <v>26</v>
      </c>
      <c r="X1287" s="25">
        <v>45522</v>
      </c>
      <c r="Y1287" s="29" t="str">
        <f t="shared" si="40"/>
        <v>August</v>
      </c>
      <c r="Z1287" s="10">
        <f t="shared" si="41"/>
        <v>2024</v>
      </c>
      <c r="AA1287" s="6">
        <v>45524</v>
      </c>
    </row>
    <row r="1288" spans="1:27">
      <c r="A1288" s="1">
        <v>1287</v>
      </c>
      <c r="B1288" s="1" t="s">
        <v>3589</v>
      </c>
      <c r="C1288" s="1" t="s">
        <v>592</v>
      </c>
      <c r="D1288" s="1" t="s">
        <v>1955</v>
      </c>
      <c r="E1288" s="1" t="s">
        <v>1956</v>
      </c>
      <c r="F1288" s="1" t="s">
        <v>285</v>
      </c>
      <c r="G1288" s="1" t="s">
        <v>490</v>
      </c>
      <c r="H1288" s="1" t="s">
        <v>62</v>
      </c>
      <c r="I1288" s="1" t="s">
        <v>7</v>
      </c>
      <c r="J1288" s="1" t="s">
        <v>8</v>
      </c>
      <c r="K1288" s="1" t="s">
        <v>3590</v>
      </c>
      <c r="L1288" s="1" t="s">
        <v>10</v>
      </c>
      <c r="M1288" s="1" t="s">
        <v>79</v>
      </c>
      <c r="N1288" s="1" t="s">
        <v>3591</v>
      </c>
      <c r="O1288" s="1">
        <v>38.04</v>
      </c>
      <c r="P1288" s="1">
        <v>8</v>
      </c>
      <c r="Q1288" s="1">
        <v>-0.84</v>
      </c>
      <c r="R1288" s="1">
        <v>5.64</v>
      </c>
      <c r="S1288" s="1" t="s">
        <v>462</v>
      </c>
      <c r="T1288" s="1">
        <v>480</v>
      </c>
      <c r="U1288" s="1" t="s">
        <v>14</v>
      </c>
      <c r="V1288" s="1" t="s">
        <v>25</v>
      </c>
      <c r="W1288" s="2" t="s">
        <v>26</v>
      </c>
      <c r="X1288" s="24">
        <v>44603</v>
      </c>
      <c r="Y1288" s="29" t="str">
        <f t="shared" si="40"/>
        <v>February</v>
      </c>
      <c r="Z1288" s="10">
        <f t="shared" si="41"/>
        <v>2022</v>
      </c>
      <c r="AA1288" s="3">
        <v>44662</v>
      </c>
    </row>
    <row r="1289" spans="1:27">
      <c r="A1289" s="4">
        <v>1288</v>
      </c>
      <c r="B1289" s="4" t="s">
        <v>3592</v>
      </c>
      <c r="C1289" s="4" t="s">
        <v>592</v>
      </c>
      <c r="D1289" s="4" t="s">
        <v>1958</v>
      </c>
      <c r="E1289" s="4" t="s">
        <v>1959</v>
      </c>
      <c r="F1289" s="4" t="s">
        <v>285</v>
      </c>
      <c r="G1289" s="4" t="s">
        <v>408</v>
      </c>
      <c r="H1289" s="4" t="s">
        <v>6</v>
      </c>
      <c r="I1289" s="4" t="s">
        <v>7</v>
      </c>
      <c r="J1289" s="4" t="s">
        <v>8</v>
      </c>
      <c r="K1289" s="4" t="s">
        <v>1987</v>
      </c>
      <c r="L1289" s="4" t="s">
        <v>10</v>
      </c>
      <c r="M1289" s="4" t="s">
        <v>105</v>
      </c>
      <c r="N1289" s="4" t="s">
        <v>1988</v>
      </c>
      <c r="O1289" s="4">
        <v>69.84</v>
      </c>
      <c r="P1289" s="4">
        <v>2</v>
      </c>
      <c r="Q1289" s="4">
        <v>27.9</v>
      </c>
      <c r="R1289" s="4">
        <v>9.0299999999999994</v>
      </c>
      <c r="S1289" s="4" t="s">
        <v>462</v>
      </c>
      <c r="T1289" s="4">
        <v>88</v>
      </c>
      <c r="U1289" s="4" t="s">
        <v>14</v>
      </c>
      <c r="V1289" s="4" t="s">
        <v>35</v>
      </c>
      <c r="W1289" s="5" t="s">
        <v>26</v>
      </c>
      <c r="X1289" s="25">
        <v>45381</v>
      </c>
      <c r="Y1289" s="29" t="str">
        <f t="shared" si="40"/>
        <v>March</v>
      </c>
      <c r="Z1289" s="10">
        <f t="shared" si="41"/>
        <v>2024</v>
      </c>
      <c r="AA1289" s="6">
        <v>45382</v>
      </c>
    </row>
    <row r="1290" spans="1:27">
      <c r="A1290" s="1">
        <v>1289</v>
      </c>
      <c r="B1290" s="1" t="s">
        <v>3593</v>
      </c>
      <c r="C1290" s="1" t="s">
        <v>592</v>
      </c>
      <c r="D1290" s="1" t="s">
        <v>709</v>
      </c>
      <c r="E1290" s="1" t="s">
        <v>710</v>
      </c>
      <c r="F1290" s="1" t="s">
        <v>285</v>
      </c>
      <c r="G1290" s="1" t="s">
        <v>75</v>
      </c>
      <c r="H1290" s="1" t="s">
        <v>76</v>
      </c>
      <c r="I1290" s="1" t="s">
        <v>7</v>
      </c>
      <c r="J1290" s="1" t="s">
        <v>77</v>
      </c>
      <c r="K1290" s="1" t="s">
        <v>2300</v>
      </c>
      <c r="L1290" s="1" t="s">
        <v>10</v>
      </c>
      <c r="M1290" s="1" t="s">
        <v>79</v>
      </c>
      <c r="N1290" s="1" t="s">
        <v>2301</v>
      </c>
      <c r="O1290" s="1">
        <v>22.86</v>
      </c>
      <c r="P1290" s="1">
        <v>2</v>
      </c>
      <c r="Q1290" s="1">
        <v>6.6</v>
      </c>
      <c r="R1290" s="1">
        <v>2.14</v>
      </c>
      <c r="S1290" s="1" t="s">
        <v>13</v>
      </c>
      <c r="T1290" s="1">
        <v>137</v>
      </c>
      <c r="U1290" s="1" t="s">
        <v>14</v>
      </c>
      <c r="V1290" s="1" t="s">
        <v>15</v>
      </c>
      <c r="W1290" s="2" t="s">
        <v>26</v>
      </c>
      <c r="X1290" s="24">
        <v>45334</v>
      </c>
      <c r="Y1290" s="29" t="str">
        <f t="shared" si="40"/>
        <v>February</v>
      </c>
      <c r="Z1290" s="10">
        <f t="shared" si="41"/>
        <v>2024</v>
      </c>
      <c r="AA1290" s="3">
        <v>45485</v>
      </c>
    </row>
    <row r="1291" spans="1:27">
      <c r="A1291" s="4">
        <v>1290</v>
      </c>
      <c r="B1291" s="4" t="s">
        <v>3594</v>
      </c>
      <c r="C1291" s="4" t="s">
        <v>592</v>
      </c>
      <c r="D1291" s="4" t="s">
        <v>3595</v>
      </c>
      <c r="E1291" s="4" t="s">
        <v>3596</v>
      </c>
      <c r="F1291" s="4" t="s">
        <v>4</v>
      </c>
      <c r="G1291" s="4" t="s">
        <v>525</v>
      </c>
      <c r="H1291" s="4" t="s">
        <v>55</v>
      </c>
      <c r="I1291" s="4" t="s">
        <v>7</v>
      </c>
      <c r="J1291" s="4" t="s">
        <v>8</v>
      </c>
      <c r="K1291" s="4" t="s">
        <v>3597</v>
      </c>
      <c r="L1291" s="4" t="s">
        <v>10</v>
      </c>
      <c r="M1291" s="4" t="s">
        <v>105</v>
      </c>
      <c r="N1291" s="4" t="s">
        <v>3598</v>
      </c>
      <c r="O1291" s="4">
        <v>177.6</v>
      </c>
      <c r="P1291" s="4">
        <v>5</v>
      </c>
      <c r="Q1291" s="4">
        <v>1.65</v>
      </c>
      <c r="R1291" s="4">
        <v>24.44</v>
      </c>
      <c r="S1291" s="4" t="s">
        <v>462</v>
      </c>
      <c r="T1291" s="4">
        <v>255</v>
      </c>
      <c r="U1291" s="4" t="s">
        <v>14</v>
      </c>
      <c r="V1291" s="4" t="s">
        <v>25</v>
      </c>
      <c r="W1291" s="5" t="s">
        <v>16</v>
      </c>
      <c r="X1291" s="25">
        <v>44712</v>
      </c>
      <c r="Y1291" s="29" t="str">
        <f t="shared" si="40"/>
        <v>May</v>
      </c>
      <c r="Z1291" s="10">
        <f t="shared" si="41"/>
        <v>2022</v>
      </c>
      <c r="AA1291" s="6">
        <v>44712</v>
      </c>
    </row>
    <row r="1292" spans="1:27">
      <c r="A1292" s="1">
        <v>1291</v>
      </c>
      <c r="B1292" s="1" t="s">
        <v>3599</v>
      </c>
      <c r="C1292" s="1" t="s">
        <v>592</v>
      </c>
      <c r="D1292" s="1" t="s">
        <v>3600</v>
      </c>
      <c r="E1292" s="1" t="s">
        <v>3601</v>
      </c>
      <c r="F1292" s="1" t="s">
        <v>4</v>
      </c>
      <c r="G1292" s="1" t="s">
        <v>1302</v>
      </c>
      <c r="H1292" s="1" t="s">
        <v>314</v>
      </c>
      <c r="I1292" s="1" t="s">
        <v>7</v>
      </c>
      <c r="J1292" s="1" t="s">
        <v>32</v>
      </c>
      <c r="K1292" s="1" t="s">
        <v>3602</v>
      </c>
      <c r="L1292" s="1" t="s">
        <v>10</v>
      </c>
      <c r="M1292" s="1" t="s">
        <v>79</v>
      </c>
      <c r="N1292" s="1" t="s">
        <v>3603</v>
      </c>
      <c r="O1292" s="1">
        <v>35.25</v>
      </c>
      <c r="P1292" s="1">
        <v>5</v>
      </c>
      <c r="Q1292" s="1">
        <v>0</v>
      </c>
      <c r="R1292" s="1">
        <v>1.58</v>
      </c>
      <c r="S1292" s="1" t="s">
        <v>13</v>
      </c>
      <c r="T1292" s="1">
        <v>767</v>
      </c>
      <c r="U1292" s="1" t="s">
        <v>14</v>
      </c>
      <c r="V1292" s="1" t="s">
        <v>35</v>
      </c>
      <c r="W1292" s="2" t="s">
        <v>26</v>
      </c>
      <c r="X1292" s="24">
        <v>45117</v>
      </c>
      <c r="Y1292" s="29" t="str">
        <f t="shared" si="40"/>
        <v>July</v>
      </c>
      <c r="Z1292" s="10">
        <f t="shared" si="41"/>
        <v>2023</v>
      </c>
      <c r="AA1292" s="3">
        <v>45270</v>
      </c>
    </row>
    <row r="1293" spans="1:27">
      <c r="A1293" s="4">
        <v>1292</v>
      </c>
      <c r="B1293" s="4" t="s">
        <v>3604</v>
      </c>
      <c r="C1293" s="4" t="s">
        <v>592</v>
      </c>
      <c r="D1293" s="4" t="s">
        <v>1690</v>
      </c>
      <c r="E1293" s="4" t="s">
        <v>1691</v>
      </c>
      <c r="F1293" s="4" t="s">
        <v>4</v>
      </c>
      <c r="G1293" s="4" t="s">
        <v>254</v>
      </c>
      <c r="H1293" s="4" t="s">
        <v>254</v>
      </c>
      <c r="I1293" s="4" t="s">
        <v>7</v>
      </c>
      <c r="J1293" s="4" t="s">
        <v>77</v>
      </c>
      <c r="K1293" s="4" t="s">
        <v>273</v>
      </c>
      <c r="L1293" s="4" t="s">
        <v>10</v>
      </c>
      <c r="M1293" s="4" t="s">
        <v>274</v>
      </c>
      <c r="N1293" s="4" t="s">
        <v>275</v>
      </c>
      <c r="O1293" s="4">
        <v>2488.56</v>
      </c>
      <c r="P1293" s="4">
        <v>8</v>
      </c>
      <c r="Q1293" s="4">
        <v>348.24</v>
      </c>
      <c r="R1293" s="4">
        <v>286.52999999999997</v>
      </c>
      <c r="S1293" s="4" t="s">
        <v>462</v>
      </c>
      <c r="T1293" s="4">
        <v>751</v>
      </c>
      <c r="U1293" s="4" t="s">
        <v>14</v>
      </c>
      <c r="V1293" s="4" t="s">
        <v>35</v>
      </c>
      <c r="W1293" s="5" t="s">
        <v>16</v>
      </c>
      <c r="X1293" s="25">
        <v>45522</v>
      </c>
      <c r="Y1293" s="29" t="str">
        <f t="shared" si="40"/>
        <v>August</v>
      </c>
      <c r="Z1293" s="10">
        <f t="shared" si="41"/>
        <v>2024</v>
      </c>
      <c r="AA1293" s="6">
        <v>45524</v>
      </c>
    </row>
    <row r="1294" spans="1:27">
      <c r="A1294" s="1">
        <v>1293</v>
      </c>
      <c r="B1294" s="1" t="s">
        <v>3605</v>
      </c>
      <c r="C1294" s="1" t="s">
        <v>592</v>
      </c>
      <c r="D1294" s="1" t="s">
        <v>1588</v>
      </c>
      <c r="E1294" s="1" t="s">
        <v>1589</v>
      </c>
      <c r="F1294" s="1" t="s">
        <v>4</v>
      </c>
      <c r="G1294" s="1" t="s">
        <v>307</v>
      </c>
      <c r="H1294" s="1" t="s">
        <v>31</v>
      </c>
      <c r="I1294" s="1" t="s">
        <v>7</v>
      </c>
      <c r="J1294" s="1" t="s">
        <v>32</v>
      </c>
      <c r="K1294" s="1" t="s">
        <v>700</v>
      </c>
      <c r="L1294" s="1" t="s">
        <v>10</v>
      </c>
      <c r="M1294" s="1" t="s">
        <v>115</v>
      </c>
      <c r="N1294" s="1" t="s">
        <v>701</v>
      </c>
      <c r="O1294" s="1">
        <v>75.69</v>
      </c>
      <c r="P1294" s="1">
        <v>3</v>
      </c>
      <c r="Q1294" s="1">
        <v>2.25</v>
      </c>
      <c r="R1294" s="1">
        <v>5.5</v>
      </c>
      <c r="S1294" s="1" t="s">
        <v>13</v>
      </c>
      <c r="T1294" s="1">
        <v>117</v>
      </c>
      <c r="U1294" s="1" t="s">
        <v>14</v>
      </c>
      <c r="V1294" s="1" t="s">
        <v>15</v>
      </c>
      <c r="W1294" s="2" t="s">
        <v>16</v>
      </c>
      <c r="X1294" s="24">
        <v>44948</v>
      </c>
      <c r="Y1294" s="29" t="str">
        <f t="shared" si="40"/>
        <v>January</v>
      </c>
      <c r="Z1294" s="10">
        <f t="shared" si="41"/>
        <v>2023</v>
      </c>
      <c r="AA1294" s="3">
        <v>44950</v>
      </c>
    </row>
    <row r="1295" spans="1:27">
      <c r="A1295" s="4">
        <v>1294</v>
      </c>
      <c r="B1295" s="4" t="s">
        <v>3606</v>
      </c>
      <c r="C1295" s="4" t="s">
        <v>592</v>
      </c>
      <c r="D1295" s="4" t="s">
        <v>118</v>
      </c>
      <c r="E1295" s="4" t="s">
        <v>119</v>
      </c>
      <c r="F1295" s="4" t="s">
        <v>4</v>
      </c>
      <c r="G1295" s="4" t="s">
        <v>518</v>
      </c>
      <c r="H1295" s="4" t="s">
        <v>519</v>
      </c>
      <c r="I1295" s="4" t="s">
        <v>7</v>
      </c>
      <c r="J1295" s="4" t="s">
        <v>32</v>
      </c>
      <c r="K1295" s="4" t="s">
        <v>211</v>
      </c>
      <c r="L1295" s="4" t="s">
        <v>10</v>
      </c>
      <c r="M1295" s="4" t="s">
        <v>11</v>
      </c>
      <c r="N1295" s="4" t="s">
        <v>212</v>
      </c>
      <c r="O1295" s="4">
        <v>147.69</v>
      </c>
      <c r="P1295" s="4">
        <v>3</v>
      </c>
      <c r="Q1295" s="4">
        <v>67.86</v>
      </c>
      <c r="R1295" s="4">
        <v>9.1199999999999992</v>
      </c>
      <c r="S1295" s="4" t="s">
        <v>13</v>
      </c>
      <c r="T1295" s="4">
        <v>352</v>
      </c>
      <c r="U1295" s="4" t="s">
        <v>14</v>
      </c>
      <c r="V1295" s="4" t="s">
        <v>35</v>
      </c>
      <c r="W1295" s="5" t="s">
        <v>26</v>
      </c>
      <c r="X1295" s="25">
        <v>44948</v>
      </c>
      <c r="Y1295" s="29" t="str">
        <f t="shared" si="40"/>
        <v>January</v>
      </c>
      <c r="Z1295" s="10">
        <f t="shared" si="41"/>
        <v>2023</v>
      </c>
      <c r="AA1295" s="6">
        <v>44950</v>
      </c>
    </row>
    <row r="1296" spans="1:27">
      <c r="A1296" s="1">
        <v>1295</v>
      </c>
      <c r="B1296" s="1" t="s">
        <v>3606</v>
      </c>
      <c r="C1296" s="1" t="s">
        <v>592</v>
      </c>
      <c r="D1296" s="1" t="s">
        <v>118</v>
      </c>
      <c r="E1296" s="1" t="s">
        <v>119</v>
      </c>
      <c r="F1296" s="1" t="s">
        <v>4</v>
      </c>
      <c r="G1296" s="1" t="s">
        <v>518</v>
      </c>
      <c r="H1296" s="1" t="s">
        <v>519</v>
      </c>
      <c r="I1296" s="1" t="s">
        <v>7</v>
      </c>
      <c r="J1296" s="1" t="s">
        <v>32</v>
      </c>
      <c r="K1296" s="1" t="s">
        <v>3607</v>
      </c>
      <c r="L1296" s="1" t="s">
        <v>10</v>
      </c>
      <c r="M1296" s="1" t="s">
        <v>11</v>
      </c>
      <c r="N1296" s="1" t="s">
        <v>3608</v>
      </c>
      <c r="O1296" s="1">
        <v>16.02</v>
      </c>
      <c r="P1296" s="1">
        <v>3</v>
      </c>
      <c r="Q1296" s="1">
        <v>5.58</v>
      </c>
      <c r="R1296" s="1">
        <v>0.97</v>
      </c>
      <c r="S1296" s="1" t="s">
        <v>13</v>
      </c>
      <c r="T1296" s="1">
        <v>477</v>
      </c>
      <c r="U1296" s="1" t="s">
        <v>14</v>
      </c>
      <c r="V1296" s="1" t="s">
        <v>25</v>
      </c>
      <c r="W1296" s="2" t="s">
        <v>16</v>
      </c>
      <c r="X1296" s="24">
        <v>45451</v>
      </c>
      <c r="Y1296" s="29" t="str">
        <f t="shared" si="40"/>
        <v>June</v>
      </c>
      <c r="Z1296" s="10">
        <f t="shared" si="41"/>
        <v>2024</v>
      </c>
      <c r="AA1296" s="3">
        <v>45543</v>
      </c>
    </row>
    <row r="1297" spans="1:27">
      <c r="A1297" s="4">
        <v>1296</v>
      </c>
      <c r="B1297" s="4" t="s">
        <v>3609</v>
      </c>
      <c r="C1297" s="4" t="s">
        <v>592</v>
      </c>
      <c r="D1297" s="4" t="s">
        <v>529</v>
      </c>
      <c r="E1297" s="4" t="s">
        <v>530</v>
      </c>
      <c r="F1297" s="4" t="s">
        <v>4</v>
      </c>
      <c r="G1297" s="4" t="s">
        <v>254</v>
      </c>
      <c r="H1297" s="4" t="s">
        <v>254</v>
      </c>
      <c r="I1297" s="4" t="s">
        <v>7</v>
      </c>
      <c r="J1297" s="4" t="s">
        <v>77</v>
      </c>
      <c r="K1297" s="4" t="s">
        <v>3610</v>
      </c>
      <c r="L1297" s="4" t="s">
        <v>10</v>
      </c>
      <c r="M1297" s="4" t="s">
        <v>105</v>
      </c>
      <c r="N1297" s="4" t="s">
        <v>3611</v>
      </c>
      <c r="O1297" s="4">
        <v>10.26</v>
      </c>
      <c r="P1297" s="4">
        <v>1</v>
      </c>
      <c r="Q1297" s="4">
        <v>2.76</v>
      </c>
      <c r="R1297" s="4">
        <v>0.71</v>
      </c>
      <c r="S1297" s="4" t="s">
        <v>13</v>
      </c>
      <c r="T1297" s="4">
        <v>741</v>
      </c>
      <c r="U1297" s="4" t="s">
        <v>14</v>
      </c>
      <c r="V1297" s="4" t="s">
        <v>25</v>
      </c>
      <c r="W1297" s="5" t="s">
        <v>16</v>
      </c>
      <c r="X1297" s="25">
        <v>44305</v>
      </c>
      <c r="Y1297" s="29" t="str">
        <f t="shared" si="40"/>
        <v>April</v>
      </c>
      <c r="Z1297" s="10">
        <f t="shared" si="41"/>
        <v>2021</v>
      </c>
      <c r="AA1297" s="6">
        <v>44308</v>
      </c>
    </row>
    <row r="1298" spans="1:27">
      <c r="A1298" s="1">
        <v>1297</v>
      </c>
      <c r="B1298" s="1" t="s">
        <v>3612</v>
      </c>
      <c r="C1298" s="1" t="s">
        <v>592</v>
      </c>
      <c r="D1298" s="1" t="s">
        <v>3613</v>
      </c>
      <c r="E1298" s="1" t="s">
        <v>3614</v>
      </c>
      <c r="F1298" s="1" t="s">
        <v>4</v>
      </c>
      <c r="G1298" s="1" t="s">
        <v>805</v>
      </c>
      <c r="H1298" s="1" t="s">
        <v>806</v>
      </c>
      <c r="I1298" s="1" t="s">
        <v>7</v>
      </c>
      <c r="J1298" s="1" t="s">
        <v>22</v>
      </c>
      <c r="K1298" s="1" t="s">
        <v>3615</v>
      </c>
      <c r="L1298" s="1" t="s">
        <v>10</v>
      </c>
      <c r="M1298" s="1" t="s">
        <v>115</v>
      </c>
      <c r="N1298" s="1" t="s">
        <v>3616</v>
      </c>
      <c r="O1298" s="1">
        <v>62.34</v>
      </c>
      <c r="P1298" s="1">
        <v>2</v>
      </c>
      <c r="Q1298" s="1">
        <v>13.68</v>
      </c>
      <c r="R1298" s="1">
        <v>5.32</v>
      </c>
      <c r="S1298" s="1" t="s">
        <v>462</v>
      </c>
      <c r="T1298" s="1">
        <v>275</v>
      </c>
      <c r="U1298" s="1" t="s">
        <v>14</v>
      </c>
      <c r="V1298" s="1" t="s">
        <v>35</v>
      </c>
      <c r="W1298" s="2" t="s">
        <v>16</v>
      </c>
      <c r="X1298" s="24">
        <v>44863</v>
      </c>
      <c r="Y1298" s="29" t="str">
        <f t="shared" si="40"/>
        <v>October</v>
      </c>
      <c r="Z1298" s="10">
        <f t="shared" si="41"/>
        <v>2022</v>
      </c>
      <c r="AA1298" s="3">
        <v>44865</v>
      </c>
    </row>
    <row r="1299" spans="1:27">
      <c r="A1299" s="4">
        <v>1298</v>
      </c>
      <c r="B1299" s="4" t="s">
        <v>3617</v>
      </c>
      <c r="C1299" s="4" t="s">
        <v>592</v>
      </c>
      <c r="D1299" s="4" t="s">
        <v>372</v>
      </c>
      <c r="E1299" s="4" t="s">
        <v>373</v>
      </c>
      <c r="F1299" s="4" t="s">
        <v>285</v>
      </c>
      <c r="G1299" s="4" t="s">
        <v>1911</v>
      </c>
      <c r="H1299" s="4" t="s">
        <v>62</v>
      </c>
      <c r="I1299" s="4" t="s">
        <v>7</v>
      </c>
      <c r="J1299" s="4" t="s">
        <v>8</v>
      </c>
      <c r="K1299" s="4" t="s">
        <v>3618</v>
      </c>
      <c r="L1299" s="4" t="s">
        <v>976</v>
      </c>
      <c r="M1299" s="4" t="s">
        <v>993</v>
      </c>
      <c r="N1299" s="4" t="s">
        <v>3619</v>
      </c>
      <c r="O1299" s="4">
        <v>723.3</v>
      </c>
      <c r="P1299" s="4">
        <v>2</v>
      </c>
      <c r="Q1299" s="4">
        <v>332.7</v>
      </c>
      <c r="R1299" s="4">
        <v>273.63</v>
      </c>
      <c r="S1299" s="4" t="s">
        <v>636</v>
      </c>
      <c r="T1299" s="4">
        <v>19</v>
      </c>
      <c r="U1299" s="4" t="s">
        <v>14</v>
      </c>
      <c r="V1299" s="4" t="s">
        <v>15</v>
      </c>
      <c r="W1299" s="5" t="s">
        <v>26</v>
      </c>
      <c r="X1299" s="25">
        <v>45012</v>
      </c>
      <c r="Y1299" s="29" t="str">
        <f t="shared" si="40"/>
        <v>March</v>
      </c>
      <c r="Z1299" s="10">
        <f t="shared" si="41"/>
        <v>2023</v>
      </c>
      <c r="AA1299" s="6">
        <v>45016</v>
      </c>
    </row>
    <row r="1300" spans="1:27">
      <c r="A1300" s="1">
        <v>1299</v>
      </c>
      <c r="B1300" s="1" t="s">
        <v>3612</v>
      </c>
      <c r="C1300" s="1" t="s">
        <v>592</v>
      </c>
      <c r="D1300" s="1" t="s">
        <v>3613</v>
      </c>
      <c r="E1300" s="1" t="s">
        <v>3614</v>
      </c>
      <c r="F1300" s="1" t="s">
        <v>4</v>
      </c>
      <c r="G1300" s="1" t="s">
        <v>805</v>
      </c>
      <c r="H1300" s="1" t="s">
        <v>806</v>
      </c>
      <c r="I1300" s="1" t="s">
        <v>7</v>
      </c>
      <c r="J1300" s="1" t="s">
        <v>22</v>
      </c>
      <c r="K1300" s="1" t="s">
        <v>2561</v>
      </c>
      <c r="L1300" s="1" t="s">
        <v>976</v>
      </c>
      <c r="M1300" s="1" t="s">
        <v>993</v>
      </c>
      <c r="N1300" s="1" t="s">
        <v>2562</v>
      </c>
      <c r="O1300" s="1">
        <v>168.6</v>
      </c>
      <c r="P1300" s="1">
        <v>1</v>
      </c>
      <c r="Q1300" s="1">
        <v>79.23</v>
      </c>
      <c r="R1300" s="1">
        <v>25.8</v>
      </c>
      <c r="S1300" s="1" t="s">
        <v>462</v>
      </c>
      <c r="T1300" s="1">
        <v>11</v>
      </c>
      <c r="U1300" s="1" t="s">
        <v>14</v>
      </c>
      <c r="V1300" s="1" t="s">
        <v>35</v>
      </c>
      <c r="W1300" s="2" t="s">
        <v>16</v>
      </c>
      <c r="X1300" s="24">
        <v>44465</v>
      </c>
      <c r="Y1300" s="29" t="str">
        <f t="shared" si="40"/>
        <v>September</v>
      </c>
      <c r="Z1300" s="10">
        <f t="shared" si="41"/>
        <v>2021</v>
      </c>
      <c r="AA1300" s="3">
        <v>44467</v>
      </c>
    </row>
    <row r="1301" spans="1:27">
      <c r="A1301" s="4">
        <v>1300</v>
      </c>
      <c r="B1301" s="4" t="s">
        <v>3588</v>
      </c>
      <c r="C1301" s="4" t="s">
        <v>592</v>
      </c>
      <c r="D1301" s="4" t="s">
        <v>1155</v>
      </c>
      <c r="E1301" s="4" t="s">
        <v>1156</v>
      </c>
      <c r="F1301" s="4" t="s">
        <v>285</v>
      </c>
      <c r="G1301" s="4" t="s">
        <v>103</v>
      </c>
      <c r="H1301" s="4" t="s">
        <v>55</v>
      </c>
      <c r="I1301" s="4" t="s">
        <v>7</v>
      </c>
      <c r="J1301" s="4" t="s">
        <v>8</v>
      </c>
      <c r="K1301" s="4" t="s">
        <v>1058</v>
      </c>
      <c r="L1301" s="4" t="s">
        <v>976</v>
      </c>
      <c r="M1301" s="4" t="s">
        <v>1031</v>
      </c>
      <c r="N1301" s="4" t="s">
        <v>1059</v>
      </c>
      <c r="O1301" s="4">
        <v>802.2</v>
      </c>
      <c r="P1301" s="4">
        <v>7</v>
      </c>
      <c r="Q1301" s="4">
        <v>128.31</v>
      </c>
      <c r="R1301" s="4">
        <v>126.84</v>
      </c>
      <c r="S1301" s="4" t="s">
        <v>462</v>
      </c>
      <c r="T1301" s="4">
        <v>748</v>
      </c>
      <c r="U1301" s="4" t="s">
        <v>14</v>
      </c>
      <c r="V1301" s="4" t="s">
        <v>25</v>
      </c>
      <c r="W1301" s="5" t="s">
        <v>26</v>
      </c>
      <c r="X1301" s="25">
        <v>44819</v>
      </c>
      <c r="Y1301" s="29" t="str">
        <f t="shared" si="40"/>
        <v>September</v>
      </c>
      <c r="Z1301" s="10">
        <f t="shared" si="41"/>
        <v>2022</v>
      </c>
      <c r="AA1301" s="6">
        <v>44821</v>
      </c>
    </row>
    <row r="1302" spans="1:27">
      <c r="A1302" s="1">
        <v>1301</v>
      </c>
      <c r="B1302" s="1" t="s">
        <v>3620</v>
      </c>
      <c r="C1302" s="1" t="s">
        <v>602</v>
      </c>
      <c r="D1302" s="1" t="s">
        <v>1963</v>
      </c>
      <c r="E1302" s="1" t="s">
        <v>1964</v>
      </c>
      <c r="F1302" s="1" t="s">
        <v>395</v>
      </c>
      <c r="G1302" s="1" t="s">
        <v>466</v>
      </c>
      <c r="H1302" s="1" t="s">
        <v>204</v>
      </c>
      <c r="I1302" s="1" t="s">
        <v>7</v>
      </c>
      <c r="J1302" s="1" t="s">
        <v>77</v>
      </c>
      <c r="K1302" s="1" t="s">
        <v>3621</v>
      </c>
      <c r="L1302" s="1" t="s">
        <v>976</v>
      </c>
      <c r="M1302" s="1" t="s">
        <v>1031</v>
      </c>
      <c r="N1302" s="1" t="s">
        <v>3622</v>
      </c>
      <c r="O1302" s="1">
        <v>251.64</v>
      </c>
      <c r="P1302" s="1">
        <v>6</v>
      </c>
      <c r="Q1302" s="1">
        <v>72.900000000000006</v>
      </c>
      <c r="R1302" s="1">
        <v>43.1</v>
      </c>
      <c r="S1302" s="1" t="s">
        <v>636</v>
      </c>
      <c r="T1302" s="1">
        <v>430</v>
      </c>
      <c r="U1302" s="1" t="s">
        <v>14</v>
      </c>
      <c r="V1302" s="1" t="s">
        <v>15</v>
      </c>
      <c r="W1302" s="2" t="s">
        <v>16</v>
      </c>
      <c r="X1302" s="24">
        <v>44657</v>
      </c>
      <c r="Y1302" s="29" t="str">
        <f t="shared" si="40"/>
        <v>April</v>
      </c>
      <c r="Z1302" s="10">
        <f t="shared" si="41"/>
        <v>2022</v>
      </c>
      <c r="AA1302" s="3">
        <v>44718</v>
      </c>
    </row>
    <row r="1303" spans="1:27">
      <c r="A1303" s="4">
        <v>1302</v>
      </c>
      <c r="B1303" s="4" t="s">
        <v>3623</v>
      </c>
      <c r="C1303" s="4" t="s">
        <v>602</v>
      </c>
      <c r="D1303" s="4" t="s">
        <v>3624</v>
      </c>
      <c r="E1303" s="4" t="s">
        <v>3625</v>
      </c>
      <c r="F1303" s="4" t="s">
        <v>4</v>
      </c>
      <c r="G1303" s="4" t="s">
        <v>210</v>
      </c>
      <c r="H1303" s="4" t="s">
        <v>21</v>
      </c>
      <c r="I1303" s="4" t="s">
        <v>7</v>
      </c>
      <c r="J1303" s="4" t="s">
        <v>22</v>
      </c>
      <c r="K1303" s="4" t="s">
        <v>3626</v>
      </c>
      <c r="L1303" s="4" t="s">
        <v>976</v>
      </c>
      <c r="M1303" s="4" t="s">
        <v>1078</v>
      </c>
      <c r="N1303" s="4" t="s">
        <v>3627</v>
      </c>
      <c r="O1303" s="4">
        <v>664.2</v>
      </c>
      <c r="P1303" s="4">
        <v>10</v>
      </c>
      <c r="Q1303" s="4">
        <v>26.4</v>
      </c>
      <c r="R1303" s="4">
        <v>105.33</v>
      </c>
      <c r="S1303" s="4" t="s">
        <v>462</v>
      </c>
      <c r="T1303" s="4">
        <v>589</v>
      </c>
      <c r="U1303" s="4" t="s">
        <v>14</v>
      </c>
      <c r="V1303" s="4" t="s">
        <v>35</v>
      </c>
      <c r="W1303" s="5" t="s">
        <v>16</v>
      </c>
      <c r="X1303" s="25">
        <v>45334</v>
      </c>
      <c r="Y1303" s="29" t="str">
        <f t="shared" si="40"/>
        <v>February</v>
      </c>
      <c r="Z1303" s="10">
        <f t="shared" si="41"/>
        <v>2024</v>
      </c>
      <c r="AA1303" s="6">
        <v>45485</v>
      </c>
    </row>
    <row r="1304" spans="1:27">
      <c r="A1304" s="1">
        <v>1303</v>
      </c>
      <c r="B1304" s="1" t="s">
        <v>3628</v>
      </c>
      <c r="C1304" s="1" t="s">
        <v>592</v>
      </c>
      <c r="D1304" s="1" t="s">
        <v>3462</v>
      </c>
      <c r="E1304" s="1" t="s">
        <v>3463</v>
      </c>
      <c r="F1304" s="1" t="s">
        <v>4</v>
      </c>
      <c r="G1304" s="1" t="s">
        <v>54</v>
      </c>
      <c r="H1304" s="1" t="s">
        <v>55</v>
      </c>
      <c r="I1304" s="1" t="s">
        <v>7</v>
      </c>
      <c r="J1304" s="1" t="s">
        <v>8</v>
      </c>
      <c r="K1304" s="1" t="s">
        <v>3629</v>
      </c>
      <c r="L1304" s="1" t="s">
        <v>1141</v>
      </c>
      <c r="M1304" s="1" t="s">
        <v>1142</v>
      </c>
      <c r="N1304" s="1" t="s">
        <v>3630</v>
      </c>
      <c r="O1304" s="1">
        <v>685.8</v>
      </c>
      <c r="P1304" s="1">
        <v>5</v>
      </c>
      <c r="Q1304" s="1">
        <v>157.65</v>
      </c>
      <c r="R1304" s="1">
        <v>90.31</v>
      </c>
      <c r="S1304" s="1" t="s">
        <v>13</v>
      </c>
      <c r="T1304" s="1">
        <v>14</v>
      </c>
      <c r="U1304" s="1" t="s">
        <v>14</v>
      </c>
      <c r="V1304" s="1" t="s">
        <v>15</v>
      </c>
      <c r="W1304" s="2" t="s">
        <v>26</v>
      </c>
      <c r="X1304" s="24">
        <v>45410</v>
      </c>
      <c r="Y1304" s="29" t="str">
        <f t="shared" si="40"/>
        <v>April</v>
      </c>
      <c r="Z1304" s="10">
        <f t="shared" si="41"/>
        <v>2024</v>
      </c>
      <c r="AA1304" s="3">
        <v>45296</v>
      </c>
    </row>
    <row r="1305" spans="1:27">
      <c r="A1305" s="4">
        <v>1304</v>
      </c>
      <c r="B1305" s="4" t="s">
        <v>3631</v>
      </c>
      <c r="C1305" s="4" t="s">
        <v>602</v>
      </c>
      <c r="D1305" s="4" t="s">
        <v>2831</v>
      </c>
      <c r="E1305" s="4" t="s">
        <v>2832</v>
      </c>
      <c r="F1305" s="4" t="s">
        <v>4</v>
      </c>
      <c r="G1305" s="4" t="s">
        <v>254</v>
      </c>
      <c r="H1305" s="4" t="s">
        <v>254</v>
      </c>
      <c r="I1305" s="4" t="s">
        <v>7</v>
      </c>
      <c r="J1305" s="4" t="s">
        <v>77</v>
      </c>
      <c r="K1305" s="4" t="s">
        <v>2643</v>
      </c>
      <c r="L1305" s="4" t="s">
        <v>1141</v>
      </c>
      <c r="M1305" s="4" t="s">
        <v>1142</v>
      </c>
      <c r="N1305" s="4" t="s">
        <v>2644</v>
      </c>
      <c r="O1305" s="4">
        <v>443.73</v>
      </c>
      <c r="P1305" s="4">
        <v>7</v>
      </c>
      <c r="Q1305" s="4">
        <v>159.6</v>
      </c>
      <c r="R1305" s="4">
        <v>40.36</v>
      </c>
      <c r="S1305" s="4" t="s">
        <v>13</v>
      </c>
      <c r="T1305" s="4">
        <v>399</v>
      </c>
      <c r="U1305" s="4" t="s">
        <v>14</v>
      </c>
      <c r="V1305" s="4" t="s">
        <v>15</v>
      </c>
      <c r="W1305" s="5" t="s">
        <v>16</v>
      </c>
      <c r="X1305" s="25">
        <v>44741</v>
      </c>
      <c r="Y1305" s="29" t="str">
        <f t="shared" si="40"/>
        <v>June</v>
      </c>
      <c r="Z1305" s="10">
        <f t="shared" si="41"/>
        <v>2022</v>
      </c>
      <c r="AA1305" s="6">
        <v>44568</v>
      </c>
    </row>
    <row r="1306" spans="1:27">
      <c r="A1306" s="1">
        <v>1305</v>
      </c>
      <c r="B1306" s="1" t="s">
        <v>3632</v>
      </c>
      <c r="C1306" s="1" t="s">
        <v>592</v>
      </c>
      <c r="D1306" s="1" t="s">
        <v>1232</v>
      </c>
      <c r="E1306" s="1" t="s">
        <v>1233</v>
      </c>
      <c r="F1306" s="1" t="s">
        <v>395</v>
      </c>
      <c r="G1306" s="1" t="s">
        <v>518</v>
      </c>
      <c r="H1306" s="1" t="s">
        <v>519</v>
      </c>
      <c r="I1306" s="1" t="s">
        <v>7</v>
      </c>
      <c r="J1306" s="1" t="s">
        <v>32</v>
      </c>
      <c r="K1306" s="1" t="s">
        <v>3633</v>
      </c>
      <c r="L1306" s="1" t="s">
        <v>1141</v>
      </c>
      <c r="M1306" s="1" t="s">
        <v>1142</v>
      </c>
      <c r="N1306" s="1" t="s">
        <v>3634</v>
      </c>
      <c r="O1306" s="1">
        <v>61.62</v>
      </c>
      <c r="P1306" s="1">
        <v>1</v>
      </c>
      <c r="Q1306" s="1">
        <v>23.4</v>
      </c>
      <c r="R1306" s="1">
        <v>5.23</v>
      </c>
      <c r="S1306" s="1" t="s">
        <v>13</v>
      </c>
      <c r="T1306" s="1">
        <v>767</v>
      </c>
      <c r="U1306" s="1" t="s">
        <v>14</v>
      </c>
      <c r="V1306" s="1" t="s">
        <v>35</v>
      </c>
      <c r="W1306" s="2" t="s">
        <v>26</v>
      </c>
      <c r="X1306" s="24">
        <v>45185</v>
      </c>
      <c r="Y1306" s="29" t="str">
        <f t="shared" si="40"/>
        <v>September</v>
      </c>
      <c r="Z1306" s="10">
        <f t="shared" si="41"/>
        <v>2023</v>
      </c>
      <c r="AA1306" s="3">
        <v>45187</v>
      </c>
    </row>
    <row r="1307" spans="1:27">
      <c r="A1307" s="4">
        <v>1306</v>
      </c>
      <c r="B1307" s="4" t="s">
        <v>3635</v>
      </c>
      <c r="C1307" s="4" t="s">
        <v>602</v>
      </c>
      <c r="D1307" s="4" t="s">
        <v>1539</v>
      </c>
      <c r="E1307" s="4" t="s">
        <v>1540</v>
      </c>
      <c r="F1307" s="4" t="s">
        <v>285</v>
      </c>
      <c r="G1307" s="4" t="s">
        <v>408</v>
      </c>
      <c r="H1307" s="4" t="s">
        <v>96</v>
      </c>
      <c r="I1307" s="4" t="s">
        <v>7</v>
      </c>
      <c r="J1307" s="4" t="s">
        <v>8</v>
      </c>
      <c r="K1307" s="4" t="s">
        <v>3464</v>
      </c>
      <c r="L1307" s="4" t="s">
        <v>1141</v>
      </c>
      <c r="M1307" s="4" t="s">
        <v>1142</v>
      </c>
      <c r="N1307" s="4" t="s">
        <v>3465</v>
      </c>
      <c r="O1307" s="4">
        <v>106.02</v>
      </c>
      <c r="P1307" s="4">
        <v>2</v>
      </c>
      <c r="Q1307" s="4">
        <v>9.5399999999999991</v>
      </c>
      <c r="R1307" s="4">
        <v>5.0199999999999996</v>
      </c>
      <c r="S1307" s="4" t="s">
        <v>13</v>
      </c>
      <c r="T1307" s="4">
        <v>115</v>
      </c>
      <c r="U1307" s="4" t="s">
        <v>14</v>
      </c>
      <c r="V1307" s="4" t="s">
        <v>15</v>
      </c>
      <c r="W1307" s="5" t="s">
        <v>26</v>
      </c>
      <c r="X1307" s="25">
        <v>45451</v>
      </c>
      <c r="Y1307" s="29" t="str">
        <f t="shared" si="40"/>
        <v>June</v>
      </c>
      <c r="Z1307" s="10">
        <f t="shared" si="41"/>
        <v>2024</v>
      </c>
      <c r="AA1307" s="6">
        <v>45543</v>
      </c>
    </row>
    <row r="1308" spans="1:27">
      <c r="A1308" s="1">
        <v>1307</v>
      </c>
      <c r="B1308" s="1" t="s">
        <v>3636</v>
      </c>
      <c r="C1308" s="1" t="s">
        <v>592</v>
      </c>
      <c r="D1308" s="1" t="s">
        <v>3624</v>
      </c>
      <c r="E1308" s="1" t="s">
        <v>3625</v>
      </c>
      <c r="F1308" s="1" t="s">
        <v>4</v>
      </c>
      <c r="G1308" s="1" t="s">
        <v>246</v>
      </c>
      <c r="H1308" s="1" t="s">
        <v>31</v>
      </c>
      <c r="I1308" s="1" t="s">
        <v>7</v>
      </c>
      <c r="J1308" s="1" t="s">
        <v>32</v>
      </c>
      <c r="K1308" s="1" t="s">
        <v>3637</v>
      </c>
      <c r="L1308" s="1" t="s">
        <v>1141</v>
      </c>
      <c r="M1308" s="1" t="s">
        <v>1142</v>
      </c>
      <c r="N1308" s="1" t="s">
        <v>3638</v>
      </c>
      <c r="O1308" s="1">
        <v>422.73</v>
      </c>
      <c r="P1308" s="1">
        <v>3</v>
      </c>
      <c r="Q1308" s="1">
        <v>46.44</v>
      </c>
      <c r="R1308" s="1">
        <v>3.03</v>
      </c>
      <c r="S1308" s="1" t="s">
        <v>13</v>
      </c>
      <c r="T1308" s="1">
        <v>485</v>
      </c>
      <c r="U1308" s="1" t="s">
        <v>14</v>
      </c>
      <c r="V1308" s="1" t="s">
        <v>25</v>
      </c>
      <c r="W1308" s="2" t="s">
        <v>26</v>
      </c>
      <c r="X1308" s="24">
        <v>45173</v>
      </c>
      <c r="Y1308" s="29" t="str">
        <f t="shared" si="40"/>
        <v>September</v>
      </c>
      <c r="Z1308" s="10">
        <f t="shared" si="41"/>
        <v>2023</v>
      </c>
      <c r="AA1308" s="3">
        <v>45264</v>
      </c>
    </row>
    <row r="1309" spans="1:27">
      <c r="A1309" s="4">
        <v>1308</v>
      </c>
      <c r="B1309" s="4" t="s">
        <v>3631</v>
      </c>
      <c r="C1309" s="4" t="s">
        <v>602</v>
      </c>
      <c r="D1309" s="4" t="s">
        <v>2831</v>
      </c>
      <c r="E1309" s="4" t="s">
        <v>2832</v>
      </c>
      <c r="F1309" s="4" t="s">
        <v>4</v>
      </c>
      <c r="G1309" s="4" t="s">
        <v>254</v>
      </c>
      <c r="H1309" s="4" t="s">
        <v>254</v>
      </c>
      <c r="I1309" s="4" t="s">
        <v>7</v>
      </c>
      <c r="J1309" s="4" t="s">
        <v>77</v>
      </c>
      <c r="K1309" s="4" t="s">
        <v>3639</v>
      </c>
      <c r="L1309" s="4" t="s">
        <v>1141</v>
      </c>
      <c r="M1309" s="4" t="s">
        <v>1229</v>
      </c>
      <c r="N1309" s="4" t="s">
        <v>3640</v>
      </c>
      <c r="O1309" s="4">
        <v>2190.75</v>
      </c>
      <c r="P1309" s="4">
        <v>5</v>
      </c>
      <c r="Q1309" s="4">
        <v>65.7</v>
      </c>
      <c r="R1309" s="4">
        <v>327.55</v>
      </c>
      <c r="S1309" s="4" t="s">
        <v>13</v>
      </c>
      <c r="T1309" s="4">
        <v>164</v>
      </c>
      <c r="U1309" s="4" t="s">
        <v>14</v>
      </c>
      <c r="V1309" s="4" t="s">
        <v>15</v>
      </c>
      <c r="W1309" s="5" t="s">
        <v>26</v>
      </c>
      <c r="X1309" s="25">
        <v>44977</v>
      </c>
      <c r="Y1309" s="29" t="str">
        <f t="shared" si="40"/>
        <v>February</v>
      </c>
      <c r="Z1309" s="10">
        <f t="shared" si="41"/>
        <v>2023</v>
      </c>
      <c r="AA1309" s="6">
        <v>44980</v>
      </c>
    </row>
    <row r="1310" spans="1:27">
      <c r="A1310" s="1">
        <v>1309</v>
      </c>
      <c r="B1310" s="1" t="s">
        <v>3641</v>
      </c>
      <c r="C1310" s="1" t="s">
        <v>592</v>
      </c>
      <c r="D1310" s="1" t="s">
        <v>3029</v>
      </c>
      <c r="E1310" s="1" t="s">
        <v>3030</v>
      </c>
      <c r="F1310" s="1" t="s">
        <v>395</v>
      </c>
      <c r="G1310" s="1" t="s">
        <v>605</v>
      </c>
      <c r="H1310" s="1" t="s">
        <v>76</v>
      </c>
      <c r="I1310" s="1" t="s">
        <v>7</v>
      </c>
      <c r="J1310" s="1" t="s">
        <v>77</v>
      </c>
      <c r="K1310" s="1" t="s">
        <v>3642</v>
      </c>
      <c r="L1310" s="1" t="s">
        <v>1141</v>
      </c>
      <c r="M1310" s="1" t="s">
        <v>1272</v>
      </c>
      <c r="N1310" s="1" t="s">
        <v>3643</v>
      </c>
      <c r="O1310" s="1">
        <v>15.96</v>
      </c>
      <c r="P1310" s="1">
        <v>1</v>
      </c>
      <c r="Q1310" s="1">
        <v>2.37</v>
      </c>
      <c r="R1310" s="1">
        <v>1.22</v>
      </c>
      <c r="S1310" s="1" t="s">
        <v>462</v>
      </c>
      <c r="T1310" s="1">
        <v>557</v>
      </c>
      <c r="U1310" s="1" t="s">
        <v>14</v>
      </c>
      <c r="V1310" s="1" t="s">
        <v>25</v>
      </c>
      <c r="W1310" s="2" t="s">
        <v>16</v>
      </c>
      <c r="X1310" s="24">
        <v>45544</v>
      </c>
      <c r="Y1310" s="29" t="str">
        <f t="shared" si="40"/>
        <v>September</v>
      </c>
      <c r="Z1310" s="10">
        <f t="shared" si="41"/>
        <v>2024</v>
      </c>
      <c r="AA1310" s="3">
        <v>45544</v>
      </c>
    </row>
    <row r="1311" spans="1:27">
      <c r="A1311" s="4">
        <v>1310</v>
      </c>
      <c r="B1311" s="4" t="s">
        <v>3644</v>
      </c>
      <c r="C1311" s="4" t="s">
        <v>1</v>
      </c>
      <c r="D1311" s="4" t="s">
        <v>3645</v>
      </c>
      <c r="E1311" s="4" t="s">
        <v>3646</v>
      </c>
      <c r="F1311" s="4" t="s">
        <v>4</v>
      </c>
      <c r="G1311" s="4" t="s">
        <v>1658</v>
      </c>
      <c r="H1311" s="4" t="s">
        <v>21</v>
      </c>
      <c r="I1311" s="4" t="s">
        <v>7</v>
      </c>
      <c r="J1311" s="4" t="s">
        <v>22</v>
      </c>
      <c r="K1311" s="4" t="s">
        <v>2578</v>
      </c>
      <c r="L1311" s="4" t="s">
        <v>1141</v>
      </c>
      <c r="M1311" s="4" t="s">
        <v>1229</v>
      </c>
      <c r="N1311" s="4" t="s">
        <v>2579</v>
      </c>
      <c r="O1311" s="4">
        <v>445.95</v>
      </c>
      <c r="P1311" s="4">
        <v>3</v>
      </c>
      <c r="Q1311" s="4">
        <v>80.19</v>
      </c>
      <c r="R1311" s="4">
        <v>65.56</v>
      </c>
      <c r="S1311" s="4" t="s">
        <v>571</v>
      </c>
      <c r="T1311" s="4">
        <v>253</v>
      </c>
      <c r="U1311" s="4" t="s">
        <v>14</v>
      </c>
      <c r="V1311" s="4" t="s">
        <v>25</v>
      </c>
      <c r="W1311" s="5" t="s">
        <v>16</v>
      </c>
      <c r="X1311" s="25">
        <v>45438</v>
      </c>
      <c r="Y1311" s="29" t="str">
        <f t="shared" si="40"/>
        <v>May</v>
      </c>
      <c r="Z1311" s="10">
        <f t="shared" si="41"/>
        <v>2024</v>
      </c>
      <c r="AA1311" s="6">
        <v>45440</v>
      </c>
    </row>
    <row r="1312" spans="1:27">
      <c r="A1312" s="1">
        <v>1311</v>
      </c>
      <c r="B1312" s="1" t="s">
        <v>3568</v>
      </c>
      <c r="C1312" s="1" t="s">
        <v>1</v>
      </c>
      <c r="D1312" s="1" t="s">
        <v>873</v>
      </c>
      <c r="E1312" s="1" t="s">
        <v>874</v>
      </c>
      <c r="F1312" s="1" t="s">
        <v>4</v>
      </c>
      <c r="G1312" s="1" t="s">
        <v>1332</v>
      </c>
      <c r="H1312" s="1" t="s">
        <v>1333</v>
      </c>
      <c r="I1312" s="1" t="s">
        <v>7</v>
      </c>
      <c r="J1312" s="1" t="s">
        <v>22</v>
      </c>
      <c r="K1312" s="1" t="s">
        <v>3647</v>
      </c>
      <c r="L1312" s="1" t="s">
        <v>1141</v>
      </c>
      <c r="M1312" s="1" t="s">
        <v>1308</v>
      </c>
      <c r="N1312" s="1" t="s">
        <v>3648</v>
      </c>
      <c r="O1312" s="1">
        <v>4298.8500000000004</v>
      </c>
      <c r="P1312" s="1">
        <v>5</v>
      </c>
      <c r="Q1312" s="1">
        <v>300.89999999999998</v>
      </c>
      <c r="R1312" s="1">
        <v>297.81</v>
      </c>
      <c r="S1312" s="1" t="s">
        <v>571</v>
      </c>
      <c r="T1312" s="1">
        <v>214</v>
      </c>
      <c r="U1312" s="1" t="s">
        <v>14</v>
      </c>
      <c r="V1312" s="1" t="s">
        <v>35</v>
      </c>
      <c r="W1312" s="2" t="s">
        <v>26</v>
      </c>
      <c r="X1312" s="24">
        <v>45460</v>
      </c>
      <c r="Y1312" s="29" t="str">
        <f t="shared" si="40"/>
        <v>June</v>
      </c>
      <c r="Z1312" s="10">
        <f t="shared" si="41"/>
        <v>2024</v>
      </c>
      <c r="AA1312" s="3">
        <v>45462</v>
      </c>
    </row>
    <row r="1313" spans="1:27">
      <c r="A1313" s="4">
        <v>1312</v>
      </c>
      <c r="B1313" s="4" t="s">
        <v>3649</v>
      </c>
      <c r="C1313" s="4" t="s">
        <v>1</v>
      </c>
      <c r="D1313" s="4" t="s">
        <v>3650</v>
      </c>
      <c r="E1313" s="4" t="s">
        <v>3651</v>
      </c>
      <c r="F1313" s="4" t="s">
        <v>4</v>
      </c>
      <c r="G1313" s="4" t="s">
        <v>2105</v>
      </c>
      <c r="H1313" s="4" t="s">
        <v>62</v>
      </c>
      <c r="I1313" s="4" t="s">
        <v>7</v>
      </c>
      <c r="J1313" s="4" t="s">
        <v>8</v>
      </c>
      <c r="K1313" s="4" t="s">
        <v>3652</v>
      </c>
      <c r="L1313" s="4" t="s">
        <v>1141</v>
      </c>
      <c r="M1313" s="4" t="s">
        <v>1308</v>
      </c>
      <c r="N1313" s="4" t="s">
        <v>3653</v>
      </c>
      <c r="O1313" s="4">
        <v>1057.8</v>
      </c>
      <c r="P1313" s="4">
        <v>2</v>
      </c>
      <c r="Q1313" s="4">
        <v>338.46</v>
      </c>
      <c r="R1313" s="4">
        <v>118.56</v>
      </c>
      <c r="S1313" s="4" t="s">
        <v>571</v>
      </c>
      <c r="T1313" s="4">
        <v>95</v>
      </c>
      <c r="U1313" s="4" t="s">
        <v>14</v>
      </c>
      <c r="V1313" s="4" t="s">
        <v>25</v>
      </c>
      <c r="W1313" s="5" t="s">
        <v>26</v>
      </c>
      <c r="X1313" s="25">
        <v>45301</v>
      </c>
      <c r="Y1313" s="29" t="str">
        <f t="shared" si="40"/>
        <v>January</v>
      </c>
      <c r="Z1313" s="10">
        <f t="shared" si="41"/>
        <v>2024</v>
      </c>
      <c r="AA1313" s="6">
        <v>45361</v>
      </c>
    </row>
    <row r="1314" spans="1:27">
      <c r="A1314" s="1">
        <v>1313</v>
      </c>
      <c r="B1314" s="1" t="s">
        <v>3654</v>
      </c>
      <c r="C1314" s="1" t="s">
        <v>1</v>
      </c>
      <c r="D1314" s="1" t="s">
        <v>2593</v>
      </c>
      <c r="E1314" s="1" t="s">
        <v>2594</v>
      </c>
      <c r="F1314" s="1" t="s">
        <v>395</v>
      </c>
      <c r="G1314" s="1" t="s">
        <v>313</v>
      </c>
      <c r="H1314" s="1" t="s">
        <v>314</v>
      </c>
      <c r="I1314" s="1" t="s">
        <v>7</v>
      </c>
      <c r="J1314" s="1" t="s">
        <v>32</v>
      </c>
      <c r="K1314" s="1" t="s">
        <v>3655</v>
      </c>
      <c r="L1314" s="1" t="s">
        <v>976</v>
      </c>
      <c r="M1314" s="1" t="s">
        <v>1078</v>
      </c>
      <c r="N1314" s="1" t="s">
        <v>3656</v>
      </c>
      <c r="O1314" s="1">
        <v>288.83999999999997</v>
      </c>
      <c r="P1314" s="1">
        <v>2</v>
      </c>
      <c r="Q1314" s="1">
        <v>37.5</v>
      </c>
      <c r="R1314" s="1">
        <v>53.02</v>
      </c>
      <c r="S1314" s="1" t="s">
        <v>462</v>
      </c>
      <c r="T1314" s="1">
        <v>547</v>
      </c>
      <c r="U1314" s="1" t="s">
        <v>14</v>
      </c>
      <c r="V1314" s="1" t="s">
        <v>42</v>
      </c>
      <c r="W1314" s="2" t="s">
        <v>16</v>
      </c>
      <c r="X1314" s="24">
        <v>44300</v>
      </c>
      <c r="Y1314" s="29" t="str">
        <f t="shared" si="40"/>
        <v>April</v>
      </c>
      <c r="Z1314" s="10">
        <f t="shared" si="41"/>
        <v>2021</v>
      </c>
      <c r="AA1314" s="3">
        <v>44300</v>
      </c>
    </row>
    <row r="1315" spans="1:27">
      <c r="A1315" s="4">
        <v>1314</v>
      </c>
      <c r="B1315" s="4" t="s">
        <v>3549</v>
      </c>
      <c r="C1315" s="4" t="s">
        <v>1</v>
      </c>
      <c r="D1315" s="4" t="s">
        <v>1460</v>
      </c>
      <c r="E1315" s="4" t="s">
        <v>1461</v>
      </c>
      <c r="F1315" s="4" t="s">
        <v>395</v>
      </c>
      <c r="G1315" s="4" t="s">
        <v>490</v>
      </c>
      <c r="H1315" s="4" t="s">
        <v>62</v>
      </c>
      <c r="I1315" s="4" t="s">
        <v>7</v>
      </c>
      <c r="J1315" s="4" t="s">
        <v>8</v>
      </c>
      <c r="K1315" s="4" t="s">
        <v>3657</v>
      </c>
      <c r="L1315" s="4" t="s">
        <v>976</v>
      </c>
      <c r="M1315" s="4" t="s">
        <v>993</v>
      </c>
      <c r="N1315" s="4" t="s">
        <v>3658</v>
      </c>
      <c r="O1315" s="4">
        <v>345.06</v>
      </c>
      <c r="P1315" s="4">
        <v>4</v>
      </c>
      <c r="Q1315" s="4">
        <v>-20.82</v>
      </c>
      <c r="R1315" s="4">
        <v>33.56</v>
      </c>
      <c r="S1315" s="4" t="s">
        <v>462</v>
      </c>
      <c r="T1315" s="4">
        <v>660</v>
      </c>
      <c r="U1315" s="4" t="s">
        <v>14</v>
      </c>
      <c r="V1315" s="4" t="s">
        <v>15</v>
      </c>
      <c r="W1315" s="5" t="s">
        <v>16</v>
      </c>
      <c r="X1315" s="25">
        <v>44617</v>
      </c>
      <c r="Y1315" s="29" t="str">
        <f t="shared" si="40"/>
        <v>February</v>
      </c>
      <c r="Z1315" s="10">
        <f t="shared" si="41"/>
        <v>2022</v>
      </c>
      <c r="AA1315" s="6">
        <v>44617</v>
      </c>
    </row>
    <row r="1316" spans="1:27">
      <c r="A1316" s="1">
        <v>1315</v>
      </c>
      <c r="B1316" s="1" t="s">
        <v>3659</v>
      </c>
      <c r="C1316" s="1" t="s">
        <v>1</v>
      </c>
      <c r="D1316" s="1" t="s">
        <v>619</v>
      </c>
      <c r="E1316" s="1" t="s">
        <v>620</v>
      </c>
      <c r="F1316" s="1" t="s">
        <v>395</v>
      </c>
      <c r="G1316" s="1" t="s">
        <v>1357</v>
      </c>
      <c r="H1316" s="1" t="s">
        <v>31</v>
      </c>
      <c r="I1316" s="1" t="s">
        <v>7</v>
      </c>
      <c r="J1316" s="1" t="s">
        <v>32</v>
      </c>
      <c r="K1316" s="1" t="s">
        <v>3660</v>
      </c>
      <c r="L1316" s="1" t="s">
        <v>976</v>
      </c>
      <c r="M1316" s="1" t="s">
        <v>1031</v>
      </c>
      <c r="N1316" s="1" t="s">
        <v>3661</v>
      </c>
      <c r="O1316" s="1">
        <v>32.01</v>
      </c>
      <c r="P1316" s="1">
        <v>1</v>
      </c>
      <c r="Q1316" s="1">
        <v>10.23</v>
      </c>
      <c r="R1316" s="1">
        <v>3.3</v>
      </c>
      <c r="S1316" s="1" t="s">
        <v>462</v>
      </c>
      <c r="T1316" s="1">
        <v>264</v>
      </c>
      <c r="U1316" s="1" t="s">
        <v>14</v>
      </c>
      <c r="V1316" s="1" t="s">
        <v>35</v>
      </c>
      <c r="W1316" s="2" t="s">
        <v>26</v>
      </c>
      <c r="X1316" s="24">
        <v>45438</v>
      </c>
      <c r="Y1316" s="29" t="str">
        <f t="shared" si="40"/>
        <v>May</v>
      </c>
      <c r="Z1316" s="10">
        <f t="shared" si="41"/>
        <v>2024</v>
      </c>
      <c r="AA1316" s="3">
        <v>45440</v>
      </c>
    </row>
    <row r="1317" spans="1:27">
      <c r="A1317" s="4">
        <v>1316</v>
      </c>
      <c r="B1317" s="4" t="s">
        <v>3662</v>
      </c>
      <c r="C1317" s="4" t="s">
        <v>1</v>
      </c>
      <c r="D1317" s="4" t="s">
        <v>3584</v>
      </c>
      <c r="E1317" s="4" t="s">
        <v>3585</v>
      </c>
      <c r="F1317" s="4" t="s">
        <v>285</v>
      </c>
      <c r="G1317" s="4" t="s">
        <v>1313</v>
      </c>
      <c r="H1317" s="4" t="s">
        <v>55</v>
      </c>
      <c r="I1317" s="4" t="s">
        <v>7</v>
      </c>
      <c r="J1317" s="4" t="s">
        <v>8</v>
      </c>
      <c r="K1317" s="4" t="s">
        <v>3663</v>
      </c>
      <c r="L1317" s="4" t="s">
        <v>976</v>
      </c>
      <c r="M1317" s="4" t="s">
        <v>993</v>
      </c>
      <c r="N1317" s="4" t="s">
        <v>3664</v>
      </c>
      <c r="O1317" s="4">
        <v>147.30000000000001</v>
      </c>
      <c r="P1317" s="4">
        <v>1</v>
      </c>
      <c r="Q1317" s="4">
        <v>19.14</v>
      </c>
      <c r="R1317" s="4">
        <v>21.46</v>
      </c>
      <c r="S1317" s="4" t="s">
        <v>462</v>
      </c>
      <c r="T1317" s="4">
        <v>423</v>
      </c>
      <c r="U1317" s="4" t="s">
        <v>14</v>
      </c>
      <c r="V1317" s="4" t="s">
        <v>42</v>
      </c>
      <c r="W1317" s="5" t="s">
        <v>26</v>
      </c>
      <c r="X1317" s="25">
        <v>44851</v>
      </c>
      <c r="Y1317" s="29" t="str">
        <f t="shared" si="40"/>
        <v>October</v>
      </c>
      <c r="Z1317" s="10">
        <f t="shared" si="41"/>
        <v>2022</v>
      </c>
      <c r="AA1317" s="6">
        <v>44853</v>
      </c>
    </row>
    <row r="1318" spans="1:27">
      <c r="A1318" s="1">
        <v>1317</v>
      </c>
      <c r="B1318" s="1" t="s">
        <v>3564</v>
      </c>
      <c r="C1318" s="1" t="s">
        <v>1</v>
      </c>
      <c r="D1318" s="1" t="s">
        <v>136</v>
      </c>
      <c r="E1318" s="1" t="s">
        <v>137</v>
      </c>
      <c r="F1318" s="1" t="s">
        <v>4</v>
      </c>
      <c r="G1318" s="1" t="s">
        <v>1046</v>
      </c>
      <c r="H1318" s="1" t="s">
        <v>31</v>
      </c>
      <c r="I1318" s="1" t="s">
        <v>7</v>
      </c>
      <c r="J1318" s="1" t="s">
        <v>32</v>
      </c>
      <c r="K1318" s="1" t="s">
        <v>2688</v>
      </c>
      <c r="L1318" s="1" t="s">
        <v>1141</v>
      </c>
      <c r="M1318" s="1" t="s">
        <v>1229</v>
      </c>
      <c r="N1318" s="1" t="s">
        <v>2689</v>
      </c>
      <c r="O1318" s="1">
        <v>425.7</v>
      </c>
      <c r="P1318" s="1">
        <v>3</v>
      </c>
      <c r="Q1318" s="1">
        <v>85.14</v>
      </c>
      <c r="R1318" s="1">
        <v>37.54</v>
      </c>
      <c r="S1318" s="1" t="s">
        <v>462</v>
      </c>
      <c r="T1318" s="1">
        <v>288</v>
      </c>
      <c r="U1318" s="1" t="s">
        <v>14</v>
      </c>
      <c r="V1318" s="1" t="s">
        <v>42</v>
      </c>
      <c r="W1318" s="2" t="s">
        <v>16</v>
      </c>
      <c r="X1318" s="24">
        <v>45369</v>
      </c>
      <c r="Y1318" s="29" t="str">
        <f t="shared" si="40"/>
        <v>March</v>
      </c>
      <c r="Z1318" s="10">
        <f t="shared" si="41"/>
        <v>2024</v>
      </c>
      <c r="AA1318" s="3">
        <v>45372</v>
      </c>
    </row>
    <row r="1319" spans="1:27">
      <c r="A1319" s="4">
        <v>1318</v>
      </c>
      <c r="B1319" s="4" t="s">
        <v>3665</v>
      </c>
      <c r="C1319" s="4" t="s">
        <v>1</v>
      </c>
      <c r="D1319" s="4" t="s">
        <v>2309</v>
      </c>
      <c r="E1319" s="4" t="s">
        <v>2310</v>
      </c>
      <c r="F1319" s="4" t="s">
        <v>4</v>
      </c>
      <c r="G1319" s="4" t="s">
        <v>490</v>
      </c>
      <c r="H1319" s="4" t="s">
        <v>62</v>
      </c>
      <c r="I1319" s="4" t="s">
        <v>7</v>
      </c>
      <c r="J1319" s="4" t="s">
        <v>8</v>
      </c>
      <c r="K1319" s="4" t="s">
        <v>3666</v>
      </c>
      <c r="L1319" s="4" t="s">
        <v>1141</v>
      </c>
      <c r="M1319" s="4" t="s">
        <v>1272</v>
      </c>
      <c r="N1319" s="4" t="s">
        <v>2599</v>
      </c>
      <c r="O1319" s="4">
        <v>22.17</v>
      </c>
      <c r="P1319" s="4">
        <v>2</v>
      </c>
      <c r="Q1319" s="4">
        <v>-10.23</v>
      </c>
      <c r="R1319" s="4">
        <v>3.84</v>
      </c>
      <c r="S1319" s="4" t="s">
        <v>462</v>
      </c>
      <c r="T1319" s="4">
        <v>747</v>
      </c>
      <c r="U1319" s="4" t="s">
        <v>14</v>
      </c>
      <c r="V1319" s="4" t="s">
        <v>25</v>
      </c>
      <c r="W1319" s="5" t="s">
        <v>16</v>
      </c>
      <c r="X1319" s="25">
        <v>45435</v>
      </c>
      <c r="Y1319" s="29" t="str">
        <f t="shared" si="40"/>
        <v>May</v>
      </c>
      <c r="Z1319" s="10">
        <f t="shared" si="41"/>
        <v>2024</v>
      </c>
      <c r="AA1319" s="6">
        <v>45437</v>
      </c>
    </row>
    <row r="1320" spans="1:27">
      <c r="A1320" s="1">
        <v>1319</v>
      </c>
      <c r="B1320" s="1" t="s">
        <v>3667</v>
      </c>
      <c r="C1320" s="1" t="s">
        <v>1</v>
      </c>
      <c r="D1320" s="1" t="s">
        <v>3668</v>
      </c>
      <c r="E1320" s="1" t="s">
        <v>3669</v>
      </c>
      <c r="F1320" s="1" t="s">
        <v>4</v>
      </c>
      <c r="G1320" s="1" t="s">
        <v>30</v>
      </c>
      <c r="H1320" s="1" t="s">
        <v>31</v>
      </c>
      <c r="I1320" s="1" t="s">
        <v>7</v>
      </c>
      <c r="J1320" s="1" t="s">
        <v>32</v>
      </c>
      <c r="K1320" s="1" t="s">
        <v>3670</v>
      </c>
      <c r="L1320" s="1" t="s">
        <v>976</v>
      </c>
      <c r="M1320" s="1" t="s">
        <v>993</v>
      </c>
      <c r="N1320" s="1" t="s">
        <v>3671</v>
      </c>
      <c r="O1320" s="1">
        <v>1075.23</v>
      </c>
      <c r="P1320" s="1">
        <v>3</v>
      </c>
      <c r="Q1320" s="1">
        <v>344.07</v>
      </c>
      <c r="R1320" s="1">
        <v>136.44999999999999</v>
      </c>
      <c r="S1320" s="1" t="s">
        <v>462</v>
      </c>
      <c r="T1320" s="1">
        <v>186</v>
      </c>
      <c r="U1320" s="1" t="s">
        <v>14</v>
      </c>
      <c r="V1320" s="1" t="s">
        <v>35</v>
      </c>
      <c r="W1320" s="2" t="s">
        <v>16</v>
      </c>
      <c r="X1320" s="24">
        <v>45117</v>
      </c>
      <c r="Y1320" s="29" t="str">
        <f t="shared" si="40"/>
        <v>July</v>
      </c>
      <c r="Z1320" s="10">
        <f t="shared" si="41"/>
        <v>2023</v>
      </c>
      <c r="AA1320" s="3">
        <v>45270</v>
      </c>
    </row>
    <row r="1321" spans="1:27">
      <c r="A1321" s="4">
        <v>1320</v>
      </c>
      <c r="B1321" s="4" t="s">
        <v>3556</v>
      </c>
      <c r="C1321" s="4" t="s">
        <v>1</v>
      </c>
      <c r="D1321" s="4" t="s">
        <v>3136</v>
      </c>
      <c r="E1321" s="4" t="s">
        <v>3137</v>
      </c>
      <c r="F1321" s="4" t="s">
        <v>4</v>
      </c>
      <c r="G1321" s="4" t="s">
        <v>313</v>
      </c>
      <c r="H1321" s="4" t="s">
        <v>314</v>
      </c>
      <c r="I1321" s="4" t="s">
        <v>7</v>
      </c>
      <c r="J1321" s="4" t="s">
        <v>32</v>
      </c>
      <c r="K1321" s="4" t="s">
        <v>3672</v>
      </c>
      <c r="L1321" s="4" t="s">
        <v>976</v>
      </c>
      <c r="M1321" s="4" t="s">
        <v>1078</v>
      </c>
      <c r="N1321" s="4" t="s">
        <v>3673</v>
      </c>
      <c r="O1321" s="4">
        <v>697.2</v>
      </c>
      <c r="P1321" s="4">
        <v>5</v>
      </c>
      <c r="Q1321" s="4">
        <v>132.44999999999999</v>
      </c>
      <c r="R1321" s="4">
        <v>64.69</v>
      </c>
      <c r="S1321" s="4" t="s">
        <v>462</v>
      </c>
      <c r="T1321" s="4">
        <v>766</v>
      </c>
      <c r="U1321" s="4" t="s">
        <v>14</v>
      </c>
      <c r="V1321" s="4" t="s">
        <v>35</v>
      </c>
      <c r="W1321" s="5" t="s">
        <v>16</v>
      </c>
      <c r="X1321" s="25">
        <v>45378</v>
      </c>
      <c r="Y1321" s="29" t="str">
        <f t="shared" si="40"/>
        <v>March</v>
      </c>
      <c r="Z1321" s="10">
        <f t="shared" si="41"/>
        <v>2024</v>
      </c>
      <c r="AA1321" s="6">
        <v>45381</v>
      </c>
    </row>
    <row r="1322" spans="1:27">
      <c r="A1322" s="1">
        <v>1321</v>
      </c>
      <c r="B1322" s="1" t="s">
        <v>3674</v>
      </c>
      <c r="C1322" s="1" t="s">
        <v>1</v>
      </c>
      <c r="D1322" s="1" t="s">
        <v>3675</v>
      </c>
      <c r="E1322" s="1" t="s">
        <v>3676</v>
      </c>
      <c r="F1322" s="1" t="s">
        <v>4</v>
      </c>
      <c r="G1322" s="1" t="s">
        <v>170</v>
      </c>
      <c r="H1322" s="1" t="s">
        <v>62</v>
      </c>
      <c r="I1322" s="1" t="s">
        <v>7</v>
      </c>
      <c r="J1322" s="1" t="s">
        <v>8</v>
      </c>
      <c r="K1322" s="1" t="s">
        <v>3320</v>
      </c>
      <c r="L1322" s="1" t="s">
        <v>976</v>
      </c>
      <c r="M1322" s="1" t="s">
        <v>1078</v>
      </c>
      <c r="N1322" s="1" t="s">
        <v>3321</v>
      </c>
      <c r="O1322" s="1">
        <v>249.18</v>
      </c>
      <c r="P1322" s="1">
        <v>2</v>
      </c>
      <c r="Q1322" s="1">
        <v>59.76</v>
      </c>
      <c r="R1322" s="1">
        <v>48.52</v>
      </c>
      <c r="S1322" s="1" t="s">
        <v>462</v>
      </c>
      <c r="T1322" s="1">
        <v>487</v>
      </c>
      <c r="U1322" s="1" t="s">
        <v>14</v>
      </c>
      <c r="V1322" s="1" t="s">
        <v>42</v>
      </c>
      <c r="W1322" s="2" t="s">
        <v>26</v>
      </c>
      <c r="X1322" s="24">
        <v>45515</v>
      </c>
      <c r="Y1322" s="29" t="str">
        <f t="shared" si="40"/>
        <v>August</v>
      </c>
      <c r="Z1322" s="10">
        <f t="shared" si="41"/>
        <v>2024</v>
      </c>
      <c r="AA1322" s="3">
        <v>45576</v>
      </c>
    </row>
    <row r="1323" spans="1:27">
      <c r="A1323" s="4">
        <v>1322</v>
      </c>
      <c r="B1323" s="4" t="s">
        <v>3677</v>
      </c>
      <c r="C1323" s="4" t="s">
        <v>1</v>
      </c>
      <c r="D1323" s="4" t="s">
        <v>2011</v>
      </c>
      <c r="E1323" s="4" t="s">
        <v>2012</v>
      </c>
      <c r="F1323" s="4" t="s">
        <v>395</v>
      </c>
      <c r="G1323" s="4" t="s">
        <v>396</v>
      </c>
      <c r="H1323" s="4" t="s">
        <v>113</v>
      </c>
      <c r="I1323" s="4" t="s">
        <v>7</v>
      </c>
      <c r="J1323" s="4" t="s">
        <v>32</v>
      </c>
      <c r="K1323" s="4" t="s">
        <v>2331</v>
      </c>
      <c r="L1323" s="4" t="s">
        <v>976</v>
      </c>
      <c r="M1323" s="4" t="s">
        <v>977</v>
      </c>
      <c r="N1323" s="4" t="s">
        <v>2332</v>
      </c>
      <c r="O1323" s="4">
        <v>931.77</v>
      </c>
      <c r="P1323" s="4">
        <v>3</v>
      </c>
      <c r="Q1323" s="4">
        <v>214.29</v>
      </c>
      <c r="R1323" s="4">
        <v>116.18</v>
      </c>
      <c r="S1323" s="4" t="s">
        <v>13</v>
      </c>
      <c r="T1323" s="4">
        <v>703</v>
      </c>
      <c r="U1323" s="4" t="s">
        <v>14</v>
      </c>
      <c r="V1323" s="4" t="s">
        <v>35</v>
      </c>
      <c r="W1323" s="5" t="s">
        <v>16</v>
      </c>
      <c r="X1323" s="25">
        <v>44325</v>
      </c>
      <c r="Y1323" s="29" t="str">
        <f t="shared" si="40"/>
        <v>May</v>
      </c>
      <c r="Z1323" s="10">
        <f t="shared" si="41"/>
        <v>2021</v>
      </c>
      <c r="AA1323" s="6">
        <v>44386</v>
      </c>
    </row>
    <row r="1324" spans="1:27">
      <c r="A1324" s="1">
        <v>1323</v>
      </c>
      <c r="B1324" s="1" t="s">
        <v>3678</v>
      </c>
      <c r="C1324" s="1" t="s">
        <v>1</v>
      </c>
      <c r="D1324" s="1" t="s">
        <v>3355</v>
      </c>
      <c r="E1324" s="1" t="s">
        <v>3356</v>
      </c>
      <c r="F1324" s="1" t="s">
        <v>285</v>
      </c>
      <c r="G1324" s="1" t="s">
        <v>3679</v>
      </c>
      <c r="H1324" s="1" t="s">
        <v>31</v>
      </c>
      <c r="I1324" s="1" t="s">
        <v>7</v>
      </c>
      <c r="J1324" s="1" t="s">
        <v>32</v>
      </c>
      <c r="K1324" s="1" t="s">
        <v>2643</v>
      </c>
      <c r="L1324" s="1" t="s">
        <v>1141</v>
      </c>
      <c r="M1324" s="1" t="s">
        <v>1142</v>
      </c>
      <c r="N1324" s="1" t="s">
        <v>2644</v>
      </c>
      <c r="O1324" s="1">
        <v>887.46</v>
      </c>
      <c r="P1324" s="1">
        <v>14</v>
      </c>
      <c r="Q1324" s="1">
        <v>319.2</v>
      </c>
      <c r="R1324" s="1">
        <v>86.53</v>
      </c>
      <c r="S1324" s="1" t="s">
        <v>13</v>
      </c>
      <c r="T1324" s="1">
        <v>466</v>
      </c>
      <c r="U1324" s="1" t="s">
        <v>14</v>
      </c>
      <c r="V1324" s="1" t="s">
        <v>15</v>
      </c>
      <c r="W1324" s="2" t="s">
        <v>26</v>
      </c>
      <c r="X1324" s="24">
        <v>44584</v>
      </c>
      <c r="Y1324" s="29" t="str">
        <f t="shared" si="40"/>
        <v>January</v>
      </c>
      <c r="Z1324" s="10">
        <f t="shared" si="41"/>
        <v>2022</v>
      </c>
      <c r="AA1324" s="3">
        <v>44588</v>
      </c>
    </row>
    <row r="1325" spans="1:27">
      <c r="A1325" s="4">
        <v>1324</v>
      </c>
      <c r="B1325" s="4" t="s">
        <v>3680</v>
      </c>
      <c r="C1325" s="4" t="s">
        <v>1</v>
      </c>
      <c r="D1325" s="4" t="s">
        <v>2171</v>
      </c>
      <c r="E1325" s="4" t="s">
        <v>2172</v>
      </c>
      <c r="F1325" s="4" t="s">
        <v>285</v>
      </c>
      <c r="G1325" s="4" t="s">
        <v>2098</v>
      </c>
      <c r="H1325" s="4" t="s">
        <v>62</v>
      </c>
      <c r="I1325" s="4" t="s">
        <v>7</v>
      </c>
      <c r="J1325" s="4" t="s">
        <v>8</v>
      </c>
      <c r="K1325" s="4" t="s">
        <v>2549</v>
      </c>
      <c r="L1325" s="4" t="s">
        <v>1141</v>
      </c>
      <c r="M1325" s="4" t="s">
        <v>1142</v>
      </c>
      <c r="N1325" s="4" t="s">
        <v>2550</v>
      </c>
      <c r="O1325" s="4">
        <v>576</v>
      </c>
      <c r="P1325" s="4">
        <v>8</v>
      </c>
      <c r="Q1325" s="4">
        <v>270.72000000000003</v>
      </c>
      <c r="R1325" s="4">
        <v>62.95</v>
      </c>
      <c r="S1325" s="4" t="s">
        <v>13</v>
      </c>
      <c r="T1325" s="4">
        <v>200</v>
      </c>
      <c r="U1325" s="4" t="s">
        <v>14</v>
      </c>
      <c r="V1325" s="4" t="s">
        <v>25</v>
      </c>
      <c r="W1325" s="5" t="s">
        <v>26</v>
      </c>
      <c r="X1325" s="25">
        <v>44870</v>
      </c>
      <c r="Y1325" s="29" t="str">
        <f t="shared" si="40"/>
        <v>November</v>
      </c>
      <c r="Z1325" s="10">
        <f t="shared" si="41"/>
        <v>2022</v>
      </c>
      <c r="AA1325" s="6">
        <v>44697</v>
      </c>
    </row>
    <row r="1326" spans="1:27">
      <c r="A1326" s="1">
        <v>1325</v>
      </c>
      <c r="B1326" s="1" t="s">
        <v>3514</v>
      </c>
      <c r="C1326" s="1" t="s">
        <v>1</v>
      </c>
      <c r="D1326" s="1" t="s">
        <v>3515</v>
      </c>
      <c r="E1326" s="1" t="s">
        <v>3516</v>
      </c>
      <c r="F1326" s="1" t="s">
        <v>285</v>
      </c>
      <c r="G1326" s="1" t="s">
        <v>518</v>
      </c>
      <c r="H1326" s="1" t="s">
        <v>519</v>
      </c>
      <c r="I1326" s="1" t="s">
        <v>7</v>
      </c>
      <c r="J1326" s="1" t="s">
        <v>32</v>
      </c>
      <c r="K1326" s="1" t="s">
        <v>3681</v>
      </c>
      <c r="L1326" s="1" t="s">
        <v>1141</v>
      </c>
      <c r="M1326" s="1" t="s">
        <v>1142</v>
      </c>
      <c r="N1326" s="1" t="s">
        <v>3682</v>
      </c>
      <c r="O1326" s="1">
        <v>830.7</v>
      </c>
      <c r="P1326" s="1">
        <v>5</v>
      </c>
      <c r="Q1326" s="1">
        <v>74.7</v>
      </c>
      <c r="R1326" s="1">
        <v>48</v>
      </c>
      <c r="S1326" s="1" t="s">
        <v>13</v>
      </c>
      <c r="T1326" s="1">
        <v>191</v>
      </c>
      <c r="U1326" s="1" t="s">
        <v>14</v>
      </c>
      <c r="V1326" s="1" t="s">
        <v>42</v>
      </c>
      <c r="W1326" s="2" t="s">
        <v>26</v>
      </c>
      <c r="X1326" s="24">
        <v>44948</v>
      </c>
      <c r="Y1326" s="29" t="str">
        <f t="shared" si="40"/>
        <v>January</v>
      </c>
      <c r="Z1326" s="10">
        <f t="shared" si="41"/>
        <v>2023</v>
      </c>
      <c r="AA1326" s="3">
        <v>44950</v>
      </c>
    </row>
    <row r="1327" spans="1:27">
      <c r="A1327" s="4">
        <v>1326</v>
      </c>
      <c r="B1327" s="4" t="s">
        <v>3683</v>
      </c>
      <c r="C1327" s="4" t="s">
        <v>1</v>
      </c>
      <c r="D1327" s="4" t="s">
        <v>3684</v>
      </c>
      <c r="E1327" s="4" t="s">
        <v>3685</v>
      </c>
      <c r="F1327" s="4" t="s">
        <v>285</v>
      </c>
      <c r="G1327" s="4" t="s">
        <v>518</v>
      </c>
      <c r="H1327" s="4" t="s">
        <v>519</v>
      </c>
      <c r="I1327" s="4" t="s">
        <v>7</v>
      </c>
      <c r="J1327" s="4" t="s">
        <v>32</v>
      </c>
      <c r="K1327" s="4" t="s">
        <v>1536</v>
      </c>
      <c r="L1327" s="4" t="s">
        <v>976</v>
      </c>
      <c r="M1327" s="4" t="s">
        <v>1031</v>
      </c>
      <c r="N1327" s="4" t="s">
        <v>1537</v>
      </c>
      <c r="O1327" s="4">
        <v>72.66</v>
      </c>
      <c r="P1327" s="4">
        <v>1</v>
      </c>
      <c r="Q1327" s="4">
        <v>22.5</v>
      </c>
      <c r="R1327" s="4">
        <v>7.65</v>
      </c>
      <c r="S1327" s="4" t="s">
        <v>13</v>
      </c>
      <c r="T1327" s="4">
        <v>454</v>
      </c>
      <c r="U1327" s="4" t="s">
        <v>14</v>
      </c>
      <c r="V1327" s="4" t="s">
        <v>35</v>
      </c>
      <c r="W1327" s="5" t="s">
        <v>16</v>
      </c>
      <c r="X1327" s="25">
        <v>45371</v>
      </c>
      <c r="Y1327" s="29" t="str">
        <f t="shared" si="40"/>
        <v>March</v>
      </c>
      <c r="Z1327" s="10">
        <f t="shared" si="41"/>
        <v>2024</v>
      </c>
      <c r="AA1327" s="6">
        <v>45374</v>
      </c>
    </row>
    <row r="1328" spans="1:27">
      <c r="A1328" s="1">
        <v>1327</v>
      </c>
      <c r="B1328" s="1" t="s">
        <v>3686</v>
      </c>
      <c r="C1328" s="1" t="s">
        <v>1</v>
      </c>
      <c r="D1328" s="1" t="s">
        <v>3687</v>
      </c>
      <c r="E1328" s="1" t="s">
        <v>3688</v>
      </c>
      <c r="F1328" s="1" t="s">
        <v>285</v>
      </c>
      <c r="G1328" s="1" t="s">
        <v>254</v>
      </c>
      <c r="H1328" s="1" t="s">
        <v>254</v>
      </c>
      <c r="I1328" s="1" t="s">
        <v>7</v>
      </c>
      <c r="J1328" s="1" t="s">
        <v>77</v>
      </c>
      <c r="K1328" s="1" t="s">
        <v>3689</v>
      </c>
      <c r="L1328" s="1" t="s">
        <v>976</v>
      </c>
      <c r="M1328" s="1" t="s">
        <v>977</v>
      </c>
      <c r="N1328" s="1" t="s">
        <v>3690</v>
      </c>
      <c r="O1328" s="1">
        <v>373.2</v>
      </c>
      <c r="P1328" s="1">
        <v>5</v>
      </c>
      <c r="Q1328" s="1">
        <v>18.600000000000001</v>
      </c>
      <c r="R1328" s="1">
        <v>25.3</v>
      </c>
      <c r="S1328" s="1" t="s">
        <v>13</v>
      </c>
      <c r="T1328" s="1">
        <v>316</v>
      </c>
      <c r="U1328" s="1" t="s">
        <v>14</v>
      </c>
      <c r="V1328" s="1" t="s">
        <v>15</v>
      </c>
      <c r="W1328" s="2" t="s">
        <v>26</v>
      </c>
      <c r="X1328" s="24">
        <v>44388</v>
      </c>
      <c r="Y1328" s="29" t="str">
        <f t="shared" si="40"/>
        <v>July</v>
      </c>
      <c r="Z1328" s="10">
        <f t="shared" si="41"/>
        <v>2021</v>
      </c>
      <c r="AA1328" s="3">
        <v>44450</v>
      </c>
    </row>
    <row r="1329" spans="1:27">
      <c r="A1329" s="4">
        <v>1328</v>
      </c>
      <c r="B1329" s="4" t="s">
        <v>3691</v>
      </c>
      <c r="C1329" s="4" t="s">
        <v>1</v>
      </c>
      <c r="D1329" s="4" t="s">
        <v>2166</v>
      </c>
      <c r="E1329" s="4" t="s">
        <v>2167</v>
      </c>
      <c r="F1329" s="4" t="s">
        <v>285</v>
      </c>
      <c r="G1329" s="4" t="s">
        <v>518</v>
      </c>
      <c r="H1329" s="4" t="s">
        <v>519</v>
      </c>
      <c r="I1329" s="4" t="s">
        <v>7</v>
      </c>
      <c r="J1329" s="4" t="s">
        <v>32</v>
      </c>
      <c r="K1329" s="4" t="s">
        <v>1350</v>
      </c>
      <c r="L1329" s="4" t="s">
        <v>976</v>
      </c>
      <c r="M1329" s="4" t="s">
        <v>1078</v>
      </c>
      <c r="N1329" s="4" t="s">
        <v>1351</v>
      </c>
      <c r="O1329" s="4">
        <v>2582.16</v>
      </c>
      <c r="P1329" s="4">
        <v>4</v>
      </c>
      <c r="Q1329" s="4">
        <v>361.44</v>
      </c>
      <c r="R1329" s="4">
        <v>208.88</v>
      </c>
      <c r="S1329" s="4" t="s">
        <v>13</v>
      </c>
      <c r="T1329" s="4">
        <v>723</v>
      </c>
      <c r="U1329" s="4" t="s">
        <v>14</v>
      </c>
      <c r="V1329" s="4" t="s">
        <v>25</v>
      </c>
      <c r="W1329" s="5" t="s">
        <v>16</v>
      </c>
      <c r="X1329" s="25">
        <v>45516</v>
      </c>
      <c r="Y1329" s="29" t="str">
        <f t="shared" si="40"/>
        <v>August</v>
      </c>
      <c r="Z1329" s="10">
        <f t="shared" si="41"/>
        <v>2024</v>
      </c>
      <c r="AA1329" s="6">
        <v>45516</v>
      </c>
    </row>
    <row r="1330" spans="1:27">
      <c r="A1330" s="1">
        <v>1329</v>
      </c>
      <c r="B1330" s="1" t="s">
        <v>3692</v>
      </c>
      <c r="C1330" s="1" t="s">
        <v>1</v>
      </c>
      <c r="D1330" s="1" t="s">
        <v>3693</v>
      </c>
      <c r="E1330" s="1" t="s">
        <v>3694</v>
      </c>
      <c r="F1330" s="1" t="s">
        <v>285</v>
      </c>
      <c r="G1330" s="1" t="s">
        <v>472</v>
      </c>
      <c r="H1330" s="1" t="s">
        <v>76</v>
      </c>
      <c r="I1330" s="1" t="s">
        <v>7</v>
      </c>
      <c r="J1330" s="1" t="s">
        <v>77</v>
      </c>
      <c r="K1330" s="1" t="s">
        <v>3242</v>
      </c>
      <c r="L1330" s="1" t="s">
        <v>976</v>
      </c>
      <c r="M1330" s="1" t="s">
        <v>1078</v>
      </c>
      <c r="N1330" s="1" t="s">
        <v>3243</v>
      </c>
      <c r="O1330" s="1">
        <v>3187.5</v>
      </c>
      <c r="P1330" s="1">
        <v>5</v>
      </c>
      <c r="Q1330" s="1">
        <v>350.55</v>
      </c>
      <c r="R1330" s="1">
        <v>114.05</v>
      </c>
      <c r="S1330" s="1" t="s">
        <v>13</v>
      </c>
      <c r="T1330" s="1">
        <v>336</v>
      </c>
      <c r="U1330" s="1" t="s">
        <v>14</v>
      </c>
      <c r="V1330" s="1" t="s">
        <v>35</v>
      </c>
      <c r="W1330" s="2" t="s">
        <v>16</v>
      </c>
      <c r="X1330" s="24">
        <v>45490</v>
      </c>
      <c r="Y1330" s="29" t="str">
        <f t="shared" si="40"/>
        <v>July</v>
      </c>
      <c r="Z1330" s="10">
        <f t="shared" si="41"/>
        <v>2024</v>
      </c>
      <c r="AA1330" s="3">
        <v>45493</v>
      </c>
    </row>
    <row r="1331" spans="1:27">
      <c r="A1331" s="4">
        <v>1330</v>
      </c>
      <c r="B1331" s="4" t="s">
        <v>3695</v>
      </c>
      <c r="C1331" s="4" t="s">
        <v>1</v>
      </c>
      <c r="D1331" s="4" t="s">
        <v>3696</v>
      </c>
      <c r="E1331" s="4" t="s">
        <v>3697</v>
      </c>
      <c r="F1331" s="4" t="s">
        <v>285</v>
      </c>
      <c r="G1331" s="4" t="s">
        <v>778</v>
      </c>
      <c r="H1331" s="4" t="s">
        <v>712</v>
      </c>
      <c r="I1331" s="4" t="s">
        <v>7</v>
      </c>
      <c r="J1331" s="4" t="s">
        <v>77</v>
      </c>
      <c r="K1331" s="4" t="s">
        <v>1041</v>
      </c>
      <c r="L1331" s="4" t="s">
        <v>976</v>
      </c>
      <c r="M1331" s="4" t="s">
        <v>1031</v>
      </c>
      <c r="N1331" s="4" t="s">
        <v>1042</v>
      </c>
      <c r="O1331" s="4">
        <v>93.42</v>
      </c>
      <c r="P1331" s="4">
        <v>2</v>
      </c>
      <c r="Q1331" s="4">
        <v>42.96</v>
      </c>
      <c r="R1331" s="4">
        <v>10.9</v>
      </c>
      <c r="S1331" s="4" t="s">
        <v>13</v>
      </c>
      <c r="T1331" s="4">
        <v>477</v>
      </c>
      <c r="U1331" s="4" t="s">
        <v>14</v>
      </c>
      <c r="V1331" s="4" t="s">
        <v>35</v>
      </c>
      <c r="W1331" s="5" t="s">
        <v>26</v>
      </c>
      <c r="X1331" s="25">
        <v>45434</v>
      </c>
      <c r="Y1331" s="29" t="str">
        <f t="shared" si="40"/>
        <v>May</v>
      </c>
      <c r="Z1331" s="10">
        <f t="shared" si="41"/>
        <v>2024</v>
      </c>
      <c r="AA1331" s="6">
        <v>45437</v>
      </c>
    </row>
    <row r="1332" spans="1:27">
      <c r="A1332" s="1">
        <v>1331</v>
      </c>
      <c r="B1332" s="1" t="s">
        <v>3695</v>
      </c>
      <c r="C1332" s="1" t="s">
        <v>1</v>
      </c>
      <c r="D1332" s="1" t="s">
        <v>3696</v>
      </c>
      <c r="E1332" s="1" t="s">
        <v>3697</v>
      </c>
      <c r="F1332" s="1" t="s">
        <v>285</v>
      </c>
      <c r="G1332" s="1" t="s">
        <v>778</v>
      </c>
      <c r="H1332" s="1" t="s">
        <v>712</v>
      </c>
      <c r="I1332" s="1" t="s">
        <v>7</v>
      </c>
      <c r="J1332" s="1" t="s">
        <v>77</v>
      </c>
      <c r="K1332" s="1" t="s">
        <v>1129</v>
      </c>
      <c r="L1332" s="1" t="s">
        <v>976</v>
      </c>
      <c r="M1332" s="1" t="s">
        <v>1078</v>
      </c>
      <c r="N1332" s="1" t="s">
        <v>1130</v>
      </c>
      <c r="O1332" s="1">
        <v>333.66</v>
      </c>
      <c r="P1332" s="1">
        <v>2</v>
      </c>
      <c r="Q1332" s="1">
        <v>103.38</v>
      </c>
      <c r="R1332" s="1">
        <v>17.48</v>
      </c>
      <c r="S1332" s="1" t="s">
        <v>13</v>
      </c>
      <c r="T1332" s="1">
        <v>675</v>
      </c>
      <c r="U1332" s="1" t="s">
        <v>14</v>
      </c>
      <c r="V1332" s="1" t="s">
        <v>25</v>
      </c>
      <c r="W1332" s="2" t="s">
        <v>16</v>
      </c>
      <c r="X1332" s="24">
        <v>45152</v>
      </c>
      <c r="Y1332" s="29" t="str">
        <f t="shared" si="40"/>
        <v>August</v>
      </c>
      <c r="Z1332" s="10">
        <f t="shared" si="41"/>
        <v>2023</v>
      </c>
      <c r="AA1332" s="3">
        <v>45154</v>
      </c>
    </row>
    <row r="1333" spans="1:27">
      <c r="A1333" s="4">
        <v>1332</v>
      </c>
      <c r="B1333" s="4" t="s">
        <v>3698</v>
      </c>
      <c r="C1333" s="4" t="s">
        <v>1</v>
      </c>
      <c r="D1333" s="4" t="s">
        <v>283</v>
      </c>
      <c r="E1333" s="4" t="s">
        <v>284</v>
      </c>
      <c r="F1333" s="4" t="s">
        <v>285</v>
      </c>
      <c r="G1333" s="4" t="s">
        <v>657</v>
      </c>
      <c r="H1333" s="4" t="s">
        <v>62</v>
      </c>
      <c r="I1333" s="4" t="s">
        <v>7</v>
      </c>
      <c r="J1333" s="4" t="s">
        <v>8</v>
      </c>
      <c r="K1333" s="4" t="s">
        <v>3699</v>
      </c>
      <c r="L1333" s="4" t="s">
        <v>1141</v>
      </c>
      <c r="M1333" s="4" t="s">
        <v>1308</v>
      </c>
      <c r="N1333" s="4" t="s">
        <v>3700</v>
      </c>
      <c r="O1333" s="4">
        <v>989.04</v>
      </c>
      <c r="P1333" s="4">
        <v>2</v>
      </c>
      <c r="Q1333" s="4">
        <v>88.98</v>
      </c>
      <c r="R1333" s="4">
        <v>67.59</v>
      </c>
      <c r="S1333" s="4" t="s">
        <v>13</v>
      </c>
      <c r="T1333" s="4">
        <v>112</v>
      </c>
      <c r="U1333" s="4" t="s">
        <v>14</v>
      </c>
      <c r="V1333" s="4" t="s">
        <v>35</v>
      </c>
      <c r="W1333" s="5" t="s">
        <v>16</v>
      </c>
      <c r="X1333" s="25">
        <v>45241</v>
      </c>
      <c r="Y1333" s="29" t="str">
        <f t="shared" si="40"/>
        <v>November</v>
      </c>
      <c r="Z1333" s="10">
        <f t="shared" si="41"/>
        <v>2023</v>
      </c>
      <c r="AA1333" s="6">
        <v>45241</v>
      </c>
    </row>
    <row r="1334" spans="1:27">
      <c r="A1334" s="1">
        <v>1333</v>
      </c>
      <c r="B1334" s="1" t="s">
        <v>3701</v>
      </c>
      <c r="C1334" s="1" t="s">
        <v>1</v>
      </c>
      <c r="D1334" s="1" t="s">
        <v>678</v>
      </c>
      <c r="E1334" s="1" t="s">
        <v>679</v>
      </c>
      <c r="F1334" s="1" t="s">
        <v>285</v>
      </c>
      <c r="G1334" s="1" t="s">
        <v>940</v>
      </c>
      <c r="H1334" s="1" t="s">
        <v>258</v>
      </c>
      <c r="I1334" s="1" t="s">
        <v>7</v>
      </c>
      <c r="J1334" s="1" t="s">
        <v>22</v>
      </c>
      <c r="K1334" s="1" t="s">
        <v>1261</v>
      </c>
      <c r="L1334" s="1" t="s">
        <v>1141</v>
      </c>
      <c r="M1334" s="1" t="s">
        <v>1229</v>
      </c>
      <c r="N1334" s="1" t="s">
        <v>1262</v>
      </c>
      <c r="O1334" s="1">
        <v>287.94</v>
      </c>
      <c r="P1334" s="1">
        <v>2</v>
      </c>
      <c r="Q1334" s="1">
        <v>0</v>
      </c>
      <c r="R1334" s="1">
        <v>17.53</v>
      </c>
      <c r="S1334" s="1" t="s">
        <v>13</v>
      </c>
      <c r="T1334" s="1">
        <v>746</v>
      </c>
      <c r="U1334" s="1" t="s">
        <v>14</v>
      </c>
      <c r="V1334" s="1" t="s">
        <v>15</v>
      </c>
      <c r="W1334" s="2" t="s">
        <v>16</v>
      </c>
      <c r="X1334" s="24">
        <v>44383</v>
      </c>
      <c r="Y1334" s="29" t="str">
        <f t="shared" si="40"/>
        <v>July</v>
      </c>
      <c r="Z1334" s="10">
        <f t="shared" si="41"/>
        <v>2021</v>
      </c>
      <c r="AA1334" s="3">
        <v>44475</v>
      </c>
    </row>
    <row r="1335" spans="1:27">
      <c r="A1335" s="4">
        <v>1334</v>
      </c>
      <c r="B1335" s="4" t="s">
        <v>3498</v>
      </c>
      <c r="C1335" s="4" t="s">
        <v>1</v>
      </c>
      <c r="D1335" s="4" t="s">
        <v>2393</v>
      </c>
      <c r="E1335" s="4" t="s">
        <v>2394</v>
      </c>
      <c r="F1335" s="4" t="s">
        <v>4</v>
      </c>
      <c r="G1335" s="4" t="s">
        <v>657</v>
      </c>
      <c r="H1335" s="4" t="s">
        <v>62</v>
      </c>
      <c r="I1335" s="4" t="s">
        <v>7</v>
      </c>
      <c r="J1335" s="4" t="s">
        <v>8</v>
      </c>
      <c r="K1335" s="4" t="s">
        <v>3702</v>
      </c>
      <c r="L1335" s="4" t="s">
        <v>1141</v>
      </c>
      <c r="M1335" s="4" t="s">
        <v>1229</v>
      </c>
      <c r="N1335" s="4" t="s">
        <v>3703</v>
      </c>
      <c r="O1335" s="4">
        <v>1100.52</v>
      </c>
      <c r="P1335" s="4">
        <v>3</v>
      </c>
      <c r="Q1335" s="4">
        <v>473.22</v>
      </c>
      <c r="R1335" s="4">
        <v>62.94</v>
      </c>
      <c r="S1335" s="4" t="s">
        <v>13</v>
      </c>
      <c r="T1335" s="4">
        <v>669</v>
      </c>
      <c r="U1335" s="4" t="s">
        <v>14</v>
      </c>
      <c r="V1335" s="4" t="s">
        <v>42</v>
      </c>
      <c r="W1335" s="5" t="s">
        <v>26</v>
      </c>
      <c r="X1335" s="25">
        <v>45063</v>
      </c>
      <c r="Y1335" s="29" t="str">
        <f t="shared" si="40"/>
        <v>May</v>
      </c>
      <c r="Z1335" s="10">
        <f t="shared" si="41"/>
        <v>2023</v>
      </c>
      <c r="AA1335" s="6">
        <v>45063</v>
      </c>
    </row>
    <row r="1336" spans="1:27">
      <c r="A1336" s="1">
        <v>1335</v>
      </c>
      <c r="B1336" s="1" t="s">
        <v>3704</v>
      </c>
      <c r="C1336" s="1" t="s">
        <v>1</v>
      </c>
      <c r="D1336" s="1" t="s">
        <v>3705</v>
      </c>
      <c r="E1336" s="1" t="s">
        <v>3706</v>
      </c>
      <c r="F1336" s="1" t="s">
        <v>4</v>
      </c>
      <c r="G1336" s="1" t="s">
        <v>1063</v>
      </c>
      <c r="H1336" s="1" t="s">
        <v>258</v>
      </c>
      <c r="I1336" s="1" t="s">
        <v>7</v>
      </c>
      <c r="J1336" s="1" t="s">
        <v>22</v>
      </c>
      <c r="K1336" s="1" t="s">
        <v>1228</v>
      </c>
      <c r="L1336" s="1" t="s">
        <v>1141</v>
      </c>
      <c r="M1336" s="1" t="s">
        <v>1229</v>
      </c>
      <c r="N1336" s="1" t="s">
        <v>1230</v>
      </c>
      <c r="O1336" s="1">
        <v>1230.6600000000001</v>
      </c>
      <c r="P1336" s="1">
        <v>3</v>
      </c>
      <c r="Q1336" s="1">
        <v>24.57</v>
      </c>
      <c r="R1336" s="1">
        <v>60.67</v>
      </c>
      <c r="S1336" s="1" t="s">
        <v>13</v>
      </c>
      <c r="T1336" s="1">
        <v>395</v>
      </c>
      <c r="U1336" s="1" t="s">
        <v>14</v>
      </c>
      <c r="V1336" s="1" t="s">
        <v>15</v>
      </c>
      <c r="W1336" s="2" t="s">
        <v>26</v>
      </c>
      <c r="X1336" s="24">
        <v>45614</v>
      </c>
      <c r="Y1336" s="29" t="str">
        <f t="shared" si="40"/>
        <v>November</v>
      </c>
      <c r="Z1336" s="10">
        <f t="shared" si="41"/>
        <v>2024</v>
      </c>
      <c r="AA1336" s="3">
        <v>45616</v>
      </c>
    </row>
    <row r="1337" spans="1:27">
      <c r="A1337" s="4">
        <v>1336</v>
      </c>
      <c r="B1337" s="4" t="s">
        <v>3498</v>
      </c>
      <c r="C1337" s="4" t="s">
        <v>1</v>
      </c>
      <c r="D1337" s="4" t="s">
        <v>2393</v>
      </c>
      <c r="E1337" s="4" t="s">
        <v>2394</v>
      </c>
      <c r="F1337" s="4" t="s">
        <v>4</v>
      </c>
      <c r="G1337" s="4" t="s">
        <v>657</v>
      </c>
      <c r="H1337" s="4" t="s">
        <v>62</v>
      </c>
      <c r="I1337" s="4" t="s">
        <v>7</v>
      </c>
      <c r="J1337" s="4" t="s">
        <v>8</v>
      </c>
      <c r="K1337" s="4" t="s">
        <v>1603</v>
      </c>
      <c r="L1337" s="4" t="s">
        <v>1141</v>
      </c>
      <c r="M1337" s="4" t="s">
        <v>1142</v>
      </c>
      <c r="N1337" s="4" t="s">
        <v>1604</v>
      </c>
      <c r="O1337" s="4">
        <v>173.34</v>
      </c>
      <c r="P1337" s="4">
        <v>3</v>
      </c>
      <c r="Q1337" s="4">
        <v>76.23</v>
      </c>
      <c r="R1337" s="4">
        <v>12.61</v>
      </c>
      <c r="S1337" s="4" t="s">
        <v>13</v>
      </c>
      <c r="T1337" s="4">
        <v>534</v>
      </c>
      <c r="U1337" s="4" t="s">
        <v>14</v>
      </c>
      <c r="V1337" s="4" t="s">
        <v>25</v>
      </c>
      <c r="W1337" s="5" t="s">
        <v>16</v>
      </c>
      <c r="X1337" s="25">
        <v>44250</v>
      </c>
      <c r="Y1337" s="29" t="str">
        <f t="shared" si="40"/>
        <v>February</v>
      </c>
      <c r="Z1337" s="10">
        <f t="shared" si="41"/>
        <v>2021</v>
      </c>
      <c r="AA1337" s="6">
        <v>44253</v>
      </c>
    </row>
    <row r="1338" spans="1:27">
      <c r="A1338" s="1">
        <v>1337</v>
      </c>
      <c r="B1338" s="1" t="s">
        <v>3707</v>
      </c>
      <c r="C1338" s="1" t="s">
        <v>1</v>
      </c>
      <c r="D1338" s="1" t="s">
        <v>18</v>
      </c>
      <c r="E1338" s="1" t="s">
        <v>19</v>
      </c>
      <c r="F1338" s="1" t="s">
        <v>4</v>
      </c>
      <c r="G1338" s="1" t="s">
        <v>408</v>
      </c>
      <c r="H1338" s="1" t="s">
        <v>96</v>
      </c>
      <c r="I1338" s="1" t="s">
        <v>7</v>
      </c>
      <c r="J1338" s="1" t="s">
        <v>8</v>
      </c>
      <c r="K1338" s="1" t="s">
        <v>3325</v>
      </c>
      <c r="L1338" s="1" t="s">
        <v>1141</v>
      </c>
      <c r="M1338" s="1" t="s">
        <v>1272</v>
      </c>
      <c r="N1338" s="1" t="s">
        <v>3326</v>
      </c>
      <c r="O1338" s="1">
        <v>60.39</v>
      </c>
      <c r="P1338" s="1">
        <v>3</v>
      </c>
      <c r="Q1338" s="1">
        <v>6.03</v>
      </c>
      <c r="R1338" s="1">
        <v>7.22</v>
      </c>
      <c r="S1338" s="1" t="s">
        <v>13</v>
      </c>
      <c r="T1338" s="1">
        <v>157</v>
      </c>
      <c r="U1338" s="1" t="s">
        <v>14</v>
      </c>
      <c r="V1338" s="1" t="s">
        <v>35</v>
      </c>
      <c r="W1338" s="2" t="s">
        <v>16</v>
      </c>
      <c r="X1338" s="24">
        <v>45470</v>
      </c>
      <c r="Y1338" s="29" t="str">
        <f t="shared" si="40"/>
        <v>June</v>
      </c>
      <c r="Z1338" s="10">
        <f t="shared" si="41"/>
        <v>2024</v>
      </c>
      <c r="AA1338" s="3">
        <v>45329</v>
      </c>
    </row>
    <row r="1339" spans="1:27">
      <c r="A1339" s="4">
        <v>1338</v>
      </c>
      <c r="B1339" s="4" t="s">
        <v>3488</v>
      </c>
      <c r="C1339" s="4" t="s">
        <v>1</v>
      </c>
      <c r="D1339" s="4" t="s">
        <v>1746</v>
      </c>
      <c r="E1339" s="4" t="s">
        <v>1747</v>
      </c>
      <c r="F1339" s="4" t="s">
        <v>4</v>
      </c>
      <c r="G1339" s="4" t="s">
        <v>95</v>
      </c>
      <c r="H1339" s="4" t="s">
        <v>21</v>
      </c>
      <c r="I1339" s="4" t="s">
        <v>7</v>
      </c>
      <c r="J1339" s="4" t="s">
        <v>22</v>
      </c>
      <c r="K1339" s="4" t="s">
        <v>3708</v>
      </c>
      <c r="L1339" s="4" t="s">
        <v>976</v>
      </c>
      <c r="M1339" s="4" t="s">
        <v>1078</v>
      </c>
      <c r="N1339" s="4" t="s">
        <v>3709</v>
      </c>
      <c r="O1339" s="4">
        <v>520.11</v>
      </c>
      <c r="P1339" s="4">
        <v>3</v>
      </c>
      <c r="Q1339" s="4">
        <v>244.44</v>
      </c>
      <c r="R1339" s="4">
        <v>44</v>
      </c>
      <c r="S1339" s="4" t="s">
        <v>13</v>
      </c>
      <c r="T1339" s="4">
        <v>281</v>
      </c>
      <c r="U1339" s="4" t="s">
        <v>14</v>
      </c>
      <c r="V1339" s="4" t="s">
        <v>42</v>
      </c>
      <c r="W1339" s="5" t="s">
        <v>26</v>
      </c>
      <c r="X1339" s="25">
        <v>45418</v>
      </c>
      <c r="Y1339" s="29" t="str">
        <f t="shared" si="40"/>
        <v>May</v>
      </c>
      <c r="Z1339" s="10">
        <f t="shared" si="41"/>
        <v>2024</v>
      </c>
      <c r="AA1339" s="6">
        <v>45479</v>
      </c>
    </row>
    <row r="1340" spans="1:27">
      <c r="A1340" s="1">
        <v>1339</v>
      </c>
      <c r="B1340" s="1" t="s">
        <v>3710</v>
      </c>
      <c r="C1340" s="1" t="s">
        <v>1</v>
      </c>
      <c r="D1340" s="1" t="s">
        <v>533</v>
      </c>
      <c r="E1340" s="1" t="s">
        <v>534</v>
      </c>
      <c r="F1340" s="1" t="s">
        <v>4</v>
      </c>
      <c r="G1340" s="1" t="s">
        <v>313</v>
      </c>
      <c r="H1340" s="1" t="s">
        <v>314</v>
      </c>
      <c r="I1340" s="1" t="s">
        <v>7</v>
      </c>
      <c r="J1340" s="1" t="s">
        <v>32</v>
      </c>
      <c r="K1340" s="1" t="s">
        <v>1527</v>
      </c>
      <c r="L1340" s="1" t="s">
        <v>976</v>
      </c>
      <c r="M1340" s="1" t="s">
        <v>993</v>
      </c>
      <c r="N1340" s="1" t="s">
        <v>1528</v>
      </c>
      <c r="O1340" s="1">
        <v>578.34</v>
      </c>
      <c r="P1340" s="1">
        <v>3</v>
      </c>
      <c r="Q1340" s="1">
        <v>277.56</v>
      </c>
      <c r="R1340" s="1">
        <v>43.96</v>
      </c>
      <c r="S1340" s="1" t="s">
        <v>13</v>
      </c>
      <c r="T1340" s="1">
        <v>375</v>
      </c>
      <c r="U1340" s="1" t="s">
        <v>14</v>
      </c>
      <c r="V1340" s="1" t="s">
        <v>25</v>
      </c>
      <c r="W1340" s="2" t="s">
        <v>16</v>
      </c>
      <c r="X1340" s="24">
        <v>44374</v>
      </c>
      <c r="Y1340" s="29" t="str">
        <f t="shared" si="40"/>
        <v>June</v>
      </c>
      <c r="Z1340" s="10">
        <f t="shared" si="41"/>
        <v>2021</v>
      </c>
      <c r="AA1340" s="3">
        <v>44376</v>
      </c>
    </row>
    <row r="1341" spans="1:27">
      <c r="A1341" s="4">
        <v>1340</v>
      </c>
      <c r="B1341" s="4" t="s">
        <v>3711</v>
      </c>
      <c r="C1341" s="4" t="s">
        <v>1</v>
      </c>
      <c r="D1341" s="4" t="s">
        <v>82</v>
      </c>
      <c r="E1341" s="4" t="s">
        <v>83</v>
      </c>
      <c r="F1341" s="4" t="s">
        <v>4</v>
      </c>
      <c r="G1341" s="4" t="s">
        <v>254</v>
      </c>
      <c r="H1341" s="4" t="s">
        <v>254</v>
      </c>
      <c r="I1341" s="4" t="s">
        <v>7</v>
      </c>
      <c r="J1341" s="4" t="s">
        <v>77</v>
      </c>
      <c r="K1341" s="4" t="s">
        <v>3712</v>
      </c>
      <c r="L1341" s="4" t="s">
        <v>976</v>
      </c>
      <c r="M1341" s="4" t="s">
        <v>1078</v>
      </c>
      <c r="N1341" s="4" t="s">
        <v>3713</v>
      </c>
      <c r="O1341" s="4">
        <v>3180.3</v>
      </c>
      <c r="P1341" s="4">
        <v>5</v>
      </c>
      <c r="Q1341" s="4">
        <v>381.6</v>
      </c>
      <c r="R1341" s="4">
        <v>209.29</v>
      </c>
      <c r="S1341" s="4" t="s">
        <v>13</v>
      </c>
      <c r="T1341" s="4">
        <v>154</v>
      </c>
      <c r="U1341" s="4" t="s">
        <v>14</v>
      </c>
      <c r="V1341" s="4" t="s">
        <v>15</v>
      </c>
      <c r="W1341" s="5" t="s">
        <v>26</v>
      </c>
      <c r="X1341" s="25">
        <v>44488</v>
      </c>
      <c r="Y1341" s="29" t="str">
        <f t="shared" si="40"/>
        <v>October</v>
      </c>
      <c r="Z1341" s="10">
        <f t="shared" si="41"/>
        <v>2021</v>
      </c>
      <c r="AA1341" s="6">
        <v>44490</v>
      </c>
    </row>
    <row r="1342" spans="1:27">
      <c r="A1342" s="1">
        <v>1341</v>
      </c>
      <c r="B1342" s="1" t="s">
        <v>3714</v>
      </c>
      <c r="C1342" s="1" t="s">
        <v>1</v>
      </c>
      <c r="D1342" s="1" t="s">
        <v>1714</v>
      </c>
      <c r="E1342" s="1" t="s">
        <v>1715</v>
      </c>
      <c r="F1342" s="1" t="s">
        <v>4</v>
      </c>
      <c r="G1342" s="1" t="s">
        <v>1658</v>
      </c>
      <c r="H1342" s="1" t="s">
        <v>21</v>
      </c>
      <c r="I1342" s="1" t="s">
        <v>7</v>
      </c>
      <c r="J1342" s="1" t="s">
        <v>22</v>
      </c>
      <c r="K1342" s="1" t="s">
        <v>3715</v>
      </c>
      <c r="L1342" s="1" t="s">
        <v>1141</v>
      </c>
      <c r="M1342" s="1" t="s">
        <v>1229</v>
      </c>
      <c r="N1342" s="1" t="s">
        <v>3716</v>
      </c>
      <c r="O1342" s="1">
        <v>2722.86</v>
      </c>
      <c r="P1342" s="1">
        <v>7</v>
      </c>
      <c r="Q1342" s="1">
        <v>408.24</v>
      </c>
      <c r="R1342" s="1">
        <v>137.38</v>
      </c>
      <c r="S1342" s="1" t="s">
        <v>13</v>
      </c>
      <c r="T1342" s="1">
        <v>694</v>
      </c>
      <c r="U1342" s="1" t="s">
        <v>14</v>
      </c>
      <c r="V1342" s="1" t="s">
        <v>35</v>
      </c>
      <c r="W1342" s="2" t="s">
        <v>26</v>
      </c>
      <c r="X1342" s="24">
        <v>44474</v>
      </c>
      <c r="Y1342" s="29" t="str">
        <f t="shared" si="40"/>
        <v>October</v>
      </c>
      <c r="Z1342" s="10">
        <f t="shared" si="41"/>
        <v>2021</v>
      </c>
      <c r="AA1342" s="3">
        <v>44329</v>
      </c>
    </row>
    <row r="1343" spans="1:27">
      <c r="A1343" s="4">
        <v>1342</v>
      </c>
      <c r="B1343" s="4" t="s">
        <v>3717</v>
      </c>
      <c r="C1343" s="4" t="s">
        <v>1</v>
      </c>
      <c r="D1343" s="4" t="s">
        <v>972</v>
      </c>
      <c r="E1343" s="4" t="s">
        <v>973</v>
      </c>
      <c r="F1343" s="4" t="s">
        <v>4</v>
      </c>
      <c r="G1343" s="4" t="s">
        <v>525</v>
      </c>
      <c r="H1343" s="4" t="s">
        <v>55</v>
      </c>
      <c r="I1343" s="4" t="s">
        <v>7</v>
      </c>
      <c r="J1343" s="4" t="s">
        <v>8</v>
      </c>
      <c r="K1343" s="4" t="s">
        <v>3718</v>
      </c>
      <c r="L1343" s="4" t="s">
        <v>976</v>
      </c>
      <c r="M1343" s="4" t="s">
        <v>1031</v>
      </c>
      <c r="N1343" s="4" t="s">
        <v>3719</v>
      </c>
      <c r="O1343" s="4">
        <v>814.17</v>
      </c>
      <c r="P1343" s="4">
        <v>7</v>
      </c>
      <c r="Q1343" s="4">
        <v>170.94</v>
      </c>
      <c r="R1343" s="4">
        <v>30.64</v>
      </c>
      <c r="S1343" s="4" t="s">
        <v>13</v>
      </c>
      <c r="T1343" s="4">
        <v>605</v>
      </c>
      <c r="U1343" s="4" t="s">
        <v>14</v>
      </c>
      <c r="V1343" s="4" t="s">
        <v>42</v>
      </c>
      <c r="W1343" s="5" t="s">
        <v>16</v>
      </c>
      <c r="X1343" s="25">
        <v>44965</v>
      </c>
      <c r="Y1343" s="29" t="str">
        <f t="shared" si="40"/>
        <v>February</v>
      </c>
      <c r="Z1343" s="10">
        <f t="shared" si="41"/>
        <v>2023</v>
      </c>
      <c r="AA1343" s="6">
        <v>45024</v>
      </c>
    </row>
    <row r="1344" spans="1:27">
      <c r="A1344" s="1">
        <v>1343</v>
      </c>
      <c r="B1344" s="1" t="s">
        <v>3720</v>
      </c>
      <c r="C1344" s="1" t="s">
        <v>1</v>
      </c>
      <c r="D1344" s="1" t="s">
        <v>3163</v>
      </c>
      <c r="E1344" s="1" t="s">
        <v>3164</v>
      </c>
      <c r="F1344" s="1" t="s">
        <v>4</v>
      </c>
      <c r="G1344" s="1" t="s">
        <v>313</v>
      </c>
      <c r="H1344" s="1" t="s">
        <v>314</v>
      </c>
      <c r="I1344" s="1" t="s">
        <v>7</v>
      </c>
      <c r="J1344" s="1" t="s">
        <v>32</v>
      </c>
      <c r="K1344" s="1" t="s">
        <v>1541</v>
      </c>
      <c r="L1344" s="1" t="s">
        <v>976</v>
      </c>
      <c r="M1344" s="1" t="s">
        <v>1031</v>
      </c>
      <c r="N1344" s="1" t="s">
        <v>1542</v>
      </c>
      <c r="O1344" s="1">
        <v>284.97000000000003</v>
      </c>
      <c r="P1344" s="1">
        <v>7</v>
      </c>
      <c r="Q1344" s="1">
        <v>39.69</v>
      </c>
      <c r="R1344" s="1">
        <v>13.23</v>
      </c>
      <c r="S1344" s="1" t="s">
        <v>13</v>
      </c>
      <c r="T1344" s="1">
        <v>117</v>
      </c>
      <c r="U1344" s="1" t="s">
        <v>14</v>
      </c>
      <c r="V1344" s="1" t="s">
        <v>15</v>
      </c>
      <c r="W1344" s="2" t="s">
        <v>26</v>
      </c>
      <c r="X1344" s="24">
        <v>44965</v>
      </c>
      <c r="Y1344" s="29" t="str">
        <f t="shared" si="40"/>
        <v>February</v>
      </c>
      <c r="Z1344" s="10">
        <f t="shared" si="41"/>
        <v>2023</v>
      </c>
      <c r="AA1344" s="3">
        <v>45024</v>
      </c>
    </row>
    <row r="1345" spans="1:27">
      <c r="A1345" s="4">
        <v>1344</v>
      </c>
      <c r="B1345" s="4" t="s">
        <v>3714</v>
      </c>
      <c r="C1345" s="4" t="s">
        <v>1</v>
      </c>
      <c r="D1345" s="4" t="s">
        <v>1714</v>
      </c>
      <c r="E1345" s="4" t="s">
        <v>1715</v>
      </c>
      <c r="F1345" s="4" t="s">
        <v>4</v>
      </c>
      <c r="G1345" s="4" t="s">
        <v>1658</v>
      </c>
      <c r="H1345" s="4" t="s">
        <v>21</v>
      </c>
      <c r="I1345" s="4" t="s">
        <v>7</v>
      </c>
      <c r="J1345" s="4" t="s">
        <v>22</v>
      </c>
      <c r="K1345" s="4" t="s">
        <v>1256</v>
      </c>
      <c r="L1345" s="4" t="s">
        <v>1141</v>
      </c>
      <c r="M1345" s="4" t="s">
        <v>1229</v>
      </c>
      <c r="N1345" s="4" t="s">
        <v>1257</v>
      </c>
      <c r="O1345" s="4">
        <v>362.85</v>
      </c>
      <c r="P1345" s="4">
        <v>1</v>
      </c>
      <c r="Q1345" s="4">
        <v>32.64</v>
      </c>
      <c r="R1345" s="4">
        <v>21.58</v>
      </c>
      <c r="S1345" s="4" t="s">
        <v>13</v>
      </c>
      <c r="T1345" s="4">
        <v>531</v>
      </c>
      <c r="U1345" s="4" t="s">
        <v>14</v>
      </c>
      <c r="V1345" s="4" t="s">
        <v>25</v>
      </c>
      <c r="W1345" s="5" t="s">
        <v>16</v>
      </c>
      <c r="X1345" s="25">
        <v>45467</v>
      </c>
      <c r="Y1345" s="29" t="str">
        <f t="shared" si="40"/>
        <v>June</v>
      </c>
      <c r="Z1345" s="10">
        <f t="shared" si="41"/>
        <v>2024</v>
      </c>
      <c r="AA1345" s="6">
        <v>45472</v>
      </c>
    </row>
    <row r="1346" spans="1:27">
      <c r="A1346" s="1">
        <v>1345</v>
      </c>
      <c r="B1346" s="1" t="s">
        <v>3721</v>
      </c>
      <c r="C1346" s="1" t="s">
        <v>1</v>
      </c>
      <c r="D1346" s="1" t="s">
        <v>1311</v>
      </c>
      <c r="E1346" s="1" t="s">
        <v>1312</v>
      </c>
      <c r="F1346" s="1" t="s">
        <v>4</v>
      </c>
      <c r="G1346" s="1" t="s">
        <v>490</v>
      </c>
      <c r="H1346" s="1" t="s">
        <v>62</v>
      </c>
      <c r="I1346" s="1" t="s">
        <v>7</v>
      </c>
      <c r="J1346" s="1" t="s">
        <v>8</v>
      </c>
      <c r="K1346" s="1" t="s">
        <v>3722</v>
      </c>
      <c r="L1346" s="1" t="s">
        <v>1141</v>
      </c>
      <c r="M1346" s="1" t="s">
        <v>1142</v>
      </c>
      <c r="N1346" s="1" t="s">
        <v>3723</v>
      </c>
      <c r="O1346" s="1">
        <v>39.494999999999997</v>
      </c>
      <c r="P1346" s="1">
        <v>1</v>
      </c>
      <c r="Q1346" s="1">
        <v>-28.454999999999998</v>
      </c>
      <c r="R1346" s="1">
        <v>2.0699999999999998</v>
      </c>
      <c r="S1346" s="1" t="s">
        <v>13</v>
      </c>
      <c r="T1346" s="1">
        <v>787</v>
      </c>
      <c r="U1346" s="1" t="s">
        <v>14</v>
      </c>
      <c r="V1346" s="1" t="s">
        <v>42</v>
      </c>
      <c r="W1346" s="2" t="s">
        <v>16</v>
      </c>
      <c r="X1346" s="24">
        <v>45394</v>
      </c>
      <c r="Y1346" s="29" t="str">
        <f t="shared" si="40"/>
        <v>April</v>
      </c>
      <c r="Z1346" s="10">
        <f t="shared" si="41"/>
        <v>2024</v>
      </c>
      <c r="AA1346" s="3">
        <v>45455</v>
      </c>
    </row>
    <row r="1347" spans="1:27">
      <c r="A1347" s="4">
        <v>1346</v>
      </c>
      <c r="B1347" s="4" t="s">
        <v>3714</v>
      </c>
      <c r="C1347" s="4" t="s">
        <v>1</v>
      </c>
      <c r="D1347" s="4" t="s">
        <v>1714</v>
      </c>
      <c r="E1347" s="4" t="s">
        <v>1715</v>
      </c>
      <c r="F1347" s="4" t="s">
        <v>4</v>
      </c>
      <c r="G1347" s="4" t="s">
        <v>1658</v>
      </c>
      <c r="H1347" s="4" t="s">
        <v>21</v>
      </c>
      <c r="I1347" s="4" t="s">
        <v>7</v>
      </c>
      <c r="J1347" s="4" t="s">
        <v>22</v>
      </c>
      <c r="K1347" s="4" t="s">
        <v>3724</v>
      </c>
      <c r="L1347" s="4" t="s">
        <v>1141</v>
      </c>
      <c r="M1347" s="4" t="s">
        <v>1142</v>
      </c>
      <c r="N1347" s="4" t="s">
        <v>3725</v>
      </c>
      <c r="O1347" s="4">
        <v>111.06</v>
      </c>
      <c r="P1347" s="4">
        <v>2</v>
      </c>
      <c r="Q1347" s="4">
        <v>27.72</v>
      </c>
      <c r="R1347" s="4">
        <v>4.1100000000000003</v>
      </c>
      <c r="S1347" s="4" t="s">
        <v>13</v>
      </c>
      <c r="T1347" s="4">
        <v>353</v>
      </c>
      <c r="U1347" s="4" t="s">
        <v>14</v>
      </c>
      <c r="V1347" s="4" t="s">
        <v>42</v>
      </c>
      <c r="W1347" s="5" t="s">
        <v>16</v>
      </c>
      <c r="X1347" s="25">
        <v>45525</v>
      </c>
      <c r="Y1347" s="29" t="str">
        <f t="shared" ref="Y1347:Y1410" si="42">TEXT(X1347,"mmmm")</f>
        <v>August</v>
      </c>
      <c r="Z1347" s="10">
        <f t="shared" ref="Z1347:Z1410" si="43">YEAR(X1347)</f>
        <v>2024</v>
      </c>
      <c r="AA1347" s="6">
        <v>45527</v>
      </c>
    </row>
    <row r="1348" spans="1:27">
      <c r="A1348" s="1">
        <v>1347</v>
      </c>
      <c r="B1348" s="1" t="s">
        <v>3726</v>
      </c>
      <c r="C1348" s="1" t="s">
        <v>1</v>
      </c>
      <c r="D1348" s="1" t="s">
        <v>845</v>
      </c>
      <c r="E1348" s="1" t="s">
        <v>846</v>
      </c>
      <c r="F1348" s="1" t="s">
        <v>4</v>
      </c>
      <c r="G1348" s="1" t="s">
        <v>176</v>
      </c>
      <c r="H1348" s="1" t="s">
        <v>62</v>
      </c>
      <c r="I1348" s="1" t="s">
        <v>7</v>
      </c>
      <c r="J1348" s="1" t="s">
        <v>8</v>
      </c>
      <c r="K1348" s="1" t="s">
        <v>3727</v>
      </c>
      <c r="L1348" s="1" t="s">
        <v>976</v>
      </c>
      <c r="M1348" s="1" t="s">
        <v>1031</v>
      </c>
      <c r="N1348" s="1" t="s">
        <v>3728</v>
      </c>
      <c r="O1348" s="1">
        <v>142.68</v>
      </c>
      <c r="P1348" s="1">
        <v>2</v>
      </c>
      <c r="Q1348" s="1">
        <v>45.6</v>
      </c>
      <c r="R1348" s="1">
        <v>9.76</v>
      </c>
      <c r="S1348" s="1" t="s">
        <v>13</v>
      </c>
      <c r="T1348" s="1">
        <v>630</v>
      </c>
      <c r="U1348" s="1" t="s">
        <v>14</v>
      </c>
      <c r="V1348" s="1" t="s">
        <v>15</v>
      </c>
      <c r="W1348" s="2" t="s">
        <v>26</v>
      </c>
      <c r="X1348" s="24">
        <v>45453</v>
      </c>
      <c r="Y1348" s="29" t="str">
        <f t="shared" si="42"/>
        <v>June</v>
      </c>
      <c r="Z1348" s="10">
        <f t="shared" si="43"/>
        <v>2024</v>
      </c>
      <c r="AA1348" s="3">
        <v>45453</v>
      </c>
    </row>
    <row r="1349" spans="1:27">
      <c r="A1349" s="4">
        <v>1348</v>
      </c>
      <c r="B1349" s="4" t="s">
        <v>3485</v>
      </c>
      <c r="C1349" s="4" t="s">
        <v>1</v>
      </c>
      <c r="D1349" s="4" t="s">
        <v>3486</v>
      </c>
      <c r="E1349" s="4" t="s">
        <v>3487</v>
      </c>
      <c r="F1349" s="4" t="s">
        <v>4</v>
      </c>
      <c r="G1349" s="4" t="s">
        <v>2192</v>
      </c>
      <c r="H1349" s="4" t="s">
        <v>806</v>
      </c>
      <c r="I1349" s="4" t="s">
        <v>7</v>
      </c>
      <c r="J1349" s="4" t="s">
        <v>22</v>
      </c>
      <c r="K1349" s="4" t="s">
        <v>3021</v>
      </c>
      <c r="L1349" s="4" t="s">
        <v>10</v>
      </c>
      <c r="M1349" s="4" t="s">
        <v>49</v>
      </c>
      <c r="N1349" s="4" t="s">
        <v>3022</v>
      </c>
      <c r="O1349" s="4">
        <v>48.9</v>
      </c>
      <c r="P1349" s="4">
        <v>2</v>
      </c>
      <c r="Q1349" s="4">
        <v>6.84</v>
      </c>
      <c r="R1349" s="4">
        <v>2.46</v>
      </c>
      <c r="S1349" s="4" t="s">
        <v>13</v>
      </c>
      <c r="T1349" s="4">
        <v>444</v>
      </c>
      <c r="U1349" s="4" t="s">
        <v>1708</v>
      </c>
      <c r="V1349" s="4" t="s">
        <v>1709</v>
      </c>
      <c r="W1349" s="5" t="s">
        <v>26</v>
      </c>
      <c r="X1349" s="25">
        <v>44383</v>
      </c>
      <c r="Y1349" s="29" t="str">
        <f t="shared" si="42"/>
        <v>July</v>
      </c>
      <c r="Z1349" s="10">
        <f t="shared" si="43"/>
        <v>2021</v>
      </c>
      <c r="AA1349" s="6">
        <v>44475</v>
      </c>
    </row>
    <row r="1350" spans="1:27">
      <c r="A1350" s="1">
        <v>1349</v>
      </c>
      <c r="B1350" s="1" t="s">
        <v>3485</v>
      </c>
      <c r="C1350" s="1" t="s">
        <v>1</v>
      </c>
      <c r="D1350" s="1" t="s">
        <v>3486</v>
      </c>
      <c r="E1350" s="1" t="s">
        <v>3487</v>
      </c>
      <c r="F1350" s="1" t="s">
        <v>4</v>
      </c>
      <c r="G1350" s="1" t="s">
        <v>2192</v>
      </c>
      <c r="H1350" s="1" t="s">
        <v>806</v>
      </c>
      <c r="I1350" s="1" t="s">
        <v>7</v>
      </c>
      <c r="J1350" s="1" t="s">
        <v>22</v>
      </c>
      <c r="K1350" s="1" t="s">
        <v>397</v>
      </c>
      <c r="L1350" s="1" t="s">
        <v>10</v>
      </c>
      <c r="M1350" s="1" t="s">
        <v>115</v>
      </c>
      <c r="N1350" s="1" t="s">
        <v>398</v>
      </c>
      <c r="O1350" s="1">
        <v>55.5</v>
      </c>
      <c r="P1350" s="1">
        <v>2</v>
      </c>
      <c r="Q1350" s="1">
        <v>25.5</v>
      </c>
      <c r="R1350" s="1">
        <v>3.7</v>
      </c>
      <c r="S1350" s="1" t="s">
        <v>13</v>
      </c>
      <c r="T1350" s="1">
        <v>304</v>
      </c>
      <c r="U1350" s="1" t="s">
        <v>1708</v>
      </c>
      <c r="V1350" s="1" t="s">
        <v>1722</v>
      </c>
      <c r="W1350" s="2" t="s">
        <v>16</v>
      </c>
      <c r="X1350" s="24">
        <v>45530</v>
      </c>
      <c r="Y1350" s="29" t="str">
        <f t="shared" si="42"/>
        <v>August</v>
      </c>
      <c r="Z1350" s="10">
        <f t="shared" si="43"/>
        <v>2024</v>
      </c>
      <c r="AA1350" s="3">
        <v>45532</v>
      </c>
    </row>
    <row r="1351" spans="1:27">
      <c r="A1351" s="4">
        <v>1350</v>
      </c>
      <c r="B1351" s="4" t="s">
        <v>3729</v>
      </c>
      <c r="C1351" s="4" t="s">
        <v>1</v>
      </c>
      <c r="D1351" s="4" t="s">
        <v>3730</v>
      </c>
      <c r="E1351" s="4" t="s">
        <v>3731</v>
      </c>
      <c r="F1351" s="4" t="s">
        <v>4</v>
      </c>
      <c r="G1351" s="4" t="s">
        <v>2674</v>
      </c>
      <c r="H1351" s="4" t="s">
        <v>6</v>
      </c>
      <c r="I1351" s="4" t="s">
        <v>7</v>
      </c>
      <c r="J1351" s="4" t="s">
        <v>8</v>
      </c>
      <c r="K1351" s="4" t="s">
        <v>3732</v>
      </c>
      <c r="L1351" s="4" t="s">
        <v>10</v>
      </c>
      <c r="M1351" s="4" t="s">
        <v>115</v>
      </c>
      <c r="N1351" s="4" t="s">
        <v>3733</v>
      </c>
      <c r="O1351" s="4">
        <v>36.78</v>
      </c>
      <c r="P1351" s="4">
        <v>2</v>
      </c>
      <c r="Q1351" s="4">
        <v>4.38</v>
      </c>
      <c r="R1351" s="4">
        <v>3.33</v>
      </c>
      <c r="S1351" s="4" t="s">
        <v>13</v>
      </c>
      <c r="T1351" s="4">
        <v>709</v>
      </c>
      <c r="U1351" s="4" t="s">
        <v>1708</v>
      </c>
      <c r="V1351" s="4" t="s">
        <v>1709</v>
      </c>
      <c r="W1351" s="5" t="s">
        <v>16</v>
      </c>
      <c r="X1351" s="25">
        <v>44906</v>
      </c>
      <c r="Y1351" s="29" t="str">
        <f t="shared" si="42"/>
        <v>December</v>
      </c>
      <c r="Z1351" s="10">
        <f t="shared" si="43"/>
        <v>2022</v>
      </c>
      <c r="AA1351" s="6">
        <v>44882</v>
      </c>
    </row>
    <row r="1352" spans="1:27">
      <c r="A1352" s="1">
        <v>1351</v>
      </c>
      <c r="B1352" s="1" t="s">
        <v>3734</v>
      </c>
      <c r="C1352" s="1" t="s">
        <v>1</v>
      </c>
      <c r="D1352" s="1" t="s">
        <v>3735</v>
      </c>
      <c r="E1352" s="1" t="s">
        <v>3736</v>
      </c>
      <c r="F1352" s="1" t="s">
        <v>4</v>
      </c>
      <c r="G1352" s="1" t="s">
        <v>427</v>
      </c>
      <c r="H1352" s="1" t="s">
        <v>62</v>
      </c>
      <c r="I1352" s="1" t="s">
        <v>7</v>
      </c>
      <c r="J1352" s="1" t="s">
        <v>8</v>
      </c>
      <c r="K1352" s="1" t="s">
        <v>3737</v>
      </c>
      <c r="L1352" s="1" t="s">
        <v>10</v>
      </c>
      <c r="M1352" s="1" t="s">
        <v>115</v>
      </c>
      <c r="N1352" s="1" t="s">
        <v>3738</v>
      </c>
      <c r="O1352" s="1">
        <v>33.18</v>
      </c>
      <c r="P1352" s="1">
        <v>2</v>
      </c>
      <c r="Q1352" s="1">
        <v>3.3</v>
      </c>
      <c r="R1352" s="1">
        <v>3.17</v>
      </c>
      <c r="S1352" s="1" t="s">
        <v>13</v>
      </c>
      <c r="T1352" s="1">
        <v>455</v>
      </c>
      <c r="U1352" s="1" t="s">
        <v>1708</v>
      </c>
      <c r="V1352" s="1" t="s">
        <v>1718</v>
      </c>
      <c r="W1352" s="2" t="s">
        <v>26</v>
      </c>
      <c r="X1352" s="24">
        <v>45117</v>
      </c>
      <c r="Y1352" s="29" t="str">
        <f t="shared" si="42"/>
        <v>July</v>
      </c>
      <c r="Z1352" s="10">
        <f t="shared" si="43"/>
        <v>2023</v>
      </c>
      <c r="AA1352" s="3">
        <v>45270</v>
      </c>
    </row>
    <row r="1353" spans="1:27">
      <c r="A1353" s="4">
        <v>1352</v>
      </c>
      <c r="B1353" s="4" t="s">
        <v>3739</v>
      </c>
      <c r="C1353" s="4" t="s">
        <v>1</v>
      </c>
      <c r="D1353" s="4" t="s">
        <v>3000</v>
      </c>
      <c r="E1353" s="4" t="s">
        <v>3001</v>
      </c>
      <c r="F1353" s="4" t="s">
        <v>4</v>
      </c>
      <c r="G1353" s="4" t="s">
        <v>605</v>
      </c>
      <c r="H1353" s="4" t="s">
        <v>76</v>
      </c>
      <c r="I1353" s="4" t="s">
        <v>7</v>
      </c>
      <c r="J1353" s="4" t="s">
        <v>77</v>
      </c>
      <c r="K1353" s="4" t="s">
        <v>3740</v>
      </c>
      <c r="L1353" s="4" t="s">
        <v>10</v>
      </c>
      <c r="M1353" s="4" t="s">
        <v>198</v>
      </c>
      <c r="N1353" s="4" t="s">
        <v>3741</v>
      </c>
      <c r="O1353" s="4">
        <v>148.5</v>
      </c>
      <c r="P1353" s="4">
        <v>3</v>
      </c>
      <c r="Q1353" s="4">
        <v>20.79</v>
      </c>
      <c r="R1353" s="4">
        <v>6.83</v>
      </c>
      <c r="S1353" s="4" t="s">
        <v>13</v>
      </c>
      <c r="T1353" s="4">
        <v>596</v>
      </c>
      <c r="U1353" s="4" t="s">
        <v>1708</v>
      </c>
      <c r="V1353" s="4" t="s">
        <v>1722</v>
      </c>
      <c r="W1353" s="5" t="s">
        <v>16</v>
      </c>
      <c r="X1353" s="25">
        <v>44528</v>
      </c>
      <c r="Y1353" s="29" t="str">
        <f t="shared" si="42"/>
        <v>November</v>
      </c>
      <c r="Z1353" s="10">
        <f t="shared" si="43"/>
        <v>2021</v>
      </c>
      <c r="AA1353" s="6">
        <v>44267</v>
      </c>
    </row>
    <row r="1354" spans="1:27">
      <c r="A1354" s="1">
        <v>1353</v>
      </c>
      <c r="B1354" s="1" t="s">
        <v>3742</v>
      </c>
      <c r="C1354" s="1" t="s">
        <v>1</v>
      </c>
      <c r="D1354" s="1" t="s">
        <v>3743</v>
      </c>
      <c r="E1354" s="1" t="s">
        <v>3744</v>
      </c>
      <c r="F1354" s="1" t="s">
        <v>4</v>
      </c>
      <c r="G1354" s="1" t="s">
        <v>254</v>
      </c>
      <c r="H1354" s="1" t="s">
        <v>254</v>
      </c>
      <c r="I1354" s="1" t="s">
        <v>7</v>
      </c>
      <c r="J1354" s="1" t="s">
        <v>77</v>
      </c>
      <c r="K1354" s="1" t="s">
        <v>2920</v>
      </c>
      <c r="L1354" s="1" t="s">
        <v>10</v>
      </c>
      <c r="M1354" s="1" t="s">
        <v>98</v>
      </c>
      <c r="N1354" s="1" t="s">
        <v>2921</v>
      </c>
      <c r="O1354" s="1">
        <v>34.380000000000003</v>
      </c>
      <c r="P1354" s="1">
        <v>3</v>
      </c>
      <c r="Q1354" s="1">
        <v>16.47</v>
      </c>
      <c r="R1354" s="1">
        <v>2.72</v>
      </c>
      <c r="S1354" s="1" t="s">
        <v>13</v>
      </c>
      <c r="T1354" s="1">
        <v>142</v>
      </c>
      <c r="U1354" s="1" t="s">
        <v>1708</v>
      </c>
      <c r="V1354" s="1" t="s">
        <v>1718</v>
      </c>
      <c r="W1354" s="2" t="s">
        <v>26</v>
      </c>
      <c r="X1354" s="24">
        <v>44285</v>
      </c>
      <c r="Y1354" s="29" t="str">
        <f t="shared" si="42"/>
        <v>March</v>
      </c>
      <c r="Z1354" s="10">
        <f t="shared" si="43"/>
        <v>2021</v>
      </c>
      <c r="AA1354" s="3">
        <v>44200</v>
      </c>
    </row>
    <row r="1355" spans="1:27">
      <c r="A1355" s="4">
        <v>1354</v>
      </c>
      <c r="B1355" s="4" t="s">
        <v>3714</v>
      </c>
      <c r="C1355" s="4" t="s">
        <v>1</v>
      </c>
      <c r="D1355" s="4" t="s">
        <v>1714</v>
      </c>
      <c r="E1355" s="4" t="s">
        <v>1715</v>
      </c>
      <c r="F1355" s="4" t="s">
        <v>4</v>
      </c>
      <c r="G1355" s="4" t="s">
        <v>1658</v>
      </c>
      <c r="H1355" s="4" t="s">
        <v>21</v>
      </c>
      <c r="I1355" s="4" t="s">
        <v>7</v>
      </c>
      <c r="J1355" s="4" t="s">
        <v>22</v>
      </c>
      <c r="K1355" s="4" t="s">
        <v>1935</v>
      </c>
      <c r="L1355" s="4" t="s">
        <v>10</v>
      </c>
      <c r="M1355" s="4" t="s">
        <v>105</v>
      </c>
      <c r="N1355" s="4" t="s">
        <v>1936</v>
      </c>
      <c r="O1355" s="4">
        <v>139.22999999999999</v>
      </c>
      <c r="P1355" s="4">
        <v>3</v>
      </c>
      <c r="Q1355" s="4">
        <v>5.49</v>
      </c>
      <c r="R1355" s="4">
        <v>8.2100000000000009</v>
      </c>
      <c r="S1355" s="4" t="s">
        <v>13</v>
      </c>
      <c r="T1355" s="4">
        <v>71</v>
      </c>
      <c r="U1355" s="4" t="s">
        <v>1708</v>
      </c>
      <c r="V1355" s="4" t="s">
        <v>1718</v>
      </c>
      <c r="W1355" s="5" t="s">
        <v>26</v>
      </c>
      <c r="X1355" s="25">
        <v>45602</v>
      </c>
      <c r="Y1355" s="29" t="str">
        <f t="shared" si="42"/>
        <v>November</v>
      </c>
      <c r="Z1355" s="10">
        <f t="shared" si="43"/>
        <v>2024</v>
      </c>
      <c r="AA1355" s="6">
        <v>45457</v>
      </c>
    </row>
    <row r="1356" spans="1:27">
      <c r="A1356" s="1">
        <v>1355</v>
      </c>
      <c r="B1356" s="1" t="s">
        <v>3739</v>
      </c>
      <c r="C1356" s="1" t="s">
        <v>1</v>
      </c>
      <c r="D1356" s="1" t="s">
        <v>3000</v>
      </c>
      <c r="E1356" s="1" t="s">
        <v>3001</v>
      </c>
      <c r="F1356" s="1" t="s">
        <v>4</v>
      </c>
      <c r="G1356" s="1" t="s">
        <v>605</v>
      </c>
      <c r="H1356" s="1" t="s">
        <v>76</v>
      </c>
      <c r="I1356" s="1" t="s">
        <v>7</v>
      </c>
      <c r="J1356" s="1" t="s">
        <v>77</v>
      </c>
      <c r="K1356" s="1" t="s">
        <v>3745</v>
      </c>
      <c r="L1356" s="1" t="s">
        <v>10</v>
      </c>
      <c r="M1356" s="1" t="s">
        <v>115</v>
      </c>
      <c r="N1356" s="1" t="s">
        <v>3746</v>
      </c>
      <c r="O1356" s="1">
        <v>79.11</v>
      </c>
      <c r="P1356" s="1">
        <v>3</v>
      </c>
      <c r="Q1356" s="1">
        <v>23.67</v>
      </c>
      <c r="R1356" s="1">
        <v>7.54</v>
      </c>
      <c r="S1356" s="1" t="s">
        <v>13</v>
      </c>
      <c r="T1356" s="1">
        <v>344</v>
      </c>
      <c r="U1356" s="1" t="s">
        <v>1708</v>
      </c>
      <c r="V1356" s="1" t="s">
        <v>1709</v>
      </c>
      <c r="W1356" s="2" t="s">
        <v>16</v>
      </c>
      <c r="X1356" s="24">
        <v>44574</v>
      </c>
      <c r="Y1356" s="29" t="str">
        <f t="shared" si="42"/>
        <v>January</v>
      </c>
      <c r="Z1356" s="10">
        <f t="shared" si="43"/>
        <v>2022</v>
      </c>
      <c r="AA1356" s="3">
        <v>44577</v>
      </c>
    </row>
    <row r="1357" spans="1:27">
      <c r="A1357" s="4">
        <v>1356</v>
      </c>
      <c r="B1357" s="4" t="s">
        <v>3710</v>
      </c>
      <c r="C1357" s="4" t="s">
        <v>1</v>
      </c>
      <c r="D1357" s="4" t="s">
        <v>533</v>
      </c>
      <c r="E1357" s="4" t="s">
        <v>534</v>
      </c>
      <c r="F1357" s="4" t="s">
        <v>4</v>
      </c>
      <c r="G1357" s="4" t="s">
        <v>313</v>
      </c>
      <c r="H1357" s="4" t="s">
        <v>314</v>
      </c>
      <c r="I1357" s="4" t="s">
        <v>7</v>
      </c>
      <c r="J1357" s="4" t="s">
        <v>32</v>
      </c>
      <c r="K1357" s="4" t="s">
        <v>3747</v>
      </c>
      <c r="L1357" s="4" t="s">
        <v>10</v>
      </c>
      <c r="M1357" s="4" t="s">
        <v>49</v>
      </c>
      <c r="N1357" s="4" t="s">
        <v>3748</v>
      </c>
      <c r="O1357" s="4">
        <v>100.8</v>
      </c>
      <c r="P1357" s="4">
        <v>5</v>
      </c>
      <c r="Q1357" s="4">
        <v>27.15</v>
      </c>
      <c r="R1357" s="4">
        <v>3.73</v>
      </c>
      <c r="S1357" s="4" t="s">
        <v>13</v>
      </c>
      <c r="T1357" s="4">
        <v>688</v>
      </c>
      <c r="U1357" s="4" t="s">
        <v>1708</v>
      </c>
      <c r="V1357" s="4" t="s">
        <v>1718</v>
      </c>
      <c r="W1357" s="5" t="s">
        <v>26</v>
      </c>
      <c r="X1357" s="25">
        <v>45331</v>
      </c>
      <c r="Y1357" s="29" t="str">
        <f t="shared" si="42"/>
        <v>February</v>
      </c>
      <c r="Z1357" s="10">
        <f t="shared" si="43"/>
        <v>2024</v>
      </c>
      <c r="AA1357" s="6">
        <v>45421</v>
      </c>
    </row>
    <row r="1358" spans="1:27">
      <c r="A1358" s="1">
        <v>1357</v>
      </c>
      <c r="B1358" s="1" t="s">
        <v>3720</v>
      </c>
      <c r="C1358" s="1" t="s">
        <v>1</v>
      </c>
      <c r="D1358" s="1" t="s">
        <v>3163</v>
      </c>
      <c r="E1358" s="1" t="s">
        <v>3164</v>
      </c>
      <c r="F1358" s="1" t="s">
        <v>4</v>
      </c>
      <c r="G1358" s="1" t="s">
        <v>313</v>
      </c>
      <c r="H1358" s="1" t="s">
        <v>314</v>
      </c>
      <c r="I1358" s="1" t="s">
        <v>7</v>
      </c>
      <c r="J1358" s="1" t="s">
        <v>32</v>
      </c>
      <c r="K1358" s="1" t="s">
        <v>3749</v>
      </c>
      <c r="L1358" s="1" t="s">
        <v>10</v>
      </c>
      <c r="M1358" s="1" t="s">
        <v>64</v>
      </c>
      <c r="N1358" s="1" t="s">
        <v>3750</v>
      </c>
      <c r="O1358" s="1">
        <v>225.6</v>
      </c>
      <c r="P1358" s="1">
        <v>5</v>
      </c>
      <c r="Q1358" s="1">
        <v>58.65</v>
      </c>
      <c r="R1358" s="1">
        <v>19.98</v>
      </c>
      <c r="S1358" s="1" t="s">
        <v>13</v>
      </c>
      <c r="T1358" s="1">
        <v>766</v>
      </c>
      <c r="U1358" s="1" t="s">
        <v>1708</v>
      </c>
      <c r="V1358" s="1" t="s">
        <v>1722</v>
      </c>
      <c r="W1358" s="2" t="s">
        <v>16</v>
      </c>
      <c r="X1358" s="24">
        <v>45040</v>
      </c>
      <c r="Y1358" s="29" t="str">
        <f t="shared" si="42"/>
        <v>April</v>
      </c>
      <c r="Z1358" s="10">
        <f t="shared" si="43"/>
        <v>2023</v>
      </c>
      <c r="AA1358" s="3">
        <v>45042</v>
      </c>
    </row>
    <row r="1359" spans="1:27">
      <c r="A1359" s="4">
        <v>1358</v>
      </c>
      <c r="B1359" s="4" t="s">
        <v>3751</v>
      </c>
      <c r="C1359" s="4" t="s">
        <v>1</v>
      </c>
      <c r="D1359" s="4" t="s">
        <v>299</v>
      </c>
      <c r="E1359" s="4" t="s">
        <v>300</v>
      </c>
      <c r="F1359" s="4" t="s">
        <v>285</v>
      </c>
      <c r="G1359" s="4" t="s">
        <v>3752</v>
      </c>
      <c r="H1359" s="4" t="s">
        <v>258</v>
      </c>
      <c r="I1359" s="4" t="s">
        <v>7</v>
      </c>
      <c r="J1359" s="4" t="s">
        <v>22</v>
      </c>
      <c r="K1359" s="4" t="s">
        <v>2122</v>
      </c>
      <c r="L1359" s="4" t="s">
        <v>10</v>
      </c>
      <c r="M1359" s="4" t="s">
        <v>115</v>
      </c>
      <c r="N1359" s="4" t="s">
        <v>2123</v>
      </c>
      <c r="O1359" s="4">
        <v>204.9</v>
      </c>
      <c r="P1359" s="4">
        <v>10</v>
      </c>
      <c r="Q1359" s="4">
        <v>85.8</v>
      </c>
      <c r="R1359" s="4">
        <v>9.6300000000000008</v>
      </c>
      <c r="S1359" s="4" t="s">
        <v>13</v>
      </c>
      <c r="T1359" s="4">
        <v>552</v>
      </c>
      <c r="U1359" s="4" t="s">
        <v>1708</v>
      </c>
      <c r="V1359" s="4" t="s">
        <v>1712</v>
      </c>
      <c r="W1359" s="5" t="s">
        <v>16</v>
      </c>
      <c r="X1359" s="25">
        <v>45456</v>
      </c>
      <c r="Y1359" s="29" t="str">
        <f t="shared" si="42"/>
        <v>June</v>
      </c>
      <c r="Z1359" s="10">
        <f t="shared" si="43"/>
        <v>2024</v>
      </c>
      <c r="AA1359" s="6">
        <v>45458</v>
      </c>
    </row>
    <row r="1360" spans="1:27">
      <c r="A1360" s="1">
        <v>1359</v>
      </c>
      <c r="B1360" s="1" t="s">
        <v>3522</v>
      </c>
      <c r="C1360" s="1" t="s">
        <v>1</v>
      </c>
      <c r="D1360" s="1" t="s">
        <v>3523</v>
      </c>
      <c r="E1360" s="1" t="s">
        <v>3524</v>
      </c>
      <c r="F1360" s="1" t="s">
        <v>285</v>
      </c>
      <c r="G1360" s="1" t="s">
        <v>1108</v>
      </c>
      <c r="H1360" s="1" t="s">
        <v>96</v>
      </c>
      <c r="I1360" s="1" t="s">
        <v>7</v>
      </c>
      <c r="J1360" s="1" t="s">
        <v>8</v>
      </c>
      <c r="K1360" s="1" t="s">
        <v>3753</v>
      </c>
      <c r="L1360" s="1" t="s">
        <v>10</v>
      </c>
      <c r="M1360" s="1" t="s">
        <v>79</v>
      </c>
      <c r="N1360" s="1" t="s">
        <v>3754</v>
      </c>
      <c r="O1360" s="1">
        <v>90.72</v>
      </c>
      <c r="P1360" s="1">
        <v>9</v>
      </c>
      <c r="Q1360" s="1">
        <v>16.2</v>
      </c>
      <c r="R1360" s="1">
        <v>5.04</v>
      </c>
      <c r="S1360" s="1" t="s">
        <v>13</v>
      </c>
      <c r="T1360" s="1">
        <v>513</v>
      </c>
      <c r="U1360" s="1" t="s">
        <v>1708</v>
      </c>
      <c r="V1360" s="1" t="s">
        <v>1718</v>
      </c>
      <c r="W1360" s="2" t="s">
        <v>16</v>
      </c>
      <c r="X1360" s="24">
        <v>45451</v>
      </c>
      <c r="Y1360" s="29" t="str">
        <f t="shared" si="42"/>
        <v>June</v>
      </c>
      <c r="Z1360" s="10">
        <f t="shared" si="43"/>
        <v>2024</v>
      </c>
      <c r="AA1360" s="3">
        <v>45543</v>
      </c>
    </row>
    <row r="1361" spans="1:27">
      <c r="A1361" s="4">
        <v>1360</v>
      </c>
      <c r="B1361" s="4" t="s">
        <v>3755</v>
      </c>
      <c r="C1361" s="4" t="s">
        <v>1</v>
      </c>
      <c r="D1361" s="4" t="s">
        <v>3348</v>
      </c>
      <c r="E1361" s="4" t="s">
        <v>3349</v>
      </c>
      <c r="F1361" s="4" t="s">
        <v>285</v>
      </c>
      <c r="G1361" s="4" t="s">
        <v>3756</v>
      </c>
      <c r="H1361" s="4" t="s">
        <v>196</v>
      </c>
      <c r="I1361" s="4" t="s">
        <v>7</v>
      </c>
      <c r="J1361" s="4" t="s">
        <v>77</v>
      </c>
      <c r="K1361" s="4" t="s">
        <v>3757</v>
      </c>
      <c r="L1361" s="4" t="s">
        <v>10</v>
      </c>
      <c r="M1361" s="4" t="s">
        <v>105</v>
      </c>
      <c r="N1361" s="4" t="s">
        <v>3758</v>
      </c>
      <c r="O1361" s="4">
        <v>147.51</v>
      </c>
      <c r="P1361" s="4">
        <v>11</v>
      </c>
      <c r="Q1361" s="4">
        <v>39.6</v>
      </c>
      <c r="R1361" s="4">
        <v>2.16</v>
      </c>
      <c r="S1361" s="4" t="s">
        <v>13</v>
      </c>
      <c r="T1361" s="4">
        <v>304</v>
      </c>
      <c r="U1361" s="4" t="s">
        <v>1708</v>
      </c>
      <c r="V1361" s="4" t="s">
        <v>1722</v>
      </c>
      <c r="W1361" s="5" t="s">
        <v>16</v>
      </c>
      <c r="X1361" s="25">
        <v>44601</v>
      </c>
      <c r="Y1361" s="29" t="str">
        <f t="shared" si="42"/>
        <v>February</v>
      </c>
      <c r="Z1361" s="10">
        <f t="shared" si="43"/>
        <v>2022</v>
      </c>
      <c r="AA1361" s="6">
        <v>44721</v>
      </c>
    </row>
    <row r="1362" spans="1:27">
      <c r="A1362" s="1">
        <v>1361</v>
      </c>
      <c r="B1362" s="1" t="s">
        <v>3686</v>
      </c>
      <c r="C1362" s="1" t="s">
        <v>1</v>
      </c>
      <c r="D1362" s="1" t="s">
        <v>3687</v>
      </c>
      <c r="E1362" s="1" t="s">
        <v>3688</v>
      </c>
      <c r="F1362" s="1" t="s">
        <v>285</v>
      </c>
      <c r="G1362" s="1" t="s">
        <v>254</v>
      </c>
      <c r="H1362" s="1" t="s">
        <v>254</v>
      </c>
      <c r="I1362" s="1" t="s">
        <v>7</v>
      </c>
      <c r="J1362" s="1" t="s">
        <v>77</v>
      </c>
      <c r="K1362" s="1" t="s">
        <v>1845</v>
      </c>
      <c r="L1362" s="1" t="s">
        <v>10</v>
      </c>
      <c r="M1362" s="1" t="s">
        <v>115</v>
      </c>
      <c r="N1362" s="1" t="s">
        <v>1846</v>
      </c>
      <c r="O1362" s="1">
        <v>105.6</v>
      </c>
      <c r="P1362" s="1">
        <v>5</v>
      </c>
      <c r="Q1362" s="1">
        <v>52.8</v>
      </c>
      <c r="R1362" s="1">
        <v>3.37</v>
      </c>
      <c r="S1362" s="1" t="s">
        <v>13</v>
      </c>
      <c r="T1362" s="1">
        <v>694</v>
      </c>
      <c r="U1362" s="1" t="s">
        <v>1708</v>
      </c>
      <c r="V1362" s="1" t="s">
        <v>1722</v>
      </c>
      <c r="W1362" s="2" t="s">
        <v>16</v>
      </c>
      <c r="X1362" s="24">
        <v>45241</v>
      </c>
      <c r="Y1362" s="29" t="str">
        <f t="shared" si="42"/>
        <v>November</v>
      </c>
      <c r="Z1362" s="10">
        <f t="shared" si="43"/>
        <v>2023</v>
      </c>
      <c r="AA1362" s="3">
        <v>45245</v>
      </c>
    </row>
    <row r="1363" spans="1:27">
      <c r="A1363" s="4">
        <v>1362</v>
      </c>
      <c r="B1363" s="4" t="s">
        <v>3759</v>
      </c>
      <c r="C1363" s="4" t="s">
        <v>1</v>
      </c>
      <c r="D1363" s="4" t="s">
        <v>3760</v>
      </c>
      <c r="E1363" s="4" t="s">
        <v>3761</v>
      </c>
      <c r="F1363" s="4" t="s">
        <v>285</v>
      </c>
      <c r="G1363" s="4" t="s">
        <v>246</v>
      </c>
      <c r="H1363" s="4" t="s">
        <v>31</v>
      </c>
      <c r="I1363" s="4" t="s">
        <v>7</v>
      </c>
      <c r="J1363" s="4" t="s">
        <v>32</v>
      </c>
      <c r="K1363" s="4" t="s">
        <v>3762</v>
      </c>
      <c r="L1363" s="4" t="s">
        <v>10</v>
      </c>
      <c r="M1363" s="4" t="s">
        <v>11</v>
      </c>
      <c r="N1363" s="4" t="s">
        <v>3763</v>
      </c>
      <c r="O1363" s="4">
        <v>55.35</v>
      </c>
      <c r="P1363" s="4">
        <v>5</v>
      </c>
      <c r="Q1363" s="4">
        <v>22.65</v>
      </c>
      <c r="R1363" s="4">
        <v>3.99</v>
      </c>
      <c r="S1363" s="4" t="s">
        <v>13</v>
      </c>
      <c r="T1363" s="4">
        <v>361</v>
      </c>
      <c r="U1363" s="4" t="s">
        <v>1708</v>
      </c>
      <c r="V1363" s="4" t="s">
        <v>1722</v>
      </c>
      <c r="W1363" s="5" t="s">
        <v>26</v>
      </c>
      <c r="X1363" s="25">
        <v>45605</v>
      </c>
      <c r="Y1363" s="29" t="str">
        <f t="shared" si="42"/>
        <v>November</v>
      </c>
      <c r="Z1363" s="10">
        <f t="shared" si="43"/>
        <v>2024</v>
      </c>
      <c r="AA1363" s="6">
        <v>45635</v>
      </c>
    </row>
    <row r="1364" spans="1:27">
      <c r="A1364" s="1">
        <v>1363</v>
      </c>
      <c r="B1364" s="1" t="s">
        <v>3691</v>
      </c>
      <c r="C1364" s="1" t="s">
        <v>1</v>
      </c>
      <c r="D1364" s="1" t="s">
        <v>2166</v>
      </c>
      <c r="E1364" s="1" t="s">
        <v>2167</v>
      </c>
      <c r="F1364" s="1" t="s">
        <v>285</v>
      </c>
      <c r="G1364" s="1" t="s">
        <v>518</v>
      </c>
      <c r="H1364" s="1" t="s">
        <v>519</v>
      </c>
      <c r="I1364" s="1" t="s">
        <v>7</v>
      </c>
      <c r="J1364" s="1" t="s">
        <v>32</v>
      </c>
      <c r="K1364" s="1" t="s">
        <v>3764</v>
      </c>
      <c r="L1364" s="1" t="s">
        <v>10</v>
      </c>
      <c r="M1364" s="1" t="s">
        <v>115</v>
      </c>
      <c r="N1364" s="1" t="s">
        <v>3765</v>
      </c>
      <c r="O1364" s="1">
        <v>53.52</v>
      </c>
      <c r="P1364" s="1">
        <v>4</v>
      </c>
      <c r="Q1364" s="1">
        <v>22.92</v>
      </c>
      <c r="R1364" s="1">
        <v>2.4500000000000002</v>
      </c>
      <c r="S1364" s="1" t="s">
        <v>13</v>
      </c>
      <c r="T1364" s="1">
        <v>307</v>
      </c>
      <c r="U1364" s="1" t="s">
        <v>1708</v>
      </c>
      <c r="V1364" s="1" t="s">
        <v>1712</v>
      </c>
      <c r="W1364" s="2" t="s">
        <v>26</v>
      </c>
      <c r="X1364" s="24">
        <v>45223</v>
      </c>
      <c r="Y1364" s="29" t="str">
        <f t="shared" si="42"/>
        <v>October</v>
      </c>
      <c r="Z1364" s="10">
        <f t="shared" si="43"/>
        <v>2023</v>
      </c>
      <c r="AA1364" s="3">
        <v>45226</v>
      </c>
    </row>
    <row r="1365" spans="1:27">
      <c r="A1365" s="4">
        <v>1364</v>
      </c>
      <c r="B1365" s="4" t="s">
        <v>3755</v>
      </c>
      <c r="C1365" s="4" t="s">
        <v>1</v>
      </c>
      <c r="D1365" s="4" t="s">
        <v>3348</v>
      </c>
      <c r="E1365" s="4" t="s">
        <v>3349</v>
      </c>
      <c r="F1365" s="4" t="s">
        <v>285</v>
      </c>
      <c r="G1365" s="4" t="s">
        <v>3756</v>
      </c>
      <c r="H1365" s="4" t="s">
        <v>196</v>
      </c>
      <c r="I1365" s="4" t="s">
        <v>7</v>
      </c>
      <c r="J1365" s="4" t="s">
        <v>77</v>
      </c>
      <c r="K1365" s="4" t="s">
        <v>3766</v>
      </c>
      <c r="L1365" s="4" t="s">
        <v>10</v>
      </c>
      <c r="M1365" s="4" t="s">
        <v>105</v>
      </c>
      <c r="N1365" s="4" t="s">
        <v>3767</v>
      </c>
      <c r="O1365" s="4">
        <v>38.880000000000003</v>
      </c>
      <c r="P1365" s="4">
        <v>3</v>
      </c>
      <c r="Q1365" s="4">
        <v>8.1</v>
      </c>
      <c r="R1365" s="4">
        <v>1.39</v>
      </c>
      <c r="S1365" s="4" t="s">
        <v>13</v>
      </c>
      <c r="T1365" s="4">
        <v>324</v>
      </c>
      <c r="U1365" s="4" t="s">
        <v>1708</v>
      </c>
      <c r="V1365" s="4" t="s">
        <v>1722</v>
      </c>
      <c r="W1365" s="5" t="s">
        <v>16</v>
      </c>
      <c r="X1365" s="25">
        <v>45526</v>
      </c>
      <c r="Y1365" s="29" t="str">
        <f t="shared" si="42"/>
        <v>August</v>
      </c>
      <c r="Z1365" s="10">
        <f t="shared" si="43"/>
        <v>2024</v>
      </c>
      <c r="AA1365" s="6">
        <v>45528</v>
      </c>
    </row>
    <row r="1366" spans="1:27">
      <c r="A1366" s="1">
        <v>1365</v>
      </c>
      <c r="B1366" s="1" t="s">
        <v>3768</v>
      </c>
      <c r="C1366" s="1" t="s">
        <v>1</v>
      </c>
      <c r="D1366" s="1" t="s">
        <v>367</v>
      </c>
      <c r="E1366" s="1" t="s">
        <v>368</v>
      </c>
      <c r="F1366" s="1" t="s">
        <v>285</v>
      </c>
      <c r="G1366" s="1" t="s">
        <v>313</v>
      </c>
      <c r="H1366" s="1" t="s">
        <v>314</v>
      </c>
      <c r="I1366" s="1" t="s">
        <v>7</v>
      </c>
      <c r="J1366" s="1" t="s">
        <v>32</v>
      </c>
      <c r="K1366" s="1" t="s">
        <v>3769</v>
      </c>
      <c r="L1366" s="1" t="s">
        <v>10</v>
      </c>
      <c r="M1366" s="1" t="s">
        <v>11</v>
      </c>
      <c r="N1366" s="1" t="s">
        <v>3770</v>
      </c>
      <c r="O1366" s="1">
        <v>4.8899999999999997</v>
      </c>
      <c r="P1366" s="1">
        <v>1</v>
      </c>
      <c r="Q1366" s="1">
        <v>1.71</v>
      </c>
      <c r="R1366" s="1">
        <v>0.47</v>
      </c>
      <c r="S1366" s="1" t="s">
        <v>13</v>
      </c>
      <c r="T1366" s="1">
        <v>128</v>
      </c>
      <c r="U1366" s="1" t="s">
        <v>1708</v>
      </c>
      <c r="V1366" s="1" t="s">
        <v>1709</v>
      </c>
      <c r="W1366" s="2" t="s">
        <v>16</v>
      </c>
      <c r="X1366" s="24">
        <v>44870</v>
      </c>
      <c r="Y1366" s="29" t="str">
        <f t="shared" si="42"/>
        <v>November</v>
      </c>
      <c r="Z1366" s="10">
        <f t="shared" si="43"/>
        <v>2022</v>
      </c>
      <c r="AA1366" s="3">
        <v>44697</v>
      </c>
    </row>
    <row r="1367" spans="1:27">
      <c r="A1367" s="4">
        <v>1366</v>
      </c>
      <c r="B1367" s="4" t="s">
        <v>3513</v>
      </c>
      <c r="C1367" s="4" t="s">
        <v>1</v>
      </c>
      <c r="D1367" s="4" t="s">
        <v>1560</v>
      </c>
      <c r="E1367" s="4" t="s">
        <v>1561</v>
      </c>
      <c r="F1367" s="4" t="s">
        <v>285</v>
      </c>
      <c r="G1367" s="4" t="s">
        <v>1658</v>
      </c>
      <c r="H1367" s="4" t="s">
        <v>21</v>
      </c>
      <c r="I1367" s="4" t="s">
        <v>7</v>
      </c>
      <c r="J1367" s="4" t="s">
        <v>22</v>
      </c>
      <c r="K1367" s="4" t="s">
        <v>2127</v>
      </c>
      <c r="L1367" s="4" t="s">
        <v>10</v>
      </c>
      <c r="M1367" s="4" t="s">
        <v>79</v>
      </c>
      <c r="N1367" s="4" t="s">
        <v>2128</v>
      </c>
      <c r="O1367" s="4">
        <v>21.78</v>
      </c>
      <c r="P1367" s="4">
        <v>2</v>
      </c>
      <c r="Q1367" s="4">
        <v>10.86</v>
      </c>
      <c r="R1367" s="4">
        <v>2.78</v>
      </c>
      <c r="S1367" s="4" t="s">
        <v>13</v>
      </c>
      <c r="T1367" s="4">
        <v>115</v>
      </c>
      <c r="U1367" s="4" t="s">
        <v>1708</v>
      </c>
      <c r="V1367" s="4" t="s">
        <v>1718</v>
      </c>
      <c r="W1367" s="5" t="s">
        <v>26</v>
      </c>
      <c r="X1367" s="25">
        <v>45040</v>
      </c>
      <c r="Y1367" s="29" t="str">
        <f t="shared" si="42"/>
        <v>April</v>
      </c>
      <c r="Z1367" s="10">
        <f t="shared" si="43"/>
        <v>2023</v>
      </c>
      <c r="AA1367" s="6">
        <v>45042</v>
      </c>
    </row>
    <row r="1368" spans="1:27">
      <c r="A1368" s="1">
        <v>1367</v>
      </c>
      <c r="B1368" s="1" t="s">
        <v>3771</v>
      </c>
      <c r="C1368" s="1" t="s">
        <v>1</v>
      </c>
      <c r="D1368" s="1" t="s">
        <v>3772</v>
      </c>
      <c r="E1368" s="1" t="s">
        <v>3773</v>
      </c>
      <c r="F1368" s="1" t="s">
        <v>285</v>
      </c>
      <c r="G1368" s="1" t="s">
        <v>1758</v>
      </c>
      <c r="H1368" s="1" t="s">
        <v>1759</v>
      </c>
      <c r="I1368" s="1" t="s">
        <v>7</v>
      </c>
      <c r="J1368" s="1" t="s">
        <v>22</v>
      </c>
      <c r="K1368" s="1" t="s">
        <v>3545</v>
      </c>
      <c r="L1368" s="1" t="s">
        <v>10</v>
      </c>
      <c r="M1368" s="1" t="s">
        <v>49</v>
      </c>
      <c r="N1368" s="1" t="s">
        <v>3546</v>
      </c>
      <c r="O1368" s="1">
        <v>112.92</v>
      </c>
      <c r="P1368" s="1">
        <v>2</v>
      </c>
      <c r="Q1368" s="1">
        <v>14.64</v>
      </c>
      <c r="R1368" s="1">
        <v>10.73</v>
      </c>
      <c r="S1368" s="1" t="s">
        <v>13</v>
      </c>
      <c r="T1368" s="1">
        <v>576</v>
      </c>
      <c r="U1368" s="1" t="s">
        <v>1708</v>
      </c>
      <c r="V1368" s="1" t="s">
        <v>1718</v>
      </c>
      <c r="W1368" s="2" t="s">
        <v>16</v>
      </c>
      <c r="X1368" s="24">
        <v>44574</v>
      </c>
      <c r="Y1368" s="29" t="str">
        <f t="shared" si="42"/>
        <v>January</v>
      </c>
      <c r="Z1368" s="10">
        <f t="shared" si="43"/>
        <v>2022</v>
      </c>
      <c r="AA1368" s="3">
        <v>44577</v>
      </c>
    </row>
    <row r="1369" spans="1:27">
      <c r="A1369" s="4">
        <v>1368</v>
      </c>
      <c r="B1369" s="4" t="s">
        <v>3774</v>
      </c>
      <c r="C1369" s="4" t="s">
        <v>1</v>
      </c>
      <c r="D1369" s="4" t="s">
        <v>3775</v>
      </c>
      <c r="E1369" s="4" t="s">
        <v>3776</v>
      </c>
      <c r="F1369" s="4" t="s">
        <v>395</v>
      </c>
      <c r="G1369" s="4" t="s">
        <v>170</v>
      </c>
      <c r="H1369" s="4" t="s">
        <v>258</v>
      </c>
      <c r="I1369" s="4" t="s">
        <v>7</v>
      </c>
      <c r="J1369" s="4" t="s">
        <v>22</v>
      </c>
      <c r="K1369" s="4" t="s">
        <v>3777</v>
      </c>
      <c r="L1369" s="4" t="s">
        <v>10</v>
      </c>
      <c r="M1369" s="4" t="s">
        <v>64</v>
      </c>
      <c r="N1369" s="4" t="s">
        <v>3778</v>
      </c>
      <c r="O1369" s="4">
        <v>54</v>
      </c>
      <c r="P1369" s="4">
        <v>2</v>
      </c>
      <c r="Q1369" s="4">
        <v>18.36</v>
      </c>
      <c r="R1369" s="4">
        <v>3.92</v>
      </c>
      <c r="S1369" s="4" t="s">
        <v>13</v>
      </c>
      <c r="T1369" s="4">
        <v>670</v>
      </c>
      <c r="U1369" s="4" t="s">
        <v>1708</v>
      </c>
      <c r="V1369" s="4" t="s">
        <v>1709</v>
      </c>
      <c r="W1369" s="5" t="s">
        <v>16</v>
      </c>
      <c r="X1369" s="25">
        <v>44824</v>
      </c>
      <c r="Y1369" s="29" t="str">
        <f t="shared" si="42"/>
        <v>September</v>
      </c>
      <c r="Z1369" s="10">
        <f t="shared" si="43"/>
        <v>2022</v>
      </c>
      <c r="AA1369" s="6">
        <v>44829</v>
      </c>
    </row>
    <row r="1370" spans="1:27">
      <c r="A1370" s="1">
        <v>1369</v>
      </c>
      <c r="B1370" s="1" t="s">
        <v>3779</v>
      </c>
      <c r="C1370" s="1" t="s">
        <v>1</v>
      </c>
      <c r="D1370" s="1" t="s">
        <v>1297</v>
      </c>
      <c r="E1370" s="1" t="s">
        <v>1298</v>
      </c>
      <c r="F1370" s="1" t="s">
        <v>395</v>
      </c>
      <c r="G1370" s="1" t="s">
        <v>151</v>
      </c>
      <c r="H1370" s="1" t="s">
        <v>113</v>
      </c>
      <c r="I1370" s="1" t="s">
        <v>7</v>
      </c>
      <c r="J1370" s="1" t="s">
        <v>32</v>
      </c>
      <c r="K1370" s="1" t="s">
        <v>3780</v>
      </c>
      <c r="L1370" s="1" t="s">
        <v>10</v>
      </c>
      <c r="M1370" s="1" t="s">
        <v>79</v>
      </c>
      <c r="N1370" s="1" t="s">
        <v>3781</v>
      </c>
      <c r="O1370" s="1">
        <v>21</v>
      </c>
      <c r="P1370" s="1">
        <v>2</v>
      </c>
      <c r="Q1370" s="1">
        <v>9</v>
      </c>
      <c r="R1370" s="1">
        <v>1.97</v>
      </c>
      <c r="S1370" s="1" t="s">
        <v>13</v>
      </c>
      <c r="T1370" s="1">
        <v>429</v>
      </c>
      <c r="U1370" s="1" t="s">
        <v>1708</v>
      </c>
      <c r="V1370" s="1" t="s">
        <v>1718</v>
      </c>
      <c r="W1370" s="2" t="s">
        <v>26</v>
      </c>
      <c r="X1370" s="24">
        <v>45063</v>
      </c>
      <c r="Y1370" s="29" t="str">
        <f t="shared" si="42"/>
        <v>May</v>
      </c>
      <c r="Z1370" s="10">
        <f t="shared" si="43"/>
        <v>2023</v>
      </c>
      <c r="AA1370" s="3">
        <v>45063</v>
      </c>
    </row>
    <row r="1371" spans="1:27">
      <c r="A1371" s="4">
        <v>1370</v>
      </c>
      <c r="B1371" s="4" t="s">
        <v>3782</v>
      </c>
      <c r="C1371" s="4" t="s">
        <v>1</v>
      </c>
      <c r="D1371" s="4" t="s">
        <v>3783</v>
      </c>
      <c r="E1371" s="4" t="s">
        <v>3784</v>
      </c>
      <c r="F1371" s="4" t="s">
        <v>395</v>
      </c>
      <c r="G1371" s="4" t="s">
        <v>75</v>
      </c>
      <c r="H1371" s="4" t="s">
        <v>76</v>
      </c>
      <c r="I1371" s="4" t="s">
        <v>7</v>
      </c>
      <c r="J1371" s="4" t="s">
        <v>77</v>
      </c>
      <c r="K1371" s="4" t="s">
        <v>3785</v>
      </c>
      <c r="L1371" s="4" t="s">
        <v>10</v>
      </c>
      <c r="M1371" s="4" t="s">
        <v>11</v>
      </c>
      <c r="N1371" s="4" t="s">
        <v>3786</v>
      </c>
      <c r="O1371" s="4">
        <v>147.96</v>
      </c>
      <c r="P1371" s="4">
        <v>3</v>
      </c>
      <c r="Q1371" s="4">
        <v>47.34</v>
      </c>
      <c r="R1371" s="4">
        <v>10.41</v>
      </c>
      <c r="S1371" s="4" t="s">
        <v>13</v>
      </c>
      <c r="T1371" s="4">
        <v>65</v>
      </c>
      <c r="U1371" s="4" t="s">
        <v>1708</v>
      </c>
      <c r="V1371" s="4" t="s">
        <v>1718</v>
      </c>
      <c r="W1371" s="5" t="s">
        <v>26</v>
      </c>
      <c r="X1371" s="25">
        <v>45228</v>
      </c>
      <c r="Y1371" s="29" t="str">
        <f t="shared" si="42"/>
        <v>October</v>
      </c>
      <c r="Z1371" s="10">
        <f t="shared" si="43"/>
        <v>2023</v>
      </c>
      <c r="AA1371" s="6">
        <v>44996</v>
      </c>
    </row>
    <row r="1372" spans="1:27">
      <c r="A1372" s="1">
        <v>1371</v>
      </c>
      <c r="B1372" s="1" t="s">
        <v>3779</v>
      </c>
      <c r="C1372" s="1" t="s">
        <v>1</v>
      </c>
      <c r="D1372" s="1" t="s">
        <v>1297</v>
      </c>
      <c r="E1372" s="1" t="s">
        <v>1298</v>
      </c>
      <c r="F1372" s="1" t="s">
        <v>395</v>
      </c>
      <c r="G1372" s="1" t="s">
        <v>151</v>
      </c>
      <c r="H1372" s="1" t="s">
        <v>113</v>
      </c>
      <c r="I1372" s="1" t="s">
        <v>7</v>
      </c>
      <c r="J1372" s="1" t="s">
        <v>32</v>
      </c>
      <c r="K1372" s="1" t="s">
        <v>3787</v>
      </c>
      <c r="L1372" s="1" t="s">
        <v>10</v>
      </c>
      <c r="M1372" s="1" t="s">
        <v>105</v>
      </c>
      <c r="N1372" s="1" t="s">
        <v>3788</v>
      </c>
      <c r="O1372" s="1">
        <v>64.44</v>
      </c>
      <c r="P1372" s="1">
        <v>4</v>
      </c>
      <c r="Q1372" s="1">
        <v>7.08</v>
      </c>
      <c r="R1372" s="1">
        <v>1.1200000000000001</v>
      </c>
      <c r="S1372" s="1" t="s">
        <v>13</v>
      </c>
      <c r="T1372" s="1">
        <v>550</v>
      </c>
      <c r="U1372" s="1" t="s">
        <v>1708</v>
      </c>
      <c r="V1372" s="1" t="s">
        <v>1722</v>
      </c>
      <c r="W1372" s="2" t="s">
        <v>16</v>
      </c>
      <c r="X1372" s="24">
        <v>45561</v>
      </c>
      <c r="Y1372" s="29" t="str">
        <f t="shared" si="42"/>
        <v>September</v>
      </c>
      <c r="Z1372" s="10">
        <f t="shared" si="43"/>
        <v>2024</v>
      </c>
      <c r="AA1372" s="3">
        <v>45563</v>
      </c>
    </row>
    <row r="1373" spans="1:27">
      <c r="A1373" s="4">
        <v>1372</v>
      </c>
      <c r="B1373" s="4" t="s">
        <v>3789</v>
      </c>
      <c r="C1373" s="4" t="s">
        <v>1</v>
      </c>
      <c r="D1373" s="4" t="s">
        <v>1335</v>
      </c>
      <c r="E1373" s="4" t="s">
        <v>1336</v>
      </c>
      <c r="F1373" s="4" t="s">
        <v>395</v>
      </c>
      <c r="G1373" s="4" t="s">
        <v>120</v>
      </c>
      <c r="H1373" s="4" t="s">
        <v>96</v>
      </c>
      <c r="I1373" s="4" t="s">
        <v>7</v>
      </c>
      <c r="J1373" s="4" t="s">
        <v>8</v>
      </c>
      <c r="K1373" s="4" t="s">
        <v>3790</v>
      </c>
      <c r="L1373" s="4" t="s">
        <v>10</v>
      </c>
      <c r="M1373" s="4" t="s">
        <v>98</v>
      </c>
      <c r="N1373" s="4" t="s">
        <v>3791</v>
      </c>
      <c r="O1373" s="4">
        <v>63.54</v>
      </c>
      <c r="P1373" s="4">
        <v>6</v>
      </c>
      <c r="Q1373" s="4">
        <v>13.32</v>
      </c>
      <c r="R1373" s="4">
        <v>4.3899999999999997</v>
      </c>
      <c r="S1373" s="4" t="s">
        <v>13</v>
      </c>
      <c r="T1373" s="4">
        <v>354</v>
      </c>
      <c r="U1373" s="4" t="s">
        <v>1708</v>
      </c>
      <c r="V1373" s="4" t="s">
        <v>1712</v>
      </c>
      <c r="W1373" s="5" t="s">
        <v>16</v>
      </c>
      <c r="X1373" s="25">
        <v>45515</v>
      </c>
      <c r="Y1373" s="29" t="str">
        <f t="shared" si="42"/>
        <v>August</v>
      </c>
      <c r="Z1373" s="10">
        <f t="shared" si="43"/>
        <v>2024</v>
      </c>
      <c r="AA1373" s="6">
        <v>45576</v>
      </c>
    </row>
    <row r="1374" spans="1:27">
      <c r="A1374" s="1">
        <v>1373</v>
      </c>
      <c r="B1374" s="1" t="s">
        <v>3792</v>
      </c>
      <c r="C1374" s="1" t="s">
        <v>1</v>
      </c>
      <c r="D1374" s="1" t="s">
        <v>3793</v>
      </c>
      <c r="E1374" s="1" t="s">
        <v>3794</v>
      </c>
      <c r="F1374" s="1" t="s">
        <v>395</v>
      </c>
      <c r="G1374" s="1" t="s">
        <v>940</v>
      </c>
      <c r="H1374" s="1" t="s">
        <v>258</v>
      </c>
      <c r="I1374" s="1" t="s">
        <v>7</v>
      </c>
      <c r="J1374" s="1" t="s">
        <v>22</v>
      </c>
      <c r="K1374" s="1" t="s">
        <v>3795</v>
      </c>
      <c r="L1374" s="1" t="s">
        <v>10</v>
      </c>
      <c r="M1374" s="1" t="s">
        <v>64</v>
      </c>
      <c r="N1374" s="1" t="s">
        <v>3796</v>
      </c>
      <c r="O1374" s="1">
        <v>169.29</v>
      </c>
      <c r="P1374" s="1">
        <v>9</v>
      </c>
      <c r="Q1374" s="1">
        <v>65.88</v>
      </c>
      <c r="R1374" s="1">
        <v>12.46</v>
      </c>
      <c r="S1374" s="1" t="s">
        <v>13</v>
      </c>
      <c r="T1374" s="1">
        <v>710</v>
      </c>
      <c r="U1374" s="1" t="s">
        <v>1708</v>
      </c>
      <c r="V1374" s="1" t="s">
        <v>1722</v>
      </c>
      <c r="W1374" s="2" t="s">
        <v>16</v>
      </c>
      <c r="X1374" s="24">
        <v>45226</v>
      </c>
      <c r="Y1374" s="29" t="str">
        <f t="shared" si="42"/>
        <v>October</v>
      </c>
      <c r="Z1374" s="10">
        <f t="shared" si="43"/>
        <v>2023</v>
      </c>
      <c r="AA1374" s="3">
        <v>45228</v>
      </c>
    </row>
    <row r="1375" spans="1:27">
      <c r="A1375" s="4">
        <v>1374</v>
      </c>
      <c r="B1375" s="4" t="s">
        <v>3797</v>
      </c>
      <c r="C1375" s="4" t="s">
        <v>1</v>
      </c>
      <c r="D1375" s="4" t="s">
        <v>283</v>
      </c>
      <c r="E1375" s="4" t="s">
        <v>284</v>
      </c>
      <c r="F1375" s="4" t="s">
        <v>285</v>
      </c>
      <c r="G1375" s="4" t="s">
        <v>490</v>
      </c>
      <c r="H1375" s="4" t="s">
        <v>62</v>
      </c>
      <c r="I1375" s="4" t="s">
        <v>7</v>
      </c>
      <c r="J1375" s="4" t="s">
        <v>8</v>
      </c>
      <c r="K1375" s="4" t="s">
        <v>3093</v>
      </c>
      <c r="L1375" s="4" t="s">
        <v>10</v>
      </c>
      <c r="M1375" s="4" t="s">
        <v>198</v>
      </c>
      <c r="N1375" s="4" t="s">
        <v>3094</v>
      </c>
      <c r="O1375" s="4">
        <v>22.2</v>
      </c>
      <c r="P1375" s="4">
        <v>4</v>
      </c>
      <c r="Q1375" s="4">
        <v>-14.28</v>
      </c>
      <c r="R1375" s="4">
        <v>2.37</v>
      </c>
      <c r="S1375" s="4" t="s">
        <v>462</v>
      </c>
      <c r="T1375" s="4">
        <v>661</v>
      </c>
      <c r="U1375" s="4" t="s">
        <v>1708</v>
      </c>
      <c r="V1375" s="4" t="s">
        <v>1712</v>
      </c>
      <c r="W1375" s="5" t="s">
        <v>26</v>
      </c>
      <c r="X1375" s="25">
        <v>44461</v>
      </c>
      <c r="Y1375" s="29" t="str">
        <f t="shared" si="42"/>
        <v>September</v>
      </c>
      <c r="Z1375" s="10">
        <f t="shared" si="43"/>
        <v>2021</v>
      </c>
      <c r="AA1375" s="6">
        <v>44466</v>
      </c>
    </row>
    <row r="1376" spans="1:27">
      <c r="A1376" s="1">
        <v>1375</v>
      </c>
      <c r="B1376" s="1" t="s">
        <v>3798</v>
      </c>
      <c r="C1376" s="1" t="s">
        <v>1</v>
      </c>
      <c r="D1376" s="1" t="s">
        <v>3799</v>
      </c>
      <c r="E1376" s="1" t="s">
        <v>3800</v>
      </c>
      <c r="F1376" s="1" t="s">
        <v>285</v>
      </c>
      <c r="G1376" s="1" t="s">
        <v>246</v>
      </c>
      <c r="H1376" s="1" t="s">
        <v>31</v>
      </c>
      <c r="I1376" s="1" t="s">
        <v>7</v>
      </c>
      <c r="J1376" s="1" t="s">
        <v>32</v>
      </c>
      <c r="K1376" s="1" t="s">
        <v>1830</v>
      </c>
      <c r="L1376" s="1" t="s">
        <v>10</v>
      </c>
      <c r="M1376" s="1" t="s">
        <v>11</v>
      </c>
      <c r="N1376" s="1" t="s">
        <v>848</v>
      </c>
      <c r="O1376" s="1">
        <v>21.78</v>
      </c>
      <c r="P1376" s="1">
        <v>3</v>
      </c>
      <c r="Q1376" s="1">
        <v>3.87</v>
      </c>
      <c r="R1376" s="1">
        <v>2.92</v>
      </c>
      <c r="S1376" s="1" t="s">
        <v>462</v>
      </c>
      <c r="T1376" s="1">
        <v>682</v>
      </c>
      <c r="U1376" s="1" t="s">
        <v>1708</v>
      </c>
      <c r="V1376" s="1" t="s">
        <v>1718</v>
      </c>
      <c r="W1376" s="2" t="s">
        <v>16</v>
      </c>
      <c r="X1376" s="24">
        <v>44915</v>
      </c>
      <c r="Y1376" s="29" t="str">
        <f t="shared" si="42"/>
        <v>December</v>
      </c>
      <c r="Z1376" s="10">
        <f t="shared" si="43"/>
        <v>2022</v>
      </c>
      <c r="AA1376" s="3">
        <v>44918</v>
      </c>
    </row>
    <row r="1377" spans="1:27">
      <c r="A1377" s="4">
        <v>1376</v>
      </c>
      <c r="B1377" s="4" t="s">
        <v>3662</v>
      </c>
      <c r="C1377" s="4" t="s">
        <v>1</v>
      </c>
      <c r="D1377" s="4" t="s">
        <v>3584</v>
      </c>
      <c r="E1377" s="4" t="s">
        <v>3585</v>
      </c>
      <c r="F1377" s="4" t="s">
        <v>285</v>
      </c>
      <c r="G1377" s="4" t="s">
        <v>1313</v>
      </c>
      <c r="H1377" s="4" t="s">
        <v>55</v>
      </c>
      <c r="I1377" s="4" t="s">
        <v>7</v>
      </c>
      <c r="J1377" s="4" t="s">
        <v>8</v>
      </c>
      <c r="K1377" s="4" t="s">
        <v>1830</v>
      </c>
      <c r="L1377" s="4" t="s">
        <v>10</v>
      </c>
      <c r="M1377" s="4" t="s">
        <v>11</v>
      </c>
      <c r="N1377" s="4" t="s">
        <v>848</v>
      </c>
      <c r="O1377" s="4">
        <v>21.78</v>
      </c>
      <c r="P1377" s="4">
        <v>3</v>
      </c>
      <c r="Q1377" s="4">
        <v>3.87</v>
      </c>
      <c r="R1377" s="4">
        <v>1.56</v>
      </c>
      <c r="S1377" s="4" t="s">
        <v>462</v>
      </c>
      <c r="T1377" s="4">
        <v>634</v>
      </c>
      <c r="U1377" s="4" t="s">
        <v>1708</v>
      </c>
      <c r="V1377" s="4" t="s">
        <v>1722</v>
      </c>
      <c r="W1377" s="5" t="s">
        <v>16</v>
      </c>
      <c r="X1377" s="25">
        <v>45657</v>
      </c>
      <c r="Y1377" s="29" t="str">
        <f t="shared" si="42"/>
        <v>December</v>
      </c>
      <c r="Z1377" s="10">
        <f t="shared" si="43"/>
        <v>2024</v>
      </c>
      <c r="AA1377" s="6">
        <v>45778</v>
      </c>
    </row>
    <row r="1378" spans="1:27">
      <c r="A1378" s="1">
        <v>1377</v>
      </c>
      <c r="B1378" s="1" t="s">
        <v>3801</v>
      </c>
      <c r="C1378" s="1" t="s">
        <v>1</v>
      </c>
      <c r="D1378" s="1" t="s">
        <v>2042</v>
      </c>
      <c r="E1378" s="1" t="s">
        <v>2043</v>
      </c>
      <c r="F1378" s="1" t="s">
        <v>395</v>
      </c>
      <c r="G1378" s="1" t="s">
        <v>246</v>
      </c>
      <c r="H1378" s="1" t="s">
        <v>31</v>
      </c>
      <c r="I1378" s="1" t="s">
        <v>7</v>
      </c>
      <c r="J1378" s="1" t="s">
        <v>32</v>
      </c>
      <c r="K1378" s="1" t="s">
        <v>3802</v>
      </c>
      <c r="L1378" s="1" t="s">
        <v>10</v>
      </c>
      <c r="M1378" s="1" t="s">
        <v>198</v>
      </c>
      <c r="N1378" s="1" t="s">
        <v>3803</v>
      </c>
      <c r="O1378" s="1">
        <v>79.290000000000006</v>
      </c>
      <c r="P1378" s="1">
        <v>3</v>
      </c>
      <c r="Q1378" s="1">
        <v>34.83</v>
      </c>
      <c r="R1378" s="1">
        <v>10.66</v>
      </c>
      <c r="S1378" s="1" t="s">
        <v>462</v>
      </c>
      <c r="T1378" s="1">
        <v>59</v>
      </c>
      <c r="U1378" s="1" t="s">
        <v>1708</v>
      </c>
      <c r="V1378" s="1" t="s">
        <v>1722</v>
      </c>
      <c r="W1378" s="2" t="s">
        <v>16</v>
      </c>
      <c r="X1378" s="24">
        <v>45434</v>
      </c>
      <c r="Y1378" s="29" t="str">
        <f t="shared" si="42"/>
        <v>May</v>
      </c>
      <c r="Z1378" s="10">
        <f t="shared" si="43"/>
        <v>2024</v>
      </c>
      <c r="AA1378" s="3">
        <v>45437</v>
      </c>
    </row>
    <row r="1379" spans="1:27">
      <c r="A1379" s="4">
        <v>1378</v>
      </c>
      <c r="B1379" s="4" t="s">
        <v>3804</v>
      </c>
      <c r="C1379" s="4" t="s">
        <v>1</v>
      </c>
      <c r="D1379" s="4" t="s">
        <v>3805</v>
      </c>
      <c r="E1379" s="4" t="s">
        <v>3806</v>
      </c>
      <c r="F1379" s="4" t="s">
        <v>395</v>
      </c>
      <c r="G1379" s="4" t="s">
        <v>279</v>
      </c>
      <c r="H1379" s="4" t="s">
        <v>62</v>
      </c>
      <c r="I1379" s="4" t="s">
        <v>7</v>
      </c>
      <c r="J1379" s="4" t="s">
        <v>8</v>
      </c>
      <c r="K1379" s="4" t="s">
        <v>3807</v>
      </c>
      <c r="L1379" s="4" t="s">
        <v>10</v>
      </c>
      <c r="M1379" s="4" t="s">
        <v>105</v>
      </c>
      <c r="N1379" s="4" t="s">
        <v>3808</v>
      </c>
      <c r="O1379" s="4">
        <v>163.35</v>
      </c>
      <c r="P1379" s="4">
        <v>5</v>
      </c>
      <c r="Q1379" s="4">
        <v>75</v>
      </c>
      <c r="R1379" s="4">
        <v>18.89</v>
      </c>
      <c r="S1379" s="4" t="s">
        <v>462</v>
      </c>
      <c r="T1379" s="4">
        <v>327</v>
      </c>
      <c r="U1379" s="4" t="s">
        <v>1708</v>
      </c>
      <c r="V1379" s="4" t="s">
        <v>1712</v>
      </c>
      <c r="W1379" s="5" t="s">
        <v>16</v>
      </c>
      <c r="X1379" s="25">
        <v>45525</v>
      </c>
      <c r="Y1379" s="29" t="str">
        <f t="shared" si="42"/>
        <v>August</v>
      </c>
      <c r="Z1379" s="10">
        <f t="shared" si="43"/>
        <v>2024</v>
      </c>
      <c r="AA1379" s="6">
        <v>45525</v>
      </c>
    </row>
    <row r="1380" spans="1:27">
      <c r="A1380" s="1">
        <v>1379</v>
      </c>
      <c r="B1380" s="1" t="s">
        <v>3809</v>
      </c>
      <c r="C1380" s="1" t="s">
        <v>1</v>
      </c>
      <c r="D1380" s="1" t="s">
        <v>3810</v>
      </c>
      <c r="E1380" s="1" t="s">
        <v>3811</v>
      </c>
      <c r="F1380" s="1" t="s">
        <v>4</v>
      </c>
      <c r="G1380" s="1" t="s">
        <v>875</v>
      </c>
      <c r="H1380" s="1" t="s">
        <v>519</v>
      </c>
      <c r="I1380" s="1" t="s">
        <v>7</v>
      </c>
      <c r="J1380" s="1" t="s">
        <v>32</v>
      </c>
      <c r="K1380" s="1" t="s">
        <v>2001</v>
      </c>
      <c r="L1380" s="1" t="s">
        <v>10</v>
      </c>
      <c r="M1380" s="1" t="s">
        <v>98</v>
      </c>
      <c r="N1380" s="1" t="s">
        <v>2002</v>
      </c>
      <c r="O1380" s="1">
        <v>96.9</v>
      </c>
      <c r="P1380" s="1">
        <v>5</v>
      </c>
      <c r="Q1380" s="1">
        <v>26.1</v>
      </c>
      <c r="R1380" s="1">
        <v>14.73</v>
      </c>
      <c r="S1380" s="1" t="s">
        <v>462</v>
      </c>
      <c r="T1380" s="1">
        <v>35</v>
      </c>
      <c r="U1380" s="1" t="s">
        <v>1708</v>
      </c>
      <c r="V1380" s="1" t="s">
        <v>1722</v>
      </c>
      <c r="W1380" s="2" t="s">
        <v>16</v>
      </c>
      <c r="X1380" s="24">
        <v>44871</v>
      </c>
      <c r="Y1380" s="29" t="str">
        <f t="shared" si="42"/>
        <v>November</v>
      </c>
      <c r="Z1380" s="10">
        <f t="shared" si="43"/>
        <v>2022</v>
      </c>
      <c r="AA1380" s="3">
        <v>44871</v>
      </c>
    </row>
    <row r="1381" spans="1:27">
      <c r="A1381" s="4">
        <v>1380</v>
      </c>
      <c r="B1381" s="4" t="s">
        <v>3665</v>
      </c>
      <c r="C1381" s="4" t="s">
        <v>1</v>
      </c>
      <c r="D1381" s="4" t="s">
        <v>2309</v>
      </c>
      <c r="E1381" s="4" t="s">
        <v>2310</v>
      </c>
      <c r="F1381" s="4" t="s">
        <v>4</v>
      </c>
      <c r="G1381" s="4" t="s">
        <v>490</v>
      </c>
      <c r="H1381" s="4" t="s">
        <v>62</v>
      </c>
      <c r="I1381" s="4" t="s">
        <v>7</v>
      </c>
      <c r="J1381" s="4" t="s">
        <v>8</v>
      </c>
      <c r="K1381" s="4" t="s">
        <v>2209</v>
      </c>
      <c r="L1381" s="4" t="s">
        <v>10</v>
      </c>
      <c r="M1381" s="4" t="s">
        <v>105</v>
      </c>
      <c r="N1381" s="4" t="s">
        <v>2210</v>
      </c>
      <c r="O1381" s="4">
        <v>66.75</v>
      </c>
      <c r="P1381" s="4">
        <v>5</v>
      </c>
      <c r="Q1381" s="4">
        <v>-1.35</v>
      </c>
      <c r="R1381" s="4">
        <v>9.56</v>
      </c>
      <c r="S1381" s="4" t="s">
        <v>462</v>
      </c>
      <c r="T1381" s="4">
        <v>70</v>
      </c>
      <c r="U1381" s="4" t="s">
        <v>1708</v>
      </c>
      <c r="V1381" s="4" t="s">
        <v>1709</v>
      </c>
      <c r="W1381" s="5" t="s">
        <v>16</v>
      </c>
      <c r="X1381" s="25">
        <v>45490</v>
      </c>
      <c r="Y1381" s="29" t="str">
        <f t="shared" si="42"/>
        <v>July</v>
      </c>
      <c r="Z1381" s="10">
        <f t="shared" si="43"/>
        <v>2024</v>
      </c>
      <c r="AA1381" s="6">
        <v>45493</v>
      </c>
    </row>
    <row r="1382" spans="1:27">
      <c r="A1382" s="1">
        <v>1381</v>
      </c>
      <c r="B1382" s="1" t="s">
        <v>3556</v>
      </c>
      <c r="C1382" s="1" t="s">
        <v>1</v>
      </c>
      <c r="D1382" s="1" t="s">
        <v>3136</v>
      </c>
      <c r="E1382" s="1" t="s">
        <v>3137</v>
      </c>
      <c r="F1382" s="1" t="s">
        <v>4</v>
      </c>
      <c r="G1382" s="1" t="s">
        <v>313</v>
      </c>
      <c r="H1382" s="1" t="s">
        <v>314</v>
      </c>
      <c r="I1382" s="1" t="s">
        <v>7</v>
      </c>
      <c r="J1382" s="1" t="s">
        <v>32</v>
      </c>
      <c r="K1382" s="1" t="s">
        <v>785</v>
      </c>
      <c r="L1382" s="1" t="s">
        <v>10</v>
      </c>
      <c r="M1382" s="1" t="s">
        <v>79</v>
      </c>
      <c r="N1382" s="1" t="s">
        <v>786</v>
      </c>
      <c r="O1382" s="1">
        <v>21.12</v>
      </c>
      <c r="P1382" s="1">
        <v>2</v>
      </c>
      <c r="Q1382" s="1">
        <v>4.2</v>
      </c>
      <c r="R1382" s="1">
        <v>0.83</v>
      </c>
      <c r="S1382" s="1" t="s">
        <v>462</v>
      </c>
      <c r="T1382" s="1">
        <v>657</v>
      </c>
      <c r="U1382" s="1" t="s">
        <v>1708</v>
      </c>
      <c r="V1382" s="1" t="s">
        <v>1718</v>
      </c>
      <c r="W1382" s="2" t="s">
        <v>16</v>
      </c>
      <c r="X1382" s="24">
        <v>45471</v>
      </c>
      <c r="Y1382" s="29" t="str">
        <f t="shared" si="42"/>
        <v>June</v>
      </c>
      <c r="Z1382" s="10">
        <f t="shared" si="43"/>
        <v>2024</v>
      </c>
      <c r="AA1382" s="3">
        <v>45472</v>
      </c>
    </row>
    <row r="1383" spans="1:27">
      <c r="A1383" s="4">
        <v>1382</v>
      </c>
      <c r="B1383" s="4" t="s">
        <v>3812</v>
      </c>
      <c r="C1383" s="4" t="s">
        <v>1</v>
      </c>
      <c r="D1383" s="4" t="s">
        <v>1606</v>
      </c>
      <c r="E1383" s="4" t="s">
        <v>1607</v>
      </c>
      <c r="F1383" s="4" t="s">
        <v>4</v>
      </c>
      <c r="G1383" s="4" t="s">
        <v>351</v>
      </c>
      <c r="H1383" s="4" t="s">
        <v>196</v>
      </c>
      <c r="I1383" s="4" t="s">
        <v>7</v>
      </c>
      <c r="J1383" s="4" t="s">
        <v>77</v>
      </c>
      <c r="K1383" s="4" t="s">
        <v>3005</v>
      </c>
      <c r="L1383" s="4" t="s">
        <v>10</v>
      </c>
      <c r="M1383" s="4" t="s">
        <v>198</v>
      </c>
      <c r="N1383" s="4" t="s">
        <v>3006</v>
      </c>
      <c r="O1383" s="4">
        <v>173.46</v>
      </c>
      <c r="P1383" s="4">
        <v>7</v>
      </c>
      <c r="Q1383" s="4">
        <v>48.51</v>
      </c>
      <c r="R1383" s="4">
        <v>18.53</v>
      </c>
      <c r="S1383" s="4" t="s">
        <v>462</v>
      </c>
      <c r="T1383" s="4">
        <v>732</v>
      </c>
      <c r="U1383" s="4" t="s">
        <v>1708</v>
      </c>
      <c r="V1383" s="4" t="s">
        <v>1722</v>
      </c>
      <c r="W1383" s="5" t="s">
        <v>26</v>
      </c>
      <c r="X1383" s="25">
        <v>44551</v>
      </c>
      <c r="Y1383" s="29" t="str">
        <f t="shared" si="42"/>
        <v>December</v>
      </c>
      <c r="Z1383" s="10">
        <f t="shared" si="43"/>
        <v>2021</v>
      </c>
      <c r="AA1383" s="6">
        <v>44553</v>
      </c>
    </row>
    <row r="1384" spans="1:27">
      <c r="A1384" s="1">
        <v>1383</v>
      </c>
      <c r="B1384" s="1" t="s">
        <v>3560</v>
      </c>
      <c r="C1384" s="1" t="s">
        <v>1</v>
      </c>
      <c r="D1384" s="1" t="s">
        <v>901</v>
      </c>
      <c r="E1384" s="1" t="s">
        <v>902</v>
      </c>
      <c r="F1384" s="1" t="s">
        <v>4</v>
      </c>
      <c r="G1384" s="1" t="s">
        <v>577</v>
      </c>
      <c r="H1384" s="1" t="s">
        <v>113</v>
      </c>
      <c r="I1384" s="1" t="s">
        <v>7</v>
      </c>
      <c r="J1384" s="1" t="s">
        <v>32</v>
      </c>
      <c r="K1384" s="1" t="s">
        <v>1769</v>
      </c>
      <c r="L1384" s="1" t="s">
        <v>10</v>
      </c>
      <c r="M1384" s="1" t="s">
        <v>11</v>
      </c>
      <c r="N1384" s="1" t="s">
        <v>1770</v>
      </c>
      <c r="O1384" s="1">
        <v>40.14</v>
      </c>
      <c r="P1384" s="1">
        <v>3</v>
      </c>
      <c r="Q1384" s="1">
        <v>17.64</v>
      </c>
      <c r="R1384" s="1">
        <v>6.5</v>
      </c>
      <c r="S1384" s="1" t="s">
        <v>462</v>
      </c>
      <c r="T1384" s="1">
        <v>575</v>
      </c>
      <c r="U1384" s="1" t="s">
        <v>1708</v>
      </c>
      <c r="V1384" s="1" t="s">
        <v>1718</v>
      </c>
      <c r="W1384" s="2" t="s">
        <v>16</v>
      </c>
      <c r="X1384" s="24">
        <v>44558</v>
      </c>
      <c r="Y1384" s="29" t="str">
        <f t="shared" si="42"/>
        <v>December</v>
      </c>
      <c r="Z1384" s="10">
        <f t="shared" si="43"/>
        <v>2021</v>
      </c>
      <c r="AA1384" s="3">
        <v>44559</v>
      </c>
    </row>
    <row r="1385" spans="1:27">
      <c r="A1385" s="4">
        <v>1384</v>
      </c>
      <c r="B1385" s="4" t="s">
        <v>3813</v>
      </c>
      <c r="C1385" s="4" t="s">
        <v>1</v>
      </c>
      <c r="D1385" s="4" t="s">
        <v>3814</v>
      </c>
      <c r="E1385" s="4" t="s">
        <v>3815</v>
      </c>
      <c r="F1385" s="4" t="s">
        <v>4</v>
      </c>
      <c r="G1385" s="4" t="s">
        <v>577</v>
      </c>
      <c r="H1385" s="4" t="s">
        <v>113</v>
      </c>
      <c r="I1385" s="4" t="s">
        <v>7</v>
      </c>
      <c r="J1385" s="4" t="s">
        <v>32</v>
      </c>
      <c r="K1385" s="4" t="s">
        <v>2292</v>
      </c>
      <c r="L1385" s="4" t="s">
        <v>10</v>
      </c>
      <c r="M1385" s="4" t="s">
        <v>11</v>
      </c>
      <c r="N1385" s="4" t="s">
        <v>2293</v>
      </c>
      <c r="O1385" s="4">
        <v>26.82</v>
      </c>
      <c r="P1385" s="4">
        <v>3</v>
      </c>
      <c r="Q1385" s="4">
        <v>6.12</v>
      </c>
      <c r="R1385" s="4">
        <v>4.13</v>
      </c>
      <c r="S1385" s="4" t="s">
        <v>462</v>
      </c>
      <c r="T1385" s="4">
        <v>700</v>
      </c>
      <c r="U1385" s="4" t="s">
        <v>1708</v>
      </c>
      <c r="V1385" s="4" t="s">
        <v>1722</v>
      </c>
      <c r="W1385" s="5" t="s">
        <v>26</v>
      </c>
      <c r="X1385" s="25">
        <v>45189</v>
      </c>
      <c r="Y1385" s="29" t="str">
        <f t="shared" si="42"/>
        <v>September</v>
      </c>
      <c r="Z1385" s="10">
        <f t="shared" si="43"/>
        <v>2023</v>
      </c>
      <c r="AA1385" s="6">
        <v>45191</v>
      </c>
    </row>
    <row r="1386" spans="1:27">
      <c r="A1386" s="1">
        <v>1385</v>
      </c>
      <c r="B1386" s="1" t="s">
        <v>3816</v>
      </c>
      <c r="C1386" s="1" t="s">
        <v>1</v>
      </c>
      <c r="D1386" s="1" t="s">
        <v>3817</v>
      </c>
      <c r="E1386" s="1" t="s">
        <v>3818</v>
      </c>
      <c r="F1386" s="1" t="s">
        <v>4</v>
      </c>
      <c r="G1386" s="1" t="s">
        <v>3819</v>
      </c>
      <c r="H1386" s="1" t="s">
        <v>196</v>
      </c>
      <c r="I1386" s="1" t="s">
        <v>7</v>
      </c>
      <c r="J1386" s="1" t="s">
        <v>77</v>
      </c>
      <c r="K1386" s="1" t="s">
        <v>2306</v>
      </c>
      <c r="L1386" s="1" t="s">
        <v>10</v>
      </c>
      <c r="M1386" s="1" t="s">
        <v>11</v>
      </c>
      <c r="N1386" s="1" t="s">
        <v>2307</v>
      </c>
      <c r="O1386" s="1">
        <v>39.15</v>
      </c>
      <c r="P1386" s="1">
        <v>5</v>
      </c>
      <c r="Q1386" s="1">
        <v>8.5500000000000007</v>
      </c>
      <c r="R1386" s="1">
        <v>4.87</v>
      </c>
      <c r="S1386" s="1" t="s">
        <v>571</v>
      </c>
      <c r="T1386" s="1">
        <v>767</v>
      </c>
      <c r="U1386" s="1" t="s">
        <v>1708</v>
      </c>
      <c r="V1386" s="1" t="s">
        <v>1709</v>
      </c>
      <c r="W1386" s="2" t="s">
        <v>26</v>
      </c>
      <c r="X1386" s="24">
        <v>45540</v>
      </c>
      <c r="Y1386" s="29" t="str">
        <f t="shared" si="42"/>
        <v>September</v>
      </c>
      <c r="Z1386" s="10">
        <f t="shared" si="43"/>
        <v>2024</v>
      </c>
      <c r="AA1386" s="3">
        <v>45631</v>
      </c>
    </row>
    <row r="1387" spans="1:27">
      <c r="A1387" s="4">
        <v>1386</v>
      </c>
      <c r="B1387" s="4" t="s">
        <v>3820</v>
      </c>
      <c r="C1387" s="4" t="s">
        <v>1</v>
      </c>
      <c r="D1387" s="4" t="s">
        <v>3821</v>
      </c>
      <c r="E1387" s="4" t="s">
        <v>3822</v>
      </c>
      <c r="F1387" s="4" t="s">
        <v>4</v>
      </c>
      <c r="G1387" s="4" t="s">
        <v>2098</v>
      </c>
      <c r="H1387" s="4" t="s">
        <v>62</v>
      </c>
      <c r="I1387" s="4" t="s">
        <v>7</v>
      </c>
      <c r="J1387" s="4" t="s">
        <v>8</v>
      </c>
      <c r="K1387" s="4" t="s">
        <v>847</v>
      </c>
      <c r="L1387" s="4" t="s">
        <v>10</v>
      </c>
      <c r="M1387" s="4" t="s">
        <v>11</v>
      </c>
      <c r="N1387" s="4" t="s">
        <v>848</v>
      </c>
      <c r="O1387" s="4">
        <v>33.6</v>
      </c>
      <c r="P1387" s="4">
        <v>5</v>
      </c>
      <c r="Q1387" s="4">
        <v>15</v>
      </c>
      <c r="R1387" s="4">
        <v>1.79</v>
      </c>
      <c r="S1387" s="4" t="s">
        <v>571</v>
      </c>
      <c r="T1387" s="4">
        <v>191</v>
      </c>
      <c r="U1387" s="4" t="s">
        <v>1708</v>
      </c>
      <c r="V1387" s="4" t="s">
        <v>1712</v>
      </c>
      <c r="W1387" s="5" t="s">
        <v>26</v>
      </c>
      <c r="X1387" s="25">
        <v>45496</v>
      </c>
      <c r="Y1387" s="29" t="str">
        <f t="shared" si="42"/>
        <v>July</v>
      </c>
      <c r="Z1387" s="10">
        <f t="shared" si="43"/>
        <v>2024</v>
      </c>
      <c r="AA1387" s="6">
        <v>45498</v>
      </c>
    </row>
    <row r="1388" spans="1:27">
      <c r="A1388" s="1">
        <v>1387</v>
      </c>
      <c r="B1388" s="1" t="s">
        <v>3823</v>
      </c>
      <c r="C1388" s="1" t="s">
        <v>1</v>
      </c>
      <c r="D1388" s="1" t="s">
        <v>3824</v>
      </c>
      <c r="E1388" s="1" t="s">
        <v>3825</v>
      </c>
      <c r="F1388" s="1" t="s">
        <v>4</v>
      </c>
      <c r="G1388" s="1" t="s">
        <v>138</v>
      </c>
      <c r="H1388" s="1" t="s">
        <v>6</v>
      </c>
      <c r="I1388" s="1" t="s">
        <v>7</v>
      </c>
      <c r="J1388" s="1" t="s">
        <v>8</v>
      </c>
      <c r="K1388" s="1" t="s">
        <v>3826</v>
      </c>
      <c r="L1388" s="1" t="s">
        <v>10</v>
      </c>
      <c r="M1388" s="1" t="s">
        <v>11</v>
      </c>
      <c r="N1388" s="1" t="s">
        <v>3827</v>
      </c>
      <c r="O1388" s="1">
        <v>169.38</v>
      </c>
      <c r="P1388" s="1">
        <v>6</v>
      </c>
      <c r="Q1388" s="1">
        <v>81.180000000000007</v>
      </c>
      <c r="R1388" s="1">
        <v>20.29</v>
      </c>
      <c r="S1388" s="1" t="s">
        <v>571</v>
      </c>
      <c r="T1388" s="1">
        <v>313</v>
      </c>
      <c r="U1388" s="1" t="s">
        <v>1708</v>
      </c>
      <c r="V1388" s="1" t="s">
        <v>1718</v>
      </c>
      <c r="W1388" s="2" t="s">
        <v>26</v>
      </c>
      <c r="X1388" s="24">
        <v>45559</v>
      </c>
      <c r="Y1388" s="29" t="str">
        <f t="shared" si="42"/>
        <v>September</v>
      </c>
      <c r="Z1388" s="10">
        <f t="shared" si="43"/>
        <v>2024</v>
      </c>
      <c r="AA1388" s="3">
        <v>45562</v>
      </c>
    </row>
    <row r="1389" spans="1:27">
      <c r="A1389" s="4">
        <v>1388</v>
      </c>
      <c r="B1389" s="4" t="s">
        <v>3828</v>
      </c>
      <c r="C1389" s="4" t="s">
        <v>1</v>
      </c>
      <c r="D1389" s="4" t="s">
        <v>1889</v>
      </c>
      <c r="E1389" s="4" t="s">
        <v>1890</v>
      </c>
      <c r="F1389" s="4" t="s">
        <v>285</v>
      </c>
      <c r="G1389" s="4" t="s">
        <v>518</v>
      </c>
      <c r="H1389" s="4" t="s">
        <v>519</v>
      </c>
      <c r="I1389" s="4" t="s">
        <v>7</v>
      </c>
      <c r="J1389" s="4" t="s">
        <v>32</v>
      </c>
      <c r="K1389" s="4" t="s">
        <v>3071</v>
      </c>
      <c r="L1389" s="4" t="s">
        <v>10</v>
      </c>
      <c r="M1389" s="4" t="s">
        <v>11</v>
      </c>
      <c r="N1389" s="4" t="s">
        <v>3072</v>
      </c>
      <c r="O1389" s="4">
        <v>31.59</v>
      </c>
      <c r="P1389" s="4">
        <v>3</v>
      </c>
      <c r="Q1389" s="4">
        <v>5.31</v>
      </c>
      <c r="R1389" s="4">
        <v>3.13</v>
      </c>
      <c r="S1389" s="4" t="s">
        <v>571</v>
      </c>
      <c r="T1389" s="4">
        <v>468</v>
      </c>
      <c r="U1389" s="4" t="s">
        <v>1708</v>
      </c>
      <c r="V1389" s="4" t="s">
        <v>1709</v>
      </c>
      <c r="W1389" s="5" t="s">
        <v>26</v>
      </c>
      <c r="X1389" s="25">
        <v>44558</v>
      </c>
      <c r="Y1389" s="29" t="str">
        <f t="shared" si="42"/>
        <v>December</v>
      </c>
      <c r="Z1389" s="10">
        <f t="shared" si="43"/>
        <v>2021</v>
      </c>
      <c r="AA1389" s="6">
        <v>44561</v>
      </c>
    </row>
    <row r="1390" spans="1:27">
      <c r="A1390" s="1">
        <v>1389</v>
      </c>
      <c r="B1390" s="1" t="s">
        <v>3828</v>
      </c>
      <c r="C1390" s="1" t="s">
        <v>1</v>
      </c>
      <c r="D1390" s="1" t="s">
        <v>1889</v>
      </c>
      <c r="E1390" s="1" t="s">
        <v>1890</v>
      </c>
      <c r="F1390" s="1" t="s">
        <v>285</v>
      </c>
      <c r="G1390" s="1" t="s">
        <v>518</v>
      </c>
      <c r="H1390" s="1" t="s">
        <v>519</v>
      </c>
      <c r="I1390" s="1" t="s">
        <v>7</v>
      </c>
      <c r="J1390" s="1" t="s">
        <v>32</v>
      </c>
      <c r="K1390" s="1" t="s">
        <v>417</v>
      </c>
      <c r="L1390" s="1" t="s">
        <v>10</v>
      </c>
      <c r="M1390" s="1" t="s">
        <v>49</v>
      </c>
      <c r="N1390" s="1" t="s">
        <v>418</v>
      </c>
      <c r="O1390" s="1">
        <v>22.5</v>
      </c>
      <c r="P1390" s="1">
        <v>2</v>
      </c>
      <c r="Q1390" s="1">
        <v>10.98</v>
      </c>
      <c r="R1390" s="1">
        <v>1.34</v>
      </c>
      <c r="S1390" s="1" t="s">
        <v>571</v>
      </c>
      <c r="T1390" s="1">
        <v>507</v>
      </c>
      <c r="U1390" s="1" t="s">
        <v>1708</v>
      </c>
      <c r="V1390" s="1" t="s">
        <v>1718</v>
      </c>
      <c r="W1390" s="2" t="s">
        <v>26</v>
      </c>
      <c r="X1390" s="24">
        <v>44871</v>
      </c>
      <c r="Y1390" s="29" t="str">
        <f t="shared" si="42"/>
        <v>November</v>
      </c>
      <c r="Z1390" s="10">
        <f t="shared" si="43"/>
        <v>2022</v>
      </c>
      <c r="AA1390" s="3">
        <v>44727</v>
      </c>
    </row>
    <row r="1391" spans="1:27">
      <c r="A1391" s="4">
        <v>1390</v>
      </c>
      <c r="B1391" s="4" t="s">
        <v>3829</v>
      </c>
      <c r="C1391" s="4" t="s">
        <v>1</v>
      </c>
      <c r="D1391" s="4" t="s">
        <v>2854</v>
      </c>
      <c r="E1391" s="4" t="s">
        <v>2855</v>
      </c>
      <c r="F1391" s="4" t="s">
        <v>4</v>
      </c>
      <c r="G1391" s="4" t="s">
        <v>151</v>
      </c>
      <c r="H1391" s="4" t="s">
        <v>113</v>
      </c>
      <c r="I1391" s="4" t="s">
        <v>7</v>
      </c>
      <c r="J1391" s="4" t="s">
        <v>32</v>
      </c>
      <c r="K1391" s="4" t="s">
        <v>3830</v>
      </c>
      <c r="L1391" s="4" t="s">
        <v>10</v>
      </c>
      <c r="M1391" s="4" t="s">
        <v>105</v>
      </c>
      <c r="N1391" s="4" t="s">
        <v>3831</v>
      </c>
      <c r="O1391" s="4">
        <v>44.58</v>
      </c>
      <c r="P1391" s="4">
        <v>2</v>
      </c>
      <c r="Q1391" s="4">
        <v>19.14</v>
      </c>
      <c r="R1391" s="4">
        <v>5.32</v>
      </c>
      <c r="S1391" s="4" t="s">
        <v>571</v>
      </c>
      <c r="T1391" s="4">
        <v>728</v>
      </c>
      <c r="U1391" s="4" t="s">
        <v>1708</v>
      </c>
      <c r="V1391" s="4" t="s">
        <v>1709</v>
      </c>
      <c r="W1391" s="5" t="s">
        <v>26</v>
      </c>
      <c r="X1391" s="25">
        <v>44948</v>
      </c>
      <c r="Y1391" s="29" t="str">
        <f t="shared" si="42"/>
        <v>January</v>
      </c>
      <c r="Z1391" s="10">
        <f t="shared" si="43"/>
        <v>2023</v>
      </c>
      <c r="AA1391" s="6">
        <v>44950</v>
      </c>
    </row>
    <row r="1392" spans="1:27">
      <c r="A1392" s="1">
        <v>1391</v>
      </c>
      <c r="B1392" s="1" t="s">
        <v>3568</v>
      </c>
      <c r="C1392" s="1" t="s">
        <v>1</v>
      </c>
      <c r="D1392" s="1" t="s">
        <v>873</v>
      </c>
      <c r="E1392" s="1" t="s">
        <v>874</v>
      </c>
      <c r="F1392" s="1" t="s">
        <v>4</v>
      </c>
      <c r="G1392" s="1" t="s">
        <v>1332</v>
      </c>
      <c r="H1392" s="1" t="s">
        <v>1333</v>
      </c>
      <c r="I1392" s="1" t="s">
        <v>7</v>
      </c>
      <c r="J1392" s="1" t="s">
        <v>22</v>
      </c>
      <c r="K1392" s="1" t="s">
        <v>2898</v>
      </c>
      <c r="L1392" s="1" t="s">
        <v>10</v>
      </c>
      <c r="M1392" s="1" t="s">
        <v>11</v>
      </c>
      <c r="N1392" s="1" t="s">
        <v>2899</v>
      </c>
      <c r="O1392" s="1">
        <v>55.98</v>
      </c>
      <c r="P1392" s="1">
        <v>2</v>
      </c>
      <c r="Q1392" s="1">
        <v>7.8</v>
      </c>
      <c r="R1392" s="1">
        <v>3.65</v>
      </c>
      <c r="S1392" s="1" t="s">
        <v>571</v>
      </c>
      <c r="T1392" s="1">
        <v>312</v>
      </c>
      <c r="U1392" s="1" t="s">
        <v>1708</v>
      </c>
      <c r="V1392" s="1" t="s">
        <v>1712</v>
      </c>
      <c r="W1392" s="2" t="s">
        <v>26</v>
      </c>
      <c r="X1392" s="24">
        <v>44603</v>
      </c>
      <c r="Y1392" s="29" t="str">
        <f t="shared" si="42"/>
        <v>February</v>
      </c>
      <c r="Z1392" s="10">
        <f t="shared" si="43"/>
        <v>2022</v>
      </c>
      <c r="AA1392" s="3">
        <v>44662</v>
      </c>
    </row>
    <row r="1393" spans="1:27">
      <c r="A1393" s="4">
        <v>1392</v>
      </c>
      <c r="B1393" s="4" t="s">
        <v>3832</v>
      </c>
      <c r="C1393" s="4" t="s">
        <v>602</v>
      </c>
      <c r="D1393" s="4" t="s">
        <v>2049</v>
      </c>
      <c r="E1393" s="4" t="s">
        <v>2050</v>
      </c>
      <c r="F1393" s="4" t="s">
        <v>395</v>
      </c>
      <c r="G1393" s="4" t="s">
        <v>583</v>
      </c>
      <c r="H1393" s="4" t="s">
        <v>55</v>
      </c>
      <c r="I1393" s="4" t="s">
        <v>7</v>
      </c>
      <c r="J1393" s="4" t="s">
        <v>8</v>
      </c>
      <c r="K1393" s="4" t="s">
        <v>3597</v>
      </c>
      <c r="L1393" s="4" t="s">
        <v>10</v>
      </c>
      <c r="M1393" s="4" t="s">
        <v>105</v>
      </c>
      <c r="N1393" s="4" t="s">
        <v>3598</v>
      </c>
      <c r="O1393" s="4">
        <v>106.56</v>
      </c>
      <c r="P1393" s="4">
        <v>3</v>
      </c>
      <c r="Q1393" s="4">
        <v>0.99</v>
      </c>
      <c r="R1393" s="4">
        <v>16.64</v>
      </c>
      <c r="S1393" s="4" t="s">
        <v>13</v>
      </c>
      <c r="T1393" s="4">
        <v>635</v>
      </c>
      <c r="U1393" s="4" t="s">
        <v>1708</v>
      </c>
      <c r="V1393" s="4" t="s">
        <v>1712</v>
      </c>
      <c r="W1393" s="5" t="s">
        <v>26</v>
      </c>
      <c r="X1393" s="25">
        <v>44706</v>
      </c>
      <c r="Y1393" s="29" t="str">
        <f t="shared" si="42"/>
        <v>May</v>
      </c>
      <c r="Z1393" s="10">
        <f t="shared" si="43"/>
        <v>2022</v>
      </c>
      <c r="AA1393" s="6">
        <v>44709</v>
      </c>
    </row>
    <row r="1394" spans="1:27">
      <c r="A1394" s="1">
        <v>1393</v>
      </c>
      <c r="B1394" s="1" t="s">
        <v>3833</v>
      </c>
      <c r="C1394" s="1" t="s">
        <v>602</v>
      </c>
      <c r="D1394" s="1" t="s">
        <v>1882</v>
      </c>
      <c r="E1394" s="1" t="s">
        <v>1883</v>
      </c>
      <c r="F1394" s="1" t="s">
        <v>285</v>
      </c>
      <c r="G1394" s="1" t="s">
        <v>151</v>
      </c>
      <c r="H1394" s="1" t="s">
        <v>113</v>
      </c>
      <c r="I1394" s="1" t="s">
        <v>7</v>
      </c>
      <c r="J1394" s="1" t="s">
        <v>32</v>
      </c>
      <c r="K1394" s="1" t="s">
        <v>941</v>
      </c>
      <c r="L1394" s="1" t="s">
        <v>10</v>
      </c>
      <c r="M1394" s="1" t="s">
        <v>11</v>
      </c>
      <c r="N1394" s="1" t="s">
        <v>942</v>
      </c>
      <c r="O1394" s="1">
        <v>158.1</v>
      </c>
      <c r="P1394" s="1">
        <v>5</v>
      </c>
      <c r="Q1394" s="1">
        <v>1.5</v>
      </c>
      <c r="R1394" s="1">
        <v>28.47</v>
      </c>
      <c r="S1394" s="1" t="s">
        <v>13</v>
      </c>
      <c r="T1394" s="1">
        <v>259</v>
      </c>
      <c r="U1394" s="1" t="s">
        <v>1708</v>
      </c>
      <c r="V1394" s="1" t="s">
        <v>1709</v>
      </c>
      <c r="W1394" s="2" t="s">
        <v>16</v>
      </c>
      <c r="X1394" s="24">
        <v>45115</v>
      </c>
      <c r="Y1394" s="29" t="str">
        <f t="shared" si="42"/>
        <v>July</v>
      </c>
      <c r="Z1394" s="10">
        <f t="shared" si="43"/>
        <v>2023</v>
      </c>
      <c r="AA1394" s="3">
        <v>45152</v>
      </c>
    </row>
    <row r="1395" spans="1:27">
      <c r="A1395" s="4">
        <v>1394</v>
      </c>
      <c r="B1395" s="4" t="s">
        <v>3834</v>
      </c>
      <c r="C1395" s="4" t="s">
        <v>602</v>
      </c>
      <c r="D1395" s="4" t="s">
        <v>355</v>
      </c>
      <c r="E1395" s="4" t="s">
        <v>356</v>
      </c>
      <c r="F1395" s="4" t="s">
        <v>285</v>
      </c>
      <c r="G1395" s="4" t="s">
        <v>427</v>
      </c>
      <c r="H1395" s="4" t="s">
        <v>62</v>
      </c>
      <c r="I1395" s="4" t="s">
        <v>7</v>
      </c>
      <c r="J1395" s="4" t="s">
        <v>8</v>
      </c>
      <c r="K1395" s="4" t="s">
        <v>2156</v>
      </c>
      <c r="L1395" s="4" t="s">
        <v>10</v>
      </c>
      <c r="M1395" s="4" t="s">
        <v>11</v>
      </c>
      <c r="N1395" s="4" t="s">
        <v>2157</v>
      </c>
      <c r="O1395" s="4">
        <v>101.76</v>
      </c>
      <c r="P1395" s="4">
        <v>2</v>
      </c>
      <c r="Q1395" s="4">
        <v>0</v>
      </c>
      <c r="R1395" s="4">
        <v>17.86</v>
      </c>
      <c r="S1395" s="4" t="s">
        <v>636</v>
      </c>
      <c r="T1395" s="4">
        <v>201</v>
      </c>
      <c r="U1395" s="4" t="s">
        <v>1708</v>
      </c>
      <c r="V1395" s="4" t="s">
        <v>1709</v>
      </c>
      <c r="W1395" s="5" t="s">
        <v>16</v>
      </c>
      <c r="X1395" s="25">
        <v>45463</v>
      </c>
      <c r="Y1395" s="29" t="str">
        <f t="shared" si="42"/>
        <v>June</v>
      </c>
      <c r="Z1395" s="10">
        <f t="shared" si="43"/>
        <v>2024</v>
      </c>
      <c r="AA1395" s="6">
        <v>45469</v>
      </c>
    </row>
    <row r="1396" spans="1:27">
      <c r="A1396" s="1">
        <v>1395</v>
      </c>
      <c r="B1396" s="1" t="s">
        <v>3835</v>
      </c>
      <c r="C1396" s="1" t="s">
        <v>592</v>
      </c>
      <c r="D1396" s="1" t="s">
        <v>3836</v>
      </c>
      <c r="E1396" s="1" t="s">
        <v>3837</v>
      </c>
      <c r="F1396" s="1" t="s">
        <v>285</v>
      </c>
      <c r="G1396" s="1" t="s">
        <v>427</v>
      </c>
      <c r="H1396" s="1" t="s">
        <v>62</v>
      </c>
      <c r="I1396" s="1" t="s">
        <v>7</v>
      </c>
      <c r="J1396" s="1" t="s">
        <v>8</v>
      </c>
      <c r="K1396" s="1" t="s">
        <v>3083</v>
      </c>
      <c r="L1396" s="1" t="s">
        <v>10</v>
      </c>
      <c r="M1396" s="1" t="s">
        <v>198</v>
      </c>
      <c r="N1396" s="1" t="s">
        <v>3084</v>
      </c>
      <c r="O1396" s="1">
        <v>157.94999999999999</v>
      </c>
      <c r="P1396" s="1">
        <v>3</v>
      </c>
      <c r="Q1396" s="1">
        <v>53.64</v>
      </c>
      <c r="R1396" s="1">
        <v>28.6</v>
      </c>
      <c r="S1396" s="1" t="s">
        <v>462</v>
      </c>
      <c r="T1396" s="1">
        <v>543</v>
      </c>
      <c r="U1396" s="1" t="s">
        <v>1708</v>
      </c>
      <c r="V1396" s="1" t="s">
        <v>1722</v>
      </c>
      <c r="W1396" s="2" t="s">
        <v>26</v>
      </c>
      <c r="X1396" s="24">
        <v>45461</v>
      </c>
      <c r="Y1396" s="29" t="str">
        <f t="shared" si="42"/>
        <v>June</v>
      </c>
      <c r="Z1396" s="10">
        <f t="shared" si="43"/>
        <v>2024</v>
      </c>
      <c r="AA1396" s="3">
        <v>45467</v>
      </c>
    </row>
    <row r="1397" spans="1:27">
      <c r="A1397" s="4">
        <v>1396</v>
      </c>
      <c r="B1397" s="4" t="s">
        <v>3838</v>
      </c>
      <c r="C1397" s="4" t="s">
        <v>592</v>
      </c>
      <c r="D1397" s="4" t="s">
        <v>3839</v>
      </c>
      <c r="E1397" s="4" t="s">
        <v>3840</v>
      </c>
      <c r="F1397" s="4" t="s">
        <v>285</v>
      </c>
      <c r="G1397" s="4" t="s">
        <v>427</v>
      </c>
      <c r="H1397" s="4" t="s">
        <v>62</v>
      </c>
      <c r="I1397" s="4" t="s">
        <v>7</v>
      </c>
      <c r="J1397" s="4" t="s">
        <v>8</v>
      </c>
      <c r="K1397" s="4" t="s">
        <v>3841</v>
      </c>
      <c r="L1397" s="4" t="s">
        <v>10</v>
      </c>
      <c r="M1397" s="4" t="s">
        <v>49</v>
      </c>
      <c r="N1397" s="4" t="s">
        <v>3842</v>
      </c>
      <c r="O1397" s="4">
        <v>213.12</v>
      </c>
      <c r="P1397" s="4">
        <v>4</v>
      </c>
      <c r="Q1397" s="4">
        <v>95.88</v>
      </c>
      <c r="R1397" s="4">
        <v>22.69</v>
      </c>
      <c r="S1397" s="4" t="s">
        <v>13</v>
      </c>
      <c r="T1397" s="4">
        <v>645</v>
      </c>
      <c r="U1397" s="4" t="s">
        <v>1708</v>
      </c>
      <c r="V1397" s="4" t="s">
        <v>1709</v>
      </c>
      <c r="W1397" s="5" t="s">
        <v>26</v>
      </c>
      <c r="X1397" s="25">
        <v>44892</v>
      </c>
      <c r="Y1397" s="29" t="str">
        <f t="shared" si="42"/>
        <v>November</v>
      </c>
      <c r="Z1397" s="10">
        <f t="shared" si="43"/>
        <v>2022</v>
      </c>
      <c r="AA1397" s="6">
        <v>44663</v>
      </c>
    </row>
    <row r="1398" spans="1:27">
      <c r="A1398" s="1">
        <v>1397</v>
      </c>
      <c r="B1398" s="1" t="s">
        <v>3617</v>
      </c>
      <c r="C1398" s="1" t="s">
        <v>592</v>
      </c>
      <c r="D1398" s="1" t="s">
        <v>372</v>
      </c>
      <c r="E1398" s="1" t="s">
        <v>373</v>
      </c>
      <c r="F1398" s="1" t="s">
        <v>285</v>
      </c>
      <c r="G1398" s="1" t="s">
        <v>1911</v>
      </c>
      <c r="H1398" s="1" t="s">
        <v>62</v>
      </c>
      <c r="I1398" s="1" t="s">
        <v>7</v>
      </c>
      <c r="J1398" s="1" t="s">
        <v>8</v>
      </c>
      <c r="K1398" s="1" t="s">
        <v>1731</v>
      </c>
      <c r="L1398" s="1" t="s">
        <v>10</v>
      </c>
      <c r="M1398" s="1" t="s">
        <v>11</v>
      </c>
      <c r="N1398" s="1" t="s">
        <v>1732</v>
      </c>
      <c r="O1398" s="1">
        <v>4.53</v>
      </c>
      <c r="P1398" s="1">
        <v>1</v>
      </c>
      <c r="Q1398" s="1">
        <v>1.92</v>
      </c>
      <c r="R1398" s="1">
        <v>0.69</v>
      </c>
      <c r="S1398" s="1" t="s">
        <v>636</v>
      </c>
      <c r="T1398" s="1">
        <v>62</v>
      </c>
      <c r="U1398" s="1" t="s">
        <v>1708</v>
      </c>
      <c r="V1398" s="1" t="s">
        <v>1709</v>
      </c>
      <c r="W1398" s="2" t="s">
        <v>16</v>
      </c>
      <c r="X1398" s="24">
        <v>45451</v>
      </c>
      <c r="Y1398" s="29" t="str">
        <f t="shared" si="42"/>
        <v>June</v>
      </c>
      <c r="Z1398" s="10">
        <f t="shared" si="43"/>
        <v>2024</v>
      </c>
      <c r="AA1398" s="3">
        <v>45634</v>
      </c>
    </row>
    <row r="1399" spans="1:27">
      <c r="A1399" s="4">
        <v>1398</v>
      </c>
      <c r="B1399" s="4" t="s">
        <v>3593</v>
      </c>
      <c r="C1399" s="4" t="s">
        <v>592</v>
      </c>
      <c r="D1399" s="4" t="s">
        <v>709</v>
      </c>
      <c r="E1399" s="4" t="s">
        <v>710</v>
      </c>
      <c r="F1399" s="4" t="s">
        <v>285</v>
      </c>
      <c r="G1399" s="4" t="s">
        <v>75</v>
      </c>
      <c r="H1399" s="4" t="s">
        <v>76</v>
      </c>
      <c r="I1399" s="4" t="s">
        <v>7</v>
      </c>
      <c r="J1399" s="4" t="s">
        <v>77</v>
      </c>
      <c r="K1399" s="4" t="s">
        <v>3021</v>
      </c>
      <c r="L1399" s="4" t="s">
        <v>10</v>
      </c>
      <c r="M1399" s="4" t="s">
        <v>49</v>
      </c>
      <c r="N1399" s="4" t="s">
        <v>3022</v>
      </c>
      <c r="O1399" s="4">
        <v>48.9</v>
      </c>
      <c r="P1399" s="4">
        <v>2</v>
      </c>
      <c r="Q1399" s="4">
        <v>6.84</v>
      </c>
      <c r="R1399" s="4">
        <v>3.75</v>
      </c>
      <c r="S1399" s="4" t="s">
        <v>13</v>
      </c>
      <c r="T1399" s="4">
        <v>368</v>
      </c>
      <c r="U1399" s="4" t="s">
        <v>1708</v>
      </c>
      <c r="V1399" s="4" t="s">
        <v>1718</v>
      </c>
      <c r="W1399" s="5" t="s">
        <v>26</v>
      </c>
      <c r="X1399" s="25">
        <v>45533</v>
      </c>
      <c r="Y1399" s="29" t="str">
        <f t="shared" si="42"/>
        <v>August</v>
      </c>
      <c r="Z1399" s="10">
        <f t="shared" si="43"/>
        <v>2024</v>
      </c>
      <c r="AA1399" s="6">
        <v>45391</v>
      </c>
    </row>
    <row r="1400" spans="1:27">
      <c r="A1400" s="1">
        <v>1399</v>
      </c>
      <c r="B1400" s="1" t="s">
        <v>3843</v>
      </c>
      <c r="C1400" s="1" t="s">
        <v>602</v>
      </c>
      <c r="D1400" s="1" t="s">
        <v>3844</v>
      </c>
      <c r="E1400" s="1" t="s">
        <v>3845</v>
      </c>
      <c r="F1400" s="1" t="s">
        <v>4</v>
      </c>
      <c r="G1400" s="1" t="s">
        <v>892</v>
      </c>
      <c r="H1400" s="1" t="s">
        <v>62</v>
      </c>
      <c r="I1400" s="1" t="s">
        <v>7</v>
      </c>
      <c r="J1400" s="1" t="s">
        <v>8</v>
      </c>
      <c r="K1400" s="1" t="s">
        <v>3148</v>
      </c>
      <c r="L1400" s="1" t="s">
        <v>10</v>
      </c>
      <c r="M1400" s="1" t="s">
        <v>98</v>
      </c>
      <c r="N1400" s="1" t="s">
        <v>1997</v>
      </c>
      <c r="O1400" s="1">
        <v>54.75</v>
      </c>
      <c r="P1400" s="1">
        <v>5</v>
      </c>
      <c r="Q1400" s="1">
        <v>22.35</v>
      </c>
      <c r="R1400" s="1">
        <v>8.33</v>
      </c>
      <c r="S1400" s="1" t="s">
        <v>13</v>
      </c>
      <c r="T1400" s="1">
        <v>642</v>
      </c>
      <c r="U1400" s="1" t="s">
        <v>1708</v>
      </c>
      <c r="V1400" s="1" t="s">
        <v>1709</v>
      </c>
      <c r="W1400" s="2" t="s">
        <v>16</v>
      </c>
      <c r="X1400" s="24">
        <v>45473</v>
      </c>
      <c r="Y1400" s="29" t="str">
        <f t="shared" si="42"/>
        <v>June</v>
      </c>
      <c r="Z1400" s="10">
        <f t="shared" si="43"/>
        <v>2024</v>
      </c>
      <c r="AA1400" s="3">
        <v>45480</v>
      </c>
    </row>
    <row r="1401" spans="1:27">
      <c r="A1401" s="4">
        <v>1400</v>
      </c>
      <c r="B1401" s="4" t="s">
        <v>3846</v>
      </c>
      <c r="C1401" s="4" t="s">
        <v>592</v>
      </c>
      <c r="D1401" s="4" t="s">
        <v>3613</v>
      </c>
      <c r="E1401" s="4" t="s">
        <v>3614</v>
      </c>
      <c r="F1401" s="4" t="s">
        <v>4</v>
      </c>
      <c r="G1401" s="4" t="s">
        <v>2004</v>
      </c>
      <c r="H1401" s="4" t="s">
        <v>76</v>
      </c>
      <c r="I1401" s="4" t="s">
        <v>7</v>
      </c>
      <c r="J1401" s="4" t="s">
        <v>77</v>
      </c>
      <c r="K1401" s="4" t="s">
        <v>3039</v>
      </c>
      <c r="L1401" s="4" t="s">
        <v>10</v>
      </c>
      <c r="M1401" s="4" t="s">
        <v>49</v>
      </c>
      <c r="N1401" s="4" t="s">
        <v>3040</v>
      </c>
      <c r="O1401" s="4">
        <v>119.85</v>
      </c>
      <c r="P1401" s="4">
        <v>5</v>
      </c>
      <c r="Q1401" s="4">
        <v>34.65</v>
      </c>
      <c r="R1401" s="4">
        <v>17.25</v>
      </c>
      <c r="S1401" s="4" t="s">
        <v>13</v>
      </c>
      <c r="T1401" s="4">
        <v>118</v>
      </c>
      <c r="U1401" s="4" t="s">
        <v>1708</v>
      </c>
      <c r="V1401" s="4" t="s">
        <v>1712</v>
      </c>
      <c r="W1401" s="5" t="s">
        <v>26</v>
      </c>
      <c r="X1401" s="25">
        <v>45541</v>
      </c>
      <c r="Y1401" s="29" t="str">
        <f t="shared" si="42"/>
        <v>September</v>
      </c>
      <c r="Z1401" s="10">
        <f t="shared" si="43"/>
        <v>2024</v>
      </c>
      <c r="AA1401" s="6">
        <v>45459</v>
      </c>
    </row>
    <row r="1402" spans="1:27">
      <c r="A1402" s="1">
        <v>1401</v>
      </c>
      <c r="B1402" s="1" t="s">
        <v>3847</v>
      </c>
      <c r="C1402" s="1" t="s">
        <v>592</v>
      </c>
      <c r="D1402" s="1" t="s">
        <v>3848</v>
      </c>
      <c r="E1402" s="1" t="s">
        <v>3849</v>
      </c>
      <c r="F1402" s="1" t="s">
        <v>4</v>
      </c>
      <c r="G1402" s="1" t="s">
        <v>151</v>
      </c>
      <c r="H1402" s="1" t="s">
        <v>113</v>
      </c>
      <c r="I1402" s="1" t="s">
        <v>7</v>
      </c>
      <c r="J1402" s="1" t="s">
        <v>32</v>
      </c>
      <c r="K1402" s="1" t="s">
        <v>2186</v>
      </c>
      <c r="L1402" s="1" t="s">
        <v>10</v>
      </c>
      <c r="M1402" s="1" t="s">
        <v>79</v>
      </c>
      <c r="N1402" s="1" t="s">
        <v>2187</v>
      </c>
      <c r="O1402" s="1">
        <v>39.479999999999997</v>
      </c>
      <c r="P1402" s="1">
        <v>4</v>
      </c>
      <c r="Q1402" s="1">
        <v>0.36</v>
      </c>
      <c r="R1402" s="1">
        <v>3.77</v>
      </c>
      <c r="S1402" s="1" t="s">
        <v>462</v>
      </c>
      <c r="T1402" s="1">
        <v>412</v>
      </c>
      <c r="U1402" s="1" t="s">
        <v>1708</v>
      </c>
      <c r="V1402" s="1" t="s">
        <v>1712</v>
      </c>
      <c r="W1402" s="2" t="s">
        <v>16</v>
      </c>
      <c r="X1402" s="24">
        <v>45542</v>
      </c>
      <c r="Y1402" s="29" t="str">
        <f t="shared" si="42"/>
        <v>September</v>
      </c>
      <c r="Z1402" s="10">
        <f t="shared" si="43"/>
        <v>2024</v>
      </c>
      <c r="AA1402" s="3">
        <v>45486</v>
      </c>
    </row>
    <row r="1403" spans="1:27">
      <c r="A1403" s="4">
        <v>1402</v>
      </c>
      <c r="B1403" s="4" t="s">
        <v>3594</v>
      </c>
      <c r="C1403" s="4" t="s">
        <v>592</v>
      </c>
      <c r="D1403" s="4" t="s">
        <v>3595</v>
      </c>
      <c r="E1403" s="4" t="s">
        <v>3596</v>
      </c>
      <c r="F1403" s="4" t="s">
        <v>4</v>
      </c>
      <c r="G1403" s="4" t="s">
        <v>525</v>
      </c>
      <c r="H1403" s="4" t="s">
        <v>55</v>
      </c>
      <c r="I1403" s="4" t="s">
        <v>7</v>
      </c>
      <c r="J1403" s="4" t="s">
        <v>8</v>
      </c>
      <c r="K1403" s="4" t="s">
        <v>2935</v>
      </c>
      <c r="L1403" s="4" t="s">
        <v>10</v>
      </c>
      <c r="M1403" s="4" t="s">
        <v>198</v>
      </c>
      <c r="N1403" s="4" t="s">
        <v>2936</v>
      </c>
      <c r="O1403" s="4">
        <v>16.86</v>
      </c>
      <c r="P1403" s="4">
        <v>1</v>
      </c>
      <c r="Q1403" s="4">
        <v>7.92</v>
      </c>
      <c r="R1403" s="4">
        <v>2.14</v>
      </c>
      <c r="S1403" s="4" t="s">
        <v>462</v>
      </c>
      <c r="T1403" s="4">
        <v>237</v>
      </c>
      <c r="U1403" s="4" t="s">
        <v>1708</v>
      </c>
      <c r="V1403" s="4" t="s">
        <v>1722</v>
      </c>
      <c r="W1403" s="5" t="s">
        <v>16</v>
      </c>
      <c r="X1403" s="25">
        <v>44731</v>
      </c>
      <c r="Y1403" s="29" t="str">
        <f t="shared" si="42"/>
        <v>June</v>
      </c>
      <c r="Z1403" s="10">
        <f t="shared" si="43"/>
        <v>2022</v>
      </c>
      <c r="AA1403" s="6">
        <v>44735</v>
      </c>
    </row>
    <row r="1404" spans="1:27">
      <c r="A1404" s="1">
        <v>1403</v>
      </c>
      <c r="B1404" s="1" t="s">
        <v>3850</v>
      </c>
      <c r="C1404" s="1" t="s">
        <v>592</v>
      </c>
      <c r="D1404" s="1" t="s">
        <v>3851</v>
      </c>
      <c r="E1404" s="1" t="s">
        <v>3852</v>
      </c>
      <c r="F1404" s="1" t="s">
        <v>4</v>
      </c>
      <c r="G1404" s="1" t="s">
        <v>313</v>
      </c>
      <c r="H1404" s="1" t="s">
        <v>314</v>
      </c>
      <c r="I1404" s="1" t="s">
        <v>7</v>
      </c>
      <c r="J1404" s="1" t="s">
        <v>32</v>
      </c>
      <c r="K1404" s="1" t="s">
        <v>3853</v>
      </c>
      <c r="L1404" s="1" t="s">
        <v>10</v>
      </c>
      <c r="M1404" s="1" t="s">
        <v>105</v>
      </c>
      <c r="N1404" s="1" t="s">
        <v>3854</v>
      </c>
      <c r="O1404" s="1">
        <v>78.84</v>
      </c>
      <c r="P1404" s="1">
        <v>2</v>
      </c>
      <c r="Q1404" s="1">
        <v>1.56</v>
      </c>
      <c r="R1404" s="1">
        <v>7.77</v>
      </c>
      <c r="S1404" s="1" t="s">
        <v>13</v>
      </c>
      <c r="T1404" s="1">
        <v>317</v>
      </c>
      <c r="U1404" s="1" t="s">
        <v>1708</v>
      </c>
      <c r="V1404" s="1" t="s">
        <v>1718</v>
      </c>
      <c r="W1404" s="2" t="s">
        <v>16</v>
      </c>
      <c r="X1404" s="24">
        <v>45276</v>
      </c>
      <c r="Y1404" s="29" t="str">
        <f t="shared" si="42"/>
        <v>December</v>
      </c>
      <c r="Z1404" s="10">
        <f t="shared" si="43"/>
        <v>2023</v>
      </c>
      <c r="AA1404" s="3">
        <v>45280</v>
      </c>
    </row>
    <row r="1405" spans="1:27">
      <c r="A1405" s="4">
        <v>1404</v>
      </c>
      <c r="B1405" s="4" t="s">
        <v>3847</v>
      </c>
      <c r="C1405" s="4" t="s">
        <v>592</v>
      </c>
      <c r="D1405" s="4" t="s">
        <v>3848</v>
      </c>
      <c r="E1405" s="4" t="s">
        <v>3849</v>
      </c>
      <c r="F1405" s="4" t="s">
        <v>4</v>
      </c>
      <c r="G1405" s="4" t="s">
        <v>151</v>
      </c>
      <c r="H1405" s="4" t="s">
        <v>113</v>
      </c>
      <c r="I1405" s="4" t="s">
        <v>7</v>
      </c>
      <c r="J1405" s="4" t="s">
        <v>32</v>
      </c>
      <c r="K1405" s="4" t="s">
        <v>3547</v>
      </c>
      <c r="L1405" s="4" t="s">
        <v>10</v>
      </c>
      <c r="M1405" s="4" t="s">
        <v>115</v>
      </c>
      <c r="N1405" s="4" t="s">
        <v>3548</v>
      </c>
      <c r="O1405" s="4">
        <v>93.18</v>
      </c>
      <c r="P1405" s="4">
        <v>2</v>
      </c>
      <c r="Q1405" s="4">
        <v>23.28</v>
      </c>
      <c r="R1405" s="4">
        <v>18.010000000000002</v>
      </c>
      <c r="S1405" s="4" t="s">
        <v>462</v>
      </c>
      <c r="T1405" s="4">
        <v>277</v>
      </c>
      <c r="U1405" s="4" t="s">
        <v>1708</v>
      </c>
      <c r="V1405" s="4" t="s">
        <v>1722</v>
      </c>
      <c r="W1405" s="5" t="s">
        <v>26</v>
      </c>
      <c r="X1405" s="25">
        <v>44693</v>
      </c>
      <c r="Y1405" s="29" t="str">
        <f t="shared" si="42"/>
        <v>May</v>
      </c>
      <c r="Z1405" s="10">
        <f t="shared" si="43"/>
        <v>2022</v>
      </c>
      <c r="AA1405" s="6">
        <v>44846</v>
      </c>
    </row>
    <row r="1406" spans="1:27">
      <c r="A1406" s="1">
        <v>1405</v>
      </c>
      <c r="B1406" s="1" t="s">
        <v>3855</v>
      </c>
      <c r="C1406" s="1" t="s">
        <v>592</v>
      </c>
      <c r="D1406" s="1" t="s">
        <v>3856</v>
      </c>
      <c r="E1406" s="1" t="s">
        <v>3857</v>
      </c>
      <c r="F1406" s="1" t="s">
        <v>4</v>
      </c>
      <c r="G1406" s="1" t="s">
        <v>3858</v>
      </c>
      <c r="H1406" s="1" t="s">
        <v>254</v>
      </c>
      <c r="I1406" s="1" t="s">
        <v>7</v>
      </c>
      <c r="J1406" s="1" t="s">
        <v>77</v>
      </c>
      <c r="K1406" s="1" t="s">
        <v>165</v>
      </c>
      <c r="L1406" s="1" t="s">
        <v>10</v>
      </c>
      <c r="M1406" s="1" t="s">
        <v>11</v>
      </c>
      <c r="N1406" s="1" t="s">
        <v>166</v>
      </c>
      <c r="O1406" s="1">
        <v>11.4</v>
      </c>
      <c r="P1406" s="1">
        <v>2</v>
      </c>
      <c r="Q1406" s="1">
        <v>2.82</v>
      </c>
      <c r="R1406" s="1">
        <v>0.8</v>
      </c>
      <c r="S1406" s="1" t="s">
        <v>13</v>
      </c>
      <c r="T1406" s="1">
        <v>483</v>
      </c>
      <c r="U1406" s="1" t="s">
        <v>1708</v>
      </c>
      <c r="V1406" s="1" t="s">
        <v>1722</v>
      </c>
      <c r="W1406" s="2" t="s">
        <v>26</v>
      </c>
      <c r="X1406" s="24">
        <v>45373</v>
      </c>
      <c r="Y1406" s="29" t="str">
        <f t="shared" si="42"/>
        <v>March</v>
      </c>
      <c r="Z1406" s="10">
        <f t="shared" si="43"/>
        <v>2024</v>
      </c>
      <c r="AA1406" s="3">
        <v>45377</v>
      </c>
    </row>
    <row r="1407" spans="1:27">
      <c r="A1407" s="4">
        <v>1406</v>
      </c>
      <c r="B1407" s="4" t="s">
        <v>3838</v>
      </c>
      <c r="C1407" s="4" t="s">
        <v>592</v>
      </c>
      <c r="D1407" s="4" t="s">
        <v>3839</v>
      </c>
      <c r="E1407" s="4" t="s">
        <v>3840</v>
      </c>
      <c r="F1407" s="4" t="s">
        <v>285</v>
      </c>
      <c r="G1407" s="4" t="s">
        <v>427</v>
      </c>
      <c r="H1407" s="4" t="s">
        <v>62</v>
      </c>
      <c r="I1407" s="4" t="s">
        <v>7</v>
      </c>
      <c r="J1407" s="4" t="s">
        <v>8</v>
      </c>
      <c r="K1407" s="4" t="s">
        <v>3859</v>
      </c>
      <c r="L1407" s="4" t="s">
        <v>976</v>
      </c>
      <c r="M1407" s="4" t="s">
        <v>977</v>
      </c>
      <c r="N1407" s="4" t="s">
        <v>3860</v>
      </c>
      <c r="O1407" s="4">
        <v>166.5</v>
      </c>
      <c r="P1407" s="4">
        <v>2</v>
      </c>
      <c r="Q1407" s="4">
        <v>19.98</v>
      </c>
      <c r="R1407" s="4">
        <v>8.6300000000000008</v>
      </c>
      <c r="S1407" s="4" t="s">
        <v>13</v>
      </c>
      <c r="T1407" s="4">
        <v>310</v>
      </c>
      <c r="U1407" s="4" t="s">
        <v>1708</v>
      </c>
      <c r="V1407" s="4" t="s">
        <v>1718</v>
      </c>
      <c r="W1407" s="5" t="s">
        <v>16</v>
      </c>
      <c r="X1407" s="25">
        <v>44693</v>
      </c>
      <c r="Y1407" s="29" t="str">
        <f t="shared" si="42"/>
        <v>May</v>
      </c>
      <c r="Z1407" s="10">
        <f t="shared" si="43"/>
        <v>2022</v>
      </c>
      <c r="AA1407" s="6">
        <v>44846</v>
      </c>
    </row>
    <row r="1408" spans="1:27">
      <c r="A1408" s="1">
        <v>1407</v>
      </c>
      <c r="B1408" s="1" t="s">
        <v>3620</v>
      </c>
      <c r="C1408" s="1" t="s">
        <v>602</v>
      </c>
      <c r="D1408" s="1" t="s">
        <v>1963</v>
      </c>
      <c r="E1408" s="1" t="s">
        <v>1964</v>
      </c>
      <c r="F1408" s="1" t="s">
        <v>395</v>
      </c>
      <c r="G1408" s="1" t="s">
        <v>466</v>
      </c>
      <c r="H1408" s="1" t="s">
        <v>204</v>
      </c>
      <c r="I1408" s="1" t="s">
        <v>7</v>
      </c>
      <c r="J1408" s="1" t="s">
        <v>77</v>
      </c>
      <c r="K1408" s="1" t="s">
        <v>3861</v>
      </c>
      <c r="L1408" s="1" t="s">
        <v>976</v>
      </c>
      <c r="M1408" s="1" t="s">
        <v>977</v>
      </c>
      <c r="N1408" s="1" t="s">
        <v>3862</v>
      </c>
      <c r="O1408" s="1">
        <v>100.56</v>
      </c>
      <c r="P1408" s="1">
        <v>2</v>
      </c>
      <c r="Q1408" s="1">
        <v>14.04</v>
      </c>
      <c r="R1408" s="1">
        <v>16.03</v>
      </c>
      <c r="S1408" s="1" t="s">
        <v>636</v>
      </c>
      <c r="T1408" s="1">
        <v>550</v>
      </c>
      <c r="U1408" s="1" t="s">
        <v>1708</v>
      </c>
      <c r="V1408" s="1" t="s">
        <v>1722</v>
      </c>
      <c r="W1408" s="2" t="s">
        <v>26</v>
      </c>
      <c r="X1408" s="24">
        <v>45582</v>
      </c>
      <c r="Y1408" s="29" t="str">
        <f t="shared" si="42"/>
        <v>October</v>
      </c>
      <c r="Z1408" s="10">
        <f t="shared" si="43"/>
        <v>2024</v>
      </c>
      <c r="AA1408" s="3">
        <v>45586</v>
      </c>
    </row>
    <row r="1409" spans="1:27">
      <c r="A1409" s="4">
        <v>1408</v>
      </c>
      <c r="B1409" s="4" t="s">
        <v>3594</v>
      </c>
      <c r="C1409" s="4" t="s">
        <v>592</v>
      </c>
      <c r="D1409" s="4" t="s">
        <v>3595</v>
      </c>
      <c r="E1409" s="4" t="s">
        <v>3596</v>
      </c>
      <c r="F1409" s="4" t="s">
        <v>4</v>
      </c>
      <c r="G1409" s="4" t="s">
        <v>525</v>
      </c>
      <c r="H1409" s="4" t="s">
        <v>55</v>
      </c>
      <c r="I1409" s="4" t="s">
        <v>7</v>
      </c>
      <c r="J1409" s="4" t="s">
        <v>8</v>
      </c>
      <c r="K1409" s="4" t="s">
        <v>3202</v>
      </c>
      <c r="L1409" s="4" t="s">
        <v>976</v>
      </c>
      <c r="M1409" s="4" t="s">
        <v>993</v>
      </c>
      <c r="N1409" s="4" t="s">
        <v>3203</v>
      </c>
      <c r="O1409" s="4">
        <v>900.9</v>
      </c>
      <c r="P1409" s="4">
        <v>7</v>
      </c>
      <c r="Q1409" s="4">
        <v>63</v>
      </c>
      <c r="R1409" s="4">
        <v>107.47</v>
      </c>
      <c r="S1409" s="4" t="s">
        <v>462</v>
      </c>
      <c r="T1409" s="4">
        <v>526</v>
      </c>
      <c r="U1409" s="4" t="s">
        <v>1708</v>
      </c>
      <c r="V1409" s="4" t="s">
        <v>1718</v>
      </c>
      <c r="W1409" s="5" t="s">
        <v>16</v>
      </c>
      <c r="X1409" s="25">
        <v>45607</v>
      </c>
      <c r="Y1409" s="29" t="str">
        <f t="shared" si="42"/>
        <v>November</v>
      </c>
      <c r="Z1409" s="10">
        <f t="shared" si="43"/>
        <v>2024</v>
      </c>
      <c r="AA1409" s="6">
        <v>45611</v>
      </c>
    </row>
    <row r="1410" spans="1:27">
      <c r="A1410" s="1">
        <v>1409</v>
      </c>
      <c r="B1410" s="1" t="s">
        <v>3863</v>
      </c>
      <c r="C1410" s="1" t="s">
        <v>592</v>
      </c>
      <c r="D1410" s="1" t="s">
        <v>1038</v>
      </c>
      <c r="E1410" s="1" t="s">
        <v>1039</v>
      </c>
      <c r="F1410" s="1" t="s">
        <v>4</v>
      </c>
      <c r="G1410" s="1" t="s">
        <v>1040</v>
      </c>
      <c r="H1410" s="1" t="s">
        <v>519</v>
      </c>
      <c r="I1410" s="1" t="s">
        <v>7</v>
      </c>
      <c r="J1410" s="1" t="s">
        <v>32</v>
      </c>
      <c r="K1410" s="1" t="s">
        <v>3864</v>
      </c>
      <c r="L1410" s="1" t="s">
        <v>976</v>
      </c>
      <c r="M1410" s="1" t="s">
        <v>993</v>
      </c>
      <c r="N1410" s="1" t="s">
        <v>3865</v>
      </c>
      <c r="O1410" s="1">
        <v>720.42</v>
      </c>
      <c r="P1410" s="1">
        <v>2</v>
      </c>
      <c r="Q1410" s="1">
        <v>201.66</v>
      </c>
      <c r="R1410" s="1">
        <v>115.78</v>
      </c>
      <c r="S1410" s="1" t="s">
        <v>636</v>
      </c>
      <c r="T1410" s="1">
        <v>73</v>
      </c>
      <c r="U1410" s="1" t="s">
        <v>1708</v>
      </c>
      <c r="V1410" s="1" t="s">
        <v>1718</v>
      </c>
      <c r="W1410" s="2" t="s">
        <v>16</v>
      </c>
      <c r="X1410" s="24">
        <v>45607</v>
      </c>
      <c r="Y1410" s="29" t="str">
        <f t="shared" si="42"/>
        <v>November</v>
      </c>
      <c r="Z1410" s="10">
        <f t="shared" si="43"/>
        <v>2024</v>
      </c>
      <c r="AA1410" s="3">
        <v>45611</v>
      </c>
    </row>
    <row r="1411" spans="1:27">
      <c r="A1411" s="4">
        <v>1410</v>
      </c>
      <c r="B1411" s="4" t="s">
        <v>3599</v>
      </c>
      <c r="C1411" s="4" t="s">
        <v>592</v>
      </c>
      <c r="D1411" s="4" t="s">
        <v>3600</v>
      </c>
      <c r="E1411" s="4" t="s">
        <v>3601</v>
      </c>
      <c r="F1411" s="4" t="s">
        <v>4</v>
      </c>
      <c r="G1411" s="4" t="s">
        <v>1302</v>
      </c>
      <c r="H1411" s="4" t="s">
        <v>314</v>
      </c>
      <c r="I1411" s="4" t="s">
        <v>7</v>
      </c>
      <c r="J1411" s="4" t="s">
        <v>32</v>
      </c>
      <c r="K1411" s="4" t="s">
        <v>1543</v>
      </c>
      <c r="L1411" s="4" t="s">
        <v>976</v>
      </c>
      <c r="M1411" s="4" t="s">
        <v>1078</v>
      </c>
      <c r="N1411" s="4" t="s">
        <v>1544</v>
      </c>
      <c r="O1411" s="4">
        <v>838.62</v>
      </c>
      <c r="P1411" s="4">
        <v>6</v>
      </c>
      <c r="Q1411" s="4">
        <v>176.04</v>
      </c>
      <c r="R1411" s="4">
        <v>74.290000000000006</v>
      </c>
      <c r="S1411" s="4" t="s">
        <v>13</v>
      </c>
      <c r="T1411" s="4">
        <v>760</v>
      </c>
      <c r="U1411" s="4" t="s">
        <v>1708</v>
      </c>
      <c r="V1411" s="4" t="s">
        <v>1712</v>
      </c>
      <c r="W1411" s="5" t="s">
        <v>16</v>
      </c>
      <c r="X1411" s="25">
        <v>44854</v>
      </c>
      <c r="Y1411" s="29" t="str">
        <f t="shared" ref="Y1411:Y1474" si="44">TEXT(X1411,"mmmm")</f>
        <v>October</v>
      </c>
      <c r="Z1411" s="10">
        <f t="shared" ref="Z1411:Z1474" si="45">YEAR(X1411)</f>
        <v>2022</v>
      </c>
      <c r="AA1411" s="6">
        <v>44858</v>
      </c>
    </row>
    <row r="1412" spans="1:27">
      <c r="A1412" s="1">
        <v>1411</v>
      </c>
      <c r="B1412" s="1" t="s">
        <v>3866</v>
      </c>
      <c r="C1412" s="1" t="s">
        <v>592</v>
      </c>
      <c r="D1412" s="1" t="s">
        <v>3856</v>
      </c>
      <c r="E1412" s="1" t="s">
        <v>3857</v>
      </c>
      <c r="F1412" s="1" t="s">
        <v>4</v>
      </c>
      <c r="G1412" s="1" t="s">
        <v>3393</v>
      </c>
      <c r="H1412" s="1" t="s">
        <v>96</v>
      </c>
      <c r="I1412" s="1" t="s">
        <v>7</v>
      </c>
      <c r="J1412" s="1" t="s">
        <v>8</v>
      </c>
      <c r="K1412" s="1" t="s">
        <v>3317</v>
      </c>
      <c r="L1412" s="1" t="s">
        <v>976</v>
      </c>
      <c r="M1412" s="1" t="s">
        <v>1078</v>
      </c>
      <c r="N1412" s="1" t="s">
        <v>3318</v>
      </c>
      <c r="O1412" s="1">
        <v>728.64</v>
      </c>
      <c r="P1412" s="1">
        <v>4</v>
      </c>
      <c r="Q1412" s="1">
        <v>225.84</v>
      </c>
      <c r="R1412" s="1">
        <v>63.55</v>
      </c>
      <c r="S1412" s="1" t="s">
        <v>462</v>
      </c>
      <c r="T1412" s="1">
        <v>330</v>
      </c>
      <c r="U1412" s="1" t="s">
        <v>1708</v>
      </c>
      <c r="V1412" s="1" t="s">
        <v>1718</v>
      </c>
      <c r="W1412" s="2" t="s">
        <v>16</v>
      </c>
      <c r="X1412" s="24">
        <v>45542</v>
      </c>
      <c r="Y1412" s="29" t="str">
        <f t="shared" si="44"/>
        <v>September</v>
      </c>
      <c r="Z1412" s="10">
        <f t="shared" si="45"/>
        <v>2024</v>
      </c>
      <c r="AA1412" s="3">
        <v>45486</v>
      </c>
    </row>
    <row r="1413" spans="1:27">
      <c r="A1413" s="4">
        <v>1412</v>
      </c>
      <c r="B1413" s="4" t="s">
        <v>3867</v>
      </c>
      <c r="C1413" s="4" t="s">
        <v>592</v>
      </c>
      <c r="D1413" s="4" t="s">
        <v>1093</v>
      </c>
      <c r="E1413" s="4" t="s">
        <v>1094</v>
      </c>
      <c r="F1413" s="4" t="s">
        <v>4</v>
      </c>
      <c r="G1413" s="4" t="s">
        <v>120</v>
      </c>
      <c r="H1413" s="4" t="s">
        <v>21</v>
      </c>
      <c r="I1413" s="4" t="s">
        <v>7</v>
      </c>
      <c r="J1413" s="4" t="s">
        <v>22</v>
      </c>
      <c r="K1413" s="4" t="s">
        <v>3868</v>
      </c>
      <c r="L1413" s="4" t="s">
        <v>976</v>
      </c>
      <c r="M1413" s="4" t="s">
        <v>1078</v>
      </c>
      <c r="N1413" s="4" t="s">
        <v>3869</v>
      </c>
      <c r="O1413" s="4">
        <v>272.52</v>
      </c>
      <c r="P1413" s="4">
        <v>4</v>
      </c>
      <c r="Q1413" s="4">
        <v>128.04</v>
      </c>
      <c r="R1413" s="4">
        <v>37.72</v>
      </c>
      <c r="S1413" s="4" t="s">
        <v>13</v>
      </c>
      <c r="T1413" s="4">
        <v>346</v>
      </c>
      <c r="U1413" s="4" t="s">
        <v>1708</v>
      </c>
      <c r="V1413" s="4" t="s">
        <v>1722</v>
      </c>
      <c r="W1413" s="5" t="s">
        <v>26</v>
      </c>
      <c r="X1413" s="25">
        <v>45483</v>
      </c>
      <c r="Y1413" s="29" t="str">
        <f t="shared" si="44"/>
        <v>July</v>
      </c>
      <c r="Z1413" s="10">
        <f t="shared" si="45"/>
        <v>2024</v>
      </c>
      <c r="AA1413" s="6">
        <v>45606</v>
      </c>
    </row>
    <row r="1414" spans="1:27">
      <c r="A1414" s="1">
        <v>1413</v>
      </c>
      <c r="B1414" s="1" t="s">
        <v>3599</v>
      </c>
      <c r="C1414" s="1" t="s">
        <v>592</v>
      </c>
      <c r="D1414" s="1" t="s">
        <v>3600</v>
      </c>
      <c r="E1414" s="1" t="s">
        <v>3601</v>
      </c>
      <c r="F1414" s="1" t="s">
        <v>4</v>
      </c>
      <c r="G1414" s="1" t="s">
        <v>1302</v>
      </c>
      <c r="H1414" s="1" t="s">
        <v>314</v>
      </c>
      <c r="I1414" s="1" t="s">
        <v>7</v>
      </c>
      <c r="J1414" s="1" t="s">
        <v>32</v>
      </c>
      <c r="K1414" s="1" t="s">
        <v>1569</v>
      </c>
      <c r="L1414" s="1" t="s">
        <v>1141</v>
      </c>
      <c r="M1414" s="1" t="s">
        <v>1142</v>
      </c>
      <c r="N1414" s="1" t="s">
        <v>1570</v>
      </c>
      <c r="O1414" s="1">
        <v>149.58000000000001</v>
      </c>
      <c r="P1414" s="1">
        <v>1</v>
      </c>
      <c r="Q1414" s="1">
        <v>14.94</v>
      </c>
      <c r="R1414" s="1">
        <v>13.64</v>
      </c>
      <c r="S1414" s="1" t="s">
        <v>13</v>
      </c>
      <c r="T1414" s="1">
        <v>340</v>
      </c>
      <c r="U1414" s="1" t="s">
        <v>1708</v>
      </c>
      <c r="V1414" s="1" t="s">
        <v>1718</v>
      </c>
      <c r="W1414" s="2" t="s">
        <v>26</v>
      </c>
      <c r="X1414" s="24">
        <v>44559</v>
      </c>
      <c r="Y1414" s="29" t="str">
        <f t="shared" si="44"/>
        <v>December</v>
      </c>
      <c r="Z1414" s="10">
        <f t="shared" si="45"/>
        <v>2021</v>
      </c>
      <c r="AA1414" s="3">
        <v>44621</v>
      </c>
    </row>
    <row r="1415" spans="1:27">
      <c r="A1415" s="4">
        <v>1414</v>
      </c>
      <c r="B1415" s="4" t="s">
        <v>3583</v>
      </c>
      <c r="C1415" s="4" t="s">
        <v>592</v>
      </c>
      <c r="D1415" s="4" t="s">
        <v>3584</v>
      </c>
      <c r="E1415" s="4" t="s">
        <v>3585</v>
      </c>
      <c r="F1415" s="4" t="s">
        <v>285</v>
      </c>
      <c r="G1415" s="4" t="s">
        <v>490</v>
      </c>
      <c r="H1415" s="4" t="s">
        <v>62</v>
      </c>
      <c r="I1415" s="4" t="s">
        <v>7</v>
      </c>
      <c r="J1415" s="4" t="s">
        <v>8</v>
      </c>
      <c r="K1415" s="4" t="s">
        <v>2471</v>
      </c>
      <c r="L1415" s="4" t="s">
        <v>1141</v>
      </c>
      <c r="M1415" s="4" t="s">
        <v>1142</v>
      </c>
      <c r="N1415" s="4" t="s">
        <v>2472</v>
      </c>
      <c r="O1415" s="4">
        <v>86.894999999999996</v>
      </c>
      <c r="P1415" s="4">
        <v>3</v>
      </c>
      <c r="Q1415" s="4">
        <v>-33.075000000000003</v>
      </c>
      <c r="R1415" s="4">
        <v>13.6</v>
      </c>
      <c r="S1415" s="4" t="s">
        <v>462</v>
      </c>
      <c r="T1415" s="4">
        <v>271</v>
      </c>
      <c r="U1415" s="4" t="s">
        <v>1708</v>
      </c>
      <c r="V1415" s="4" t="s">
        <v>1718</v>
      </c>
      <c r="W1415" s="5" t="s">
        <v>16</v>
      </c>
      <c r="X1415" s="25">
        <v>45477</v>
      </c>
      <c r="Y1415" s="29" t="str">
        <f t="shared" si="44"/>
        <v>July</v>
      </c>
      <c r="Z1415" s="10">
        <f t="shared" si="45"/>
        <v>2024</v>
      </c>
      <c r="AA1415" s="6">
        <v>45630</v>
      </c>
    </row>
    <row r="1416" spans="1:27">
      <c r="A1416" s="1">
        <v>1415</v>
      </c>
      <c r="B1416" s="1" t="s">
        <v>3623</v>
      </c>
      <c r="C1416" s="1" t="s">
        <v>602</v>
      </c>
      <c r="D1416" s="1" t="s">
        <v>3624</v>
      </c>
      <c r="E1416" s="1" t="s">
        <v>3625</v>
      </c>
      <c r="F1416" s="1" t="s">
        <v>4</v>
      </c>
      <c r="G1416" s="1" t="s">
        <v>210</v>
      </c>
      <c r="H1416" s="1" t="s">
        <v>21</v>
      </c>
      <c r="I1416" s="1" t="s">
        <v>7</v>
      </c>
      <c r="J1416" s="1" t="s">
        <v>22</v>
      </c>
      <c r="K1416" s="1" t="s">
        <v>1682</v>
      </c>
      <c r="L1416" s="1" t="s">
        <v>1141</v>
      </c>
      <c r="M1416" s="1" t="s">
        <v>1272</v>
      </c>
      <c r="N1416" s="1" t="s">
        <v>1683</v>
      </c>
      <c r="O1416" s="1">
        <v>131.58000000000001</v>
      </c>
      <c r="P1416" s="1">
        <v>3</v>
      </c>
      <c r="Q1416" s="1">
        <v>15.75</v>
      </c>
      <c r="R1416" s="1">
        <v>12.04</v>
      </c>
      <c r="S1416" s="1" t="s">
        <v>462</v>
      </c>
      <c r="T1416" s="1">
        <v>50</v>
      </c>
      <c r="U1416" s="1" t="s">
        <v>1708</v>
      </c>
      <c r="V1416" s="1" t="s">
        <v>1722</v>
      </c>
      <c r="W1416" s="2" t="s">
        <v>16</v>
      </c>
      <c r="X1416" s="24">
        <v>45164</v>
      </c>
      <c r="Y1416" s="29" t="str">
        <f t="shared" si="44"/>
        <v>August</v>
      </c>
      <c r="Z1416" s="10">
        <f t="shared" si="45"/>
        <v>2023</v>
      </c>
      <c r="AA1416" s="3">
        <v>45168</v>
      </c>
    </row>
    <row r="1417" spans="1:27">
      <c r="A1417" s="4">
        <v>1416</v>
      </c>
      <c r="B1417" s="4" t="s">
        <v>3870</v>
      </c>
      <c r="C1417" s="4" t="s">
        <v>592</v>
      </c>
      <c r="D1417" s="4" t="s">
        <v>2218</v>
      </c>
      <c r="E1417" s="4" t="s">
        <v>2219</v>
      </c>
      <c r="F1417" s="4" t="s">
        <v>4</v>
      </c>
      <c r="G1417" s="4" t="s">
        <v>884</v>
      </c>
      <c r="H1417" s="4" t="s">
        <v>96</v>
      </c>
      <c r="I1417" s="4" t="s">
        <v>7</v>
      </c>
      <c r="J1417" s="4" t="s">
        <v>8</v>
      </c>
      <c r="K1417" s="4" t="s">
        <v>3871</v>
      </c>
      <c r="L1417" s="4" t="s">
        <v>1141</v>
      </c>
      <c r="M1417" s="4" t="s">
        <v>1272</v>
      </c>
      <c r="N1417" s="4" t="s">
        <v>3872</v>
      </c>
      <c r="O1417" s="4">
        <v>85.14</v>
      </c>
      <c r="P1417" s="4">
        <v>2</v>
      </c>
      <c r="Q1417" s="4">
        <v>39.96</v>
      </c>
      <c r="R1417" s="4">
        <v>8.25</v>
      </c>
      <c r="S1417" s="4" t="s">
        <v>462</v>
      </c>
      <c r="T1417" s="4">
        <v>569</v>
      </c>
      <c r="U1417" s="4" t="s">
        <v>1708</v>
      </c>
      <c r="V1417" s="4" t="s">
        <v>1718</v>
      </c>
      <c r="W1417" s="5" t="s">
        <v>26</v>
      </c>
      <c r="X1417" s="25">
        <v>44714</v>
      </c>
      <c r="Y1417" s="29" t="str">
        <f t="shared" si="44"/>
        <v>June</v>
      </c>
      <c r="Z1417" s="10">
        <f t="shared" si="45"/>
        <v>2022</v>
      </c>
      <c r="AA1417" s="6">
        <v>44867</v>
      </c>
    </row>
    <row r="1418" spans="1:27">
      <c r="A1418" s="1">
        <v>1417</v>
      </c>
      <c r="B1418" s="1" t="s">
        <v>3804</v>
      </c>
      <c r="C1418" s="1" t="s">
        <v>1</v>
      </c>
      <c r="D1418" s="1" t="s">
        <v>3805</v>
      </c>
      <c r="E1418" s="1" t="s">
        <v>3806</v>
      </c>
      <c r="F1418" s="1" t="s">
        <v>395</v>
      </c>
      <c r="G1418" s="1" t="s">
        <v>279</v>
      </c>
      <c r="H1418" s="1" t="s">
        <v>62</v>
      </c>
      <c r="I1418" s="1" t="s">
        <v>7</v>
      </c>
      <c r="J1418" s="1" t="s">
        <v>8</v>
      </c>
      <c r="K1418" s="1" t="s">
        <v>2598</v>
      </c>
      <c r="L1418" s="1" t="s">
        <v>1141</v>
      </c>
      <c r="M1418" s="1" t="s">
        <v>1272</v>
      </c>
      <c r="N1418" s="1" t="s">
        <v>2599</v>
      </c>
      <c r="O1418" s="1">
        <v>95.04</v>
      </c>
      <c r="P1418" s="1">
        <v>4</v>
      </c>
      <c r="Q1418" s="1">
        <v>46.56</v>
      </c>
      <c r="R1418" s="1">
        <v>12.24</v>
      </c>
      <c r="S1418" s="1" t="s">
        <v>462</v>
      </c>
      <c r="T1418" s="1">
        <v>414</v>
      </c>
      <c r="U1418" s="1" t="s">
        <v>1708</v>
      </c>
      <c r="V1418" s="1" t="s">
        <v>1722</v>
      </c>
      <c r="W1418" s="2" t="s">
        <v>16</v>
      </c>
      <c r="X1418" s="24">
        <v>45268</v>
      </c>
      <c r="Y1418" s="29" t="str">
        <f t="shared" si="44"/>
        <v>December</v>
      </c>
      <c r="Z1418" s="10">
        <f t="shared" si="45"/>
        <v>2023</v>
      </c>
      <c r="AA1418" s="3">
        <v>45154</v>
      </c>
    </row>
    <row r="1419" spans="1:27">
      <c r="A1419" s="4">
        <v>1418</v>
      </c>
      <c r="B1419" s="4" t="s">
        <v>3873</v>
      </c>
      <c r="C1419" s="4" t="s">
        <v>1</v>
      </c>
      <c r="D1419" s="4" t="s">
        <v>638</v>
      </c>
      <c r="E1419" s="4" t="s">
        <v>639</v>
      </c>
      <c r="F1419" s="4" t="s">
        <v>395</v>
      </c>
      <c r="G1419" s="4" t="s">
        <v>736</v>
      </c>
      <c r="H1419" s="4" t="s">
        <v>113</v>
      </c>
      <c r="I1419" s="4" t="s">
        <v>7</v>
      </c>
      <c r="J1419" s="4" t="s">
        <v>32</v>
      </c>
      <c r="K1419" s="4" t="s">
        <v>1157</v>
      </c>
      <c r="L1419" s="4" t="s">
        <v>1141</v>
      </c>
      <c r="M1419" s="4" t="s">
        <v>1142</v>
      </c>
      <c r="N1419" s="4" t="s">
        <v>1158</v>
      </c>
      <c r="O1419" s="4">
        <v>1395</v>
      </c>
      <c r="P1419" s="4">
        <v>3</v>
      </c>
      <c r="Q1419" s="4">
        <v>237.15</v>
      </c>
      <c r="R1419" s="4">
        <v>244.5</v>
      </c>
      <c r="S1419" s="4" t="s">
        <v>462</v>
      </c>
      <c r="T1419" s="4">
        <v>56</v>
      </c>
      <c r="U1419" s="4" t="s">
        <v>1708</v>
      </c>
      <c r="V1419" s="4" t="s">
        <v>1709</v>
      </c>
      <c r="W1419" s="5" t="s">
        <v>16</v>
      </c>
      <c r="X1419" s="25">
        <v>44724</v>
      </c>
      <c r="Y1419" s="29" t="str">
        <f t="shared" si="44"/>
        <v>June</v>
      </c>
      <c r="Z1419" s="10">
        <f t="shared" si="45"/>
        <v>2022</v>
      </c>
      <c r="AA1419" s="6">
        <v>44846</v>
      </c>
    </row>
    <row r="1420" spans="1:27">
      <c r="A1420" s="1">
        <v>1419</v>
      </c>
      <c r="B1420" s="1" t="s">
        <v>3804</v>
      </c>
      <c r="C1420" s="1" t="s">
        <v>1</v>
      </c>
      <c r="D1420" s="1" t="s">
        <v>3805</v>
      </c>
      <c r="E1420" s="1" t="s">
        <v>3806</v>
      </c>
      <c r="F1420" s="1" t="s">
        <v>395</v>
      </c>
      <c r="G1420" s="1" t="s">
        <v>279</v>
      </c>
      <c r="H1420" s="1" t="s">
        <v>62</v>
      </c>
      <c r="I1420" s="1" t="s">
        <v>7</v>
      </c>
      <c r="J1420" s="1" t="s">
        <v>8</v>
      </c>
      <c r="K1420" s="1" t="s">
        <v>3874</v>
      </c>
      <c r="L1420" s="1" t="s">
        <v>976</v>
      </c>
      <c r="M1420" s="1" t="s">
        <v>993</v>
      </c>
      <c r="N1420" s="1" t="s">
        <v>3875</v>
      </c>
      <c r="O1420" s="1">
        <v>507.6</v>
      </c>
      <c r="P1420" s="1">
        <v>4</v>
      </c>
      <c r="Q1420" s="1">
        <v>218.16</v>
      </c>
      <c r="R1420" s="1">
        <v>44.47</v>
      </c>
      <c r="S1420" s="1" t="s">
        <v>462</v>
      </c>
      <c r="T1420" s="1">
        <v>665</v>
      </c>
      <c r="U1420" s="1" t="s">
        <v>1708</v>
      </c>
      <c r="V1420" s="1" t="s">
        <v>1712</v>
      </c>
      <c r="W1420" s="2" t="s">
        <v>26</v>
      </c>
      <c r="X1420" s="24">
        <v>44478</v>
      </c>
      <c r="Y1420" s="29" t="str">
        <f t="shared" si="44"/>
        <v>October</v>
      </c>
      <c r="Z1420" s="10">
        <f t="shared" si="45"/>
        <v>2021</v>
      </c>
      <c r="AA1420" s="3">
        <v>44453</v>
      </c>
    </row>
    <row r="1421" spans="1:27">
      <c r="A1421" s="4">
        <v>1420</v>
      </c>
      <c r="B1421" s="4" t="s">
        <v>3876</v>
      </c>
      <c r="C1421" s="4" t="s">
        <v>1</v>
      </c>
      <c r="D1421" s="4" t="s">
        <v>3263</v>
      </c>
      <c r="E1421" s="4" t="s">
        <v>3264</v>
      </c>
      <c r="F1421" s="4" t="s">
        <v>285</v>
      </c>
      <c r="G1421" s="4" t="s">
        <v>151</v>
      </c>
      <c r="H1421" s="4" t="s">
        <v>113</v>
      </c>
      <c r="I1421" s="4" t="s">
        <v>7</v>
      </c>
      <c r="J1421" s="4" t="s">
        <v>32</v>
      </c>
      <c r="K1421" s="4" t="s">
        <v>3877</v>
      </c>
      <c r="L1421" s="4" t="s">
        <v>1141</v>
      </c>
      <c r="M1421" s="4" t="s">
        <v>1142</v>
      </c>
      <c r="N1421" s="4" t="s">
        <v>3878</v>
      </c>
      <c r="O1421" s="4">
        <v>1391.76</v>
      </c>
      <c r="P1421" s="4">
        <v>3</v>
      </c>
      <c r="Q1421" s="4">
        <v>97.38</v>
      </c>
      <c r="R1421" s="4">
        <v>223.52</v>
      </c>
      <c r="S1421" s="4" t="s">
        <v>462</v>
      </c>
      <c r="T1421" s="4">
        <v>798</v>
      </c>
      <c r="U1421" s="4" t="s">
        <v>1708</v>
      </c>
      <c r="V1421" s="4" t="s">
        <v>1712</v>
      </c>
      <c r="W1421" s="5" t="s">
        <v>26</v>
      </c>
      <c r="X1421" s="25">
        <v>45081</v>
      </c>
      <c r="Y1421" s="29" t="str">
        <f t="shared" si="44"/>
        <v>June</v>
      </c>
      <c r="Z1421" s="10">
        <f t="shared" si="45"/>
        <v>2023</v>
      </c>
      <c r="AA1421" s="6">
        <v>45203</v>
      </c>
    </row>
    <row r="1422" spans="1:27">
      <c r="A1422" s="1">
        <v>1421</v>
      </c>
      <c r="B1422" s="1" t="s">
        <v>3879</v>
      </c>
      <c r="C1422" s="1" t="s">
        <v>1</v>
      </c>
      <c r="D1422" s="1" t="s">
        <v>746</v>
      </c>
      <c r="E1422" s="1" t="s">
        <v>747</v>
      </c>
      <c r="F1422" s="1" t="s">
        <v>285</v>
      </c>
      <c r="G1422" s="1" t="s">
        <v>726</v>
      </c>
      <c r="H1422" s="1" t="s">
        <v>76</v>
      </c>
      <c r="I1422" s="1" t="s">
        <v>7</v>
      </c>
      <c r="J1422" s="1" t="s">
        <v>77</v>
      </c>
      <c r="K1422" s="1" t="s">
        <v>1164</v>
      </c>
      <c r="L1422" s="1" t="s">
        <v>1141</v>
      </c>
      <c r="M1422" s="1" t="s">
        <v>1142</v>
      </c>
      <c r="N1422" s="1" t="s">
        <v>1165</v>
      </c>
      <c r="O1422" s="1">
        <v>493.38</v>
      </c>
      <c r="P1422" s="1">
        <v>3</v>
      </c>
      <c r="Q1422" s="1">
        <v>123.3</v>
      </c>
      <c r="R1422" s="1">
        <v>83.06</v>
      </c>
      <c r="S1422" s="1" t="s">
        <v>462</v>
      </c>
      <c r="T1422" s="1">
        <v>124</v>
      </c>
      <c r="U1422" s="1" t="s">
        <v>1708</v>
      </c>
      <c r="V1422" s="1" t="s">
        <v>1718</v>
      </c>
      <c r="W1422" s="2" t="s">
        <v>16</v>
      </c>
      <c r="X1422" s="24">
        <v>45637</v>
      </c>
      <c r="Y1422" s="29" t="str">
        <f t="shared" si="44"/>
        <v>December</v>
      </c>
      <c r="Z1422" s="10">
        <f t="shared" si="45"/>
        <v>2024</v>
      </c>
      <c r="AA1422" s="3">
        <v>45612</v>
      </c>
    </row>
    <row r="1423" spans="1:27">
      <c r="A1423" s="4">
        <v>1422</v>
      </c>
      <c r="B1423" s="4" t="s">
        <v>3542</v>
      </c>
      <c r="C1423" s="4" t="s">
        <v>1</v>
      </c>
      <c r="D1423" s="4" t="s">
        <v>3543</v>
      </c>
      <c r="E1423" s="4" t="s">
        <v>3544</v>
      </c>
      <c r="F1423" s="4" t="s">
        <v>285</v>
      </c>
      <c r="G1423" s="4" t="s">
        <v>170</v>
      </c>
      <c r="H1423" s="4" t="s">
        <v>258</v>
      </c>
      <c r="I1423" s="4" t="s">
        <v>7</v>
      </c>
      <c r="J1423" s="4" t="s">
        <v>22</v>
      </c>
      <c r="K1423" s="4" t="s">
        <v>3252</v>
      </c>
      <c r="L1423" s="4" t="s">
        <v>1141</v>
      </c>
      <c r="M1423" s="4" t="s">
        <v>1142</v>
      </c>
      <c r="N1423" s="4" t="s">
        <v>3253</v>
      </c>
      <c r="O1423" s="4">
        <v>179.46</v>
      </c>
      <c r="P1423" s="4">
        <v>3</v>
      </c>
      <c r="Q1423" s="4">
        <v>69.930000000000007</v>
      </c>
      <c r="R1423" s="4">
        <v>20.36</v>
      </c>
      <c r="S1423" s="4" t="s">
        <v>462</v>
      </c>
      <c r="T1423" s="4">
        <v>318</v>
      </c>
      <c r="U1423" s="4" t="s">
        <v>1708</v>
      </c>
      <c r="V1423" s="4" t="s">
        <v>1709</v>
      </c>
      <c r="W1423" s="5" t="s">
        <v>26</v>
      </c>
      <c r="X1423" s="25">
        <v>45637</v>
      </c>
      <c r="Y1423" s="29" t="str">
        <f t="shared" si="44"/>
        <v>December</v>
      </c>
      <c r="Z1423" s="10">
        <f t="shared" si="45"/>
        <v>2024</v>
      </c>
      <c r="AA1423" s="6">
        <v>45612</v>
      </c>
    </row>
    <row r="1424" spans="1:27">
      <c r="A1424" s="1">
        <v>1423</v>
      </c>
      <c r="B1424" s="1" t="s">
        <v>3797</v>
      </c>
      <c r="C1424" s="1" t="s">
        <v>1</v>
      </c>
      <c r="D1424" s="1" t="s">
        <v>283</v>
      </c>
      <c r="E1424" s="1" t="s">
        <v>284</v>
      </c>
      <c r="F1424" s="1" t="s">
        <v>285</v>
      </c>
      <c r="G1424" s="1" t="s">
        <v>490</v>
      </c>
      <c r="H1424" s="1" t="s">
        <v>62</v>
      </c>
      <c r="I1424" s="1" t="s">
        <v>7</v>
      </c>
      <c r="J1424" s="1" t="s">
        <v>8</v>
      </c>
      <c r="K1424" s="1" t="s">
        <v>3880</v>
      </c>
      <c r="L1424" s="1" t="s">
        <v>1141</v>
      </c>
      <c r="M1424" s="1" t="s">
        <v>1142</v>
      </c>
      <c r="N1424" s="1" t="s">
        <v>3881</v>
      </c>
      <c r="O1424" s="1">
        <v>413.77499999999998</v>
      </c>
      <c r="P1424" s="1">
        <v>5</v>
      </c>
      <c r="Q1424" s="1">
        <v>-16.574999999999999</v>
      </c>
      <c r="R1424" s="1">
        <v>55.14</v>
      </c>
      <c r="S1424" s="1" t="s">
        <v>462</v>
      </c>
      <c r="T1424" s="1">
        <v>226</v>
      </c>
      <c r="U1424" s="1" t="s">
        <v>1708</v>
      </c>
      <c r="V1424" s="1" t="s">
        <v>1712</v>
      </c>
      <c r="W1424" s="2" t="s">
        <v>16</v>
      </c>
      <c r="X1424" s="24">
        <v>45382</v>
      </c>
      <c r="Y1424" s="29" t="str">
        <f t="shared" si="44"/>
        <v>March</v>
      </c>
      <c r="Z1424" s="10">
        <f t="shared" si="45"/>
        <v>2024</v>
      </c>
      <c r="AA1424" s="3">
        <v>45386</v>
      </c>
    </row>
    <row r="1425" spans="1:27">
      <c r="A1425" s="4">
        <v>1424</v>
      </c>
      <c r="B1425" s="4" t="s">
        <v>3882</v>
      </c>
      <c r="C1425" s="4" t="s">
        <v>1</v>
      </c>
      <c r="D1425" s="4" t="s">
        <v>3290</v>
      </c>
      <c r="E1425" s="4" t="s">
        <v>3291</v>
      </c>
      <c r="F1425" s="4" t="s">
        <v>4</v>
      </c>
      <c r="G1425" s="4" t="s">
        <v>711</v>
      </c>
      <c r="H1425" s="4" t="s">
        <v>712</v>
      </c>
      <c r="I1425" s="4" t="s">
        <v>7</v>
      </c>
      <c r="J1425" s="4" t="s">
        <v>77</v>
      </c>
      <c r="K1425" s="4" t="s">
        <v>3883</v>
      </c>
      <c r="L1425" s="4" t="s">
        <v>1141</v>
      </c>
      <c r="M1425" s="4" t="s">
        <v>1272</v>
      </c>
      <c r="N1425" s="4" t="s">
        <v>3884</v>
      </c>
      <c r="O1425" s="4">
        <v>141.57</v>
      </c>
      <c r="P1425" s="4">
        <v>3</v>
      </c>
      <c r="Q1425" s="4">
        <v>52.38</v>
      </c>
      <c r="R1425" s="4">
        <v>15.62</v>
      </c>
      <c r="S1425" s="4" t="s">
        <v>462</v>
      </c>
      <c r="T1425" s="4">
        <v>474</v>
      </c>
      <c r="U1425" s="4" t="s">
        <v>1708</v>
      </c>
      <c r="V1425" s="4" t="s">
        <v>1722</v>
      </c>
      <c r="W1425" s="5" t="s">
        <v>26</v>
      </c>
      <c r="X1425" s="25">
        <v>45382</v>
      </c>
      <c r="Y1425" s="29" t="str">
        <f t="shared" si="44"/>
        <v>March</v>
      </c>
      <c r="Z1425" s="10">
        <f t="shared" si="45"/>
        <v>2024</v>
      </c>
      <c r="AA1425" s="6">
        <v>45386</v>
      </c>
    </row>
    <row r="1426" spans="1:27">
      <c r="A1426" s="1">
        <v>1425</v>
      </c>
      <c r="B1426" s="1" t="s">
        <v>3556</v>
      </c>
      <c r="C1426" s="1" t="s">
        <v>1</v>
      </c>
      <c r="D1426" s="1" t="s">
        <v>3136</v>
      </c>
      <c r="E1426" s="1" t="s">
        <v>3137</v>
      </c>
      <c r="F1426" s="1" t="s">
        <v>4</v>
      </c>
      <c r="G1426" s="1" t="s">
        <v>313</v>
      </c>
      <c r="H1426" s="1" t="s">
        <v>314</v>
      </c>
      <c r="I1426" s="1" t="s">
        <v>7</v>
      </c>
      <c r="J1426" s="1" t="s">
        <v>32</v>
      </c>
      <c r="K1426" s="1" t="s">
        <v>3885</v>
      </c>
      <c r="L1426" s="1" t="s">
        <v>976</v>
      </c>
      <c r="M1426" s="1" t="s">
        <v>977</v>
      </c>
      <c r="N1426" s="1" t="s">
        <v>1552</v>
      </c>
      <c r="O1426" s="1">
        <v>628.20000000000005</v>
      </c>
      <c r="P1426" s="1">
        <v>2</v>
      </c>
      <c r="Q1426" s="1">
        <v>270.12</v>
      </c>
      <c r="R1426" s="1">
        <v>49.92</v>
      </c>
      <c r="S1426" s="1" t="s">
        <v>462</v>
      </c>
      <c r="T1426" s="1">
        <v>465</v>
      </c>
      <c r="U1426" s="1" t="s">
        <v>1708</v>
      </c>
      <c r="V1426" s="1" t="s">
        <v>1712</v>
      </c>
      <c r="W1426" s="2" t="s">
        <v>26</v>
      </c>
      <c r="X1426" s="24">
        <v>45241</v>
      </c>
      <c r="Y1426" s="29" t="str">
        <f t="shared" si="44"/>
        <v>November</v>
      </c>
      <c r="Z1426" s="10">
        <f t="shared" si="45"/>
        <v>2023</v>
      </c>
      <c r="AA1426" s="3">
        <v>45245</v>
      </c>
    </row>
    <row r="1427" spans="1:27">
      <c r="A1427" s="4">
        <v>1426</v>
      </c>
      <c r="B1427" s="4" t="s">
        <v>3667</v>
      </c>
      <c r="C1427" s="4" t="s">
        <v>1</v>
      </c>
      <c r="D1427" s="4" t="s">
        <v>3668</v>
      </c>
      <c r="E1427" s="4" t="s">
        <v>3669</v>
      </c>
      <c r="F1427" s="4" t="s">
        <v>4</v>
      </c>
      <c r="G1427" s="4" t="s">
        <v>30</v>
      </c>
      <c r="H1427" s="4" t="s">
        <v>31</v>
      </c>
      <c r="I1427" s="4" t="s">
        <v>7</v>
      </c>
      <c r="J1427" s="4" t="s">
        <v>32</v>
      </c>
      <c r="K1427" s="4" t="s">
        <v>3868</v>
      </c>
      <c r="L1427" s="4" t="s">
        <v>976</v>
      </c>
      <c r="M1427" s="4" t="s">
        <v>1078</v>
      </c>
      <c r="N1427" s="4" t="s">
        <v>3869</v>
      </c>
      <c r="O1427" s="4">
        <v>408.78</v>
      </c>
      <c r="P1427" s="4">
        <v>6</v>
      </c>
      <c r="Q1427" s="4">
        <v>192.06</v>
      </c>
      <c r="R1427" s="4">
        <v>46.71</v>
      </c>
      <c r="S1427" s="4" t="s">
        <v>462</v>
      </c>
      <c r="T1427" s="4">
        <v>247</v>
      </c>
      <c r="U1427" s="4" t="s">
        <v>1708</v>
      </c>
      <c r="V1427" s="4" t="s">
        <v>1709</v>
      </c>
      <c r="W1427" s="5" t="s">
        <v>16</v>
      </c>
      <c r="X1427" s="25">
        <v>44746</v>
      </c>
      <c r="Y1427" s="29" t="str">
        <f t="shared" si="44"/>
        <v>July</v>
      </c>
      <c r="Z1427" s="10">
        <f t="shared" si="45"/>
        <v>2022</v>
      </c>
      <c r="AA1427" s="6">
        <v>44899</v>
      </c>
    </row>
    <row r="1428" spans="1:27">
      <c r="A1428" s="1">
        <v>1427</v>
      </c>
      <c r="B1428" s="1" t="s">
        <v>3677</v>
      </c>
      <c r="C1428" s="1" t="s">
        <v>1</v>
      </c>
      <c r="D1428" s="1" t="s">
        <v>2011</v>
      </c>
      <c r="E1428" s="1" t="s">
        <v>2012</v>
      </c>
      <c r="F1428" s="1" t="s">
        <v>395</v>
      </c>
      <c r="G1428" s="1" t="s">
        <v>396</v>
      </c>
      <c r="H1428" s="1" t="s">
        <v>113</v>
      </c>
      <c r="I1428" s="1" t="s">
        <v>7</v>
      </c>
      <c r="J1428" s="1" t="s">
        <v>32</v>
      </c>
      <c r="K1428" s="1" t="s">
        <v>3886</v>
      </c>
      <c r="L1428" s="1" t="s">
        <v>976</v>
      </c>
      <c r="M1428" s="1" t="s">
        <v>1031</v>
      </c>
      <c r="N1428" s="1" t="s">
        <v>3887</v>
      </c>
      <c r="O1428" s="1">
        <v>114.81</v>
      </c>
      <c r="P1428" s="1">
        <v>1</v>
      </c>
      <c r="Q1428" s="1">
        <v>32.130000000000003</v>
      </c>
      <c r="R1428" s="1">
        <v>1.06</v>
      </c>
      <c r="S1428" s="1" t="s">
        <v>13</v>
      </c>
      <c r="T1428" s="1">
        <v>235</v>
      </c>
      <c r="U1428" s="1" t="s">
        <v>1708</v>
      </c>
      <c r="V1428" s="1" t="s">
        <v>1712</v>
      </c>
      <c r="W1428" s="2" t="s">
        <v>26</v>
      </c>
      <c r="X1428" s="24">
        <v>44276</v>
      </c>
      <c r="Y1428" s="29" t="str">
        <f t="shared" si="44"/>
        <v>March</v>
      </c>
      <c r="Z1428" s="10">
        <f t="shared" si="45"/>
        <v>2021</v>
      </c>
      <c r="AA1428" s="3">
        <v>44280</v>
      </c>
    </row>
    <row r="1429" spans="1:27">
      <c r="A1429" s="4">
        <v>1428</v>
      </c>
      <c r="B1429" s="4" t="s">
        <v>3888</v>
      </c>
      <c r="C1429" s="4" t="s">
        <v>1</v>
      </c>
      <c r="D1429" s="4" t="s">
        <v>1968</v>
      </c>
      <c r="E1429" s="4" t="s">
        <v>1969</v>
      </c>
      <c r="F1429" s="4" t="s">
        <v>395</v>
      </c>
      <c r="G1429" s="4" t="s">
        <v>3889</v>
      </c>
      <c r="H1429" s="4" t="s">
        <v>113</v>
      </c>
      <c r="I1429" s="4" t="s">
        <v>7</v>
      </c>
      <c r="J1429" s="4" t="s">
        <v>32</v>
      </c>
      <c r="K1429" s="4" t="s">
        <v>1083</v>
      </c>
      <c r="L1429" s="4" t="s">
        <v>976</v>
      </c>
      <c r="M1429" s="4" t="s">
        <v>1078</v>
      </c>
      <c r="N1429" s="4" t="s">
        <v>1084</v>
      </c>
      <c r="O1429" s="4">
        <v>655.35</v>
      </c>
      <c r="P1429" s="4">
        <v>5</v>
      </c>
      <c r="Q1429" s="4">
        <v>183.45</v>
      </c>
      <c r="R1429" s="4">
        <v>48.66</v>
      </c>
      <c r="S1429" s="4" t="s">
        <v>13</v>
      </c>
      <c r="T1429" s="4">
        <v>578</v>
      </c>
      <c r="U1429" s="4" t="s">
        <v>1708</v>
      </c>
      <c r="V1429" s="4" t="s">
        <v>1712</v>
      </c>
      <c r="W1429" s="5" t="s">
        <v>26</v>
      </c>
      <c r="X1429" s="25">
        <v>44804</v>
      </c>
      <c r="Y1429" s="29" t="str">
        <f t="shared" si="44"/>
        <v>August</v>
      </c>
      <c r="Z1429" s="10">
        <f t="shared" si="45"/>
        <v>2022</v>
      </c>
      <c r="AA1429" s="6">
        <v>44660</v>
      </c>
    </row>
    <row r="1430" spans="1:27">
      <c r="A1430" s="1">
        <v>1429</v>
      </c>
      <c r="B1430" s="1" t="s">
        <v>3507</v>
      </c>
      <c r="C1430" s="1" t="s">
        <v>1</v>
      </c>
      <c r="D1430" s="1" t="s">
        <v>661</v>
      </c>
      <c r="E1430" s="1" t="s">
        <v>662</v>
      </c>
      <c r="F1430" s="1" t="s">
        <v>285</v>
      </c>
      <c r="G1430" s="1" t="s">
        <v>3508</v>
      </c>
      <c r="H1430" s="1" t="s">
        <v>484</v>
      </c>
      <c r="I1430" s="1" t="s">
        <v>7</v>
      </c>
      <c r="J1430" s="1" t="s">
        <v>22</v>
      </c>
      <c r="K1430" s="1" t="s">
        <v>3890</v>
      </c>
      <c r="L1430" s="1" t="s">
        <v>1141</v>
      </c>
      <c r="M1430" s="1" t="s">
        <v>1272</v>
      </c>
      <c r="N1430" s="1" t="s">
        <v>3891</v>
      </c>
      <c r="O1430" s="1">
        <v>174.51</v>
      </c>
      <c r="P1430" s="1">
        <v>3</v>
      </c>
      <c r="Q1430" s="1">
        <v>47.07</v>
      </c>
      <c r="R1430" s="1">
        <v>7.65</v>
      </c>
      <c r="S1430" s="1" t="s">
        <v>13</v>
      </c>
      <c r="T1430" s="1">
        <v>19</v>
      </c>
      <c r="U1430" s="1" t="s">
        <v>1708</v>
      </c>
      <c r="V1430" s="1" t="s">
        <v>1722</v>
      </c>
      <c r="W1430" s="2" t="s">
        <v>26</v>
      </c>
      <c r="X1430" s="24">
        <v>44804</v>
      </c>
      <c r="Y1430" s="29" t="str">
        <f t="shared" si="44"/>
        <v>August</v>
      </c>
      <c r="Z1430" s="10">
        <f t="shared" si="45"/>
        <v>2022</v>
      </c>
      <c r="AA1430" s="3">
        <v>44660</v>
      </c>
    </row>
    <row r="1431" spans="1:27">
      <c r="A1431" s="4">
        <v>1430</v>
      </c>
      <c r="B1431" s="4" t="s">
        <v>3507</v>
      </c>
      <c r="C1431" s="4" t="s">
        <v>1</v>
      </c>
      <c r="D1431" s="4" t="s">
        <v>661</v>
      </c>
      <c r="E1431" s="4" t="s">
        <v>662</v>
      </c>
      <c r="F1431" s="4" t="s">
        <v>285</v>
      </c>
      <c r="G1431" s="4" t="s">
        <v>3508</v>
      </c>
      <c r="H1431" s="4" t="s">
        <v>484</v>
      </c>
      <c r="I1431" s="4" t="s">
        <v>7</v>
      </c>
      <c r="J1431" s="4" t="s">
        <v>22</v>
      </c>
      <c r="K1431" s="4" t="s">
        <v>3270</v>
      </c>
      <c r="L1431" s="4" t="s">
        <v>1141</v>
      </c>
      <c r="M1431" s="4" t="s">
        <v>1272</v>
      </c>
      <c r="N1431" s="4" t="s">
        <v>3271</v>
      </c>
      <c r="O1431" s="4">
        <v>165.42</v>
      </c>
      <c r="P1431" s="4">
        <v>3</v>
      </c>
      <c r="Q1431" s="4">
        <v>82.71</v>
      </c>
      <c r="R1431" s="4">
        <v>7.21</v>
      </c>
      <c r="S1431" s="4" t="s">
        <v>13</v>
      </c>
      <c r="T1431" s="4">
        <v>729</v>
      </c>
      <c r="U1431" s="4" t="s">
        <v>1708</v>
      </c>
      <c r="V1431" s="4" t="s">
        <v>1709</v>
      </c>
      <c r="W1431" s="5" t="s">
        <v>16</v>
      </c>
      <c r="X1431" s="25">
        <v>45268</v>
      </c>
      <c r="Y1431" s="29" t="str">
        <f t="shared" si="44"/>
        <v>December</v>
      </c>
      <c r="Z1431" s="10">
        <f t="shared" si="45"/>
        <v>2023</v>
      </c>
      <c r="AA1431" s="6">
        <v>45154</v>
      </c>
    </row>
    <row r="1432" spans="1:27">
      <c r="A1432" s="1">
        <v>1431</v>
      </c>
      <c r="B1432" s="1" t="s">
        <v>3892</v>
      </c>
      <c r="C1432" s="1" t="s">
        <v>1</v>
      </c>
      <c r="D1432" s="1" t="s">
        <v>2572</v>
      </c>
      <c r="E1432" s="1" t="s">
        <v>2573</v>
      </c>
      <c r="F1432" s="1" t="s">
        <v>285</v>
      </c>
      <c r="G1432" s="1" t="s">
        <v>224</v>
      </c>
      <c r="H1432" s="1" t="s">
        <v>225</v>
      </c>
      <c r="I1432" s="1" t="s">
        <v>7</v>
      </c>
      <c r="J1432" s="1" t="s">
        <v>22</v>
      </c>
      <c r="K1432" s="1" t="s">
        <v>2581</v>
      </c>
      <c r="L1432" s="1" t="s">
        <v>1141</v>
      </c>
      <c r="M1432" s="1" t="s">
        <v>1229</v>
      </c>
      <c r="N1432" s="1" t="s">
        <v>2582</v>
      </c>
      <c r="O1432" s="1">
        <v>454.5</v>
      </c>
      <c r="P1432" s="1">
        <v>3</v>
      </c>
      <c r="Q1432" s="1">
        <v>90.9</v>
      </c>
      <c r="R1432" s="1">
        <v>35.83</v>
      </c>
      <c r="S1432" s="1" t="s">
        <v>13</v>
      </c>
      <c r="T1432" s="1">
        <v>118</v>
      </c>
      <c r="U1432" s="1" t="s">
        <v>1708</v>
      </c>
      <c r="V1432" s="1" t="s">
        <v>1722</v>
      </c>
      <c r="W1432" s="2" t="s">
        <v>16</v>
      </c>
      <c r="X1432" s="24">
        <v>44357</v>
      </c>
      <c r="Y1432" s="29" t="str">
        <f t="shared" si="44"/>
        <v>June</v>
      </c>
      <c r="Z1432" s="10">
        <f t="shared" si="45"/>
        <v>2021</v>
      </c>
      <c r="AA1432" s="3">
        <v>44479</v>
      </c>
    </row>
    <row r="1433" spans="1:27">
      <c r="A1433" s="4">
        <v>1432</v>
      </c>
      <c r="B1433" s="4" t="s">
        <v>3680</v>
      </c>
      <c r="C1433" s="4" t="s">
        <v>1</v>
      </c>
      <c r="D1433" s="4" t="s">
        <v>2171</v>
      </c>
      <c r="E1433" s="4" t="s">
        <v>2172</v>
      </c>
      <c r="F1433" s="4" t="s">
        <v>285</v>
      </c>
      <c r="G1433" s="4" t="s">
        <v>2098</v>
      </c>
      <c r="H1433" s="4" t="s">
        <v>62</v>
      </c>
      <c r="I1433" s="4" t="s">
        <v>7</v>
      </c>
      <c r="J1433" s="4" t="s">
        <v>8</v>
      </c>
      <c r="K1433" s="4" t="s">
        <v>1164</v>
      </c>
      <c r="L1433" s="4" t="s">
        <v>1141</v>
      </c>
      <c r="M1433" s="4" t="s">
        <v>1142</v>
      </c>
      <c r="N1433" s="4" t="s">
        <v>1165</v>
      </c>
      <c r="O1433" s="4">
        <v>822.3</v>
      </c>
      <c r="P1433" s="4">
        <v>5</v>
      </c>
      <c r="Q1433" s="4">
        <v>205.5</v>
      </c>
      <c r="R1433" s="4">
        <v>65.819999999999993</v>
      </c>
      <c r="S1433" s="4" t="s">
        <v>13</v>
      </c>
      <c r="T1433" s="4">
        <v>58</v>
      </c>
      <c r="U1433" s="4" t="s">
        <v>1708</v>
      </c>
      <c r="V1433" s="4" t="s">
        <v>1712</v>
      </c>
      <c r="W1433" s="5" t="s">
        <v>16</v>
      </c>
      <c r="X1433" s="25">
        <v>44593</v>
      </c>
      <c r="Y1433" s="29" t="str">
        <f t="shared" si="44"/>
        <v>February</v>
      </c>
      <c r="Z1433" s="10">
        <f t="shared" si="45"/>
        <v>2022</v>
      </c>
      <c r="AA1433" s="6">
        <v>44713</v>
      </c>
    </row>
    <row r="1434" spans="1:27">
      <c r="A1434" s="1">
        <v>1433</v>
      </c>
      <c r="B1434" s="1" t="s">
        <v>3759</v>
      </c>
      <c r="C1434" s="1" t="s">
        <v>1</v>
      </c>
      <c r="D1434" s="1" t="s">
        <v>3760</v>
      </c>
      <c r="E1434" s="1" t="s">
        <v>3761</v>
      </c>
      <c r="F1434" s="1" t="s">
        <v>285</v>
      </c>
      <c r="G1434" s="1" t="s">
        <v>246</v>
      </c>
      <c r="H1434" s="1" t="s">
        <v>31</v>
      </c>
      <c r="I1434" s="1" t="s">
        <v>7</v>
      </c>
      <c r="J1434" s="1" t="s">
        <v>32</v>
      </c>
      <c r="K1434" s="1" t="s">
        <v>3893</v>
      </c>
      <c r="L1434" s="1" t="s">
        <v>1141</v>
      </c>
      <c r="M1434" s="1" t="s">
        <v>1142</v>
      </c>
      <c r="N1434" s="1" t="s">
        <v>3894</v>
      </c>
      <c r="O1434" s="1">
        <v>79.8</v>
      </c>
      <c r="P1434" s="1">
        <v>1</v>
      </c>
      <c r="Q1434" s="1">
        <v>14.34</v>
      </c>
      <c r="R1434" s="1">
        <v>6.54</v>
      </c>
      <c r="S1434" s="1" t="s">
        <v>13</v>
      </c>
      <c r="T1434" s="1">
        <v>271</v>
      </c>
      <c r="U1434" s="1" t="s">
        <v>1708</v>
      </c>
      <c r="V1434" s="1" t="s">
        <v>1712</v>
      </c>
      <c r="W1434" s="2" t="s">
        <v>16</v>
      </c>
      <c r="X1434" s="24">
        <v>45241</v>
      </c>
      <c r="Y1434" s="29" t="str">
        <f t="shared" si="44"/>
        <v>November</v>
      </c>
      <c r="Z1434" s="10">
        <f t="shared" si="45"/>
        <v>2023</v>
      </c>
      <c r="AA1434" s="3">
        <v>45245</v>
      </c>
    </row>
    <row r="1435" spans="1:27">
      <c r="A1435" s="4">
        <v>1434</v>
      </c>
      <c r="B1435" s="4" t="s">
        <v>3695</v>
      </c>
      <c r="C1435" s="4" t="s">
        <v>1</v>
      </c>
      <c r="D1435" s="4" t="s">
        <v>3696</v>
      </c>
      <c r="E1435" s="4" t="s">
        <v>3697</v>
      </c>
      <c r="F1435" s="4" t="s">
        <v>285</v>
      </c>
      <c r="G1435" s="4" t="s">
        <v>778</v>
      </c>
      <c r="H1435" s="4" t="s">
        <v>712</v>
      </c>
      <c r="I1435" s="4" t="s">
        <v>7</v>
      </c>
      <c r="J1435" s="4" t="s">
        <v>77</v>
      </c>
      <c r="K1435" s="4" t="s">
        <v>3895</v>
      </c>
      <c r="L1435" s="4" t="s">
        <v>976</v>
      </c>
      <c r="M1435" s="4" t="s">
        <v>993</v>
      </c>
      <c r="N1435" s="4" t="s">
        <v>3896</v>
      </c>
      <c r="O1435" s="4">
        <v>518.66999999999996</v>
      </c>
      <c r="P1435" s="4">
        <v>3</v>
      </c>
      <c r="Q1435" s="4">
        <v>124.47</v>
      </c>
      <c r="R1435" s="4">
        <v>23.49</v>
      </c>
      <c r="S1435" s="4" t="s">
        <v>13</v>
      </c>
      <c r="T1435" s="4">
        <v>59</v>
      </c>
      <c r="U1435" s="4" t="s">
        <v>1708</v>
      </c>
      <c r="V1435" s="4" t="s">
        <v>1712</v>
      </c>
      <c r="W1435" s="5" t="s">
        <v>16</v>
      </c>
      <c r="X1435" s="25">
        <v>45065</v>
      </c>
      <c r="Y1435" s="29" t="str">
        <f t="shared" si="44"/>
        <v>May</v>
      </c>
      <c r="Z1435" s="10">
        <f t="shared" si="45"/>
        <v>2023</v>
      </c>
      <c r="AA1435" s="6">
        <v>45069</v>
      </c>
    </row>
    <row r="1436" spans="1:27">
      <c r="A1436" s="1">
        <v>1435</v>
      </c>
      <c r="B1436" s="1" t="s">
        <v>3507</v>
      </c>
      <c r="C1436" s="1" t="s">
        <v>1</v>
      </c>
      <c r="D1436" s="1" t="s">
        <v>661</v>
      </c>
      <c r="E1436" s="1" t="s">
        <v>662</v>
      </c>
      <c r="F1436" s="1" t="s">
        <v>285</v>
      </c>
      <c r="G1436" s="1" t="s">
        <v>3508</v>
      </c>
      <c r="H1436" s="1" t="s">
        <v>484</v>
      </c>
      <c r="I1436" s="1" t="s">
        <v>7</v>
      </c>
      <c r="J1436" s="1" t="s">
        <v>22</v>
      </c>
      <c r="K1436" s="1" t="s">
        <v>1047</v>
      </c>
      <c r="L1436" s="1" t="s">
        <v>976</v>
      </c>
      <c r="M1436" s="1" t="s">
        <v>1031</v>
      </c>
      <c r="N1436" s="1" t="s">
        <v>1048</v>
      </c>
      <c r="O1436" s="1">
        <v>95.64</v>
      </c>
      <c r="P1436" s="1">
        <v>2</v>
      </c>
      <c r="Q1436" s="1">
        <v>17.16</v>
      </c>
      <c r="R1436" s="1">
        <v>5.9</v>
      </c>
      <c r="S1436" s="1" t="s">
        <v>13</v>
      </c>
      <c r="T1436" s="1">
        <v>288</v>
      </c>
      <c r="U1436" s="1" t="s">
        <v>1708</v>
      </c>
      <c r="V1436" s="1" t="s">
        <v>1718</v>
      </c>
      <c r="W1436" s="2" t="s">
        <v>26</v>
      </c>
      <c r="X1436" s="24">
        <v>45248</v>
      </c>
      <c r="Y1436" s="29" t="str">
        <f t="shared" si="44"/>
        <v>November</v>
      </c>
      <c r="Z1436" s="10">
        <f t="shared" si="45"/>
        <v>2023</v>
      </c>
      <c r="AA1436" s="3">
        <v>45252</v>
      </c>
    </row>
    <row r="1437" spans="1:27">
      <c r="A1437" s="4">
        <v>1436</v>
      </c>
      <c r="B1437" s="4" t="s">
        <v>3771</v>
      </c>
      <c r="C1437" s="4" t="s">
        <v>1</v>
      </c>
      <c r="D1437" s="4" t="s">
        <v>3772</v>
      </c>
      <c r="E1437" s="4" t="s">
        <v>3773</v>
      </c>
      <c r="F1437" s="4" t="s">
        <v>285</v>
      </c>
      <c r="G1437" s="4" t="s">
        <v>1758</v>
      </c>
      <c r="H1437" s="4" t="s">
        <v>1759</v>
      </c>
      <c r="I1437" s="4" t="s">
        <v>7</v>
      </c>
      <c r="J1437" s="4" t="s">
        <v>22</v>
      </c>
      <c r="K1437" s="4" t="s">
        <v>2724</v>
      </c>
      <c r="L1437" s="4" t="s">
        <v>1141</v>
      </c>
      <c r="M1437" s="4" t="s">
        <v>1229</v>
      </c>
      <c r="N1437" s="4" t="s">
        <v>3897</v>
      </c>
      <c r="O1437" s="4">
        <v>338.7</v>
      </c>
      <c r="P1437" s="4">
        <v>2</v>
      </c>
      <c r="Q1437" s="4">
        <v>148.97999999999999</v>
      </c>
      <c r="R1437" s="4">
        <v>18.47</v>
      </c>
      <c r="S1437" s="4" t="s">
        <v>13</v>
      </c>
      <c r="T1437" s="4">
        <v>195</v>
      </c>
      <c r="U1437" s="4" t="s">
        <v>1708</v>
      </c>
      <c r="V1437" s="4" t="s">
        <v>1722</v>
      </c>
      <c r="W1437" s="5" t="s">
        <v>26</v>
      </c>
      <c r="X1437" s="25">
        <v>45034</v>
      </c>
      <c r="Y1437" s="29" t="str">
        <f t="shared" si="44"/>
        <v>April</v>
      </c>
      <c r="Z1437" s="10">
        <f t="shared" si="45"/>
        <v>2023</v>
      </c>
      <c r="AA1437" s="6">
        <v>45041</v>
      </c>
    </row>
    <row r="1438" spans="1:27">
      <c r="A1438" s="1">
        <v>1437</v>
      </c>
      <c r="B1438" s="1" t="s">
        <v>3494</v>
      </c>
      <c r="C1438" s="1" t="s">
        <v>1</v>
      </c>
      <c r="D1438" s="1" t="s">
        <v>3495</v>
      </c>
      <c r="E1438" s="1" t="s">
        <v>3496</v>
      </c>
      <c r="F1438" s="1" t="s">
        <v>4</v>
      </c>
      <c r="G1438" s="1" t="s">
        <v>145</v>
      </c>
      <c r="H1438" s="1" t="s">
        <v>76</v>
      </c>
      <c r="I1438" s="1" t="s">
        <v>7</v>
      </c>
      <c r="J1438" s="1" t="s">
        <v>77</v>
      </c>
      <c r="K1438" s="1" t="s">
        <v>3898</v>
      </c>
      <c r="L1438" s="1" t="s">
        <v>1141</v>
      </c>
      <c r="M1438" s="1" t="s">
        <v>1272</v>
      </c>
      <c r="N1438" s="1" t="s">
        <v>3899</v>
      </c>
      <c r="O1438" s="1">
        <v>329.94</v>
      </c>
      <c r="P1438" s="1">
        <v>3</v>
      </c>
      <c r="Q1438" s="1">
        <v>13.14</v>
      </c>
      <c r="R1438" s="1">
        <v>14.29</v>
      </c>
      <c r="S1438" s="1" t="s">
        <v>13</v>
      </c>
      <c r="T1438" s="1">
        <v>8</v>
      </c>
      <c r="U1438" s="1" t="s">
        <v>1708</v>
      </c>
      <c r="V1438" s="1" t="s">
        <v>1712</v>
      </c>
      <c r="W1438" s="2" t="s">
        <v>16</v>
      </c>
      <c r="X1438" s="24">
        <v>45239</v>
      </c>
      <c r="Y1438" s="29" t="str">
        <f t="shared" si="44"/>
        <v>November</v>
      </c>
      <c r="Z1438" s="10">
        <f t="shared" si="45"/>
        <v>2023</v>
      </c>
      <c r="AA1438" s="3">
        <v>45185</v>
      </c>
    </row>
    <row r="1439" spans="1:27">
      <c r="A1439" s="4">
        <v>1438</v>
      </c>
      <c r="B1439" s="4" t="s">
        <v>3900</v>
      </c>
      <c r="C1439" s="4" t="s">
        <v>1</v>
      </c>
      <c r="D1439" s="4" t="s">
        <v>2764</v>
      </c>
      <c r="E1439" s="4" t="s">
        <v>2765</v>
      </c>
      <c r="F1439" s="4" t="s">
        <v>4</v>
      </c>
      <c r="G1439" s="4" t="s">
        <v>5</v>
      </c>
      <c r="H1439" s="4" t="s">
        <v>6</v>
      </c>
      <c r="I1439" s="4" t="s">
        <v>7</v>
      </c>
      <c r="J1439" s="4" t="s">
        <v>8</v>
      </c>
      <c r="K1439" s="4" t="s">
        <v>3901</v>
      </c>
      <c r="L1439" s="4" t="s">
        <v>1141</v>
      </c>
      <c r="M1439" s="4" t="s">
        <v>1272</v>
      </c>
      <c r="N1439" s="4" t="s">
        <v>3902</v>
      </c>
      <c r="O1439" s="4">
        <v>155.69999999999999</v>
      </c>
      <c r="P1439" s="4">
        <v>3</v>
      </c>
      <c r="Q1439" s="4">
        <v>13.95</v>
      </c>
      <c r="R1439" s="4">
        <v>7.55</v>
      </c>
      <c r="S1439" s="4" t="s">
        <v>13</v>
      </c>
      <c r="T1439" s="4">
        <v>269</v>
      </c>
      <c r="U1439" s="4" t="s">
        <v>1708</v>
      </c>
      <c r="V1439" s="4" t="s">
        <v>1709</v>
      </c>
      <c r="W1439" s="5" t="s">
        <v>16</v>
      </c>
      <c r="X1439" s="25">
        <v>44538</v>
      </c>
      <c r="Y1439" s="29" t="str">
        <f t="shared" si="44"/>
        <v>December</v>
      </c>
      <c r="Z1439" s="10">
        <f t="shared" si="45"/>
        <v>2021</v>
      </c>
      <c r="AA1439" s="6">
        <v>44424</v>
      </c>
    </row>
    <row r="1440" spans="1:27">
      <c r="A1440" s="1">
        <v>1439</v>
      </c>
      <c r="B1440" s="1" t="s">
        <v>3903</v>
      </c>
      <c r="C1440" s="1" t="s">
        <v>1</v>
      </c>
      <c r="D1440" s="1" t="s">
        <v>3904</v>
      </c>
      <c r="E1440" s="1" t="s">
        <v>3905</v>
      </c>
      <c r="F1440" s="1" t="s">
        <v>4</v>
      </c>
      <c r="G1440" s="1" t="s">
        <v>402</v>
      </c>
      <c r="H1440" s="1" t="s">
        <v>55</v>
      </c>
      <c r="I1440" s="1" t="s">
        <v>7</v>
      </c>
      <c r="J1440" s="1" t="s">
        <v>8</v>
      </c>
      <c r="K1440" s="1" t="s">
        <v>3906</v>
      </c>
      <c r="L1440" s="1" t="s">
        <v>976</v>
      </c>
      <c r="M1440" s="1" t="s">
        <v>993</v>
      </c>
      <c r="N1440" s="1" t="s">
        <v>3907</v>
      </c>
      <c r="O1440" s="1">
        <v>955.17</v>
      </c>
      <c r="P1440" s="1">
        <v>3</v>
      </c>
      <c r="Q1440" s="1">
        <v>429.75</v>
      </c>
      <c r="R1440" s="1">
        <v>106.42</v>
      </c>
      <c r="S1440" s="1" t="s">
        <v>13</v>
      </c>
      <c r="T1440" s="1">
        <v>590</v>
      </c>
      <c r="U1440" s="1" t="s">
        <v>1708</v>
      </c>
      <c r="V1440" s="1" t="s">
        <v>1722</v>
      </c>
      <c r="W1440" s="2" t="s">
        <v>26</v>
      </c>
      <c r="X1440" s="24">
        <v>45439</v>
      </c>
      <c r="Y1440" s="29" t="str">
        <f t="shared" si="44"/>
        <v>May</v>
      </c>
      <c r="Z1440" s="10">
        <f t="shared" si="45"/>
        <v>2024</v>
      </c>
      <c r="AA1440" s="3">
        <v>45443</v>
      </c>
    </row>
    <row r="1441" spans="1:27">
      <c r="A1441" s="4">
        <v>1440</v>
      </c>
      <c r="B1441" s="4" t="s">
        <v>3908</v>
      </c>
      <c r="C1441" s="4" t="s">
        <v>1</v>
      </c>
      <c r="D1441" s="4" t="s">
        <v>3909</v>
      </c>
      <c r="E1441" s="4" t="s">
        <v>3910</v>
      </c>
      <c r="F1441" s="4" t="s">
        <v>4</v>
      </c>
      <c r="G1441" s="4" t="s">
        <v>496</v>
      </c>
      <c r="H1441" s="4" t="s">
        <v>6</v>
      </c>
      <c r="I1441" s="4" t="s">
        <v>7</v>
      </c>
      <c r="J1441" s="4" t="s">
        <v>8</v>
      </c>
      <c r="K1441" s="4" t="s">
        <v>3874</v>
      </c>
      <c r="L1441" s="4" t="s">
        <v>976</v>
      </c>
      <c r="M1441" s="4" t="s">
        <v>993</v>
      </c>
      <c r="N1441" s="4" t="s">
        <v>3875</v>
      </c>
      <c r="O1441" s="4">
        <v>380.7</v>
      </c>
      <c r="P1441" s="4">
        <v>3</v>
      </c>
      <c r="Q1441" s="4">
        <v>163.62</v>
      </c>
      <c r="R1441" s="4">
        <v>28</v>
      </c>
      <c r="S1441" s="4" t="s">
        <v>13</v>
      </c>
      <c r="T1441" s="4">
        <v>334</v>
      </c>
      <c r="U1441" s="4" t="s">
        <v>1708</v>
      </c>
      <c r="V1441" s="4" t="s">
        <v>1718</v>
      </c>
      <c r="W1441" s="5" t="s">
        <v>16</v>
      </c>
      <c r="X1441" s="25">
        <v>44552</v>
      </c>
      <c r="Y1441" s="29" t="str">
        <f t="shared" si="44"/>
        <v>December</v>
      </c>
      <c r="Z1441" s="10">
        <f t="shared" si="45"/>
        <v>2021</v>
      </c>
      <c r="AA1441" s="6">
        <v>44556</v>
      </c>
    </row>
    <row r="1442" spans="1:27">
      <c r="A1442" s="1">
        <v>1441</v>
      </c>
      <c r="B1442" s="1" t="s">
        <v>3911</v>
      </c>
      <c r="C1442" s="1" t="s">
        <v>1</v>
      </c>
      <c r="D1442" s="1" t="s">
        <v>3912</v>
      </c>
      <c r="E1442" s="1" t="s">
        <v>3913</v>
      </c>
      <c r="F1442" s="1" t="s">
        <v>4</v>
      </c>
      <c r="G1442" s="1" t="s">
        <v>490</v>
      </c>
      <c r="H1442" s="1" t="s">
        <v>62</v>
      </c>
      <c r="I1442" s="1" t="s">
        <v>7</v>
      </c>
      <c r="J1442" s="1" t="s">
        <v>8</v>
      </c>
      <c r="K1442" s="1" t="s">
        <v>3914</v>
      </c>
      <c r="L1442" s="1" t="s">
        <v>1141</v>
      </c>
      <c r="M1442" s="1" t="s">
        <v>1229</v>
      </c>
      <c r="N1442" s="1" t="s">
        <v>3915</v>
      </c>
      <c r="O1442" s="1">
        <v>185.26499999999999</v>
      </c>
      <c r="P1442" s="1">
        <v>3</v>
      </c>
      <c r="Q1442" s="1">
        <v>-81.584999999999994</v>
      </c>
      <c r="R1442" s="1">
        <v>13.27</v>
      </c>
      <c r="S1442" s="1" t="s">
        <v>13</v>
      </c>
      <c r="T1442" s="1">
        <v>772</v>
      </c>
      <c r="U1442" s="1" t="s">
        <v>1708</v>
      </c>
      <c r="V1442" s="1" t="s">
        <v>1709</v>
      </c>
      <c r="W1442" s="2" t="s">
        <v>16</v>
      </c>
      <c r="X1442" s="24">
        <v>45091</v>
      </c>
      <c r="Y1442" s="29" t="str">
        <f t="shared" si="44"/>
        <v>June</v>
      </c>
      <c r="Z1442" s="10">
        <f t="shared" si="45"/>
        <v>2023</v>
      </c>
      <c r="AA1442" s="3">
        <v>45095</v>
      </c>
    </row>
    <row r="1443" spans="1:27">
      <c r="A1443" s="4">
        <v>1442</v>
      </c>
      <c r="B1443" s="4" t="s">
        <v>3474</v>
      </c>
      <c r="C1443" s="4" t="s">
        <v>1</v>
      </c>
      <c r="D1443" s="4" t="s">
        <v>949</v>
      </c>
      <c r="E1443" s="4" t="s">
        <v>950</v>
      </c>
      <c r="F1443" s="4" t="s">
        <v>4</v>
      </c>
      <c r="G1443" s="4" t="s">
        <v>490</v>
      </c>
      <c r="H1443" s="4" t="s">
        <v>62</v>
      </c>
      <c r="I1443" s="4" t="s">
        <v>7</v>
      </c>
      <c r="J1443" s="4" t="s">
        <v>8</v>
      </c>
      <c r="K1443" s="4" t="s">
        <v>3916</v>
      </c>
      <c r="L1443" s="4" t="s">
        <v>1141</v>
      </c>
      <c r="M1443" s="4" t="s">
        <v>1142</v>
      </c>
      <c r="N1443" s="4" t="s">
        <v>3917</v>
      </c>
      <c r="O1443" s="4">
        <v>224.01</v>
      </c>
      <c r="P1443" s="4">
        <v>3</v>
      </c>
      <c r="Q1443" s="4">
        <v>-215.1</v>
      </c>
      <c r="R1443" s="4">
        <v>7.09</v>
      </c>
      <c r="S1443" s="4" t="s">
        <v>13</v>
      </c>
      <c r="T1443" s="4">
        <v>264</v>
      </c>
      <c r="U1443" s="4" t="s">
        <v>1708</v>
      </c>
      <c r="V1443" s="4" t="s">
        <v>1712</v>
      </c>
      <c r="W1443" s="5" t="s">
        <v>16</v>
      </c>
      <c r="X1443" s="25">
        <v>44388</v>
      </c>
      <c r="Y1443" s="29" t="str">
        <f t="shared" si="44"/>
        <v>July</v>
      </c>
      <c r="Z1443" s="10">
        <f t="shared" si="45"/>
        <v>2021</v>
      </c>
      <c r="AA1443" s="6">
        <v>44541</v>
      </c>
    </row>
    <row r="1444" spans="1:27">
      <c r="A1444" s="1">
        <v>1443</v>
      </c>
      <c r="B1444" s="1" t="s">
        <v>3726</v>
      </c>
      <c r="C1444" s="1" t="s">
        <v>1</v>
      </c>
      <c r="D1444" s="1" t="s">
        <v>845</v>
      </c>
      <c r="E1444" s="1" t="s">
        <v>846</v>
      </c>
      <c r="F1444" s="1" t="s">
        <v>4</v>
      </c>
      <c r="G1444" s="1" t="s">
        <v>176</v>
      </c>
      <c r="H1444" s="1" t="s">
        <v>62</v>
      </c>
      <c r="I1444" s="1" t="s">
        <v>7</v>
      </c>
      <c r="J1444" s="1" t="s">
        <v>8</v>
      </c>
      <c r="K1444" s="1" t="s">
        <v>3918</v>
      </c>
      <c r="L1444" s="1" t="s">
        <v>976</v>
      </c>
      <c r="M1444" s="1" t="s">
        <v>1031</v>
      </c>
      <c r="N1444" s="1" t="s">
        <v>3919</v>
      </c>
      <c r="O1444" s="1">
        <v>1039.32</v>
      </c>
      <c r="P1444" s="1">
        <v>4</v>
      </c>
      <c r="Q1444" s="1">
        <v>301.32</v>
      </c>
      <c r="R1444" s="1">
        <v>59.62</v>
      </c>
      <c r="S1444" s="1" t="s">
        <v>13</v>
      </c>
      <c r="T1444" s="1">
        <v>50</v>
      </c>
      <c r="U1444" s="1" t="s">
        <v>1708</v>
      </c>
      <c r="V1444" s="1" t="s">
        <v>1718</v>
      </c>
      <c r="W1444" s="2" t="s">
        <v>16</v>
      </c>
      <c r="X1444" s="24">
        <v>44514</v>
      </c>
      <c r="Y1444" s="29" t="str">
        <f t="shared" si="44"/>
        <v>November</v>
      </c>
      <c r="Z1444" s="10">
        <f t="shared" si="45"/>
        <v>2021</v>
      </c>
      <c r="AA1444" s="3">
        <v>44520</v>
      </c>
    </row>
    <row r="1445" spans="1:27">
      <c r="A1445" s="4">
        <v>1444</v>
      </c>
      <c r="B1445" s="4" t="s">
        <v>3920</v>
      </c>
      <c r="C1445" s="4" t="s">
        <v>1</v>
      </c>
      <c r="D1445" s="4" t="s">
        <v>238</v>
      </c>
      <c r="E1445" s="4" t="s">
        <v>239</v>
      </c>
      <c r="F1445" s="4" t="s">
        <v>4</v>
      </c>
      <c r="G1445" s="4" t="s">
        <v>120</v>
      </c>
      <c r="H1445" s="4" t="s">
        <v>21</v>
      </c>
      <c r="I1445" s="4" t="s">
        <v>7</v>
      </c>
      <c r="J1445" s="4" t="s">
        <v>22</v>
      </c>
      <c r="K1445" s="4" t="s">
        <v>3921</v>
      </c>
      <c r="L1445" s="4" t="s">
        <v>976</v>
      </c>
      <c r="M1445" s="4" t="s">
        <v>1078</v>
      </c>
      <c r="N1445" s="4" t="s">
        <v>3922</v>
      </c>
      <c r="O1445" s="4">
        <v>5751.54</v>
      </c>
      <c r="P1445" s="4">
        <v>9</v>
      </c>
      <c r="Q1445" s="4">
        <v>2817.99</v>
      </c>
      <c r="R1445" s="4">
        <v>353.85</v>
      </c>
      <c r="S1445" s="4" t="s">
        <v>13</v>
      </c>
      <c r="T1445" s="4">
        <v>283</v>
      </c>
      <c r="U1445" s="4" t="s">
        <v>1708</v>
      </c>
      <c r="V1445" s="4" t="s">
        <v>1712</v>
      </c>
      <c r="W1445" s="5" t="s">
        <v>16</v>
      </c>
      <c r="X1445" s="25">
        <v>44357</v>
      </c>
      <c r="Y1445" s="29" t="str">
        <f t="shared" si="44"/>
        <v>June</v>
      </c>
      <c r="Z1445" s="10">
        <f t="shared" si="45"/>
        <v>2021</v>
      </c>
      <c r="AA1445" s="6">
        <v>44510</v>
      </c>
    </row>
    <row r="1446" spans="1:27">
      <c r="A1446" s="1">
        <v>1445</v>
      </c>
      <c r="B1446" s="1" t="s">
        <v>3739</v>
      </c>
      <c r="C1446" s="1" t="s">
        <v>1</v>
      </c>
      <c r="D1446" s="1" t="s">
        <v>3000</v>
      </c>
      <c r="E1446" s="1" t="s">
        <v>3001</v>
      </c>
      <c r="F1446" s="1" t="s">
        <v>4</v>
      </c>
      <c r="G1446" s="1" t="s">
        <v>605</v>
      </c>
      <c r="H1446" s="1" t="s">
        <v>76</v>
      </c>
      <c r="I1446" s="1" t="s">
        <v>7</v>
      </c>
      <c r="J1446" s="1" t="s">
        <v>77</v>
      </c>
      <c r="K1446" s="1" t="s">
        <v>3923</v>
      </c>
      <c r="L1446" s="1" t="s">
        <v>1141</v>
      </c>
      <c r="M1446" s="1" t="s">
        <v>1229</v>
      </c>
      <c r="N1446" s="1" t="s">
        <v>3924</v>
      </c>
      <c r="O1446" s="1">
        <v>435.45</v>
      </c>
      <c r="P1446" s="1">
        <v>1</v>
      </c>
      <c r="Q1446" s="1">
        <v>209.01</v>
      </c>
      <c r="R1446" s="1">
        <v>29.68</v>
      </c>
      <c r="S1446" s="1" t="s">
        <v>13</v>
      </c>
      <c r="T1446" s="1">
        <v>398</v>
      </c>
      <c r="U1446" s="1" t="s">
        <v>1708</v>
      </c>
      <c r="V1446" s="1" t="s">
        <v>1722</v>
      </c>
      <c r="W1446" s="2" t="s">
        <v>16</v>
      </c>
      <c r="X1446" s="24">
        <v>44619</v>
      </c>
      <c r="Y1446" s="29" t="str">
        <f t="shared" si="44"/>
        <v>February</v>
      </c>
      <c r="Z1446" s="10">
        <f t="shared" si="45"/>
        <v>2022</v>
      </c>
      <c r="AA1446" s="3">
        <v>44654</v>
      </c>
    </row>
    <row r="1447" spans="1:27">
      <c r="A1447" s="4">
        <v>1446</v>
      </c>
      <c r="B1447" s="4" t="s">
        <v>3925</v>
      </c>
      <c r="C1447" s="4" t="s">
        <v>1</v>
      </c>
      <c r="D1447" s="4" t="s">
        <v>3926</v>
      </c>
      <c r="E1447" s="4" t="s">
        <v>3927</v>
      </c>
      <c r="F1447" s="4" t="s">
        <v>4</v>
      </c>
      <c r="G1447" s="4" t="s">
        <v>490</v>
      </c>
      <c r="H1447" s="4" t="s">
        <v>62</v>
      </c>
      <c r="I1447" s="4" t="s">
        <v>7</v>
      </c>
      <c r="J1447" s="4" t="s">
        <v>8</v>
      </c>
      <c r="K1447" s="4" t="s">
        <v>3928</v>
      </c>
      <c r="L1447" s="4" t="s">
        <v>1141</v>
      </c>
      <c r="M1447" s="4" t="s">
        <v>1308</v>
      </c>
      <c r="N1447" s="4" t="s">
        <v>3929</v>
      </c>
      <c r="O1447" s="4">
        <v>919.05</v>
      </c>
      <c r="P1447" s="4">
        <v>2</v>
      </c>
      <c r="Q1447" s="4">
        <v>-128.66999999999999</v>
      </c>
      <c r="R1447" s="4">
        <v>38.47</v>
      </c>
      <c r="S1447" s="4" t="s">
        <v>13</v>
      </c>
      <c r="T1447" s="4">
        <v>417</v>
      </c>
      <c r="U1447" s="4" t="s">
        <v>1708</v>
      </c>
      <c r="V1447" s="4" t="s">
        <v>1722</v>
      </c>
      <c r="W1447" s="5" t="s">
        <v>16</v>
      </c>
      <c r="X1447" s="25">
        <v>45294</v>
      </c>
      <c r="Y1447" s="29" t="str">
        <f t="shared" si="44"/>
        <v>January</v>
      </c>
      <c r="Z1447" s="10">
        <f t="shared" si="45"/>
        <v>2024</v>
      </c>
      <c r="AA1447" s="6">
        <v>45446</v>
      </c>
    </row>
    <row r="1448" spans="1:27">
      <c r="A1448" s="1">
        <v>1447</v>
      </c>
      <c r="B1448" s="1" t="s">
        <v>3930</v>
      </c>
      <c r="C1448" s="1" t="s">
        <v>1</v>
      </c>
      <c r="D1448" s="1" t="s">
        <v>3931</v>
      </c>
      <c r="E1448" s="1" t="s">
        <v>3932</v>
      </c>
      <c r="F1448" s="1" t="s">
        <v>4</v>
      </c>
      <c r="G1448" s="1" t="s">
        <v>151</v>
      </c>
      <c r="H1448" s="1" t="s">
        <v>113</v>
      </c>
      <c r="I1448" s="1" t="s">
        <v>7</v>
      </c>
      <c r="J1448" s="1" t="s">
        <v>32</v>
      </c>
      <c r="K1448" s="1" t="s">
        <v>3453</v>
      </c>
      <c r="L1448" s="1" t="s">
        <v>1141</v>
      </c>
      <c r="M1448" s="1" t="s">
        <v>1272</v>
      </c>
      <c r="N1448" s="1" t="s">
        <v>3454</v>
      </c>
      <c r="O1448" s="1">
        <v>113.04</v>
      </c>
      <c r="P1448" s="1">
        <v>2</v>
      </c>
      <c r="Q1448" s="1">
        <v>38.4</v>
      </c>
      <c r="R1448" s="1">
        <v>4.4000000000000004</v>
      </c>
      <c r="S1448" s="1" t="s">
        <v>13</v>
      </c>
      <c r="T1448" s="1">
        <v>598</v>
      </c>
      <c r="U1448" s="1" t="s">
        <v>1708</v>
      </c>
      <c r="V1448" s="1" t="s">
        <v>1722</v>
      </c>
      <c r="W1448" s="2" t="s">
        <v>26</v>
      </c>
      <c r="X1448" s="24">
        <v>45239</v>
      </c>
      <c r="Y1448" s="29" t="str">
        <f t="shared" si="44"/>
        <v>November</v>
      </c>
      <c r="Z1448" s="10">
        <f t="shared" si="45"/>
        <v>2023</v>
      </c>
      <c r="AA1448" s="3">
        <v>45185</v>
      </c>
    </row>
    <row r="1449" spans="1:27">
      <c r="A1449" s="4">
        <v>1448</v>
      </c>
      <c r="B1449" s="4" t="s">
        <v>3477</v>
      </c>
      <c r="C1449" s="4" t="s">
        <v>1</v>
      </c>
      <c r="D1449" s="4" t="s">
        <v>3478</v>
      </c>
      <c r="E1449" s="4" t="s">
        <v>3479</v>
      </c>
      <c r="F1449" s="4" t="s">
        <v>4</v>
      </c>
      <c r="G1449" s="4" t="s">
        <v>151</v>
      </c>
      <c r="H1449" s="4" t="s">
        <v>113</v>
      </c>
      <c r="I1449" s="4" t="s">
        <v>7</v>
      </c>
      <c r="J1449" s="4" t="s">
        <v>32</v>
      </c>
      <c r="K1449" s="4" t="s">
        <v>3933</v>
      </c>
      <c r="L1449" s="4" t="s">
        <v>10</v>
      </c>
      <c r="M1449" s="4" t="s">
        <v>79</v>
      </c>
      <c r="N1449" s="4" t="s">
        <v>3934</v>
      </c>
      <c r="O1449" s="4">
        <v>17.28</v>
      </c>
      <c r="P1449" s="4">
        <v>2</v>
      </c>
      <c r="Q1449" s="4">
        <v>0.48</v>
      </c>
      <c r="R1449" s="4">
        <v>0.8</v>
      </c>
      <c r="S1449" s="4" t="s">
        <v>13</v>
      </c>
      <c r="T1449" s="4">
        <v>475</v>
      </c>
      <c r="U1449" s="4" t="s">
        <v>2760</v>
      </c>
      <c r="V1449" s="4" t="s">
        <v>2766</v>
      </c>
      <c r="W1449" s="5" t="s">
        <v>26</v>
      </c>
      <c r="X1449" s="25">
        <v>44529</v>
      </c>
      <c r="Y1449" s="29" t="str">
        <f t="shared" si="44"/>
        <v>November</v>
      </c>
      <c r="Z1449" s="10">
        <f t="shared" si="45"/>
        <v>2021</v>
      </c>
      <c r="AA1449" s="6">
        <v>44298</v>
      </c>
    </row>
    <row r="1450" spans="1:27">
      <c r="A1450" s="1">
        <v>1449</v>
      </c>
      <c r="B1450" s="1" t="s">
        <v>3903</v>
      </c>
      <c r="C1450" s="1" t="s">
        <v>1</v>
      </c>
      <c r="D1450" s="1" t="s">
        <v>3904</v>
      </c>
      <c r="E1450" s="1" t="s">
        <v>3905</v>
      </c>
      <c r="F1450" s="1" t="s">
        <v>4</v>
      </c>
      <c r="G1450" s="1" t="s">
        <v>402</v>
      </c>
      <c r="H1450" s="1" t="s">
        <v>55</v>
      </c>
      <c r="I1450" s="1" t="s">
        <v>7</v>
      </c>
      <c r="J1450" s="1" t="s">
        <v>8</v>
      </c>
      <c r="K1450" s="1" t="s">
        <v>1805</v>
      </c>
      <c r="L1450" s="1" t="s">
        <v>10</v>
      </c>
      <c r="M1450" s="1" t="s">
        <v>274</v>
      </c>
      <c r="N1450" s="1" t="s">
        <v>1806</v>
      </c>
      <c r="O1450" s="1">
        <v>123.72</v>
      </c>
      <c r="P1450" s="1">
        <v>2</v>
      </c>
      <c r="Q1450" s="1">
        <v>39.54</v>
      </c>
      <c r="R1450" s="1">
        <v>9.51</v>
      </c>
      <c r="S1450" s="1" t="s">
        <v>13</v>
      </c>
      <c r="T1450" s="1">
        <v>333</v>
      </c>
      <c r="U1450" s="1" t="s">
        <v>2760</v>
      </c>
      <c r="V1450" s="1" t="s">
        <v>2766</v>
      </c>
      <c r="W1450" s="2" t="s">
        <v>26</v>
      </c>
      <c r="X1450" s="24">
        <v>44552</v>
      </c>
      <c r="Y1450" s="29" t="str">
        <f t="shared" si="44"/>
        <v>December</v>
      </c>
      <c r="Z1450" s="10">
        <f t="shared" si="45"/>
        <v>2021</v>
      </c>
      <c r="AA1450" s="3">
        <v>44556</v>
      </c>
    </row>
    <row r="1451" spans="1:27">
      <c r="A1451" s="4">
        <v>1450</v>
      </c>
      <c r="B1451" s="4" t="s">
        <v>3474</v>
      </c>
      <c r="C1451" s="4" t="s">
        <v>1</v>
      </c>
      <c r="D1451" s="4" t="s">
        <v>949</v>
      </c>
      <c r="E1451" s="4" t="s">
        <v>950</v>
      </c>
      <c r="F1451" s="4" t="s">
        <v>4</v>
      </c>
      <c r="G1451" s="4" t="s">
        <v>490</v>
      </c>
      <c r="H1451" s="4" t="s">
        <v>62</v>
      </c>
      <c r="I1451" s="4" t="s">
        <v>7</v>
      </c>
      <c r="J1451" s="4" t="s">
        <v>8</v>
      </c>
      <c r="K1451" s="4" t="s">
        <v>3935</v>
      </c>
      <c r="L1451" s="4" t="s">
        <v>10</v>
      </c>
      <c r="M1451" s="4" t="s">
        <v>115</v>
      </c>
      <c r="N1451" s="4" t="s">
        <v>3936</v>
      </c>
      <c r="O1451" s="4">
        <v>16.305</v>
      </c>
      <c r="P1451" s="4">
        <v>1</v>
      </c>
      <c r="Q1451" s="4">
        <v>-8.8049999999999997</v>
      </c>
      <c r="R1451" s="4">
        <v>1.34</v>
      </c>
      <c r="S1451" s="4" t="s">
        <v>13</v>
      </c>
      <c r="T1451" s="4">
        <v>344</v>
      </c>
      <c r="U1451" s="4" t="s">
        <v>2760</v>
      </c>
      <c r="V1451" s="4" t="s">
        <v>2766</v>
      </c>
      <c r="W1451" s="5" t="s">
        <v>16</v>
      </c>
      <c r="X1451" s="25">
        <v>44521</v>
      </c>
      <c r="Y1451" s="29" t="str">
        <f t="shared" si="44"/>
        <v>November</v>
      </c>
      <c r="Z1451" s="10">
        <f t="shared" si="45"/>
        <v>2021</v>
      </c>
      <c r="AA1451" s="6">
        <v>44526</v>
      </c>
    </row>
    <row r="1452" spans="1:27">
      <c r="A1452" s="1">
        <v>1451</v>
      </c>
      <c r="B1452" s="1" t="s">
        <v>3937</v>
      </c>
      <c r="C1452" s="1" t="s">
        <v>1</v>
      </c>
      <c r="D1452" s="1" t="s">
        <v>88</v>
      </c>
      <c r="E1452" s="1" t="s">
        <v>89</v>
      </c>
      <c r="F1452" s="1" t="s">
        <v>4</v>
      </c>
      <c r="G1452" s="1" t="s">
        <v>742</v>
      </c>
      <c r="H1452" s="1" t="s">
        <v>76</v>
      </c>
      <c r="I1452" s="1" t="s">
        <v>7</v>
      </c>
      <c r="J1452" s="1" t="s">
        <v>77</v>
      </c>
      <c r="K1452" s="1" t="s">
        <v>3160</v>
      </c>
      <c r="L1452" s="1" t="s">
        <v>10</v>
      </c>
      <c r="M1452" s="1" t="s">
        <v>11</v>
      </c>
      <c r="N1452" s="1" t="s">
        <v>3161</v>
      </c>
      <c r="O1452" s="1">
        <v>37.08</v>
      </c>
      <c r="P1452" s="1">
        <v>3</v>
      </c>
      <c r="Q1452" s="1">
        <v>17.73</v>
      </c>
      <c r="R1452" s="1">
        <v>1.01</v>
      </c>
      <c r="S1452" s="1" t="s">
        <v>13</v>
      </c>
      <c r="T1452" s="1">
        <v>693</v>
      </c>
      <c r="U1452" s="1" t="s">
        <v>2760</v>
      </c>
      <c r="V1452" s="1" t="s">
        <v>2762</v>
      </c>
      <c r="W1452" s="2" t="s">
        <v>26</v>
      </c>
      <c r="X1452" s="24">
        <v>45517</v>
      </c>
      <c r="Y1452" s="29" t="str">
        <f t="shared" si="44"/>
        <v>August</v>
      </c>
      <c r="Z1452" s="10">
        <f t="shared" si="45"/>
        <v>2024</v>
      </c>
      <c r="AA1452" s="3">
        <v>45522</v>
      </c>
    </row>
    <row r="1453" spans="1:27">
      <c r="A1453" s="4">
        <v>1452</v>
      </c>
      <c r="B1453" s="4" t="s">
        <v>3903</v>
      </c>
      <c r="C1453" s="4" t="s">
        <v>1</v>
      </c>
      <c r="D1453" s="4" t="s">
        <v>3904</v>
      </c>
      <c r="E1453" s="4" t="s">
        <v>3905</v>
      </c>
      <c r="F1453" s="4" t="s">
        <v>4</v>
      </c>
      <c r="G1453" s="4" t="s">
        <v>402</v>
      </c>
      <c r="H1453" s="4" t="s">
        <v>55</v>
      </c>
      <c r="I1453" s="4" t="s">
        <v>7</v>
      </c>
      <c r="J1453" s="4" t="s">
        <v>8</v>
      </c>
      <c r="K1453" s="4" t="s">
        <v>3938</v>
      </c>
      <c r="L1453" s="4" t="s">
        <v>10</v>
      </c>
      <c r="M1453" s="4" t="s">
        <v>49</v>
      </c>
      <c r="N1453" s="4" t="s">
        <v>3939</v>
      </c>
      <c r="O1453" s="4">
        <v>146.69999999999999</v>
      </c>
      <c r="P1453" s="4">
        <v>3</v>
      </c>
      <c r="Q1453" s="4">
        <v>21.96</v>
      </c>
      <c r="R1453" s="4">
        <v>8.42</v>
      </c>
      <c r="S1453" s="4" t="s">
        <v>13</v>
      </c>
      <c r="T1453" s="4">
        <v>531</v>
      </c>
      <c r="U1453" s="4" t="s">
        <v>2760</v>
      </c>
      <c r="V1453" s="4" t="s">
        <v>2767</v>
      </c>
      <c r="W1453" s="5" t="s">
        <v>16</v>
      </c>
      <c r="X1453" s="25">
        <v>44514</v>
      </c>
      <c r="Y1453" s="29" t="str">
        <f t="shared" si="44"/>
        <v>November</v>
      </c>
      <c r="Z1453" s="10">
        <f t="shared" si="45"/>
        <v>2021</v>
      </c>
      <c r="AA1453" s="6">
        <v>44520</v>
      </c>
    </row>
    <row r="1454" spans="1:27">
      <c r="A1454" s="1">
        <v>1453</v>
      </c>
      <c r="B1454" s="1" t="s">
        <v>3494</v>
      </c>
      <c r="C1454" s="1" t="s">
        <v>1</v>
      </c>
      <c r="D1454" s="1" t="s">
        <v>3495</v>
      </c>
      <c r="E1454" s="1" t="s">
        <v>3496</v>
      </c>
      <c r="F1454" s="1" t="s">
        <v>4</v>
      </c>
      <c r="G1454" s="1" t="s">
        <v>145</v>
      </c>
      <c r="H1454" s="1" t="s">
        <v>76</v>
      </c>
      <c r="I1454" s="1" t="s">
        <v>7</v>
      </c>
      <c r="J1454" s="1" t="s">
        <v>77</v>
      </c>
      <c r="K1454" s="1" t="s">
        <v>1879</v>
      </c>
      <c r="L1454" s="1" t="s">
        <v>10</v>
      </c>
      <c r="M1454" s="1" t="s">
        <v>98</v>
      </c>
      <c r="N1454" s="1" t="s">
        <v>1880</v>
      </c>
      <c r="O1454" s="1">
        <v>66.84</v>
      </c>
      <c r="P1454" s="1">
        <v>4</v>
      </c>
      <c r="Q1454" s="1">
        <v>21.96</v>
      </c>
      <c r="R1454" s="1">
        <v>4.22</v>
      </c>
      <c r="S1454" s="1" t="s">
        <v>13</v>
      </c>
      <c r="T1454" s="1">
        <v>614</v>
      </c>
      <c r="U1454" s="1" t="s">
        <v>2760</v>
      </c>
      <c r="V1454" s="1" t="s">
        <v>2766</v>
      </c>
      <c r="W1454" s="2" t="s">
        <v>16</v>
      </c>
      <c r="X1454" s="24">
        <v>44691</v>
      </c>
      <c r="Y1454" s="29" t="str">
        <f t="shared" si="44"/>
        <v>May</v>
      </c>
      <c r="Z1454" s="10">
        <f t="shared" si="45"/>
        <v>2022</v>
      </c>
      <c r="AA1454" s="3">
        <v>44814</v>
      </c>
    </row>
    <row r="1455" spans="1:27">
      <c r="A1455" s="4">
        <v>1454</v>
      </c>
      <c r="B1455" s="4" t="s">
        <v>3940</v>
      </c>
      <c r="C1455" s="4" t="s">
        <v>1</v>
      </c>
      <c r="D1455" s="4" t="s">
        <v>3941</v>
      </c>
      <c r="E1455" s="4" t="s">
        <v>3942</v>
      </c>
      <c r="F1455" s="4" t="s">
        <v>4</v>
      </c>
      <c r="G1455" s="4" t="s">
        <v>726</v>
      </c>
      <c r="H1455" s="4" t="s">
        <v>76</v>
      </c>
      <c r="I1455" s="4" t="s">
        <v>7</v>
      </c>
      <c r="J1455" s="4" t="s">
        <v>77</v>
      </c>
      <c r="K1455" s="4" t="s">
        <v>3943</v>
      </c>
      <c r="L1455" s="4" t="s">
        <v>10</v>
      </c>
      <c r="M1455" s="4" t="s">
        <v>198</v>
      </c>
      <c r="N1455" s="4" t="s">
        <v>3944</v>
      </c>
      <c r="O1455" s="4">
        <v>88.2</v>
      </c>
      <c r="P1455" s="4">
        <v>4</v>
      </c>
      <c r="Q1455" s="4">
        <v>6.96</v>
      </c>
      <c r="R1455" s="4">
        <v>7.21</v>
      </c>
      <c r="S1455" s="4" t="s">
        <v>13</v>
      </c>
      <c r="T1455" s="4">
        <v>156</v>
      </c>
      <c r="U1455" s="4" t="s">
        <v>2760</v>
      </c>
      <c r="V1455" s="4" t="s">
        <v>2766</v>
      </c>
      <c r="W1455" s="5" t="s">
        <v>26</v>
      </c>
      <c r="X1455" s="25">
        <v>45407</v>
      </c>
      <c r="Y1455" s="29" t="str">
        <f t="shared" si="44"/>
        <v>April</v>
      </c>
      <c r="Z1455" s="10">
        <f t="shared" si="45"/>
        <v>2024</v>
      </c>
      <c r="AA1455" s="6">
        <v>45411</v>
      </c>
    </row>
    <row r="1456" spans="1:27">
      <c r="A1456" s="1">
        <v>1455</v>
      </c>
      <c r="B1456" s="1" t="s">
        <v>3945</v>
      </c>
      <c r="C1456" s="1" t="s">
        <v>1</v>
      </c>
      <c r="D1456" s="1" t="s">
        <v>1264</v>
      </c>
      <c r="E1456" s="1" t="s">
        <v>1265</v>
      </c>
      <c r="F1456" s="1" t="s">
        <v>4</v>
      </c>
      <c r="G1456" s="1" t="s">
        <v>805</v>
      </c>
      <c r="H1456" s="1" t="s">
        <v>806</v>
      </c>
      <c r="I1456" s="1" t="s">
        <v>7</v>
      </c>
      <c r="J1456" s="1" t="s">
        <v>22</v>
      </c>
      <c r="K1456" s="1" t="s">
        <v>320</v>
      </c>
      <c r="L1456" s="1" t="s">
        <v>10</v>
      </c>
      <c r="M1456" s="1" t="s">
        <v>49</v>
      </c>
      <c r="N1456" s="1" t="s">
        <v>321</v>
      </c>
      <c r="O1456" s="1">
        <v>787.92</v>
      </c>
      <c r="P1456" s="1">
        <v>4</v>
      </c>
      <c r="Q1456" s="1">
        <v>338.76</v>
      </c>
      <c r="R1456" s="1">
        <v>55.42</v>
      </c>
      <c r="S1456" s="1" t="s">
        <v>13</v>
      </c>
      <c r="T1456" s="1">
        <v>765</v>
      </c>
      <c r="U1456" s="1" t="s">
        <v>2760</v>
      </c>
      <c r="V1456" s="1" t="s">
        <v>2767</v>
      </c>
      <c r="W1456" s="2" t="s">
        <v>26</v>
      </c>
      <c r="X1456" s="24">
        <v>45442</v>
      </c>
      <c r="Y1456" s="29" t="str">
        <f t="shared" si="44"/>
        <v>May</v>
      </c>
      <c r="Z1456" s="10">
        <f t="shared" si="45"/>
        <v>2024</v>
      </c>
      <c r="AA1456" s="3">
        <v>45388</v>
      </c>
    </row>
    <row r="1457" spans="1:27">
      <c r="A1457" s="4">
        <v>1456</v>
      </c>
      <c r="B1457" s="4" t="s">
        <v>3501</v>
      </c>
      <c r="C1457" s="4" t="s">
        <v>1</v>
      </c>
      <c r="D1457" s="4" t="s">
        <v>3502</v>
      </c>
      <c r="E1457" s="4" t="s">
        <v>3503</v>
      </c>
      <c r="F1457" s="4" t="s">
        <v>4</v>
      </c>
      <c r="G1457" s="4" t="s">
        <v>913</v>
      </c>
      <c r="H1457" s="4" t="s">
        <v>55</v>
      </c>
      <c r="I1457" s="4" t="s">
        <v>7</v>
      </c>
      <c r="J1457" s="4" t="s">
        <v>8</v>
      </c>
      <c r="K1457" s="4" t="s">
        <v>3946</v>
      </c>
      <c r="L1457" s="4" t="s">
        <v>10</v>
      </c>
      <c r="M1457" s="4" t="s">
        <v>49</v>
      </c>
      <c r="N1457" s="4" t="s">
        <v>3947</v>
      </c>
      <c r="O1457" s="4">
        <v>549.24</v>
      </c>
      <c r="P1457" s="4">
        <v>4</v>
      </c>
      <c r="Q1457" s="4">
        <v>252.6</v>
      </c>
      <c r="R1457" s="4">
        <v>28.98</v>
      </c>
      <c r="S1457" s="4" t="s">
        <v>13</v>
      </c>
      <c r="T1457" s="4">
        <v>517</v>
      </c>
      <c r="U1457" s="4" t="s">
        <v>2760</v>
      </c>
      <c r="V1457" s="4" t="s">
        <v>2761</v>
      </c>
      <c r="W1457" s="5" t="s">
        <v>16</v>
      </c>
      <c r="X1457" s="25">
        <v>45145</v>
      </c>
      <c r="Y1457" s="29" t="str">
        <f t="shared" si="44"/>
        <v>August</v>
      </c>
      <c r="Z1457" s="10">
        <f t="shared" si="45"/>
        <v>2023</v>
      </c>
      <c r="AA1457" s="6">
        <v>45120</v>
      </c>
    </row>
    <row r="1458" spans="1:27">
      <c r="A1458" s="1">
        <v>1457</v>
      </c>
      <c r="B1458" s="1" t="s">
        <v>3948</v>
      </c>
      <c r="C1458" s="1" t="s">
        <v>1</v>
      </c>
      <c r="D1458" s="1" t="s">
        <v>3949</v>
      </c>
      <c r="E1458" s="1" t="s">
        <v>3950</v>
      </c>
      <c r="F1458" s="1" t="s">
        <v>4</v>
      </c>
      <c r="G1458" s="1" t="s">
        <v>858</v>
      </c>
      <c r="H1458" s="1" t="s">
        <v>806</v>
      </c>
      <c r="I1458" s="1" t="s">
        <v>7</v>
      </c>
      <c r="J1458" s="1" t="s">
        <v>22</v>
      </c>
      <c r="K1458" s="1" t="s">
        <v>3951</v>
      </c>
      <c r="L1458" s="1" t="s">
        <v>10</v>
      </c>
      <c r="M1458" s="1" t="s">
        <v>11</v>
      </c>
      <c r="N1458" s="1" t="s">
        <v>3952</v>
      </c>
      <c r="O1458" s="1">
        <v>109.32</v>
      </c>
      <c r="P1458" s="1">
        <v>4</v>
      </c>
      <c r="Q1458" s="1">
        <v>12</v>
      </c>
      <c r="R1458" s="1">
        <v>11.4</v>
      </c>
      <c r="S1458" s="1" t="s">
        <v>13</v>
      </c>
      <c r="T1458" s="1">
        <v>532</v>
      </c>
      <c r="U1458" s="1" t="s">
        <v>2760</v>
      </c>
      <c r="V1458" s="1" t="s">
        <v>2766</v>
      </c>
      <c r="W1458" s="2" t="s">
        <v>26</v>
      </c>
      <c r="X1458" s="24">
        <v>45626</v>
      </c>
      <c r="Y1458" s="29" t="str">
        <f t="shared" si="44"/>
        <v>November</v>
      </c>
      <c r="Z1458" s="10">
        <f t="shared" si="45"/>
        <v>2024</v>
      </c>
      <c r="AA1458" s="3">
        <v>45394</v>
      </c>
    </row>
    <row r="1459" spans="1:27">
      <c r="A1459" s="4">
        <v>1458</v>
      </c>
      <c r="B1459" s="4" t="s">
        <v>3953</v>
      </c>
      <c r="C1459" s="4" t="s">
        <v>1</v>
      </c>
      <c r="D1459" s="4" t="s">
        <v>850</v>
      </c>
      <c r="E1459" s="4" t="s">
        <v>851</v>
      </c>
      <c r="F1459" s="4" t="s">
        <v>4</v>
      </c>
      <c r="G1459" s="4" t="s">
        <v>483</v>
      </c>
      <c r="H1459" s="4" t="s">
        <v>484</v>
      </c>
      <c r="I1459" s="4" t="s">
        <v>7</v>
      </c>
      <c r="J1459" s="4" t="s">
        <v>22</v>
      </c>
      <c r="K1459" s="4" t="s">
        <v>1916</v>
      </c>
      <c r="L1459" s="4" t="s">
        <v>10</v>
      </c>
      <c r="M1459" s="4" t="s">
        <v>98</v>
      </c>
      <c r="N1459" s="4" t="s">
        <v>1917</v>
      </c>
      <c r="O1459" s="4">
        <v>70.349999999999994</v>
      </c>
      <c r="P1459" s="4">
        <v>5</v>
      </c>
      <c r="Q1459" s="4">
        <v>18.899999999999999</v>
      </c>
      <c r="R1459" s="4">
        <v>5.98</v>
      </c>
      <c r="S1459" s="4" t="s">
        <v>13</v>
      </c>
      <c r="T1459" s="4">
        <v>618</v>
      </c>
      <c r="U1459" s="4" t="s">
        <v>2760</v>
      </c>
      <c r="V1459" s="4" t="s">
        <v>2767</v>
      </c>
      <c r="W1459" s="5" t="s">
        <v>16</v>
      </c>
      <c r="X1459" s="25">
        <v>44951</v>
      </c>
      <c r="Y1459" s="29" t="str">
        <f t="shared" si="44"/>
        <v>January</v>
      </c>
      <c r="Z1459" s="10">
        <f t="shared" si="45"/>
        <v>2023</v>
      </c>
      <c r="AA1459" s="6">
        <v>44956</v>
      </c>
    </row>
    <row r="1460" spans="1:27">
      <c r="A1460" s="1">
        <v>1459</v>
      </c>
      <c r="B1460" s="1" t="s">
        <v>3930</v>
      </c>
      <c r="C1460" s="1" t="s">
        <v>1</v>
      </c>
      <c r="D1460" s="1" t="s">
        <v>3931</v>
      </c>
      <c r="E1460" s="1" t="s">
        <v>3932</v>
      </c>
      <c r="F1460" s="1" t="s">
        <v>4</v>
      </c>
      <c r="G1460" s="1" t="s">
        <v>151</v>
      </c>
      <c r="H1460" s="1" t="s">
        <v>113</v>
      </c>
      <c r="I1460" s="1" t="s">
        <v>7</v>
      </c>
      <c r="J1460" s="1" t="s">
        <v>32</v>
      </c>
      <c r="K1460" s="1" t="s">
        <v>3757</v>
      </c>
      <c r="L1460" s="1" t="s">
        <v>10</v>
      </c>
      <c r="M1460" s="1" t="s">
        <v>105</v>
      </c>
      <c r="N1460" s="1" t="s">
        <v>3758</v>
      </c>
      <c r="O1460" s="1">
        <v>67.05</v>
      </c>
      <c r="P1460" s="1">
        <v>5</v>
      </c>
      <c r="Q1460" s="1">
        <v>18</v>
      </c>
      <c r="R1460" s="1">
        <v>2.68</v>
      </c>
      <c r="S1460" s="1" t="s">
        <v>13</v>
      </c>
      <c r="T1460" s="1">
        <v>389</v>
      </c>
      <c r="U1460" s="1" t="s">
        <v>2760</v>
      </c>
      <c r="V1460" s="1" t="s">
        <v>2767</v>
      </c>
      <c r="W1460" s="2" t="s">
        <v>26</v>
      </c>
      <c r="X1460" s="24">
        <v>45583</v>
      </c>
      <c r="Y1460" s="29" t="str">
        <f t="shared" si="44"/>
        <v>October</v>
      </c>
      <c r="Z1460" s="10">
        <f t="shared" si="45"/>
        <v>2024</v>
      </c>
      <c r="AA1460" s="3">
        <v>45588</v>
      </c>
    </row>
    <row r="1461" spans="1:27">
      <c r="A1461" s="4">
        <v>1460</v>
      </c>
      <c r="B1461" s="4" t="s">
        <v>3954</v>
      </c>
      <c r="C1461" s="4" t="s">
        <v>1</v>
      </c>
      <c r="D1461" s="4" t="s">
        <v>1174</v>
      </c>
      <c r="E1461" s="4" t="s">
        <v>1175</v>
      </c>
      <c r="F1461" s="4" t="s">
        <v>4</v>
      </c>
      <c r="G1461" s="4" t="s">
        <v>593</v>
      </c>
      <c r="H1461" s="4" t="s">
        <v>484</v>
      </c>
      <c r="I1461" s="4" t="s">
        <v>7</v>
      </c>
      <c r="J1461" s="4" t="s">
        <v>22</v>
      </c>
      <c r="K1461" s="4" t="s">
        <v>1926</v>
      </c>
      <c r="L1461" s="4" t="s">
        <v>10</v>
      </c>
      <c r="M1461" s="4" t="s">
        <v>79</v>
      </c>
      <c r="N1461" s="4" t="s">
        <v>1927</v>
      </c>
      <c r="O1461" s="4">
        <v>61.02</v>
      </c>
      <c r="P1461" s="4">
        <v>6</v>
      </c>
      <c r="Q1461" s="4">
        <v>19.440000000000001</v>
      </c>
      <c r="R1461" s="4">
        <v>2.11</v>
      </c>
      <c r="S1461" s="4" t="s">
        <v>13</v>
      </c>
      <c r="T1461" s="4">
        <v>768</v>
      </c>
      <c r="U1461" s="4" t="s">
        <v>2760</v>
      </c>
      <c r="V1461" s="4" t="s">
        <v>2766</v>
      </c>
      <c r="W1461" s="5" t="s">
        <v>26</v>
      </c>
      <c r="X1461" s="25">
        <v>44802</v>
      </c>
      <c r="Y1461" s="29" t="str">
        <f t="shared" si="44"/>
        <v>August</v>
      </c>
      <c r="Z1461" s="10">
        <f t="shared" si="45"/>
        <v>2022</v>
      </c>
      <c r="AA1461" s="6">
        <v>44601</v>
      </c>
    </row>
    <row r="1462" spans="1:27">
      <c r="A1462" s="1">
        <v>1461</v>
      </c>
      <c r="B1462" s="1" t="s">
        <v>3955</v>
      </c>
      <c r="C1462" s="1" t="s">
        <v>1</v>
      </c>
      <c r="D1462" s="1" t="s">
        <v>3956</v>
      </c>
      <c r="E1462" s="1" t="s">
        <v>3957</v>
      </c>
      <c r="F1462" s="1" t="s">
        <v>285</v>
      </c>
      <c r="G1462" s="1" t="s">
        <v>132</v>
      </c>
      <c r="H1462" s="1" t="s">
        <v>31</v>
      </c>
      <c r="I1462" s="1" t="s">
        <v>7</v>
      </c>
      <c r="J1462" s="1" t="s">
        <v>32</v>
      </c>
      <c r="K1462" s="1" t="s">
        <v>898</v>
      </c>
      <c r="L1462" s="1" t="s">
        <v>10</v>
      </c>
      <c r="M1462" s="1" t="s">
        <v>11</v>
      </c>
      <c r="N1462" s="1" t="s">
        <v>899</v>
      </c>
      <c r="O1462" s="1">
        <v>181.8</v>
      </c>
      <c r="P1462" s="1">
        <v>6</v>
      </c>
      <c r="Q1462" s="1">
        <v>72.72</v>
      </c>
      <c r="R1462" s="1">
        <v>11.02</v>
      </c>
      <c r="S1462" s="1" t="s">
        <v>13</v>
      </c>
      <c r="T1462" s="1">
        <v>423</v>
      </c>
      <c r="U1462" s="1" t="s">
        <v>2760</v>
      </c>
      <c r="V1462" s="1" t="s">
        <v>2766</v>
      </c>
      <c r="W1462" s="2" t="s">
        <v>26</v>
      </c>
      <c r="X1462" s="24">
        <v>44424</v>
      </c>
      <c r="Y1462" s="29" t="str">
        <f t="shared" si="44"/>
        <v>August</v>
      </c>
      <c r="Z1462" s="10">
        <f t="shared" si="45"/>
        <v>2021</v>
      </c>
      <c r="AA1462" s="3">
        <v>44428</v>
      </c>
    </row>
    <row r="1463" spans="1:27">
      <c r="A1463" s="4">
        <v>1462</v>
      </c>
      <c r="B1463" s="4" t="s">
        <v>3768</v>
      </c>
      <c r="C1463" s="4" t="s">
        <v>1</v>
      </c>
      <c r="D1463" s="4" t="s">
        <v>367</v>
      </c>
      <c r="E1463" s="4" t="s">
        <v>368</v>
      </c>
      <c r="F1463" s="4" t="s">
        <v>285</v>
      </c>
      <c r="G1463" s="4" t="s">
        <v>313</v>
      </c>
      <c r="H1463" s="4" t="s">
        <v>314</v>
      </c>
      <c r="I1463" s="4" t="s">
        <v>7</v>
      </c>
      <c r="J1463" s="4" t="s">
        <v>32</v>
      </c>
      <c r="K1463" s="4" t="s">
        <v>1898</v>
      </c>
      <c r="L1463" s="4" t="s">
        <v>10</v>
      </c>
      <c r="M1463" s="4" t="s">
        <v>79</v>
      </c>
      <c r="N1463" s="4" t="s">
        <v>1899</v>
      </c>
      <c r="O1463" s="4">
        <v>41.25</v>
      </c>
      <c r="P1463" s="4">
        <v>5</v>
      </c>
      <c r="Q1463" s="4">
        <v>0.3</v>
      </c>
      <c r="R1463" s="4">
        <v>2.2999999999999998</v>
      </c>
      <c r="S1463" s="4" t="s">
        <v>13</v>
      </c>
      <c r="T1463" s="4">
        <v>54</v>
      </c>
      <c r="U1463" s="4" t="s">
        <v>2760</v>
      </c>
      <c r="V1463" s="4" t="s">
        <v>2767</v>
      </c>
      <c r="W1463" s="5" t="s">
        <v>16</v>
      </c>
      <c r="X1463" s="25">
        <v>44369</v>
      </c>
      <c r="Y1463" s="29" t="str">
        <f t="shared" si="44"/>
        <v>June</v>
      </c>
      <c r="Z1463" s="10">
        <f t="shared" si="45"/>
        <v>2021</v>
      </c>
      <c r="AA1463" s="6">
        <v>44373</v>
      </c>
    </row>
    <row r="1464" spans="1:27">
      <c r="A1464" s="1">
        <v>1463</v>
      </c>
      <c r="B1464" s="1" t="s">
        <v>3958</v>
      </c>
      <c r="C1464" s="1" t="s">
        <v>1</v>
      </c>
      <c r="D1464" s="1" t="s">
        <v>377</v>
      </c>
      <c r="E1464" s="1" t="s">
        <v>378</v>
      </c>
      <c r="F1464" s="1" t="s">
        <v>285</v>
      </c>
      <c r="G1464" s="1" t="s">
        <v>3508</v>
      </c>
      <c r="H1464" s="1" t="s">
        <v>484</v>
      </c>
      <c r="I1464" s="1" t="s">
        <v>7</v>
      </c>
      <c r="J1464" s="1" t="s">
        <v>22</v>
      </c>
      <c r="K1464" s="1" t="s">
        <v>839</v>
      </c>
      <c r="L1464" s="1" t="s">
        <v>10</v>
      </c>
      <c r="M1464" s="1" t="s">
        <v>49</v>
      </c>
      <c r="N1464" s="1" t="s">
        <v>840</v>
      </c>
      <c r="O1464" s="1">
        <v>642</v>
      </c>
      <c r="P1464" s="1">
        <v>5</v>
      </c>
      <c r="Q1464" s="1">
        <v>179.7</v>
      </c>
      <c r="R1464" s="1">
        <v>59.03</v>
      </c>
      <c r="S1464" s="1" t="s">
        <v>13</v>
      </c>
      <c r="T1464" s="1">
        <v>637</v>
      </c>
      <c r="U1464" s="1" t="s">
        <v>2760</v>
      </c>
      <c r="V1464" s="1" t="s">
        <v>2762</v>
      </c>
      <c r="W1464" s="2" t="s">
        <v>16</v>
      </c>
      <c r="X1464" s="24">
        <v>45281</v>
      </c>
      <c r="Y1464" s="29" t="str">
        <f t="shared" si="44"/>
        <v>December</v>
      </c>
      <c r="Z1464" s="10">
        <f t="shared" si="45"/>
        <v>2023</v>
      </c>
      <c r="AA1464" s="3">
        <v>45286</v>
      </c>
    </row>
    <row r="1465" spans="1:27">
      <c r="A1465" s="4">
        <v>1464</v>
      </c>
      <c r="B1465" s="4" t="s">
        <v>3695</v>
      </c>
      <c r="C1465" s="4" t="s">
        <v>1</v>
      </c>
      <c r="D1465" s="4" t="s">
        <v>3696</v>
      </c>
      <c r="E1465" s="4" t="s">
        <v>3697</v>
      </c>
      <c r="F1465" s="4" t="s">
        <v>285</v>
      </c>
      <c r="G1465" s="4" t="s">
        <v>778</v>
      </c>
      <c r="H1465" s="4" t="s">
        <v>712</v>
      </c>
      <c r="I1465" s="4" t="s">
        <v>7</v>
      </c>
      <c r="J1465" s="4" t="s">
        <v>77</v>
      </c>
      <c r="K1465" s="4" t="s">
        <v>3959</v>
      </c>
      <c r="L1465" s="4" t="s">
        <v>10</v>
      </c>
      <c r="M1465" s="4" t="s">
        <v>115</v>
      </c>
      <c r="N1465" s="4" t="s">
        <v>3960</v>
      </c>
      <c r="O1465" s="4">
        <v>83.28</v>
      </c>
      <c r="P1465" s="4">
        <v>4</v>
      </c>
      <c r="Q1465" s="4">
        <v>32.4</v>
      </c>
      <c r="R1465" s="4">
        <v>3.41</v>
      </c>
      <c r="S1465" s="4" t="s">
        <v>13</v>
      </c>
      <c r="T1465" s="4">
        <v>106</v>
      </c>
      <c r="U1465" s="4" t="s">
        <v>2760</v>
      </c>
      <c r="V1465" s="4" t="s">
        <v>2761</v>
      </c>
      <c r="W1465" s="5" t="s">
        <v>16</v>
      </c>
      <c r="X1465" s="25">
        <v>45145</v>
      </c>
      <c r="Y1465" s="29" t="str">
        <f t="shared" si="44"/>
        <v>August</v>
      </c>
      <c r="Z1465" s="10">
        <f t="shared" si="45"/>
        <v>2023</v>
      </c>
      <c r="AA1465" s="6">
        <v>45120</v>
      </c>
    </row>
    <row r="1466" spans="1:27">
      <c r="A1466" s="1">
        <v>1465</v>
      </c>
      <c r="B1466" s="1" t="s">
        <v>3686</v>
      </c>
      <c r="C1466" s="1" t="s">
        <v>1</v>
      </c>
      <c r="D1466" s="1" t="s">
        <v>3687</v>
      </c>
      <c r="E1466" s="1" t="s">
        <v>3688</v>
      </c>
      <c r="F1466" s="1" t="s">
        <v>285</v>
      </c>
      <c r="G1466" s="1" t="s">
        <v>254</v>
      </c>
      <c r="H1466" s="1" t="s">
        <v>254</v>
      </c>
      <c r="I1466" s="1" t="s">
        <v>7</v>
      </c>
      <c r="J1466" s="1" t="s">
        <v>77</v>
      </c>
      <c r="K1466" s="1" t="s">
        <v>3961</v>
      </c>
      <c r="L1466" s="1" t="s">
        <v>10</v>
      </c>
      <c r="M1466" s="1" t="s">
        <v>274</v>
      </c>
      <c r="N1466" s="1" t="s">
        <v>3962</v>
      </c>
      <c r="O1466" s="1">
        <v>289.8</v>
      </c>
      <c r="P1466" s="1">
        <v>3</v>
      </c>
      <c r="Q1466" s="1">
        <v>20.25</v>
      </c>
      <c r="R1466" s="1">
        <v>19.2</v>
      </c>
      <c r="S1466" s="1" t="s">
        <v>13</v>
      </c>
      <c r="T1466" s="1">
        <v>431</v>
      </c>
      <c r="U1466" s="1" t="s">
        <v>2760</v>
      </c>
      <c r="V1466" s="1" t="s">
        <v>2761</v>
      </c>
      <c r="W1466" s="2" t="s">
        <v>16</v>
      </c>
      <c r="X1466" s="24">
        <v>45108</v>
      </c>
      <c r="Y1466" s="29" t="str">
        <f t="shared" si="44"/>
        <v>July</v>
      </c>
      <c r="Z1466" s="10">
        <f t="shared" si="45"/>
        <v>2023</v>
      </c>
      <c r="AA1466" s="3">
        <v>44939</v>
      </c>
    </row>
    <row r="1467" spans="1:27">
      <c r="A1467" s="4">
        <v>1466</v>
      </c>
      <c r="B1467" s="4" t="s">
        <v>3680</v>
      </c>
      <c r="C1467" s="4" t="s">
        <v>1</v>
      </c>
      <c r="D1467" s="4" t="s">
        <v>2171</v>
      </c>
      <c r="E1467" s="4" t="s">
        <v>2172</v>
      </c>
      <c r="F1467" s="4" t="s">
        <v>285</v>
      </c>
      <c r="G1467" s="4" t="s">
        <v>2098</v>
      </c>
      <c r="H1467" s="4" t="s">
        <v>62</v>
      </c>
      <c r="I1467" s="4" t="s">
        <v>7</v>
      </c>
      <c r="J1467" s="4" t="s">
        <v>8</v>
      </c>
      <c r="K1467" s="4" t="s">
        <v>3963</v>
      </c>
      <c r="L1467" s="4" t="s">
        <v>10</v>
      </c>
      <c r="M1467" s="4" t="s">
        <v>198</v>
      </c>
      <c r="N1467" s="4" t="s">
        <v>3964</v>
      </c>
      <c r="O1467" s="4">
        <v>83.88</v>
      </c>
      <c r="P1467" s="4">
        <v>3</v>
      </c>
      <c r="Q1467" s="4">
        <v>17.55</v>
      </c>
      <c r="R1467" s="4">
        <v>3.54</v>
      </c>
      <c r="S1467" s="4" t="s">
        <v>13</v>
      </c>
      <c r="T1467" s="4">
        <v>497</v>
      </c>
      <c r="U1467" s="4" t="s">
        <v>2760</v>
      </c>
      <c r="V1467" s="4" t="s">
        <v>2761</v>
      </c>
      <c r="W1467" s="5" t="s">
        <v>26</v>
      </c>
      <c r="X1467" s="25">
        <v>45204</v>
      </c>
      <c r="Y1467" s="29" t="str">
        <f t="shared" si="44"/>
        <v>October</v>
      </c>
      <c r="Z1467" s="10">
        <f t="shared" si="45"/>
        <v>2023</v>
      </c>
      <c r="AA1467" s="6">
        <v>45062</v>
      </c>
    </row>
    <row r="1468" spans="1:27">
      <c r="A1468" s="1">
        <v>1467</v>
      </c>
      <c r="B1468" s="1" t="s">
        <v>3514</v>
      </c>
      <c r="C1468" s="1" t="s">
        <v>1</v>
      </c>
      <c r="D1468" s="1" t="s">
        <v>3515</v>
      </c>
      <c r="E1468" s="1" t="s">
        <v>3516</v>
      </c>
      <c r="F1468" s="1" t="s">
        <v>285</v>
      </c>
      <c r="G1468" s="1" t="s">
        <v>518</v>
      </c>
      <c r="H1468" s="1" t="s">
        <v>519</v>
      </c>
      <c r="I1468" s="1" t="s">
        <v>7</v>
      </c>
      <c r="J1468" s="1" t="s">
        <v>32</v>
      </c>
      <c r="K1468" s="1" t="s">
        <v>3732</v>
      </c>
      <c r="L1468" s="1" t="s">
        <v>10</v>
      </c>
      <c r="M1468" s="1" t="s">
        <v>115</v>
      </c>
      <c r="N1468" s="1" t="s">
        <v>3733</v>
      </c>
      <c r="O1468" s="1">
        <v>18.39</v>
      </c>
      <c r="P1468" s="1">
        <v>1</v>
      </c>
      <c r="Q1468" s="1">
        <v>2.19</v>
      </c>
      <c r="R1468" s="1">
        <v>0.76</v>
      </c>
      <c r="S1468" s="1" t="s">
        <v>13</v>
      </c>
      <c r="T1468" s="1">
        <v>167</v>
      </c>
      <c r="U1468" s="1" t="s">
        <v>2760</v>
      </c>
      <c r="V1468" s="1" t="s">
        <v>2766</v>
      </c>
      <c r="W1468" s="2" t="s">
        <v>26</v>
      </c>
      <c r="X1468" s="24">
        <v>44560</v>
      </c>
      <c r="Y1468" s="29" t="str">
        <f t="shared" si="44"/>
        <v>December</v>
      </c>
      <c r="Z1468" s="10">
        <f t="shared" si="45"/>
        <v>2021</v>
      </c>
      <c r="AA1468" s="3">
        <v>44713</v>
      </c>
    </row>
    <row r="1469" spans="1:27">
      <c r="A1469" s="4">
        <v>1468</v>
      </c>
      <c r="B1469" s="4" t="s">
        <v>3509</v>
      </c>
      <c r="C1469" s="4" t="s">
        <v>1</v>
      </c>
      <c r="D1469" s="4" t="s">
        <v>2905</v>
      </c>
      <c r="E1469" s="4" t="s">
        <v>2906</v>
      </c>
      <c r="F1469" s="4" t="s">
        <v>285</v>
      </c>
      <c r="G1469" s="4" t="s">
        <v>826</v>
      </c>
      <c r="H1469" s="4" t="s">
        <v>6</v>
      </c>
      <c r="I1469" s="4" t="s">
        <v>7</v>
      </c>
      <c r="J1469" s="4" t="s">
        <v>8</v>
      </c>
      <c r="K1469" s="4" t="s">
        <v>3965</v>
      </c>
      <c r="L1469" s="4" t="s">
        <v>10</v>
      </c>
      <c r="M1469" s="4" t="s">
        <v>49</v>
      </c>
      <c r="N1469" s="4" t="s">
        <v>3966</v>
      </c>
      <c r="O1469" s="4">
        <v>48.48</v>
      </c>
      <c r="P1469" s="4">
        <v>1</v>
      </c>
      <c r="Q1469" s="4">
        <v>23.73</v>
      </c>
      <c r="R1469" s="4">
        <v>1.8</v>
      </c>
      <c r="S1469" s="4" t="s">
        <v>13</v>
      </c>
      <c r="T1469" s="4">
        <v>762</v>
      </c>
      <c r="U1469" s="4" t="s">
        <v>2760</v>
      </c>
      <c r="V1469" s="4" t="s">
        <v>2767</v>
      </c>
      <c r="W1469" s="5" t="s">
        <v>26</v>
      </c>
      <c r="X1469" s="25">
        <v>45053</v>
      </c>
      <c r="Y1469" s="29" t="str">
        <f t="shared" si="44"/>
        <v>May</v>
      </c>
      <c r="Z1469" s="10">
        <f t="shared" si="45"/>
        <v>2023</v>
      </c>
      <c r="AA1469" s="6">
        <v>45237</v>
      </c>
    </row>
    <row r="1470" spans="1:27">
      <c r="A1470" s="1">
        <v>1469</v>
      </c>
      <c r="B1470" s="1" t="s">
        <v>3967</v>
      </c>
      <c r="C1470" s="1" t="s">
        <v>1</v>
      </c>
      <c r="D1470" s="1" t="s">
        <v>1533</v>
      </c>
      <c r="E1470" s="1" t="s">
        <v>1534</v>
      </c>
      <c r="F1470" s="1" t="s">
        <v>285</v>
      </c>
      <c r="G1470" s="1" t="s">
        <v>1357</v>
      </c>
      <c r="H1470" s="1" t="s">
        <v>31</v>
      </c>
      <c r="I1470" s="1" t="s">
        <v>7</v>
      </c>
      <c r="J1470" s="1" t="s">
        <v>32</v>
      </c>
      <c r="K1470" s="1" t="s">
        <v>3968</v>
      </c>
      <c r="L1470" s="1" t="s">
        <v>10</v>
      </c>
      <c r="M1470" s="1" t="s">
        <v>198</v>
      </c>
      <c r="N1470" s="1" t="s">
        <v>3969</v>
      </c>
      <c r="O1470" s="1">
        <v>53.28</v>
      </c>
      <c r="P1470" s="1">
        <v>2</v>
      </c>
      <c r="Q1470" s="1">
        <v>3.72</v>
      </c>
      <c r="R1470" s="1">
        <v>3.69</v>
      </c>
      <c r="S1470" s="1" t="s">
        <v>13</v>
      </c>
      <c r="T1470" s="1">
        <v>286</v>
      </c>
      <c r="U1470" s="1" t="s">
        <v>2760</v>
      </c>
      <c r="V1470" s="1" t="s">
        <v>2766</v>
      </c>
      <c r="W1470" s="2" t="s">
        <v>16</v>
      </c>
      <c r="X1470" s="24">
        <v>45397</v>
      </c>
      <c r="Y1470" s="29" t="str">
        <f t="shared" si="44"/>
        <v>April</v>
      </c>
      <c r="Z1470" s="10">
        <f t="shared" si="45"/>
        <v>2024</v>
      </c>
      <c r="AA1470" s="3">
        <v>45401</v>
      </c>
    </row>
    <row r="1471" spans="1:27">
      <c r="A1471" s="4">
        <v>1470</v>
      </c>
      <c r="B1471" s="4" t="s">
        <v>3782</v>
      </c>
      <c r="C1471" s="4" t="s">
        <v>1</v>
      </c>
      <c r="D1471" s="4" t="s">
        <v>3783</v>
      </c>
      <c r="E1471" s="4" t="s">
        <v>3784</v>
      </c>
      <c r="F1471" s="4" t="s">
        <v>395</v>
      </c>
      <c r="G1471" s="4" t="s">
        <v>75</v>
      </c>
      <c r="H1471" s="4" t="s">
        <v>76</v>
      </c>
      <c r="I1471" s="4" t="s">
        <v>7</v>
      </c>
      <c r="J1471" s="4" t="s">
        <v>77</v>
      </c>
      <c r="K1471" s="4" t="s">
        <v>3970</v>
      </c>
      <c r="L1471" s="4" t="s">
        <v>10</v>
      </c>
      <c r="M1471" s="4" t="s">
        <v>11</v>
      </c>
      <c r="N1471" s="4" t="s">
        <v>3971</v>
      </c>
      <c r="O1471" s="4">
        <v>20.43</v>
      </c>
      <c r="P1471" s="4">
        <v>3</v>
      </c>
      <c r="Q1471" s="4">
        <v>9.36</v>
      </c>
      <c r="R1471" s="4">
        <v>1.33</v>
      </c>
      <c r="S1471" s="4" t="s">
        <v>13</v>
      </c>
      <c r="T1471" s="4">
        <v>306</v>
      </c>
      <c r="U1471" s="4" t="s">
        <v>2760</v>
      </c>
      <c r="V1471" s="4" t="s">
        <v>2762</v>
      </c>
      <c r="W1471" s="5" t="s">
        <v>16</v>
      </c>
      <c r="X1471" s="25">
        <v>44266</v>
      </c>
      <c r="Y1471" s="29" t="str">
        <f t="shared" si="44"/>
        <v>March</v>
      </c>
      <c r="Z1471" s="10">
        <f t="shared" si="45"/>
        <v>2021</v>
      </c>
      <c r="AA1471" s="6">
        <v>44419</v>
      </c>
    </row>
    <row r="1472" spans="1:27">
      <c r="A1472" s="1">
        <v>1471</v>
      </c>
      <c r="B1472" s="1" t="s">
        <v>3972</v>
      </c>
      <c r="C1472" s="1" t="s">
        <v>1</v>
      </c>
      <c r="D1472" s="1" t="s">
        <v>2018</v>
      </c>
      <c r="E1472" s="1" t="s">
        <v>2019</v>
      </c>
      <c r="F1472" s="1" t="s">
        <v>395</v>
      </c>
      <c r="G1472" s="1" t="s">
        <v>605</v>
      </c>
      <c r="H1472" s="1" t="s">
        <v>76</v>
      </c>
      <c r="I1472" s="1" t="s">
        <v>7</v>
      </c>
      <c r="J1472" s="1" t="s">
        <v>77</v>
      </c>
      <c r="K1472" s="1" t="s">
        <v>3973</v>
      </c>
      <c r="L1472" s="1" t="s">
        <v>10</v>
      </c>
      <c r="M1472" s="1" t="s">
        <v>274</v>
      </c>
      <c r="N1472" s="1" t="s">
        <v>3974</v>
      </c>
      <c r="O1472" s="1">
        <v>899.55</v>
      </c>
      <c r="P1472" s="1">
        <v>3</v>
      </c>
      <c r="Q1472" s="1">
        <v>323.82</v>
      </c>
      <c r="R1472" s="1">
        <v>76.34</v>
      </c>
      <c r="S1472" s="1" t="s">
        <v>13</v>
      </c>
      <c r="T1472" s="1">
        <v>288</v>
      </c>
      <c r="U1472" s="1" t="s">
        <v>2760</v>
      </c>
      <c r="V1472" s="1" t="s">
        <v>2767</v>
      </c>
      <c r="W1472" s="2" t="s">
        <v>16</v>
      </c>
      <c r="X1472" s="24">
        <v>45108</v>
      </c>
      <c r="Y1472" s="29" t="str">
        <f t="shared" si="44"/>
        <v>July</v>
      </c>
      <c r="Z1472" s="10">
        <f t="shared" si="45"/>
        <v>2023</v>
      </c>
      <c r="AA1472" s="3">
        <v>44939</v>
      </c>
    </row>
    <row r="1473" spans="1:27">
      <c r="A1473" s="4">
        <v>1472</v>
      </c>
      <c r="B1473" s="4" t="s">
        <v>3536</v>
      </c>
      <c r="C1473" s="4" t="s">
        <v>1</v>
      </c>
      <c r="D1473" s="4" t="s">
        <v>3537</v>
      </c>
      <c r="E1473" s="4" t="s">
        <v>3538</v>
      </c>
      <c r="F1473" s="4" t="s">
        <v>395</v>
      </c>
      <c r="G1473" s="4" t="s">
        <v>20</v>
      </c>
      <c r="H1473" s="4" t="s">
        <v>21</v>
      </c>
      <c r="I1473" s="4" t="s">
        <v>7</v>
      </c>
      <c r="J1473" s="4" t="s">
        <v>22</v>
      </c>
      <c r="K1473" s="4" t="s">
        <v>3975</v>
      </c>
      <c r="L1473" s="4" t="s">
        <v>10</v>
      </c>
      <c r="M1473" s="4" t="s">
        <v>198</v>
      </c>
      <c r="N1473" s="4" t="s">
        <v>3976</v>
      </c>
      <c r="O1473" s="4">
        <v>155.34</v>
      </c>
      <c r="P1473" s="4">
        <v>3</v>
      </c>
      <c r="Q1473" s="4">
        <v>17.010000000000002</v>
      </c>
      <c r="R1473" s="4">
        <v>12.52</v>
      </c>
      <c r="S1473" s="4" t="s">
        <v>13</v>
      </c>
      <c r="T1473" s="4">
        <v>197</v>
      </c>
      <c r="U1473" s="4" t="s">
        <v>2760</v>
      </c>
      <c r="V1473" s="4" t="s">
        <v>2761</v>
      </c>
      <c r="W1473" s="5" t="s">
        <v>16</v>
      </c>
      <c r="X1473" s="25">
        <v>44951</v>
      </c>
      <c r="Y1473" s="29" t="str">
        <f t="shared" si="44"/>
        <v>January</v>
      </c>
      <c r="Z1473" s="10">
        <f t="shared" si="45"/>
        <v>2023</v>
      </c>
      <c r="AA1473" s="6">
        <v>44956</v>
      </c>
    </row>
    <row r="1474" spans="1:27">
      <c r="A1474" s="1">
        <v>1473</v>
      </c>
      <c r="B1474" s="1" t="s">
        <v>3977</v>
      </c>
      <c r="C1474" s="1" t="s">
        <v>1</v>
      </c>
      <c r="D1474" s="1" t="s">
        <v>3978</v>
      </c>
      <c r="E1474" s="1" t="s">
        <v>3979</v>
      </c>
      <c r="F1474" s="1" t="s">
        <v>395</v>
      </c>
      <c r="G1474" s="1" t="s">
        <v>496</v>
      </c>
      <c r="H1474" s="1" t="s">
        <v>6</v>
      </c>
      <c r="I1474" s="1" t="s">
        <v>7</v>
      </c>
      <c r="J1474" s="1" t="s">
        <v>8</v>
      </c>
      <c r="K1474" s="1" t="s">
        <v>670</v>
      </c>
      <c r="L1474" s="1" t="s">
        <v>10</v>
      </c>
      <c r="M1474" s="1" t="s">
        <v>105</v>
      </c>
      <c r="N1474" s="1" t="s">
        <v>671</v>
      </c>
      <c r="O1474" s="1">
        <v>149.13</v>
      </c>
      <c r="P1474" s="1">
        <v>3</v>
      </c>
      <c r="Q1474" s="1">
        <v>47.7</v>
      </c>
      <c r="R1474" s="1">
        <v>6.01</v>
      </c>
      <c r="S1474" s="1" t="s">
        <v>13</v>
      </c>
      <c r="T1474" s="1">
        <v>187</v>
      </c>
      <c r="U1474" s="1" t="s">
        <v>2760</v>
      </c>
      <c r="V1474" s="1" t="s">
        <v>2767</v>
      </c>
      <c r="W1474" s="2" t="s">
        <v>26</v>
      </c>
      <c r="X1474" s="24">
        <v>44342</v>
      </c>
      <c r="Y1474" s="29" t="str">
        <f t="shared" si="44"/>
        <v>May</v>
      </c>
      <c r="Z1474" s="10">
        <f t="shared" si="45"/>
        <v>2021</v>
      </c>
      <c r="AA1474" s="3">
        <v>44347</v>
      </c>
    </row>
    <row r="1475" spans="1:27">
      <c r="A1475" s="4">
        <v>1474</v>
      </c>
      <c r="B1475" s="4" t="s">
        <v>3782</v>
      </c>
      <c r="C1475" s="4" t="s">
        <v>1</v>
      </c>
      <c r="D1475" s="4" t="s">
        <v>3783</v>
      </c>
      <c r="E1475" s="4" t="s">
        <v>3784</v>
      </c>
      <c r="F1475" s="4" t="s">
        <v>395</v>
      </c>
      <c r="G1475" s="4" t="s">
        <v>75</v>
      </c>
      <c r="H1475" s="4" t="s">
        <v>76</v>
      </c>
      <c r="I1475" s="4" t="s">
        <v>7</v>
      </c>
      <c r="J1475" s="4" t="s">
        <v>77</v>
      </c>
      <c r="K1475" s="4" t="s">
        <v>3980</v>
      </c>
      <c r="L1475" s="4" t="s">
        <v>10</v>
      </c>
      <c r="M1475" s="4" t="s">
        <v>105</v>
      </c>
      <c r="N1475" s="4" t="s">
        <v>3981</v>
      </c>
      <c r="O1475" s="4">
        <v>114.39</v>
      </c>
      <c r="P1475" s="4">
        <v>3</v>
      </c>
      <c r="Q1475" s="4">
        <v>14.85</v>
      </c>
      <c r="R1475" s="4">
        <v>5.08</v>
      </c>
      <c r="S1475" s="4" t="s">
        <v>13</v>
      </c>
      <c r="T1475" s="4">
        <v>256</v>
      </c>
      <c r="U1475" s="4" t="s">
        <v>2760</v>
      </c>
      <c r="V1475" s="4" t="s">
        <v>2762</v>
      </c>
      <c r="W1475" s="5" t="s">
        <v>16</v>
      </c>
      <c r="X1475" s="25">
        <v>45605</v>
      </c>
      <c r="Y1475" s="29" t="str">
        <f t="shared" ref="Y1475:Y1538" si="46">TEXT(X1475,"mmmm")</f>
        <v>November</v>
      </c>
      <c r="Z1475" s="10">
        <f t="shared" ref="Z1475:Z1538" si="47">YEAR(X1475)</f>
        <v>2024</v>
      </c>
      <c r="AA1475" s="6">
        <v>45551</v>
      </c>
    </row>
    <row r="1476" spans="1:27">
      <c r="A1476" s="1">
        <v>1475</v>
      </c>
      <c r="B1476" s="1" t="s">
        <v>3972</v>
      </c>
      <c r="C1476" s="1" t="s">
        <v>1</v>
      </c>
      <c r="D1476" s="1" t="s">
        <v>2018</v>
      </c>
      <c r="E1476" s="1" t="s">
        <v>2019</v>
      </c>
      <c r="F1476" s="1" t="s">
        <v>395</v>
      </c>
      <c r="G1476" s="1" t="s">
        <v>605</v>
      </c>
      <c r="H1476" s="1" t="s">
        <v>76</v>
      </c>
      <c r="I1476" s="1" t="s">
        <v>7</v>
      </c>
      <c r="J1476" s="1" t="s">
        <v>77</v>
      </c>
      <c r="K1476" s="1" t="s">
        <v>2798</v>
      </c>
      <c r="L1476" s="1" t="s">
        <v>10</v>
      </c>
      <c r="M1476" s="1" t="s">
        <v>105</v>
      </c>
      <c r="N1476" s="1" t="s">
        <v>2799</v>
      </c>
      <c r="O1476" s="1">
        <v>170.91</v>
      </c>
      <c r="P1476" s="1">
        <v>9</v>
      </c>
      <c r="Q1476" s="1">
        <v>34.020000000000003</v>
      </c>
      <c r="R1476" s="1">
        <v>9.14</v>
      </c>
      <c r="S1476" s="1" t="s">
        <v>13</v>
      </c>
      <c r="T1476" s="1">
        <v>288</v>
      </c>
      <c r="U1476" s="1" t="s">
        <v>2760</v>
      </c>
      <c r="V1476" s="1" t="s">
        <v>2762</v>
      </c>
      <c r="W1476" s="2" t="s">
        <v>26</v>
      </c>
      <c r="X1476" s="24">
        <v>44802</v>
      </c>
      <c r="Y1476" s="29" t="str">
        <f t="shared" si="46"/>
        <v>August</v>
      </c>
      <c r="Z1476" s="10">
        <f t="shared" si="47"/>
        <v>2022</v>
      </c>
      <c r="AA1476" s="3">
        <v>44601</v>
      </c>
    </row>
    <row r="1477" spans="1:27">
      <c r="A1477" s="4">
        <v>1476</v>
      </c>
      <c r="B1477" s="4" t="s">
        <v>3662</v>
      </c>
      <c r="C1477" s="4" t="s">
        <v>1</v>
      </c>
      <c r="D1477" s="4" t="s">
        <v>3584</v>
      </c>
      <c r="E1477" s="4" t="s">
        <v>3585</v>
      </c>
      <c r="F1477" s="4" t="s">
        <v>285</v>
      </c>
      <c r="G1477" s="4" t="s">
        <v>1313</v>
      </c>
      <c r="H1477" s="4" t="s">
        <v>55</v>
      </c>
      <c r="I1477" s="4" t="s">
        <v>7</v>
      </c>
      <c r="J1477" s="4" t="s">
        <v>8</v>
      </c>
      <c r="K1477" s="4" t="s">
        <v>3982</v>
      </c>
      <c r="L1477" s="4" t="s">
        <v>10</v>
      </c>
      <c r="M1477" s="4" t="s">
        <v>98</v>
      </c>
      <c r="N1477" s="4" t="s">
        <v>3983</v>
      </c>
      <c r="O1477" s="4">
        <v>78</v>
      </c>
      <c r="P1477" s="4">
        <v>4</v>
      </c>
      <c r="Q1477" s="4">
        <v>24.12</v>
      </c>
      <c r="R1477" s="4">
        <v>8.2799999999999994</v>
      </c>
      <c r="S1477" s="4" t="s">
        <v>462</v>
      </c>
      <c r="T1477" s="4">
        <v>739</v>
      </c>
      <c r="U1477" s="4" t="s">
        <v>2760</v>
      </c>
      <c r="V1477" s="4" t="s">
        <v>2766</v>
      </c>
      <c r="W1477" s="5" t="s">
        <v>26</v>
      </c>
      <c r="X1477" s="25">
        <v>44951</v>
      </c>
      <c r="Y1477" s="29" t="str">
        <f t="shared" si="46"/>
        <v>January</v>
      </c>
      <c r="Z1477" s="10">
        <f t="shared" si="47"/>
        <v>2023</v>
      </c>
      <c r="AA1477" s="6">
        <v>44956</v>
      </c>
    </row>
    <row r="1478" spans="1:27">
      <c r="A1478" s="1">
        <v>1477</v>
      </c>
      <c r="B1478" s="1" t="s">
        <v>3984</v>
      </c>
      <c r="C1478" s="1" t="s">
        <v>1</v>
      </c>
      <c r="D1478" s="1" t="s">
        <v>3090</v>
      </c>
      <c r="E1478" s="1" t="s">
        <v>3091</v>
      </c>
      <c r="F1478" s="1" t="s">
        <v>285</v>
      </c>
      <c r="G1478" s="1" t="s">
        <v>518</v>
      </c>
      <c r="H1478" s="1" t="s">
        <v>519</v>
      </c>
      <c r="I1478" s="1" t="s">
        <v>7</v>
      </c>
      <c r="J1478" s="1" t="s">
        <v>32</v>
      </c>
      <c r="K1478" s="1" t="s">
        <v>3985</v>
      </c>
      <c r="L1478" s="1" t="s">
        <v>10</v>
      </c>
      <c r="M1478" s="1" t="s">
        <v>198</v>
      </c>
      <c r="N1478" s="1" t="s">
        <v>3986</v>
      </c>
      <c r="O1478" s="1">
        <v>145.97999999999999</v>
      </c>
      <c r="P1478" s="1">
        <v>3</v>
      </c>
      <c r="Q1478" s="1">
        <v>4.32</v>
      </c>
      <c r="R1478" s="1">
        <v>17.66</v>
      </c>
      <c r="S1478" s="1" t="s">
        <v>462</v>
      </c>
      <c r="T1478" s="1">
        <v>580</v>
      </c>
      <c r="U1478" s="1" t="s">
        <v>2760</v>
      </c>
      <c r="V1478" s="1" t="s">
        <v>2761</v>
      </c>
      <c r="W1478" s="2" t="s">
        <v>16</v>
      </c>
      <c r="X1478" s="24">
        <v>44266</v>
      </c>
      <c r="Y1478" s="29" t="str">
        <f t="shared" si="46"/>
        <v>March</v>
      </c>
      <c r="Z1478" s="10">
        <f t="shared" si="47"/>
        <v>2021</v>
      </c>
      <c r="AA1478" s="3">
        <v>44419</v>
      </c>
    </row>
    <row r="1479" spans="1:27">
      <c r="A1479" s="4">
        <v>1478</v>
      </c>
      <c r="B1479" s="4" t="s">
        <v>3542</v>
      </c>
      <c r="C1479" s="4" t="s">
        <v>1</v>
      </c>
      <c r="D1479" s="4" t="s">
        <v>3543</v>
      </c>
      <c r="E1479" s="4" t="s">
        <v>3544</v>
      </c>
      <c r="F1479" s="4" t="s">
        <v>285</v>
      </c>
      <c r="G1479" s="4" t="s">
        <v>170</v>
      </c>
      <c r="H1479" s="4" t="s">
        <v>258</v>
      </c>
      <c r="I1479" s="4" t="s">
        <v>7</v>
      </c>
      <c r="J1479" s="4" t="s">
        <v>22</v>
      </c>
      <c r="K1479" s="4" t="s">
        <v>2259</v>
      </c>
      <c r="L1479" s="4" t="s">
        <v>10</v>
      </c>
      <c r="M1479" s="4" t="s">
        <v>49</v>
      </c>
      <c r="N1479" s="4" t="s">
        <v>2260</v>
      </c>
      <c r="O1479" s="4">
        <v>115.68</v>
      </c>
      <c r="P1479" s="4">
        <v>2</v>
      </c>
      <c r="Q1479" s="4">
        <v>32.340000000000003</v>
      </c>
      <c r="R1479" s="4">
        <v>15.35</v>
      </c>
      <c r="S1479" s="4" t="s">
        <v>462</v>
      </c>
      <c r="T1479" s="4">
        <v>491</v>
      </c>
      <c r="U1479" s="4" t="s">
        <v>2760</v>
      </c>
      <c r="V1479" s="4" t="s">
        <v>2766</v>
      </c>
      <c r="W1479" s="5" t="s">
        <v>16</v>
      </c>
      <c r="X1479" s="25">
        <v>45020</v>
      </c>
      <c r="Y1479" s="29" t="str">
        <f t="shared" si="46"/>
        <v>April</v>
      </c>
      <c r="Z1479" s="10">
        <f t="shared" si="47"/>
        <v>2023</v>
      </c>
      <c r="AA1479" s="6">
        <v>45203</v>
      </c>
    </row>
    <row r="1480" spans="1:27">
      <c r="A1480" s="1">
        <v>1479</v>
      </c>
      <c r="B1480" s="1" t="s">
        <v>3876</v>
      </c>
      <c r="C1480" s="1" t="s">
        <v>1</v>
      </c>
      <c r="D1480" s="1" t="s">
        <v>3263</v>
      </c>
      <c r="E1480" s="1" t="s">
        <v>3264</v>
      </c>
      <c r="F1480" s="1" t="s">
        <v>285</v>
      </c>
      <c r="G1480" s="1" t="s">
        <v>151</v>
      </c>
      <c r="H1480" s="1" t="s">
        <v>113</v>
      </c>
      <c r="I1480" s="1" t="s">
        <v>7</v>
      </c>
      <c r="J1480" s="1" t="s">
        <v>32</v>
      </c>
      <c r="K1480" s="1" t="s">
        <v>3982</v>
      </c>
      <c r="L1480" s="1" t="s">
        <v>10</v>
      </c>
      <c r="M1480" s="1" t="s">
        <v>98</v>
      </c>
      <c r="N1480" s="1" t="s">
        <v>3983</v>
      </c>
      <c r="O1480" s="1">
        <v>39</v>
      </c>
      <c r="P1480" s="1">
        <v>2</v>
      </c>
      <c r="Q1480" s="1">
        <v>12.06</v>
      </c>
      <c r="R1480" s="1">
        <v>6.82</v>
      </c>
      <c r="S1480" s="1" t="s">
        <v>462</v>
      </c>
      <c r="T1480" s="1">
        <v>193</v>
      </c>
      <c r="U1480" s="1" t="s">
        <v>2760</v>
      </c>
      <c r="V1480" s="1" t="s">
        <v>2761</v>
      </c>
      <c r="W1480" s="2" t="s">
        <v>16</v>
      </c>
      <c r="X1480" s="24">
        <v>44746</v>
      </c>
      <c r="Y1480" s="29" t="str">
        <f t="shared" si="46"/>
        <v>July</v>
      </c>
      <c r="Z1480" s="10">
        <f t="shared" si="47"/>
        <v>2022</v>
      </c>
      <c r="AA1480" s="3">
        <v>44899</v>
      </c>
    </row>
    <row r="1481" spans="1:27">
      <c r="A1481" s="4">
        <v>1480</v>
      </c>
      <c r="B1481" s="4" t="s">
        <v>3876</v>
      </c>
      <c r="C1481" s="4" t="s">
        <v>1</v>
      </c>
      <c r="D1481" s="4" t="s">
        <v>3263</v>
      </c>
      <c r="E1481" s="4" t="s">
        <v>3264</v>
      </c>
      <c r="F1481" s="4" t="s">
        <v>285</v>
      </c>
      <c r="G1481" s="4" t="s">
        <v>151</v>
      </c>
      <c r="H1481" s="4" t="s">
        <v>113</v>
      </c>
      <c r="I1481" s="4" t="s">
        <v>7</v>
      </c>
      <c r="J1481" s="4" t="s">
        <v>32</v>
      </c>
      <c r="K1481" s="4" t="s">
        <v>3987</v>
      </c>
      <c r="L1481" s="4" t="s">
        <v>10</v>
      </c>
      <c r="M1481" s="4" t="s">
        <v>98</v>
      </c>
      <c r="N1481" s="4" t="s">
        <v>3988</v>
      </c>
      <c r="O1481" s="4">
        <v>33.36</v>
      </c>
      <c r="P1481" s="4">
        <v>2</v>
      </c>
      <c r="Q1481" s="4">
        <v>13.98</v>
      </c>
      <c r="R1481" s="4">
        <v>5.07</v>
      </c>
      <c r="S1481" s="4" t="s">
        <v>462</v>
      </c>
      <c r="T1481" s="4">
        <v>189</v>
      </c>
      <c r="U1481" s="4" t="s">
        <v>2760</v>
      </c>
      <c r="V1481" s="4" t="s">
        <v>2762</v>
      </c>
      <c r="W1481" s="5" t="s">
        <v>16</v>
      </c>
      <c r="X1481" s="25">
        <v>45290</v>
      </c>
      <c r="Y1481" s="29" t="str">
        <f t="shared" si="46"/>
        <v>December</v>
      </c>
      <c r="Z1481" s="10">
        <f t="shared" si="47"/>
        <v>2023</v>
      </c>
      <c r="AA1481" s="6">
        <v>45383</v>
      </c>
    </row>
    <row r="1482" spans="1:27">
      <c r="A1482" s="1">
        <v>1481</v>
      </c>
      <c r="B1482" s="1" t="s">
        <v>3556</v>
      </c>
      <c r="C1482" s="1" t="s">
        <v>1</v>
      </c>
      <c r="D1482" s="1" t="s">
        <v>3136</v>
      </c>
      <c r="E1482" s="1" t="s">
        <v>3137</v>
      </c>
      <c r="F1482" s="1" t="s">
        <v>4</v>
      </c>
      <c r="G1482" s="1" t="s">
        <v>313</v>
      </c>
      <c r="H1482" s="1" t="s">
        <v>314</v>
      </c>
      <c r="I1482" s="1" t="s">
        <v>7</v>
      </c>
      <c r="J1482" s="1" t="s">
        <v>32</v>
      </c>
      <c r="K1482" s="1" t="s">
        <v>3989</v>
      </c>
      <c r="L1482" s="1" t="s">
        <v>10</v>
      </c>
      <c r="M1482" s="1" t="s">
        <v>274</v>
      </c>
      <c r="N1482" s="1" t="s">
        <v>3990</v>
      </c>
      <c r="O1482" s="1">
        <v>126.27</v>
      </c>
      <c r="P1482" s="1">
        <v>3</v>
      </c>
      <c r="Q1482" s="1">
        <v>56.79</v>
      </c>
      <c r="R1482" s="1">
        <v>15.87</v>
      </c>
      <c r="S1482" s="1" t="s">
        <v>462</v>
      </c>
      <c r="T1482" s="1">
        <v>116</v>
      </c>
      <c r="U1482" s="1" t="s">
        <v>2760</v>
      </c>
      <c r="V1482" s="1" t="s">
        <v>2761</v>
      </c>
      <c r="W1482" s="2" t="s">
        <v>16</v>
      </c>
      <c r="X1482" s="24">
        <v>44814</v>
      </c>
      <c r="Y1482" s="29" t="str">
        <f t="shared" si="46"/>
        <v>September</v>
      </c>
      <c r="Z1482" s="10">
        <f t="shared" si="47"/>
        <v>2022</v>
      </c>
      <c r="AA1482" s="3">
        <v>44848</v>
      </c>
    </row>
    <row r="1483" spans="1:27">
      <c r="A1483" s="4">
        <v>1482</v>
      </c>
      <c r="B1483" s="4" t="s">
        <v>3667</v>
      </c>
      <c r="C1483" s="4" t="s">
        <v>1</v>
      </c>
      <c r="D1483" s="4" t="s">
        <v>3668</v>
      </c>
      <c r="E1483" s="4" t="s">
        <v>3669</v>
      </c>
      <c r="F1483" s="4" t="s">
        <v>4</v>
      </c>
      <c r="G1483" s="4" t="s">
        <v>30</v>
      </c>
      <c r="H1483" s="4" t="s">
        <v>31</v>
      </c>
      <c r="I1483" s="4" t="s">
        <v>7</v>
      </c>
      <c r="J1483" s="4" t="s">
        <v>32</v>
      </c>
      <c r="K1483" s="4" t="s">
        <v>663</v>
      </c>
      <c r="L1483" s="4" t="s">
        <v>10</v>
      </c>
      <c r="M1483" s="4" t="s">
        <v>115</v>
      </c>
      <c r="N1483" s="4" t="s">
        <v>664</v>
      </c>
      <c r="O1483" s="4">
        <v>26.94</v>
      </c>
      <c r="P1483" s="4">
        <v>2</v>
      </c>
      <c r="Q1483" s="4">
        <v>1.86</v>
      </c>
      <c r="R1483" s="4">
        <v>2.95</v>
      </c>
      <c r="S1483" s="4" t="s">
        <v>462</v>
      </c>
      <c r="T1483" s="4">
        <v>529</v>
      </c>
      <c r="U1483" s="4" t="s">
        <v>2760</v>
      </c>
      <c r="V1483" s="4" t="s">
        <v>2767</v>
      </c>
      <c r="W1483" s="5" t="s">
        <v>26</v>
      </c>
      <c r="X1483" s="25">
        <v>45527</v>
      </c>
      <c r="Y1483" s="29" t="str">
        <f t="shared" si="46"/>
        <v>August</v>
      </c>
      <c r="Z1483" s="10">
        <f t="shared" si="47"/>
        <v>2024</v>
      </c>
      <c r="AA1483" s="6">
        <v>45532</v>
      </c>
    </row>
    <row r="1484" spans="1:27">
      <c r="A1484" s="1">
        <v>1483</v>
      </c>
      <c r="B1484" s="1" t="s">
        <v>3665</v>
      </c>
      <c r="C1484" s="1" t="s">
        <v>1</v>
      </c>
      <c r="D1484" s="1" t="s">
        <v>2309</v>
      </c>
      <c r="E1484" s="1" t="s">
        <v>2310</v>
      </c>
      <c r="F1484" s="1" t="s">
        <v>4</v>
      </c>
      <c r="G1484" s="1" t="s">
        <v>490</v>
      </c>
      <c r="H1484" s="1" t="s">
        <v>62</v>
      </c>
      <c r="I1484" s="1" t="s">
        <v>7</v>
      </c>
      <c r="J1484" s="1" t="s">
        <v>8</v>
      </c>
      <c r="K1484" s="1" t="s">
        <v>2889</v>
      </c>
      <c r="L1484" s="1" t="s">
        <v>10</v>
      </c>
      <c r="M1484" s="1" t="s">
        <v>64</v>
      </c>
      <c r="N1484" s="1" t="s">
        <v>2890</v>
      </c>
      <c r="O1484" s="1">
        <v>50.46</v>
      </c>
      <c r="P1484" s="1">
        <v>2</v>
      </c>
      <c r="Q1484" s="1">
        <v>-15.18</v>
      </c>
      <c r="R1484" s="1">
        <v>5.15</v>
      </c>
      <c r="S1484" s="1" t="s">
        <v>462</v>
      </c>
      <c r="T1484" s="1">
        <v>126</v>
      </c>
      <c r="U1484" s="1" t="s">
        <v>2760</v>
      </c>
      <c r="V1484" s="1" t="s">
        <v>2762</v>
      </c>
      <c r="W1484" s="2" t="s">
        <v>26</v>
      </c>
      <c r="X1484" s="24">
        <v>44479</v>
      </c>
      <c r="Y1484" s="29" t="str">
        <f t="shared" si="46"/>
        <v>October</v>
      </c>
      <c r="Z1484" s="10">
        <f t="shared" si="47"/>
        <v>2021</v>
      </c>
      <c r="AA1484" s="3">
        <v>44485</v>
      </c>
    </row>
    <row r="1485" spans="1:27">
      <c r="A1485" s="4">
        <v>1484</v>
      </c>
      <c r="B1485" s="4" t="s">
        <v>3812</v>
      </c>
      <c r="C1485" s="4" t="s">
        <v>1</v>
      </c>
      <c r="D1485" s="4" t="s">
        <v>1606</v>
      </c>
      <c r="E1485" s="4" t="s">
        <v>1607</v>
      </c>
      <c r="F1485" s="4" t="s">
        <v>4</v>
      </c>
      <c r="G1485" s="4" t="s">
        <v>351</v>
      </c>
      <c r="H1485" s="4" t="s">
        <v>196</v>
      </c>
      <c r="I1485" s="4" t="s">
        <v>7</v>
      </c>
      <c r="J1485" s="4" t="s">
        <v>77</v>
      </c>
      <c r="K1485" s="4" t="s">
        <v>197</v>
      </c>
      <c r="L1485" s="4" t="s">
        <v>10</v>
      </c>
      <c r="M1485" s="4" t="s">
        <v>198</v>
      </c>
      <c r="N1485" s="4" t="s">
        <v>199</v>
      </c>
      <c r="O1485" s="4">
        <v>137.07</v>
      </c>
      <c r="P1485" s="4">
        <v>3</v>
      </c>
      <c r="Q1485" s="4">
        <v>56.16</v>
      </c>
      <c r="R1485" s="4">
        <v>14.04</v>
      </c>
      <c r="S1485" s="4" t="s">
        <v>462</v>
      </c>
      <c r="T1485" s="4">
        <v>457</v>
      </c>
      <c r="U1485" s="4" t="s">
        <v>2760</v>
      </c>
      <c r="V1485" s="4" t="s">
        <v>2762</v>
      </c>
      <c r="W1485" s="5" t="s">
        <v>26</v>
      </c>
      <c r="X1485" s="25">
        <v>44870</v>
      </c>
      <c r="Y1485" s="29" t="str">
        <f t="shared" si="46"/>
        <v>November</v>
      </c>
      <c r="Z1485" s="10">
        <f t="shared" si="47"/>
        <v>2022</v>
      </c>
      <c r="AA1485" s="6">
        <v>44696</v>
      </c>
    </row>
    <row r="1486" spans="1:27">
      <c r="A1486" s="1">
        <v>1485</v>
      </c>
      <c r="B1486" s="1" t="s">
        <v>3556</v>
      </c>
      <c r="C1486" s="1" t="s">
        <v>1</v>
      </c>
      <c r="D1486" s="1" t="s">
        <v>3136</v>
      </c>
      <c r="E1486" s="1" t="s">
        <v>3137</v>
      </c>
      <c r="F1486" s="1" t="s">
        <v>4</v>
      </c>
      <c r="G1486" s="1" t="s">
        <v>313</v>
      </c>
      <c r="H1486" s="1" t="s">
        <v>314</v>
      </c>
      <c r="I1486" s="1" t="s">
        <v>7</v>
      </c>
      <c r="J1486" s="1" t="s">
        <v>32</v>
      </c>
      <c r="K1486" s="1" t="s">
        <v>3991</v>
      </c>
      <c r="L1486" s="1" t="s">
        <v>10</v>
      </c>
      <c r="M1486" s="1" t="s">
        <v>198</v>
      </c>
      <c r="N1486" s="1" t="s">
        <v>3992</v>
      </c>
      <c r="O1486" s="1">
        <v>51.66</v>
      </c>
      <c r="P1486" s="1">
        <v>2</v>
      </c>
      <c r="Q1486" s="1">
        <v>17.52</v>
      </c>
      <c r="R1486" s="1">
        <v>8.5299999999999994</v>
      </c>
      <c r="S1486" s="1" t="s">
        <v>462</v>
      </c>
      <c r="T1486" s="1">
        <v>554</v>
      </c>
      <c r="U1486" s="1" t="s">
        <v>2760</v>
      </c>
      <c r="V1486" s="1" t="s">
        <v>2767</v>
      </c>
      <c r="W1486" s="2" t="s">
        <v>26</v>
      </c>
      <c r="X1486" s="24">
        <v>44430</v>
      </c>
      <c r="Y1486" s="29" t="str">
        <f t="shared" si="46"/>
        <v>August</v>
      </c>
      <c r="Z1486" s="10">
        <f t="shared" si="47"/>
        <v>2021</v>
      </c>
      <c r="AA1486" s="3">
        <v>44436</v>
      </c>
    </row>
    <row r="1487" spans="1:27">
      <c r="A1487" s="4">
        <v>1486</v>
      </c>
      <c r="B1487" s="4" t="s">
        <v>3556</v>
      </c>
      <c r="C1487" s="4" t="s">
        <v>1</v>
      </c>
      <c r="D1487" s="4" t="s">
        <v>3136</v>
      </c>
      <c r="E1487" s="4" t="s">
        <v>3137</v>
      </c>
      <c r="F1487" s="4" t="s">
        <v>4</v>
      </c>
      <c r="G1487" s="4" t="s">
        <v>313</v>
      </c>
      <c r="H1487" s="4" t="s">
        <v>314</v>
      </c>
      <c r="I1487" s="4" t="s">
        <v>7</v>
      </c>
      <c r="J1487" s="4" t="s">
        <v>32</v>
      </c>
      <c r="K1487" s="4" t="s">
        <v>304</v>
      </c>
      <c r="L1487" s="4" t="s">
        <v>10</v>
      </c>
      <c r="M1487" s="4" t="s">
        <v>198</v>
      </c>
      <c r="N1487" s="4" t="s">
        <v>305</v>
      </c>
      <c r="O1487" s="4">
        <v>28.95</v>
      </c>
      <c r="P1487" s="4">
        <v>1</v>
      </c>
      <c r="Q1487" s="4">
        <v>0.56999999999999995</v>
      </c>
      <c r="R1487" s="4">
        <v>4.2300000000000004</v>
      </c>
      <c r="S1487" s="4" t="s">
        <v>462</v>
      </c>
      <c r="T1487" s="4">
        <v>589</v>
      </c>
      <c r="U1487" s="4" t="s">
        <v>2760</v>
      </c>
      <c r="V1487" s="4" t="s">
        <v>2761</v>
      </c>
      <c r="W1487" s="5" t="s">
        <v>16</v>
      </c>
      <c r="X1487" s="25">
        <v>45062</v>
      </c>
      <c r="Y1487" s="29" t="str">
        <f t="shared" si="46"/>
        <v>May</v>
      </c>
      <c r="Z1487" s="10">
        <f t="shared" si="47"/>
        <v>2023</v>
      </c>
      <c r="AA1487" s="6">
        <v>45068</v>
      </c>
    </row>
    <row r="1488" spans="1:27">
      <c r="A1488" s="1">
        <v>1487</v>
      </c>
      <c r="B1488" s="1" t="s">
        <v>3813</v>
      </c>
      <c r="C1488" s="1" t="s">
        <v>1</v>
      </c>
      <c r="D1488" s="1" t="s">
        <v>3814</v>
      </c>
      <c r="E1488" s="1" t="s">
        <v>3815</v>
      </c>
      <c r="F1488" s="1" t="s">
        <v>4</v>
      </c>
      <c r="G1488" s="1" t="s">
        <v>577</v>
      </c>
      <c r="H1488" s="1" t="s">
        <v>113</v>
      </c>
      <c r="I1488" s="1" t="s">
        <v>7</v>
      </c>
      <c r="J1488" s="1" t="s">
        <v>32</v>
      </c>
      <c r="K1488" s="1" t="s">
        <v>1937</v>
      </c>
      <c r="L1488" s="1" t="s">
        <v>10</v>
      </c>
      <c r="M1488" s="1" t="s">
        <v>49</v>
      </c>
      <c r="N1488" s="1" t="s">
        <v>1938</v>
      </c>
      <c r="O1488" s="1">
        <v>383.76</v>
      </c>
      <c r="P1488" s="1">
        <v>3</v>
      </c>
      <c r="Q1488" s="1">
        <v>22.95</v>
      </c>
      <c r="R1488" s="1">
        <v>61.6</v>
      </c>
      <c r="S1488" s="1" t="s">
        <v>462</v>
      </c>
      <c r="T1488" s="1">
        <v>178</v>
      </c>
      <c r="U1488" s="1" t="s">
        <v>2760</v>
      </c>
      <c r="V1488" s="1" t="s">
        <v>2767</v>
      </c>
      <c r="W1488" s="2" t="s">
        <v>26</v>
      </c>
      <c r="X1488" s="24">
        <v>44459</v>
      </c>
      <c r="Y1488" s="29" t="str">
        <f t="shared" si="46"/>
        <v>September</v>
      </c>
      <c r="Z1488" s="10">
        <f t="shared" si="47"/>
        <v>2021</v>
      </c>
      <c r="AA1488" s="3">
        <v>44463</v>
      </c>
    </row>
    <row r="1489" spans="1:27">
      <c r="A1489" s="4">
        <v>1488</v>
      </c>
      <c r="B1489" s="4" t="s">
        <v>3568</v>
      </c>
      <c r="C1489" s="4" t="s">
        <v>1</v>
      </c>
      <c r="D1489" s="4" t="s">
        <v>873</v>
      </c>
      <c r="E1489" s="4" t="s">
        <v>874</v>
      </c>
      <c r="F1489" s="4" t="s">
        <v>4</v>
      </c>
      <c r="G1489" s="4" t="s">
        <v>1332</v>
      </c>
      <c r="H1489" s="4" t="s">
        <v>1333</v>
      </c>
      <c r="I1489" s="4" t="s">
        <v>7</v>
      </c>
      <c r="J1489" s="4" t="s">
        <v>22</v>
      </c>
      <c r="K1489" s="4" t="s">
        <v>3993</v>
      </c>
      <c r="L1489" s="4" t="s">
        <v>10</v>
      </c>
      <c r="M1489" s="4" t="s">
        <v>115</v>
      </c>
      <c r="N1489" s="4" t="s">
        <v>3994</v>
      </c>
      <c r="O1489" s="4">
        <v>111.84</v>
      </c>
      <c r="P1489" s="4">
        <v>4</v>
      </c>
      <c r="Q1489" s="4">
        <v>3.24</v>
      </c>
      <c r="R1489" s="4">
        <v>14.51</v>
      </c>
      <c r="S1489" s="4" t="s">
        <v>571</v>
      </c>
      <c r="T1489" s="4">
        <v>7</v>
      </c>
      <c r="U1489" s="4" t="s">
        <v>2760</v>
      </c>
      <c r="V1489" s="4" t="s">
        <v>2766</v>
      </c>
      <c r="W1489" s="5" t="s">
        <v>16</v>
      </c>
      <c r="X1489" s="25">
        <v>45635</v>
      </c>
      <c r="Y1489" s="29" t="str">
        <f t="shared" si="46"/>
        <v>December</v>
      </c>
      <c r="Z1489" s="10">
        <f t="shared" si="47"/>
        <v>2024</v>
      </c>
      <c r="AA1489" s="6">
        <v>45551</v>
      </c>
    </row>
    <row r="1490" spans="1:27">
      <c r="A1490" s="1">
        <v>1489</v>
      </c>
      <c r="B1490" s="1" t="s">
        <v>3569</v>
      </c>
      <c r="C1490" s="1" t="s">
        <v>1</v>
      </c>
      <c r="D1490" s="1" t="s">
        <v>3570</v>
      </c>
      <c r="E1490" s="1" t="s">
        <v>3571</v>
      </c>
      <c r="F1490" s="1" t="s">
        <v>4</v>
      </c>
      <c r="G1490" s="1" t="s">
        <v>805</v>
      </c>
      <c r="H1490" s="1" t="s">
        <v>806</v>
      </c>
      <c r="I1490" s="1" t="s">
        <v>7</v>
      </c>
      <c r="J1490" s="1" t="s">
        <v>22</v>
      </c>
      <c r="K1490" s="1" t="s">
        <v>467</v>
      </c>
      <c r="L1490" s="1" t="s">
        <v>10</v>
      </c>
      <c r="M1490" s="1" t="s">
        <v>79</v>
      </c>
      <c r="N1490" s="1" t="s">
        <v>468</v>
      </c>
      <c r="O1490" s="1">
        <v>56.85</v>
      </c>
      <c r="P1490" s="1">
        <v>5</v>
      </c>
      <c r="Q1490" s="1">
        <v>28.35</v>
      </c>
      <c r="R1490" s="1">
        <v>6.66</v>
      </c>
      <c r="S1490" s="1" t="s">
        <v>571</v>
      </c>
      <c r="T1490" s="1">
        <v>410</v>
      </c>
      <c r="U1490" s="1" t="s">
        <v>2760</v>
      </c>
      <c r="V1490" s="1" t="s">
        <v>2762</v>
      </c>
      <c r="W1490" s="2" t="s">
        <v>16</v>
      </c>
      <c r="X1490" s="24">
        <v>45532</v>
      </c>
      <c r="Y1490" s="29" t="str">
        <f t="shared" si="46"/>
        <v>August</v>
      </c>
      <c r="Z1490" s="10">
        <f t="shared" si="47"/>
        <v>2024</v>
      </c>
      <c r="AA1490" s="3">
        <v>45300</v>
      </c>
    </row>
    <row r="1491" spans="1:27">
      <c r="A1491" s="4">
        <v>1490</v>
      </c>
      <c r="B1491" s="4" t="s">
        <v>3995</v>
      </c>
      <c r="C1491" s="4" t="s">
        <v>1</v>
      </c>
      <c r="D1491" s="4" t="s">
        <v>1394</v>
      </c>
      <c r="E1491" s="4" t="s">
        <v>1395</v>
      </c>
      <c r="F1491" s="4" t="s">
        <v>4</v>
      </c>
      <c r="G1491" s="4" t="s">
        <v>518</v>
      </c>
      <c r="H1491" s="4" t="s">
        <v>519</v>
      </c>
      <c r="I1491" s="4" t="s">
        <v>7</v>
      </c>
      <c r="J1491" s="4" t="s">
        <v>32</v>
      </c>
      <c r="K1491" s="4" t="s">
        <v>3996</v>
      </c>
      <c r="L1491" s="4" t="s">
        <v>10</v>
      </c>
      <c r="M1491" s="4" t="s">
        <v>198</v>
      </c>
      <c r="N1491" s="4" t="s">
        <v>3997</v>
      </c>
      <c r="O1491" s="4">
        <v>342.51</v>
      </c>
      <c r="P1491" s="4">
        <v>7</v>
      </c>
      <c r="Q1491" s="4">
        <v>54.6</v>
      </c>
      <c r="R1491" s="4">
        <v>13.22</v>
      </c>
      <c r="S1491" s="4" t="s">
        <v>571</v>
      </c>
      <c r="T1491" s="4">
        <v>682</v>
      </c>
      <c r="U1491" s="4" t="s">
        <v>2760</v>
      </c>
      <c r="V1491" s="4" t="s">
        <v>2766</v>
      </c>
      <c r="W1491" s="5" t="s">
        <v>26</v>
      </c>
      <c r="X1491" s="25">
        <v>44830</v>
      </c>
      <c r="Y1491" s="29" t="str">
        <f t="shared" si="46"/>
        <v>September</v>
      </c>
      <c r="Z1491" s="10">
        <f t="shared" si="47"/>
        <v>2022</v>
      </c>
      <c r="AA1491" s="6">
        <v>44834</v>
      </c>
    </row>
    <row r="1492" spans="1:27">
      <c r="A1492" s="1">
        <v>1491</v>
      </c>
      <c r="B1492" s="1" t="s">
        <v>3998</v>
      </c>
      <c r="C1492" s="1" t="s">
        <v>1</v>
      </c>
      <c r="D1492" s="1" t="s">
        <v>3999</v>
      </c>
      <c r="E1492" s="1" t="s">
        <v>4000</v>
      </c>
      <c r="F1492" s="1" t="s">
        <v>4</v>
      </c>
      <c r="G1492" s="1" t="s">
        <v>254</v>
      </c>
      <c r="H1492" s="1" t="s">
        <v>254</v>
      </c>
      <c r="I1492" s="1" t="s">
        <v>7</v>
      </c>
      <c r="J1492" s="1" t="s">
        <v>77</v>
      </c>
      <c r="K1492" s="1" t="s">
        <v>1737</v>
      </c>
      <c r="L1492" s="1" t="s">
        <v>10</v>
      </c>
      <c r="M1492" s="1" t="s">
        <v>64</v>
      </c>
      <c r="N1492" s="1" t="s">
        <v>1738</v>
      </c>
      <c r="O1492" s="1">
        <v>77.099999999999994</v>
      </c>
      <c r="P1492" s="1">
        <v>2</v>
      </c>
      <c r="Q1492" s="1">
        <v>33.119999999999997</v>
      </c>
      <c r="R1492" s="1">
        <v>11.24</v>
      </c>
      <c r="S1492" s="1" t="s">
        <v>571</v>
      </c>
      <c r="T1492" s="1">
        <v>484</v>
      </c>
      <c r="U1492" s="1" t="s">
        <v>2760</v>
      </c>
      <c r="V1492" s="1" t="s">
        <v>2762</v>
      </c>
      <c r="W1492" s="2" t="s">
        <v>16</v>
      </c>
      <c r="X1492" s="24">
        <v>45277</v>
      </c>
      <c r="Y1492" s="29" t="str">
        <f t="shared" si="46"/>
        <v>December</v>
      </c>
      <c r="Z1492" s="10">
        <f t="shared" si="47"/>
        <v>2023</v>
      </c>
      <c r="AA1492" s="3">
        <v>45284</v>
      </c>
    </row>
    <row r="1493" spans="1:27">
      <c r="A1493" s="4">
        <v>1492</v>
      </c>
      <c r="B1493" s="4" t="s">
        <v>4001</v>
      </c>
      <c r="C1493" s="4" t="s">
        <v>602</v>
      </c>
      <c r="D1493" s="4" t="s">
        <v>2103</v>
      </c>
      <c r="E1493" s="4" t="s">
        <v>2104</v>
      </c>
      <c r="F1493" s="4" t="s">
        <v>395</v>
      </c>
      <c r="G1493" s="4" t="s">
        <v>2657</v>
      </c>
      <c r="H1493" s="4" t="s">
        <v>258</v>
      </c>
      <c r="I1493" s="4" t="s">
        <v>7</v>
      </c>
      <c r="J1493" s="4" t="s">
        <v>22</v>
      </c>
      <c r="K1493" s="4" t="s">
        <v>821</v>
      </c>
      <c r="L1493" s="4" t="s">
        <v>10</v>
      </c>
      <c r="M1493" s="4" t="s">
        <v>98</v>
      </c>
      <c r="N1493" s="4" t="s">
        <v>822</v>
      </c>
      <c r="O1493" s="4">
        <v>72.599999999999994</v>
      </c>
      <c r="P1493" s="4">
        <v>5</v>
      </c>
      <c r="Q1493" s="4">
        <v>23.85</v>
      </c>
      <c r="R1493" s="4">
        <v>2.4300000000000002</v>
      </c>
      <c r="S1493" s="4" t="s">
        <v>13</v>
      </c>
      <c r="T1493" s="4">
        <v>438</v>
      </c>
      <c r="U1493" s="4" t="s">
        <v>2760</v>
      </c>
      <c r="V1493" s="4" t="s">
        <v>2761</v>
      </c>
      <c r="W1493" s="5" t="s">
        <v>16</v>
      </c>
      <c r="X1493" s="25">
        <v>44825</v>
      </c>
      <c r="Y1493" s="29" t="str">
        <f t="shared" si="46"/>
        <v>September</v>
      </c>
      <c r="Z1493" s="10">
        <f t="shared" si="47"/>
        <v>2022</v>
      </c>
      <c r="AA1493" s="6">
        <v>44830</v>
      </c>
    </row>
    <row r="1494" spans="1:27">
      <c r="A1494" s="1">
        <v>1493</v>
      </c>
      <c r="B1494" s="1" t="s">
        <v>3632</v>
      </c>
      <c r="C1494" s="1" t="s">
        <v>592</v>
      </c>
      <c r="D1494" s="1" t="s">
        <v>1232</v>
      </c>
      <c r="E1494" s="1" t="s">
        <v>1233</v>
      </c>
      <c r="F1494" s="1" t="s">
        <v>395</v>
      </c>
      <c r="G1494" s="1" t="s">
        <v>518</v>
      </c>
      <c r="H1494" s="1" t="s">
        <v>519</v>
      </c>
      <c r="I1494" s="1" t="s">
        <v>7</v>
      </c>
      <c r="J1494" s="1" t="s">
        <v>32</v>
      </c>
      <c r="K1494" s="1" t="s">
        <v>4002</v>
      </c>
      <c r="L1494" s="1" t="s">
        <v>10</v>
      </c>
      <c r="M1494" s="1" t="s">
        <v>198</v>
      </c>
      <c r="N1494" s="1" t="s">
        <v>4003</v>
      </c>
      <c r="O1494" s="1">
        <v>29.01</v>
      </c>
      <c r="P1494" s="1">
        <v>1</v>
      </c>
      <c r="Q1494" s="1">
        <v>5.22</v>
      </c>
      <c r="R1494" s="1">
        <v>1.77</v>
      </c>
      <c r="S1494" s="1" t="s">
        <v>13</v>
      </c>
      <c r="T1494" s="1">
        <v>778</v>
      </c>
      <c r="U1494" s="1" t="s">
        <v>2760</v>
      </c>
      <c r="V1494" s="1" t="s">
        <v>2762</v>
      </c>
      <c r="W1494" s="2" t="s">
        <v>26</v>
      </c>
      <c r="X1494" s="24">
        <v>44369</v>
      </c>
      <c r="Y1494" s="29" t="str">
        <f t="shared" si="46"/>
        <v>June</v>
      </c>
      <c r="Z1494" s="10">
        <f t="shared" si="47"/>
        <v>2021</v>
      </c>
      <c r="AA1494" s="3">
        <v>44373</v>
      </c>
    </row>
    <row r="1495" spans="1:27">
      <c r="A1495" s="4">
        <v>1494</v>
      </c>
      <c r="B1495" s="4" t="s">
        <v>3575</v>
      </c>
      <c r="C1495" s="4" t="s">
        <v>592</v>
      </c>
      <c r="D1495" s="4" t="s">
        <v>2495</v>
      </c>
      <c r="E1495" s="4" t="s">
        <v>2496</v>
      </c>
      <c r="F1495" s="4" t="s">
        <v>395</v>
      </c>
      <c r="G1495" s="4" t="s">
        <v>767</v>
      </c>
      <c r="H1495" s="4" t="s">
        <v>76</v>
      </c>
      <c r="I1495" s="4" t="s">
        <v>7</v>
      </c>
      <c r="J1495" s="4" t="s">
        <v>77</v>
      </c>
      <c r="K1495" s="4" t="s">
        <v>3158</v>
      </c>
      <c r="L1495" s="4" t="s">
        <v>10</v>
      </c>
      <c r="M1495" s="4" t="s">
        <v>11</v>
      </c>
      <c r="N1495" s="4" t="s">
        <v>3159</v>
      </c>
      <c r="O1495" s="4">
        <v>105.84</v>
      </c>
      <c r="P1495" s="4">
        <v>2</v>
      </c>
      <c r="Q1495" s="4">
        <v>43.38</v>
      </c>
      <c r="R1495" s="4">
        <v>18.45</v>
      </c>
      <c r="S1495" s="4" t="s">
        <v>462</v>
      </c>
      <c r="T1495" s="4">
        <v>596</v>
      </c>
      <c r="U1495" s="4" t="s">
        <v>2760</v>
      </c>
      <c r="V1495" s="4" t="s">
        <v>2762</v>
      </c>
      <c r="W1495" s="5" t="s">
        <v>16</v>
      </c>
      <c r="X1495" s="25">
        <v>45108</v>
      </c>
      <c r="Y1495" s="29" t="str">
        <f t="shared" si="46"/>
        <v>July</v>
      </c>
      <c r="Z1495" s="10">
        <f t="shared" si="47"/>
        <v>2023</v>
      </c>
      <c r="AA1495" s="6">
        <v>44939</v>
      </c>
    </row>
    <row r="1496" spans="1:27">
      <c r="A1496" s="1">
        <v>1495</v>
      </c>
      <c r="B1496" s="1" t="s">
        <v>3575</v>
      </c>
      <c r="C1496" s="1" t="s">
        <v>592</v>
      </c>
      <c r="D1496" s="1" t="s">
        <v>2495</v>
      </c>
      <c r="E1496" s="1" t="s">
        <v>2496</v>
      </c>
      <c r="F1496" s="1" t="s">
        <v>395</v>
      </c>
      <c r="G1496" s="1" t="s">
        <v>767</v>
      </c>
      <c r="H1496" s="1" t="s">
        <v>76</v>
      </c>
      <c r="I1496" s="1" t="s">
        <v>7</v>
      </c>
      <c r="J1496" s="1" t="s">
        <v>77</v>
      </c>
      <c r="K1496" s="1" t="s">
        <v>2758</v>
      </c>
      <c r="L1496" s="1" t="s">
        <v>10</v>
      </c>
      <c r="M1496" s="1" t="s">
        <v>11</v>
      </c>
      <c r="N1496" s="1" t="s">
        <v>2759</v>
      </c>
      <c r="O1496" s="1">
        <v>27.36</v>
      </c>
      <c r="P1496" s="1">
        <v>2</v>
      </c>
      <c r="Q1496" s="1">
        <v>8.6999999999999993</v>
      </c>
      <c r="R1496" s="1">
        <v>2.85</v>
      </c>
      <c r="S1496" s="1" t="s">
        <v>462</v>
      </c>
      <c r="T1496" s="1">
        <v>162</v>
      </c>
      <c r="U1496" s="1" t="s">
        <v>2760</v>
      </c>
      <c r="V1496" s="1" t="s">
        <v>2761</v>
      </c>
      <c r="W1496" s="2" t="s">
        <v>26</v>
      </c>
      <c r="X1496" s="24">
        <v>45281</v>
      </c>
      <c r="Y1496" s="29" t="str">
        <f t="shared" si="46"/>
        <v>December</v>
      </c>
      <c r="Z1496" s="10">
        <f t="shared" si="47"/>
        <v>2023</v>
      </c>
      <c r="AA1496" s="3">
        <v>45286</v>
      </c>
    </row>
    <row r="1497" spans="1:27">
      <c r="A1497" s="4">
        <v>1496</v>
      </c>
      <c r="B1497" s="4" t="s">
        <v>4004</v>
      </c>
      <c r="C1497" s="4" t="s">
        <v>602</v>
      </c>
      <c r="D1497" s="4" t="s">
        <v>4005</v>
      </c>
      <c r="E1497" s="4" t="s">
        <v>4006</v>
      </c>
      <c r="F1497" s="4" t="s">
        <v>285</v>
      </c>
      <c r="G1497" s="4" t="s">
        <v>1428</v>
      </c>
      <c r="H1497" s="4" t="s">
        <v>62</v>
      </c>
      <c r="I1497" s="4" t="s">
        <v>7</v>
      </c>
      <c r="J1497" s="4" t="s">
        <v>8</v>
      </c>
      <c r="K1497" s="4" t="s">
        <v>4007</v>
      </c>
      <c r="L1497" s="4" t="s">
        <v>10</v>
      </c>
      <c r="M1497" s="4" t="s">
        <v>64</v>
      </c>
      <c r="N1497" s="4" t="s">
        <v>4008</v>
      </c>
      <c r="O1497" s="4">
        <v>44.46</v>
      </c>
      <c r="P1497" s="4">
        <v>2</v>
      </c>
      <c r="Q1497" s="4">
        <v>11.52</v>
      </c>
      <c r="R1497" s="4">
        <v>5.35</v>
      </c>
      <c r="S1497" s="4" t="s">
        <v>462</v>
      </c>
      <c r="T1497" s="4">
        <v>679</v>
      </c>
      <c r="U1497" s="4" t="s">
        <v>2760</v>
      </c>
      <c r="V1497" s="4" t="s">
        <v>2761</v>
      </c>
      <c r="W1497" s="5" t="s">
        <v>16</v>
      </c>
      <c r="X1497" s="25">
        <v>45622</v>
      </c>
      <c r="Y1497" s="29" t="str">
        <f t="shared" si="46"/>
        <v>November</v>
      </c>
      <c r="Z1497" s="10">
        <f t="shared" si="47"/>
        <v>2024</v>
      </c>
      <c r="AA1497" s="6">
        <v>45334</v>
      </c>
    </row>
    <row r="1498" spans="1:27">
      <c r="A1498" s="1">
        <v>1497</v>
      </c>
      <c r="B1498" s="1" t="s">
        <v>3588</v>
      </c>
      <c r="C1498" s="1" t="s">
        <v>592</v>
      </c>
      <c r="D1498" s="1" t="s">
        <v>1155</v>
      </c>
      <c r="E1498" s="1" t="s">
        <v>1156</v>
      </c>
      <c r="F1498" s="1" t="s">
        <v>285</v>
      </c>
      <c r="G1498" s="1" t="s">
        <v>103</v>
      </c>
      <c r="H1498" s="1" t="s">
        <v>55</v>
      </c>
      <c r="I1498" s="1" t="s">
        <v>7</v>
      </c>
      <c r="J1498" s="1" t="s">
        <v>8</v>
      </c>
      <c r="K1498" s="1" t="s">
        <v>4009</v>
      </c>
      <c r="L1498" s="1" t="s">
        <v>10</v>
      </c>
      <c r="M1498" s="1" t="s">
        <v>115</v>
      </c>
      <c r="N1498" s="1" t="s">
        <v>4010</v>
      </c>
      <c r="O1498" s="1">
        <v>91.53</v>
      </c>
      <c r="P1498" s="1">
        <v>3</v>
      </c>
      <c r="Q1498" s="1">
        <v>0</v>
      </c>
      <c r="R1498" s="1">
        <v>16.8</v>
      </c>
      <c r="S1498" s="1" t="s">
        <v>462</v>
      </c>
      <c r="T1498" s="1">
        <v>466</v>
      </c>
      <c r="U1498" s="1" t="s">
        <v>2760</v>
      </c>
      <c r="V1498" s="1" t="s">
        <v>2766</v>
      </c>
      <c r="W1498" s="2" t="s">
        <v>16</v>
      </c>
      <c r="X1498" s="24">
        <v>44832</v>
      </c>
      <c r="Y1498" s="29" t="str">
        <f t="shared" si="46"/>
        <v>September</v>
      </c>
      <c r="Z1498" s="10">
        <f t="shared" si="47"/>
        <v>2022</v>
      </c>
      <c r="AA1498" s="3">
        <v>44602</v>
      </c>
    </row>
    <row r="1499" spans="1:27">
      <c r="A1499" s="4">
        <v>1498</v>
      </c>
      <c r="B1499" s="4" t="s">
        <v>3838</v>
      </c>
      <c r="C1499" s="4" t="s">
        <v>592</v>
      </c>
      <c r="D1499" s="4" t="s">
        <v>3839</v>
      </c>
      <c r="E1499" s="4" t="s">
        <v>3840</v>
      </c>
      <c r="F1499" s="4" t="s">
        <v>285</v>
      </c>
      <c r="G1499" s="4" t="s">
        <v>427</v>
      </c>
      <c r="H1499" s="4" t="s">
        <v>62</v>
      </c>
      <c r="I1499" s="4" t="s">
        <v>7</v>
      </c>
      <c r="J1499" s="4" t="s">
        <v>8</v>
      </c>
      <c r="K1499" s="4" t="s">
        <v>4011</v>
      </c>
      <c r="L1499" s="4" t="s">
        <v>10</v>
      </c>
      <c r="M1499" s="4" t="s">
        <v>64</v>
      </c>
      <c r="N1499" s="4" t="s">
        <v>4012</v>
      </c>
      <c r="O1499" s="4">
        <v>29.7</v>
      </c>
      <c r="P1499" s="4">
        <v>3</v>
      </c>
      <c r="Q1499" s="4">
        <v>0</v>
      </c>
      <c r="R1499" s="4">
        <v>2.87</v>
      </c>
      <c r="S1499" s="4" t="s">
        <v>13</v>
      </c>
      <c r="T1499" s="4">
        <v>9</v>
      </c>
      <c r="U1499" s="4" t="s">
        <v>2760</v>
      </c>
      <c r="V1499" s="4" t="s">
        <v>2766</v>
      </c>
      <c r="W1499" s="5" t="s">
        <v>16</v>
      </c>
      <c r="X1499" s="25">
        <v>45375</v>
      </c>
      <c r="Y1499" s="29" t="str">
        <f t="shared" si="46"/>
        <v>March</v>
      </c>
      <c r="Z1499" s="10">
        <f t="shared" si="47"/>
        <v>2024</v>
      </c>
      <c r="AA1499" s="6">
        <v>45381</v>
      </c>
    </row>
    <row r="1500" spans="1:27">
      <c r="A1500" s="1">
        <v>1499</v>
      </c>
      <c r="B1500" s="1" t="s">
        <v>4013</v>
      </c>
      <c r="C1500" s="1" t="s">
        <v>592</v>
      </c>
      <c r="D1500" s="1" t="s">
        <v>4014</v>
      </c>
      <c r="E1500" s="1" t="s">
        <v>4015</v>
      </c>
      <c r="F1500" s="1" t="s">
        <v>285</v>
      </c>
      <c r="G1500" s="1" t="s">
        <v>2435</v>
      </c>
      <c r="H1500" s="1" t="s">
        <v>76</v>
      </c>
      <c r="I1500" s="1" t="s">
        <v>7</v>
      </c>
      <c r="J1500" s="1" t="s">
        <v>77</v>
      </c>
      <c r="K1500" s="1" t="s">
        <v>1937</v>
      </c>
      <c r="L1500" s="1" t="s">
        <v>10</v>
      </c>
      <c r="M1500" s="1" t="s">
        <v>49</v>
      </c>
      <c r="N1500" s="1" t="s">
        <v>1938</v>
      </c>
      <c r="O1500" s="1">
        <v>767.52</v>
      </c>
      <c r="P1500" s="1">
        <v>6</v>
      </c>
      <c r="Q1500" s="1">
        <v>45.9</v>
      </c>
      <c r="R1500" s="1">
        <v>132.72999999999999</v>
      </c>
      <c r="S1500" s="1" t="s">
        <v>462</v>
      </c>
      <c r="T1500" s="1">
        <v>438</v>
      </c>
      <c r="U1500" s="1" t="s">
        <v>2760</v>
      </c>
      <c r="V1500" s="1" t="s">
        <v>2767</v>
      </c>
      <c r="W1500" s="2" t="s">
        <v>26</v>
      </c>
      <c r="X1500" s="24">
        <v>45079</v>
      </c>
      <c r="Y1500" s="29" t="str">
        <f t="shared" si="46"/>
        <v>June</v>
      </c>
      <c r="Z1500" s="10">
        <f t="shared" si="47"/>
        <v>2023</v>
      </c>
      <c r="AA1500" s="3">
        <v>45232</v>
      </c>
    </row>
    <row r="1501" spans="1:27">
      <c r="A1501" s="4">
        <v>1500</v>
      </c>
      <c r="B1501" s="4" t="s">
        <v>3838</v>
      </c>
      <c r="C1501" s="4" t="s">
        <v>592</v>
      </c>
      <c r="D1501" s="4" t="s">
        <v>3839</v>
      </c>
      <c r="E1501" s="4" t="s">
        <v>3840</v>
      </c>
      <c r="F1501" s="4" t="s">
        <v>285</v>
      </c>
      <c r="G1501" s="4" t="s">
        <v>427</v>
      </c>
      <c r="H1501" s="4" t="s">
        <v>62</v>
      </c>
      <c r="I1501" s="4" t="s">
        <v>7</v>
      </c>
      <c r="J1501" s="4" t="s">
        <v>8</v>
      </c>
      <c r="K1501" s="4" t="s">
        <v>555</v>
      </c>
      <c r="L1501" s="4" t="s">
        <v>10</v>
      </c>
      <c r="M1501" s="4" t="s">
        <v>11</v>
      </c>
      <c r="N1501" s="4" t="s">
        <v>556</v>
      </c>
      <c r="O1501" s="4">
        <v>84.06</v>
      </c>
      <c r="P1501" s="4">
        <v>6</v>
      </c>
      <c r="Q1501" s="4">
        <v>3.24</v>
      </c>
      <c r="R1501" s="4">
        <v>9.85</v>
      </c>
      <c r="S1501" s="4" t="s">
        <v>13</v>
      </c>
      <c r="T1501" s="4">
        <v>81</v>
      </c>
      <c r="U1501" s="4" t="s">
        <v>2760</v>
      </c>
      <c r="V1501" s="4" t="s">
        <v>2761</v>
      </c>
      <c r="W1501" s="5" t="s">
        <v>26</v>
      </c>
      <c r="X1501" s="25">
        <v>45543</v>
      </c>
      <c r="Y1501" s="29" t="str">
        <f t="shared" si="46"/>
        <v>September</v>
      </c>
      <c r="Z1501" s="10">
        <f t="shared" si="47"/>
        <v>2024</v>
      </c>
      <c r="AA1501" s="6">
        <v>45517</v>
      </c>
    </row>
    <row r="1502" spans="1:27">
      <c r="A1502" s="1">
        <v>1501</v>
      </c>
      <c r="B1502" s="1" t="s">
        <v>3589</v>
      </c>
      <c r="C1502" s="1" t="s">
        <v>592</v>
      </c>
      <c r="D1502" s="1" t="s">
        <v>1955</v>
      </c>
      <c r="E1502" s="1" t="s">
        <v>1956</v>
      </c>
      <c r="F1502" s="1" t="s">
        <v>285</v>
      </c>
      <c r="G1502" s="1" t="s">
        <v>490</v>
      </c>
      <c r="H1502" s="1" t="s">
        <v>62</v>
      </c>
      <c r="I1502" s="1" t="s">
        <v>7</v>
      </c>
      <c r="J1502" s="1" t="s">
        <v>8</v>
      </c>
      <c r="K1502" s="1" t="s">
        <v>2075</v>
      </c>
      <c r="L1502" s="1" t="s">
        <v>10</v>
      </c>
      <c r="M1502" s="1" t="s">
        <v>49</v>
      </c>
      <c r="N1502" s="1" t="s">
        <v>2076</v>
      </c>
      <c r="O1502" s="1">
        <v>15.585000000000001</v>
      </c>
      <c r="P1502" s="1">
        <v>1</v>
      </c>
      <c r="Q1502" s="1">
        <v>-14.654999999999999</v>
      </c>
      <c r="R1502" s="1">
        <v>2.2599999999999998</v>
      </c>
      <c r="S1502" s="1" t="s">
        <v>462</v>
      </c>
      <c r="T1502" s="1">
        <v>48</v>
      </c>
      <c r="U1502" s="1" t="s">
        <v>2760</v>
      </c>
      <c r="V1502" s="1" t="s">
        <v>2767</v>
      </c>
      <c r="W1502" s="2" t="s">
        <v>16</v>
      </c>
      <c r="X1502" s="24">
        <v>44245</v>
      </c>
      <c r="Y1502" s="29" t="str">
        <f t="shared" si="46"/>
        <v>February</v>
      </c>
      <c r="Z1502" s="10">
        <f t="shared" si="47"/>
        <v>2021</v>
      </c>
      <c r="AA1502" s="3">
        <v>44250</v>
      </c>
    </row>
    <row r="1503" spans="1:27">
      <c r="A1503" s="4">
        <v>1502</v>
      </c>
      <c r="B1503" s="4" t="s">
        <v>4016</v>
      </c>
      <c r="C1503" s="4" t="s">
        <v>592</v>
      </c>
      <c r="D1503" s="4" t="s">
        <v>4017</v>
      </c>
      <c r="E1503" s="4" t="s">
        <v>4018</v>
      </c>
      <c r="F1503" s="4" t="s">
        <v>4</v>
      </c>
      <c r="G1503" s="4" t="s">
        <v>736</v>
      </c>
      <c r="H1503" s="4" t="s">
        <v>113</v>
      </c>
      <c r="I1503" s="4" t="s">
        <v>7</v>
      </c>
      <c r="J1503" s="4" t="s">
        <v>32</v>
      </c>
      <c r="K1503" s="4" t="s">
        <v>3933</v>
      </c>
      <c r="L1503" s="4" t="s">
        <v>10</v>
      </c>
      <c r="M1503" s="4" t="s">
        <v>79</v>
      </c>
      <c r="N1503" s="4" t="s">
        <v>3934</v>
      </c>
      <c r="O1503" s="4">
        <v>43.2</v>
      </c>
      <c r="P1503" s="4">
        <v>5</v>
      </c>
      <c r="Q1503" s="4">
        <v>1.2</v>
      </c>
      <c r="R1503" s="4">
        <v>12.88</v>
      </c>
      <c r="S1503" s="4" t="s">
        <v>636</v>
      </c>
      <c r="T1503" s="4">
        <v>82</v>
      </c>
      <c r="U1503" s="4" t="s">
        <v>2760</v>
      </c>
      <c r="V1503" s="4" t="s">
        <v>2766</v>
      </c>
      <c r="W1503" s="5" t="s">
        <v>26</v>
      </c>
      <c r="X1503" s="25">
        <v>45109</v>
      </c>
      <c r="Y1503" s="29" t="str">
        <f t="shared" si="46"/>
        <v>July</v>
      </c>
      <c r="Z1503" s="10">
        <f t="shared" si="47"/>
        <v>2023</v>
      </c>
      <c r="AA1503" s="6">
        <v>45232</v>
      </c>
    </row>
    <row r="1504" spans="1:27">
      <c r="A1504" s="1">
        <v>1503</v>
      </c>
      <c r="B1504" s="1" t="s">
        <v>3847</v>
      </c>
      <c r="C1504" s="1" t="s">
        <v>592</v>
      </c>
      <c r="D1504" s="1" t="s">
        <v>3848</v>
      </c>
      <c r="E1504" s="1" t="s">
        <v>3849</v>
      </c>
      <c r="F1504" s="1" t="s">
        <v>4</v>
      </c>
      <c r="G1504" s="1" t="s">
        <v>151</v>
      </c>
      <c r="H1504" s="1" t="s">
        <v>113</v>
      </c>
      <c r="I1504" s="1" t="s">
        <v>7</v>
      </c>
      <c r="J1504" s="1" t="s">
        <v>32</v>
      </c>
      <c r="K1504" s="1" t="s">
        <v>634</v>
      </c>
      <c r="L1504" s="1" t="s">
        <v>10</v>
      </c>
      <c r="M1504" s="1" t="s">
        <v>11</v>
      </c>
      <c r="N1504" s="1" t="s">
        <v>635</v>
      </c>
      <c r="O1504" s="1">
        <v>76.680000000000007</v>
      </c>
      <c r="P1504" s="1">
        <v>6</v>
      </c>
      <c r="Q1504" s="1">
        <v>0</v>
      </c>
      <c r="R1504" s="1">
        <v>12.59</v>
      </c>
      <c r="S1504" s="1" t="s">
        <v>462</v>
      </c>
      <c r="T1504" s="1">
        <v>642</v>
      </c>
      <c r="U1504" s="1" t="s">
        <v>2760</v>
      </c>
      <c r="V1504" s="1" t="s">
        <v>2767</v>
      </c>
      <c r="W1504" s="2" t="s">
        <v>16</v>
      </c>
      <c r="X1504" s="24">
        <v>44891</v>
      </c>
      <c r="Y1504" s="29" t="str">
        <f t="shared" si="46"/>
        <v>November</v>
      </c>
      <c r="Z1504" s="10">
        <f t="shared" si="47"/>
        <v>2022</v>
      </c>
      <c r="AA1504" s="3">
        <v>44632</v>
      </c>
    </row>
    <row r="1505" spans="1:27">
      <c r="A1505" s="4">
        <v>1504</v>
      </c>
      <c r="B1505" s="4" t="s">
        <v>3612</v>
      </c>
      <c r="C1505" s="4" t="s">
        <v>592</v>
      </c>
      <c r="D1505" s="4" t="s">
        <v>3613</v>
      </c>
      <c r="E1505" s="4" t="s">
        <v>3614</v>
      </c>
      <c r="F1505" s="4" t="s">
        <v>4</v>
      </c>
      <c r="G1505" s="4" t="s">
        <v>805</v>
      </c>
      <c r="H1505" s="4" t="s">
        <v>806</v>
      </c>
      <c r="I1505" s="4" t="s">
        <v>7</v>
      </c>
      <c r="J1505" s="4" t="s">
        <v>22</v>
      </c>
      <c r="K1505" s="4" t="s">
        <v>4019</v>
      </c>
      <c r="L1505" s="4" t="s">
        <v>10</v>
      </c>
      <c r="M1505" s="4" t="s">
        <v>79</v>
      </c>
      <c r="N1505" s="4" t="s">
        <v>4020</v>
      </c>
      <c r="O1505" s="4">
        <v>18.27</v>
      </c>
      <c r="P1505" s="4">
        <v>3</v>
      </c>
      <c r="Q1505" s="4">
        <v>2.7</v>
      </c>
      <c r="R1505" s="4">
        <v>2.23</v>
      </c>
      <c r="S1505" s="4" t="s">
        <v>462</v>
      </c>
      <c r="T1505" s="4">
        <v>49</v>
      </c>
      <c r="U1505" s="4" t="s">
        <v>2760</v>
      </c>
      <c r="V1505" s="4" t="s">
        <v>2762</v>
      </c>
      <c r="W1505" s="5" t="s">
        <v>16</v>
      </c>
      <c r="X1505" s="25">
        <v>45181</v>
      </c>
      <c r="Y1505" s="29" t="str">
        <f t="shared" si="46"/>
        <v>September</v>
      </c>
      <c r="Z1505" s="10">
        <f t="shared" si="47"/>
        <v>2023</v>
      </c>
      <c r="AA1505" s="6">
        <v>45274</v>
      </c>
    </row>
    <row r="1506" spans="1:27">
      <c r="A1506" s="1">
        <v>1505</v>
      </c>
      <c r="B1506" s="1" t="s">
        <v>3850</v>
      </c>
      <c r="C1506" s="1" t="s">
        <v>592</v>
      </c>
      <c r="D1506" s="1" t="s">
        <v>3851</v>
      </c>
      <c r="E1506" s="1" t="s">
        <v>3852</v>
      </c>
      <c r="F1506" s="1" t="s">
        <v>4</v>
      </c>
      <c r="G1506" s="1" t="s">
        <v>313</v>
      </c>
      <c r="H1506" s="1" t="s">
        <v>314</v>
      </c>
      <c r="I1506" s="1" t="s">
        <v>7</v>
      </c>
      <c r="J1506" s="1" t="s">
        <v>32</v>
      </c>
      <c r="K1506" s="1" t="s">
        <v>4021</v>
      </c>
      <c r="L1506" s="1" t="s">
        <v>10</v>
      </c>
      <c r="M1506" s="1" t="s">
        <v>49</v>
      </c>
      <c r="N1506" s="1" t="s">
        <v>4022</v>
      </c>
      <c r="O1506" s="1">
        <v>146.88</v>
      </c>
      <c r="P1506" s="1">
        <v>3</v>
      </c>
      <c r="Q1506" s="1">
        <v>23.49</v>
      </c>
      <c r="R1506" s="1">
        <v>18.600000000000001</v>
      </c>
      <c r="S1506" s="1" t="s">
        <v>13</v>
      </c>
      <c r="T1506" s="1">
        <v>353</v>
      </c>
      <c r="U1506" s="1" t="s">
        <v>2760</v>
      </c>
      <c r="V1506" s="1" t="s">
        <v>2766</v>
      </c>
      <c r="W1506" s="2" t="s">
        <v>26</v>
      </c>
      <c r="X1506" s="24">
        <v>45582</v>
      </c>
      <c r="Y1506" s="29" t="str">
        <f t="shared" si="46"/>
        <v>October</v>
      </c>
      <c r="Z1506" s="10">
        <f t="shared" si="47"/>
        <v>2024</v>
      </c>
      <c r="AA1506" s="3">
        <v>45588</v>
      </c>
    </row>
    <row r="1507" spans="1:27">
      <c r="A1507" s="4">
        <v>1506</v>
      </c>
      <c r="B1507" s="4" t="s">
        <v>3594</v>
      </c>
      <c r="C1507" s="4" t="s">
        <v>592</v>
      </c>
      <c r="D1507" s="4" t="s">
        <v>3595</v>
      </c>
      <c r="E1507" s="4" t="s">
        <v>3596</v>
      </c>
      <c r="F1507" s="4" t="s">
        <v>4</v>
      </c>
      <c r="G1507" s="4" t="s">
        <v>525</v>
      </c>
      <c r="H1507" s="4" t="s">
        <v>55</v>
      </c>
      <c r="I1507" s="4" t="s">
        <v>7</v>
      </c>
      <c r="J1507" s="4" t="s">
        <v>8</v>
      </c>
      <c r="K1507" s="4" t="s">
        <v>3534</v>
      </c>
      <c r="L1507" s="4" t="s">
        <v>10</v>
      </c>
      <c r="M1507" s="4" t="s">
        <v>11</v>
      </c>
      <c r="N1507" s="4" t="s">
        <v>3535</v>
      </c>
      <c r="O1507" s="4">
        <v>27.66</v>
      </c>
      <c r="P1507" s="4">
        <v>2</v>
      </c>
      <c r="Q1507" s="4">
        <v>6.6</v>
      </c>
      <c r="R1507" s="4">
        <v>0.37</v>
      </c>
      <c r="S1507" s="4" t="s">
        <v>462</v>
      </c>
      <c r="T1507" s="4">
        <v>78</v>
      </c>
      <c r="U1507" s="4" t="s">
        <v>2760</v>
      </c>
      <c r="V1507" s="4" t="s">
        <v>2766</v>
      </c>
      <c r="W1507" s="5" t="s">
        <v>16</v>
      </c>
      <c r="X1507" s="25">
        <v>44787</v>
      </c>
      <c r="Y1507" s="29" t="str">
        <f t="shared" si="46"/>
        <v>August</v>
      </c>
      <c r="Z1507" s="10">
        <f t="shared" si="47"/>
        <v>2022</v>
      </c>
      <c r="AA1507" s="6">
        <v>44792</v>
      </c>
    </row>
    <row r="1508" spans="1:27">
      <c r="A1508" s="1">
        <v>1507</v>
      </c>
      <c r="B1508" s="1" t="s">
        <v>4023</v>
      </c>
      <c r="C1508" s="1" t="s">
        <v>592</v>
      </c>
      <c r="D1508" s="1" t="s">
        <v>2190</v>
      </c>
      <c r="E1508" s="1" t="s">
        <v>2191</v>
      </c>
      <c r="F1508" s="1" t="s">
        <v>285</v>
      </c>
      <c r="G1508" s="1" t="s">
        <v>2004</v>
      </c>
      <c r="H1508" s="1" t="s">
        <v>76</v>
      </c>
      <c r="I1508" s="1" t="s">
        <v>7</v>
      </c>
      <c r="J1508" s="1" t="s">
        <v>77</v>
      </c>
      <c r="K1508" s="1" t="s">
        <v>4024</v>
      </c>
      <c r="L1508" s="1" t="s">
        <v>976</v>
      </c>
      <c r="M1508" s="1" t="s">
        <v>993</v>
      </c>
      <c r="N1508" s="1" t="s">
        <v>4025</v>
      </c>
      <c r="O1508" s="1">
        <v>2098.3200000000002</v>
      </c>
      <c r="P1508" s="1">
        <v>8</v>
      </c>
      <c r="Q1508" s="1">
        <v>860.16</v>
      </c>
      <c r="R1508" s="1">
        <v>224.28</v>
      </c>
      <c r="S1508" s="1" t="s">
        <v>13</v>
      </c>
      <c r="T1508" s="1">
        <v>676</v>
      </c>
      <c r="U1508" s="1" t="s">
        <v>2760</v>
      </c>
      <c r="V1508" s="1" t="s">
        <v>2767</v>
      </c>
      <c r="W1508" s="2" t="s">
        <v>26</v>
      </c>
      <c r="X1508" s="24">
        <v>45531</v>
      </c>
      <c r="Y1508" s="29" t="str">
        <f t="shared" si="46"/>
        <v>August</v>
      </c>
      <c r="Z1508" s="10">
        <f t="shared" si="47"/>
        <v>2024</v>
      </c>
      <c r="AA1508" s="3">
        <v>45300</v>
      </c>
    </row>
    <row r="1509" spans="1:27">
      <c r="A1509" s="4">
        <v>1508</v>
      </c>
      <c r="B1509" s="4" t="s">
        <v>4026</v>
      </c>
      <c r="C1509" s="4" t="s">
        <v>602</v>
      </c>
      <c r="D1509" s="4" t="s">
        <v>4027</v>
      </c>
      <c r="E1509" s="4" t="s">
        <v>4028</v>
      </c>
      <c r="F1509" s="4" t="s">
        <v>285</v>
      </c>
      <c r="G1509" s="4" t="s">
        <v>490</v>
      </c>
      <c r="H1509" s="4" t="s">
        <v>62</v>
      </c>
      <c r="I1509" s="4" t="s">
        <v>7</v>
      </c>
      <c r="J1509" s="4" t="s">
        <v>8</v>
      </c>
      <c r="K1509" s="4" t="s">
        <v>1626</v>
      </c>
      <c r="L1509" s="4" t="s">
        <v>976</v>
      </c>
      <c r="M1509" s="4" t="s">
        <v>1031</v>
      </c>
      <c r="N1509" s="4" t="s">
        <v>1627</v>
      </c>
      <c r="O1509" s="4">
        <v>117.99</v>
      </c>
      <c r="P1509" s="4">
        <v>6</v>
      </c>
      <c r="Q1509" s="4">
        <v>-18.989999999999998</v>
      </c>
      <c r="R1509" s="4">
        <v>33.93</v>
      </c>
      <c r="S1509" s="4" t="s">
        <v>462</v>
      </c>
      <c r="T1509" s="4">
        <v>364</v>
      </c>
      <c r="U1509" s="4" t="s">
        <v>2760</v>
      </c>
      <c r="V1509" s="4" t="s">
        <v>2767</v>
      </c>
      <c r="W1509" s="5" t="s">
        <v>16</v>
      </c>
      <c r="X1509" s="25">
        <v>45316</v>
      </c>
      <c r="Y1509" s="29" t="str">
        <f t="shared" si="46"/>
        <v>January</v>
      </c>
      <c r="Z1509" s="10">
        <f t="shared" si="47"/>
        <v>2024</v>
      </c>
      <c r="AA1509" s="6">
        <v>45320</v>
      </c>
    </row>
    <row r="1510" spans="1:27">
      <c r="A1510" s="1">
        <v>1509</v>
      </c>
      <c r="B1510" s="1" t="s">
        <v>3636</v>
      </c>
      <c r="C1510" s="1" t="s">
        <v>592</v>
      </c>
      <c r="D1510" s="1" t="s">
        <v>3624</v>
      </c>
      <c r="E1510" s="1" t="s">
        <v>3625</v>
      </c>
      <c r="F1510" s="1" t="s">
        <v>4</v>
      </c>
      <c r="G1510" s="1" t="s">
        <v>246</v>
      </c>
      <c r="H1510" s="1" t="s">
        <v>31</v>
      </c>
      <c r="I1510" s="1" t="s">
        <v>7</v>
      </c>
      <c r="J1510" s="1" t="s">
        <v>32</v>
      </c>
      <c r="K1510" s="1" t="s">
        <v>4029</v>
      </c>
      <c r="L1510" s="1" t="s">
        <v>976</v>
      </c>
      <c r="M1510" s="1" t="s">
        <v>1031</v>
      </c>
      <c r="N1510" s="1" t="s">
        <v>4030</v>
      </c>
      <c r="O1510" s="1">
        <v>414.9</v>
      </c>
      <c r="P1510" s="1">
        <v>5</v>
      </c>
      <c r="Q1510" s="1">
        <v>124.35</v>
      </c>
      <c r="R1510" s="1">
        <v>24</v>
      </c>
      <c r="S1510" s="1" t="s">
        <v>13</v>
      </c>
      <c r="T1510" s="1">
        <v>745</v>
      </c>
      <c r="U1510" s="1" t="s">
        <v>2760</v>
      </c>
      <c r="V1510" s="1" t="s">
        <v>2761</v>
      </c>
      <c r="W1510" s="2" t="s">
        <v>26</v>
      </c>
      <c r="X1510" s="24">
        <v>45452</v>
      </c>
      <c r="Y1510" s="29" t="str">
        <f t="shared" si="46"/>
        <v>June</v>
      </c>
      <c r="Z1510" s="10">
        <f t="shared" si="47"/>
        <v>2024</v>
      </c>
      <c r="AA1510" s="3">
        <v>45548</v>
      </c>
    </row>
    <row r="1511" spans="1:27">
      <c r="A1511" s="4">
        <v>1510</v>
      </c>
      <c r="B1511" s="4" t="s">
        <v>3606</v>
      </c>
      <c r="C1511" s="4" t="s">
        <v>592</v>
      </c>
      <c r="D1511" s="4" t="s">
        <v>118</v>
      </c>
      <c r="E1511" s="4" t="s">
        <v>119</v>
      </c>
      <c r="F1511" s="4" t="s">
        <v>4</v>
      </c>
      <c r="G1511" s="4" t="s">
        <v>518</v>
      </c>
      <c r="H1511" s="4" t="s">
        <v>519</v>
      </c>
      <c r="I1511" s="4" t="s">
        <v>7</v>
      </c>
      <c r="J1511" s="4" t="s">
        <v>32</v>
      </c>
      <c r="K1511" s="4" t="s">
        <v>1047</v>
      </c>
      <c r="L1511" s="4" t="s">
        <v>976</v>
      </c>
      <c r="M1511" s="4" t="s">
        <v>1031</v>
      </c>
      <c r="N1511" s="4" t="s">
        <v>1048</v>
      </c>
      <c r="O1511" s="4">
        <v>191.28</v>
      </c>
      <c r="P1511" s="4">
        <v>4</v>
      </c>
      <c r="Q1511" s="4">
        <v>34.32</v>
      </c>
      <c r="R1511" s="4">
        <v>18.47</v>
      </c>
      <c r="S1511" s="4" t="s">
        <v>13</v>
      </c>
      <c r="T1511" s="4">
        <v>86</v>
      </c>
      <c r="U1511" s="4" t="s">
        <v>2760</v>
      </c>
      <c r="V1511" s="4" t="s">
        <v>2766</v>
      </c>
      <c r="W1511" s="5" t="s">
        <v>16</v>
      </c>
      <c r="X1511" s="25">
        <v>45010</v>
      </c>
      <c r="Y1511" s="29" t="str">
        <f t="shared" si="46"/>
        <v>March</v>
      </c>
      <c r="Z1511" s="10">
        <f t="shared" si="47"/>
        <v>2023</v>
      </c>
      <c r="AA1511" s="6">
        <v>45016</v>
      </c>
    </row>
    <row r="1512" spans="1:27">
      <c r="A1512" s="1">
        <v>1511</v>
      </c>
      <c r="B1512" s="1" t="s">
        <v>4031</v>
      </c>
      <c r="C1512" s="1" t="s">
        <v>592</v>
      </c>
      <c r="D1512" s="1" t="s">
        <v>1640</v>
      </c>
      <c r="E1512" s="1" t="s">
        <v>1641</v>
      </c>
      <c r="F1512" s="1" t="s">
        <v>4</v>
      </c>
      <c r="G1512" s="1" t="s">
        <v>170</v>
      </c>
      <c r="H1512" s="1" t="s">
        <v>258</v>
      </c>
      <c r="I1512" s="1" t="s">
        <v>7</v>
      </c>
      <c r="J1512" s="1" t="s">
        <v>22</v>
      </c>
      <c r="K1512" s="1" t="s">
        <v>4032</v>
      </c>
      <c r="L1512" s="1" t="s">
        <v>976</v>
      </c>
      <c r="M1512" s="1" t="s">
        <v>1031</v>
      </c>
      <c r="N1512" s="1" t="s">
        <v>4033</v>
      </c>
      <c r="O1512" s="1">
        <v>126.63</v>
      </c>
      <c r="P1512" s="1">
        <v>3</v>
      </c>
      <c r="Q1512" s="1">
        <v>17.64</v>
      </c>
      <c r="R1512" s="1">
        <v>12.98</v>
      </c>
      <c r="S1512" s="1" t="s">
        <v>13</v>
      </c>
      <c r="T1512" s="1">
        <v>438</v>
      </c>
      <c r="U1512" s="1" t="s">
        <v>2760</v>
      </c>
      <c r="V1512" s="1" t="s">
        <v>2767</v>
      </c>
      <c r="W1512" s="2" t="s">
        <v>26</v>
      </c>
      <c r="X1512" s="24">
        <v>44787</v>
      </c>
      <c r="Y1512" s="29" t="str">
        <f t="shared" si="46"/>
        <v>August</v>
      </c>
      <c r="Z1512" s="10">
        <f t="shared" si="47"/>
        <v>2022</v>
      </c>
      <c r="AA1512" s="3">
        <v>44792</v>
      </c>
    </row>
    <row r="1513" spans="1:27">
      <c r="A1513" s="4">
        <v>1512</v>
      </c>
      <c r="B1513" s="4" t="s">
        <v>4034</v>
      </c>
      <c r="C1513" s="4" t="s">
        <v>602</v>
      </c>
      <c r="D1513" s="4" t="s">
        <v>3462</v>
      </c>
      <c r="E1513" s="4" t="s">
        <v>3463</v>
      </c>
      <c r="F1513" s="4" t="s">
        <v>4</v>
      </c>
      <c r="G1513" s="4" t="s">
        <v>633</v>
      </c>
      <c r="H1513" s="4" t="s">
        <v>314</v>
      </c>
      <c r="I1513" s="4" t="s">
        <v>7</v>
      </c>
      <c r="J1513" s="4" t="s">
        <v>32</v>
      </c>
      <c r="K1513" s="4" t="s">
        <v>1469</v>
      </c>
      <c r="L1513" s="4" t="s">
        <v>976</v>
      </c>
      <c r="M1513" s="4" t="s">
        <v>1078</v>
      </c>
      <c r="N1513" s="4" t="s">
        <v>1470</v>
      </c>
      <c r="O1513" s="4">
        <v>139.5</v>
      </c>
      <c r="P1513" s="4">
        <v>1</v>
      </c>
      <c r="Q1513" s="4">
        <v>11.16</v>
      </c>
      <c r="R1513" s="4">
        <v>29.62</v>
      </c>
      <c r="S1513" s="4" t="s">
        <v>462</v>
      </c>
      <c r="T1513" s="4">
        <v>521</v>
      </c>
      <c r="U1513" s="4" t="s">
        <v>2760</v>
      </c>
      <c r="V1513" s="4" t="s">
        <v>2761</v>
      </c>
      <c r="W1513" s="5" t="s">
        <v>26</v>
      </c>
      <c r="X1513" s="25">
        <v>45599</v>
      </c>
      <c r="Y1513" s="29" t="str">
        <f t="shared" si="46"/>
        <v>November</v>
      </c>
      <c r="Z1513" s="10">
        <f t="shared" si="47"/>
        <v>2024</v>
      </c>
      <c r="AA1513" s="6">
        <v>45367</v>
      </c>
    </row>
    <row r="1514" spans="1:27">
      <c r="A1514" s="1">
        <v>1513</v>
      </c>
      <c r="B1514" s="1" t="s">
        <v>3594</v>
      </c>
      <c r="C1514" s="1" t="s">
        <v>592</v>
      </c>
      <c r="D1514" s="1" t="s">
        <v>3595</v>
      </c>
      <c r="E1514" s="1" t="s">
        <v>3596</v>
      </c>
      <c r="F1514" s="1" t="s">
        <v>4</v>
      </c>
      <c r="G1514" s="1" t="s">
        <v>525</v>
      </c>
      <c r="H1514" s="1" t="s">
        <v>55</v>
      </c>
      <c r="I1514" s="1" t="s">
        <v>7</v>
      </c>
      <c r="J1514" s="1" t="s">
        <v>8</v>
      </c>
      <c r="K1514" s="1" t="s">
        <v>4035</v>
      </c>
      <c r="L1514" s="1" t="s">
        <v>1141</v>
      </c>
      <c r="M1514" s="1" t="s">
        <v>1142</v>
      </c>
      <c r="N1514" s="1" t="s">
        <v>4036</v>
      </c>
      <c r="O1514" s="1">
        <v>401.04</v>
      </c>
      <c r="P1514" s="1">
        <v>3</v>
      </c>
      <c r="Q1514" s="1">
        <v>176.4</v>
      </c>
      <c r="R1514" s="1">
        <v>50.39</v>
      </c>
      <c r="S1514" s="1" t="s">
        <v>462</v>
      </c>
      <c r="T1514" s="1">
        <v>388</v>
      </c>
      <c r="U1514" s="1" t="s">
        <v>2760</v>
      </c>
      <c r="V1514" s="1" t="s">
        <v>2767</v>
      </c>
      <c r="W1514" s="2" t="s">
        <v>26</v>
      </c>
      <c r="X1514" s="24">
        <v>44886</v>
      </c>
      <c r="Y1514" s="29" t="str">
        <f t="shared" si="46"/>
        <v>November</v>
      </c>
      <c r="Z1514" s="10">
        <f t="shared" si="47"/>
        <v>2022</v>
      </c>
      <c r="AA1514" s="3">
        <v>44890</v>
      </c>
    </row>
    <row r="1515" spans="1:27">
      <c r="A1515" s="4">
        <v>1514</v>
      </c>
      <c r="B1515" s="4" t="s">
        <v>3835</v>
      </c>
      <c r="C1515" s="4" t="s">
        <v>592</v>
      </c>
      <c r="D1515" s="4" t="s">
        <v>3836</v>
      </c>
      <c r="E1515" s="4" t="s">
        <v>3837</v>
      </c>
      <c r="F1515" s="4" t="s">
        <v>285</v>
      </c>
      <c r="G1515" s="4" t="s">
        <v>427</v>
      </c>
      <c r="H1515" s="4" t="s">
        <v>62</v>
      </c>
      <c r="I1515" s="4" t="s">
        <v>7</v>
      </c>
      <c r="J1515" s="4" t="s">
        <v>8</v>
      </c>
      <c r="K1515" s="4" t="s">
        <v>2641</v>
      </c>
      <c r="L1515" s="4" t="s">
        <v>1141</v>
      </c>
      <c r="M1515" s="4" t="s">
        <v>1142</v>
      </c>
      <c r="N1515" s="4" t="s">
        <v>2642</v>
      </c>
      <c r="O1515" s="4">
        <v>96.9</v>
      </c>
      <c r="P1515" s="4">
        <v>2</v>
      </c>
      <c r="Q1515" s="4">
        <v>41.64</v>
      </c>
      <c r="R1515" s="4">
        <v>12.74</v>
      </c>
      <c r="S1515" s="4" t="s">
        <v>462</v>
      </c>
      <c r="T1515" s="4">
        <v>620</v>
      </c>
      <c r="U1515" s="4" t="s">
        <v>2760</v>
      </c>
      <c r="V1515" s="4" t="s">
        <v>2761</v>
      </c>
      <c r="W1515" s="5" t="s">
        <v>26</v>
      </c>
      <c r="X1515" s="25">
        <v>45211</v>
      </c>
      <c r="Y1515" s="29" t="str">
        <f t="shared" si="46"/>
        <v>October</v>
      </c>
      <c r="Z1515" s="10">
        <f t="shared" si="47"/>
        <v>2023</v>
      </c>
      <c r="AA1515" s="6">
        <v>45275</v>
      </c>
    </row>
    <row r="1516" spans="1:27">
      <c r="A1516" s="1">
        <v>1515</v>
      </c>
      <c r="B1516" s="1" t="s">
        <v>3838</v>
      </c>
      <c r="C1516" s="1" t="s">
        <v>592</v>
      </c>
      <c r="D1516" s="1" t="s">
        <v>3839</v>
      </c>
      <c r="E1516" s="1" t="s">
        <v>3840</v>
      </c>
      <c r="F1516" s="1" t="s">
        <v>285</v>
      </c>
      <c r="G1516" s="1" t="s">
        <v>427</v>
      </c>
      <c r="H1516" s="1" t="s">
        <v>62</v>
      </c>
      <c r="I1516" s="1" t="s">
        <v>7</v>
      </c>
      <c r="J1516" s="1" t="s">
        <v>8</v>
      </c>
      <c r="K1516" s="1" t="s">
        <v>2510</v>
      </c>
      <c r="L1516" s="1" t="s">
        <v>1141</v>
      </c>
      <c r="M1516" s="1" t="s">
        <v>1272</v>
      </c>
      <c r="N1516" s="1" t="s">
        <v>2511</v>
      </c>
      <c r="O1516" s="1">
        <v>325.8</v>
      </c>
      <c r="P1516" s="1">
        <v>3</v>
      </c>
      <c r="Q1516" s="1">
        <v>48.87</v>
      </c>
      <c r="R1516" s="1">
        <v>16.25</v>
      </c>
      <c r="S1516" s="1" t="s">
        <v>13</v>
      </c>
      <c r="T1516" s="1">
        <v>434</v>
      </c>
      <c r="U1516" s="1" t="s">
        <v>2760</v>
      </c>
      <c r="V1516" s="1" t="s">
        <v>2767</v>
      </c>
      <c r="W1516" s="2" t="s">
        <v>16</v>
      </c>
      <c r="X1516" s="24">
        <v>45582</v>
      </c>
      <c r="Y1516" s="29" t="str">
        <f t="shared" si="46"/>
        <v>October</v>
      </c>
      <c r="Z1516" s="10">
        <f t="shared" si="47"/>
        <v>2024</v>
      </c>
      <c r="AA1516" s="3">
        <v>45588</v>
      </c>
    </row>
    <row r="1517" spans="1:27">
      <c r="A1517" s="4">
        <v>1516</v>
      </c>
      <c r="B1517" s="4" t="s">
        <v>4037</v>
      </c>
      <c r="C1517" s="4" t="s">
        <v>1</v>
      </c>
      <c r="D1517" s="4" t="s">
        <v>4038</v>
      </c>
      <c r="E1517" s="4" t="s">
        <v>4039</v>
      </c>
      <c r="F1517" s="4" t="s">
        <v>4</v>
      </c>
      <c r="G1517" s="4" t="s">
        <v>427</v>
      </c>
      <c r="H1517" s="4" t="s">
        <v>62</v>
      </c>
      <c r="I1517" s="4" t="s">
        <v>7</v>
      </c>
      <c r="J1517" s="4" t="s">
        <v>8</v>
      </c>
      <c r="K1517" s="4" t="s">
        <v>4040</v>
      </c>
      <c r="L1517" s="4" t="s">
        <v>976</v>
      </c>
      <c r="M1517" s="4" t="s">
        <v>1031</v>
      </c>
      <c r="N1517" s="4" t="s">
        <v>4041</v>
      </c>
      <c r="O1517" s="4">
        <v>1792.98</v>
      </c>
      <c r="P1517" s="4">
        <v>7</v>
      </c>
      <c r="Q1517" s="4">
        <v>394.38</v>
      </c>
      <c r="R1517" s="4">
        <v>145.13</v>
      </c>
      <c r="S1517" s="4" t="s">
        <v>571</v>
      </c>
      <c r="T1517" s="4">
        <v>230</v>
      </c>
      <c r="U1517" s="4" t="s">
        <v>2760</v>
      </c>
      <c r="V1517" s="4" t="s">
        <v>2766</v>
      </c>
      <c r="W1517" s="5" t="s">
        <v>16</v>
      </c>
      <c r="X1517" s="25">
        <v>44744</v>
      </c>
      <c r="Y1517" s="29" t="str">
        <f t="shared" si="46"/>
        <v>July</v>
      </c>
      <c r="Z1517" s="10">
        <f t="shared" si="47"/>
        <v>2022</v>
      </c>
      <c r="AA1517" s="6">
        <v>44897</v>
      </c>
    </row>
    <row r="1518" spans="1:27">
      <c r="A1518" s="1">
        <v>1517</v>
      </c>
      <c r="B1518" s="1" t="s">
        <v>4042</v>
      </c>
      <c r="C1518" s="1" t="s">
        <v>1</v>
      </c>
      <c r="D1518" s="1" t="s">
        <v>4043</v>
      </c>
      <c r="E1518" s="1" t="s">
        <v>4044</v>
      </c>
      <c r="F1518" s="1" t="s">
        <v>285</v>
      </c>
      <c r="G1518" s="1" t="s">
        <v>1636</v>
      </c>
      <c r="H1518" s="1" t="s">
        <v>314</v>
      </c>
      <c r="I1518" s="1" t="s">
        <v>7</v>
      </c>
      <c r="J1518" s="1" t="s">
        <v>32</v>
      </c>
      <c r="K1518" s="1" t="s">
        <v>3254</v>
      </c>
      <c r="L1518" s="1" t="s">
        <v>1141</v>
      </c>
      <c r="M1518" s="1" t="s">
        <v>1229</v>
      </c>
      <c r="N1518" s="1" t="s">
        <v>3255</v>
      </c>
      <c r="O1518" s="1">
        <v>871.98</v>
      </c>
      <c r="P1518" s="1">
        <v>2</v>
      </c>
      <c r="Q1518" s="1">
        <v>322.62</v>
      </c>
      <c r="R1518" s="1">
        <v>126.02</v>
      </c>
      <c r="S1518" s="1" t="s">
        <v>571</v>
      </c>
      <c r="T1518" s="1">
        <v>229</v>
      </c>
      <c r="U1518" s="1" t="s">
        <v>2760</v>
      </c>
      <c r="V1518" s="1" t="s">
        <v>2761</v>
      </c>
      <c r="W1518" s="2" t="s">
        <v>26</v>
      </c>
      <c r="X1518" s="24">
        <v>44931</v>
      </c>
      <c r="Y1518" s="29" t="str">
        <f t="shared" si="46"/>
        <v>January</v>
      </c>
      <c r="Z1518" s="10">
        <f t="shared" si="47"/>
        <v>2023</v>
      </c>
      <c r="AA1518" s="3">
        <v>45051</v>
      </c>
    </row>
    <row r="1519" spans="1:27">
      <c r="A1519" s="4">
        <v>1518</v>
      </c>
      <c r="B1519" s="4" t="s">
        <v>3644</v>
      </c>
      <c r="C1519" s="4" t="s">
        <v>1</v>
      </c>
      <c r="D1519" s="4" t="s">
        <v>3645</v>
      </c>
      <c r="E1519" s="4" t="s">
        <v>3646</v>
      </c>
      <c r="F1519" s="4" t="s">
        <v>4</v>
      </c>
      <c r="G1519" s="4" t="s">
        <v>1658</v>
      </c>
      <c r="H1519" s="4" t="s">
        <v>21</v>
      </c>
      <c r="I1519" s="4" t="s">
        <v>7</v>
      </c>
      <c r="J1519" s="4" t="s">
        <v>22</v>
      </c>
      <c r="K1519" s="4" t="s">
        <v>1030</v>
      </c>
      <c r="L1519" s="4" t="s">
        <v>976</v>
      </c>
      <c r="M1519" s="4" t="s">
        <v>1031</v>
      </c>
      <c r="N1519" s="4" t="s">
        <v>1032</v>
      </c>
      <c r="O1519" s="4">
        <v>77.040000000000006</v>
      </c>
      <c r="P1519" s="4">
        <v>2</v>
      </c>
      <c r="Q1519" s="4">
        <v>0</v>
      </c>
      <c r="R1519" s="4">
        <v>7.18</v>
      </c>
      <c r="S1519" s="4" t="s">
        <v>571</v>
      </c>
      <c r="T1519" s="4">
        <v>267</v>
      </c>
      <c r="U1519" s="4" t="s">
        <v>2760</v>
      </c>
      <c r="V1519" s="4" t="s">
        <v>2766</v>
      </c>
      <c r="W1519" s="5" t="s">
        <v>16</v>
      </c>
      <c r="X1519" s="25">
        <v>44854</v>
      </c>
      <c r="Y1519" s="29" t="str">
        <f t="shared" si="46"/>
        <v>October</v>
      </c>
      <c r="Z1519" s="10">
        <f t="shared" si="47"/>
        <v>2022</v>
      </c>
      <c r="AA1519" s="6">
        <v>44858</v>
      </c>
    </row>
    <row r="1520" spans="1:27">
      <c r="A1520" s="1">
        <v>1519</v>
      </c>
      <c r="B1520" s="1" t="s">
        <v>3804</v>
      </c>
      <c r="C1520" s="1" t="s">
        <v>1</v>
      </c>
      <c r="D1520" s="1" t="s">
        <v>3805</v>
      </c>
      <c r="E1520" s="1" t="s">
        <v>3806</v>
      </c>
      <c r="F1520" s="1" t="s">
        <v>395</v>
      </c>
      <c r="G1520" s="1" t="s">
        <v>279</v>
      </c>
      <c r="H1520" s="1" t="s">
        <v>62</v>
      </c>
      <c r="I1520" s="1" t="s">
        <v>7</v>
      </c>
      <c r="J1520" s="1" t="s">
        <v>8</v>
      </c>
      <c r="K1520" s="1" t="s">
        <v>4045</v>
      </c>
      <c r="L1520" s="1" t="s">
        <v>1141</v>
      </c>
      <c r="M1520" s="1" t="s">
        <v>1229</v>
      </c>
      <c r="N1520" s="1" t="s">
        <v>4046</v>
      </c>
      <c r="O1520" s="1">
        <v>2194.5300000000002</v>
      </c>
      <c r="P1520" s="1">
        <v>13</v>
      </c>
      <c r="Q1520" s="1">
        <v>438.75</v>
      </c>
      <c r="R1520" s="1">
        <v>210.22</v>
      </c>
      <c r="S1520" s="1" t="s">
        <v>462</v>
      </c>
      <c r="T1520" s="1">
        <v>454</v>
      </c>
      <c r="U1520" s="1" t="s">
        <v>2760</v>
      </c>
      <c r="V1520" s="1" t="s">
        <v>2767</v>
      </c>
      <c r="W1520" s="2" t="s">
        <v>26</v>
      </c>
      <c r="X1520" s="24">
        <v>45362</v>
      </c>
      <c r="Y1520" s="29" t="str">
        <f t="shared" si="46"/>
        <v>March</v>
      </c>
      <c r="Z1520" s="10">
        <f t="shared" si="47"/>
        <v>2024</v>
      </c>
      <c r="AA1520" s="3">
        <v>45484</v>
      </c>
    </row>
    <row r="1521" spans="1:27">
      <c r="A1521" s="4">
        <v>1520</v>
      </c>
      <c r="B1521" s="4" t="s">
        <v>3804</v>
      </c>
      <c r="C1521" s="4" t="s">
        <v>1</v>
      </c>
      <c r="D1521" s="4" t="s">
        <v>3805</v>
      </c>
      <c r="E1521" s="4" t="s">
        <v>3806</v>
      </c>
      <c r="F1521" s="4" t="s">
        <v>395</v>
      </c>
      <c r="G1521" s="4" t="s">
        <v>279</v>
      </c>
      <c r="H1521" s="4" t="s">
        <v>62</v>
      </c>
      <c r="I1521" s="4" t="s">
        <v>7</v>
      </c>
      <c r="J1521" s="4" t="s">
        <v>8</v>
      </c>
      <c r="K1521" s="4" t="s">
        <v>4047</v>
      </c>
      <c r="L1521" s="4" t="s">
        <v>976</v>
      </c>
      <c r="M1521" s="4" t="s">
        <v>1078</v>
      </c>
      <c r="N1521" s="4" t="s">
        <v>4048</v>
      </c>
      <c r="O1521" s="4">
        <v>413.64</v>
      </c>
      <c r="P1521" s="4">
        <v>3</v>
      </c>
      <c r="Q1521" s="4">
        <v>8.19</v>
      </c>
      <c r="R1521" s="4">
        <v>56.92</v>
      </c>
      <c r="S1521" s="4" t="s">
        <v>462</v>
      </c>
      <c r="T1521" s="4">
        <v>290</v>
      </c>
      <c r="U1521" s="4" t="s">
        <v>2760</v>
      </c>
      <c r="V1521" s="4" t="s">
        <v>2762</v>
      </c>
      <c r="W1521" s="5" t="s">
        <v>16</v>
      </c>
      <c r="X1521" s="25">
        <v>44933</v>
      </c>
      <c r="Y1521" s="29" t="str">
        <f t="shared" si="46"/>
        <v>January</v>
      </c>
      <c r="Z1521" s="10">
        <f t="shared" si="47"/>
        <v>2023</v>
      </c>
      <c r="AA1521" s="6">
        <v>45084</v>
      </c>
    </row>
    <row r="1522" spans="1:27">
      <c r="A1522" s="1">
        <v>1521</v>
      </c>
      <c r="B1522" s="1" t="s">
        <v>3667</v>
      </c>
      <c r="C1522" s="1" t="s">
        <v>1</v>
      </c>
      <c r="D1522" s="1" t="s">
        <v>3668</v>
      </c>
      <c r="E1522" s="1" t="s">
        <v>3669</v>
      </c>
      <c r="F1522" s="1" t="s">
        <v>4</v>
      </c>
      <c r="G1522" s="1" t="s">
        <v>30</v>
      </c>
      <c r="H1522" s="1" t="s">
        <v>31</v>
      </c>
      <c r="I1522" s="1" t="s">
        <v>7</v>
      </c>
      <c r="J1522" s="1" t="s">
        <v>32</v>
      </c>
      <c r="K1522" s="1" t="s">
        <v>1583</v>
      </c>
      <c r="L1522" s="1" t="s">
        <v>1141</v>
      </c>
      <c r="M1522" s="1" t="s">
        <v>1229</v>
      </c>
      <c r="N1522" s="1" t="s">
        <v>1584</v>
      </c>
      <c r="O1522" s="1">
        <v>1091.3399999999999</v>
      </c>
      <c r="P1522" s="1">
        <v>3</v>
      </c>
      <c r="Q1522" s="1">
        <v>87.3</v>
      </c>
      <c r="R1522" s="1">
        <v>110.88</v>
      </c>
      <c r="S1522" s="1" t="s">
        <v>462</v>
      </c>
      <c r="T1522" s="1">
        <v>752</v>
      </c>
      <c r="U1522" s="1" t="s">
        <v>2760</v>
      </c>
      <c r="V1522" s="1" t="s">
        <v>2767</v>
      </c>
      <c r="W1522" s="2" t="s">
        <v>26</v>
      </c>
      <c r="X1522" s="24">
        <v>44790</v>
      </c>
      <c r="Y1522" s="29" t="str">
        <f t="shared" si="46"/>
        <v>August</v>
      </c>
      <c r="Z1522" s="10">
        <f t="shared" si="47"/>
        <v>2022</v>
      </c>
      <c r="AA1522" s="3">
        <v>44795</v>
      </c>
    </row>
    <row r="1523" spans="1:27">
      <c r="A1523" s="4">
        <v>1522</v>
      </c>
      <c r="B1523" s="4" t="s">
        <v>3674</v>
      </c>
      <c r="C1523" s="4" t="s">
        <v>1</v>
      </c>
      <c r="D1523" s="4" t="s">
        <v>3675</v>
      </c>
      <c r="E1523" s="4" t="s">
        <v>3676</v>
      </c>
      <c r="F1523" s="4" t="s">
        <v>4</v>
      </c>
      <c r="G1523" s="4" t="s">
        <v>170</v>
      </c>
      <c r="H1523" s="4" t="s">
        <v>62</v>
      </c>
      <c r="I1523" s="4" t="s">
        <v>7</v>
      </c>
      <c r="J1523" s="4" t="s">
        <v>8</v>
      </c>
      <c r="K1523" s="4" t="s">
        <v>4049</v>
      </c>
      <c r="L1523" s="4" t="s">
        <v>1141</v>
      </c>
      <c r="M1523" s="4" t="s">
        <v>1142</v>
      </c>
      <c r="N1523" s="4" t="s">
        <v>4050</v>
      </c>
      <c r="O1523" s="4">
        <v>414.33</v>
      </c>
      <c r="P1523" s="4">
        <v>7</v>
      </c>
      <c r="Q1523" s="4">
        <v>202.86</v>
      </c>
      <c r="R1523" s="4">
        <v>39.82</v>
      </c>
      <c r="S1523" s="4" t="s">
        <v>462</v>
      </c>
      <c r="T1523" s="4">
        <v>489</v>
      </c>
      <c r="U1523" s="4" t="s">
        <v>2760</v>
      </c>
      <c r="V1523" s="4" t="s">
        <v>2762</v>
      </c>
      <c r="W1523" s="5" t="s">
        <v>26</v>
      </c>
      <c r="X1523" s="25">
        <v>45560</v>
      </c>
      <c r="Y1523" s="29" t="str">
        <f t="shared" si="46"/>
        <v>September</v>
      </c>
      <c r="Z1523" s="10">
        <f t="shared" si="47"/>
        <v>2024</v>
      </c>
      <c r="AA1523" s="6">
        <v>45564</v>
      </c>
    </row>
    <row r="1524" spans="1:27">
      <c r="A1524" s="1">
        <v>1523</v>
      </c>
      <c r="B1524" s="1" t="s">
        <v>3556</v>
      </c>
      <c r="C1524" s="1" t="s">
        <v>1</v>
      </c>
      <c r="D1524" s="1" t="s">
        <v>3136</v>
      </c>
      <c r="E1524" s="1" t="s">
        <v>3137</v>
      </c>
      <c r="F1524" s="1" t="s">
        <v>4</v>
      </c>
      <c r="G1524" s="1" t="s">
        <v>313</v>
      </c>
      <c r="H1524" s="1" t="s">
        <v>314</v>
      </c>
      <c r="I1524" s="1" t="s">
        <v>7</v>
      </c>
      <c r="J1524" s="1" t="s">
        <v>32</v>
      </c>
      <c r="K1524" s="1" t="s">
        <v>1194</v>
      </c>
      <c r="L1524" s="1" t="s">
        <v>1141</v>
      </c>
      <c r="M1524" s="1" t="s">
        <v>1142</v>
      </c>
      <c r="N1524" s="1" t="s">
        <v>1195</v>
      </c>
      <c r="O1524" s="1">
        <v>124.14</v>
      </c>
      <c r="P1524" s="1">
        <v>2</v>
      </c>
      <c r="Q1524" s="1">
        <v>43.44</v>
      </c>
      <c r="R1524" s="1">
        <v>17.93</v>
      </c>
      <c r="S1524" s="1" t="s">
        <v>462</v>
      </c>
      <c r="T1524" s="1">
        <v>366</v>
      </c>
      <c r="U1524" s="1" t="s">
        <v>2760</v>
      </c>
      <c r="V1524" s="1" t="s">
        <v>2767</v>
      </c>
      <c r="W1524" s="2" t="s">
        <v>16</v>
      </c>
      <c r="X1524" s="24">
        <v>44496</v>
      </c>
      <c r="Y1524" s="29" t="str">
        <f t="shared" si="46"/>
        <v>October</v>
      </c>
      <c r="Z1524" s="10">
        <f t="shared" si="47"/>
        <v>2021</v>
      </c>
      <c r="AA1524" s="3">
        <v>44500</v>
      </c>
    </row>
    <row r="1525" spans="1:27">
      <c r="A1525" s="4">
        <v>1524</v>
      </c>
      <c r="B1525" s="4" t="s">
        <v>3556</v>
      </c>
      <c r="C1525" s="4" t="s">
        <v>1</v>
      </c>
      <c r="D1525" s="4" t="s">
        <v>3136</v>
      </c>
      <c r="E1525" s="4" t="s">
        <v>3137</v>
      </c>
      <c r="F1525" s="4" t="s">
        <v>4</v>
      </c>
      <c r="G1525" s="4" t="s">
        <v>313</v>
      </c>
      <c r="H1525" s="4" t="s">
        <v>314</v>
      </c>
      <c r="I1525" s="4" t="s">
        <v>7</v>
      </c>
      <c r="J1525" s="4" t="s">
        <v>32</v>
      </c>
      <c r="K1525" s="4" t="s">
        <v>2677</v>
      </c>
      <c r="L1525" s="4" t="s">
        <v>1141</v>
      </c>
      <c r="M1525" s="4" t="s">
        <v>1272</v>
      </c>
      <c r="N1525" s="4" t="s">
        <v>2678</v>
      </c>
      <c r="O1525" s="4">
        <v>621</v>
      </c>
      <c r="P1525" s="4">
        <v>12</v>
      </c>
      <c r="Q1525" s="4">
        <v>99.36</v>
      </c>
      <c r="R1525" s="4">
        <v>74.63</v>
      </c>
      <c r="S1525" s="4" t="s">
        <v>462</v>
      </c>
      <c r="T1525" s="4">
        <v>557</v>
      </c>
      <c r="U1525" s="4" t="s">
        <v>2760</v>
      </c>
      <c r="V1525" s="4" t="s">
        <v>2761</v>
      </c>
      <c r="W1525" s="5" t="s">
        <v>16</v>
      </c>
      <c r="X1525" s="25">
        <v>45578</v>
      </c>
      <c r="Y1525" s="29" t="str">
        <f t="shared" si="46"/>
        <v>October</v>
      </c>
      <c r="Z1525" s="10">
        <f t="shared" si="47"/>
        <v>2024</v>
      </c>
      <c r="AA1525" s="6">
        <v>45582</v>
      </c>
    </row>
    <row r="1526" spans="1:27">
      <c r="A1526" s="1">
        <v>1525</v>
      </c>
      <c r="B1526" s="1" t="s">
        <v>3665</v>
      </c>
      <c r="C1526" s="1" t="s">
        <v>1</v>
      </c>
      <c r="D1526" s="1" t="s">
        <v>2309</v>
      </c>
      <c r="E1526" s="1" t="s">
        <v>2310</v>
      </c>
      <c r="F1526" s="1" t="s">
        <v>4</v>
      </c>
      <c r="G1526" s="1" t="s">
        <v>490</v>
      </c>
      <c r="H1526" s="1" t="s">
        <v>62</v>
      </c>
      <c r="I1526" s="1" t="s">
        <v>7</v>
      </c>
      <c r="J1526" s="1" t="s">
        <v>8</v>
      </c>
      <c r="K1526" s="1" t="s">
        <v>2346</v>
      </c>
      <c r="L1526" s="1" t="s">
        <v>976</v>
      </c>
      <c r="M1526" s="1" t="s">
        <v>993</v>
      </c>
      <c r="N1526" s="1" t="s">
        <v>2347</v>
      </c>
      <c r="O1526" s="1">
        <v>639.84</v>
      </c>
      <c r="P1526" s="1">
        <v>4</v>
      </c>
      <c r="Q1526" s="1">
        <v>-25.68</v>
      </c>
      <c r="R1526" s="1">
        <v>100.34</v>
      </c>
      <c r="S1526" s="1" t="s">
        <v>462</v>
      </c>
      <c r="T1526" s="1">
        <v>56</v>
      </c>
      <c r="U1526" s="1" t="s">
        <v>2760</v>
      </c>
      <c r="V1526" s="1" t="s">
        <v>2766</v>
      </c>
      <c r="W1526" s="2" t="s">
        <v>16</v>
      </c>
      <c r="X1526" s="24">
        <v>45605</v>
      </c>
      <c r="Y1526" s="29" t="str">
        <f t="shared" si="46"/>
        <v>November</v>
      </c>
      <c r="Z1526" s="10">
        <f t="shared" si="47"/>
        <v>2024</v>
      </c>
      <c r="AA1526" s="3">
        <v>45550</v>
      </c>
    </row>
    <row r="1527" spans="1:27">
      <c r="A1527" s="4">
        <v>1526</v>
      </c>
      <c r="B1527" s="4" t="s">
        <v>3665</v>
      </c>
      <c r="C1527" s="4" t="s">
        <v>1</v>
      </c>
      <c r="D1527" s="4" t="s">
        <v>2309</v>
      </c>
      <c r="E1527" s="4" t="s">
        <v>2310</v>
      </c>
      <c r="F1527" s="4" t="s">
        <v>4</v>
      </c>
      <c r="G1527" s="4" t="s">
        <v>490</v>
      </c>
      <c r="H1527" s="4" t="s">
        <v>62</v>
      </c>
      <c r="I1527" s="4" t="s">
        <v>7</v>
      </c>
      <c r="J1527" s="4" t="s">
        <v>8</v>
      </c>
      <c r="K1527" s="4" t="s">
        <v>4051</v>
      </c>
      <c r="L1527" s="4" t="s">
        <v>976</v>
      </c>
      <c r="M1527" s="4" t="s">
        <v>993</v>
      </c>
      <c r="N1527" s="4" t="s">
        <v>4052</v>
      </c>
      <c r="O1527" s="4">
        <v>73.47</v>
      </c>
      <c r="P1527" s="4">
        <v>1</v>
      </c>
      <c r="Q1527" s="4">
        <v>-1.47</v>
      </c>
      <c r="R1527" s="4">
        <v>6.5</v>
      </c>
      <c r="S1527" s="4" t="s">
        <v>462</v>
      </c>
      <c r="T1527" s="4">
        <v>653</v>
      </c>
      <c r="U1527" s="4" t="s">
        <v>2760</v>
      </c>
      <c r="V1527" s="4" t="s">
        <v>2767</v>
      </c>
      <c r="W1527" s="5" t="s">
        <v>26</v>
      </c>
      <c r="X1527" s="25">
        <v>45316</v>
      </c>
      <c r="Y1527" s="29" t="str">
        <f t="shared" si="46"/>
        <v>January</v>
      </c>
      <c r="Z1527" s="10">
        <f t="shared" si="47"/>
        <v>2024</v>
      </c>
      <c r="AA1527" s="6">
        <v>45320</v>
      </c>
    </row>
    <row r="1528" spans="1:27">
      <c r="A1528" s="1">
        <v>1527</v>
      </c>
      <c r="B1528" s="1" t="s">
        <v>3667</v>
      </c>
      <c r="C1528" s="1" t="s">
        <v>1</v>
      </c>
      <c r="D1528" s="1" t="s">
        <v>3668</v>
      </c>
      <c r="E1528" s="1" t="s">
        <v>3669</v>
      </c>
      <c r="F1528" s="1" t="s">
        <v>4</v>
      </c>
      <c r="G1528" s="1" t="s">
        <v>30</v>
      </c>
      <c r="H1528" s="1" t="s">
        <v>31</v>
      </c>
      <c r="I1528" s="1" t="s">
        <v>7</v>
      </c>
      <c r="J1528" s="1" t="s">
        <v>32</v>
      </c>
      <c r="K1528" s="1" t="s">
        <v>4053</v>
      </c>
      <c r="L1528" s="1" t="s">
        <v>976</v>
      </c>
      <c r="M1528" s="1" t="s">
        <v>977</v>
      </c>
      <c r="N1528" s="1" t="s">
        <v>4054</v>
      </c>
      <c r="O1528" s="1">
        <v>163.5</v>
      </c>
      <c r="P1528" s="1">
        <v>1</v>
      </c>
      <c r="Q1528" s="1">
        <v>37.590000000000003</v>
      </c>
      <c r="R1528" s="1">
        <v>21.12</v>
      </c>
      <c r="S1528" s="1" t="s">
        <v>462</v>
      </c>
      <c r="T1528" s="1">
        <v>103</v>
      </c>
      <c r="U1528" s="1" t="s">
        <v>2760</v>
      </c>
      <c r="V1528" s="1" t="s">
        <v>2761</v>
      </c>
      <c r="W1528" s="2" t="s">
        <v>26</v>
      </c>
      <c r="X1528" s="24">
        <v>44907</v>
      </c>
      <c r="Y1528" s="29" t="str">
        <f t="shared" si="46"/>
        <v>December</v>
      </c>
      <c r="Z1528" s="10">
        <f t="shared" si="47"/>
        <v>2022</v>
      </c>
      <c r="AA1528" s="3">
        <v>44913</v>
      </c>
    </row>
    <row r="1529" spans="1:27">
      <c r="A1529" s="4">
        <v>1528</v>
      </c>
      <c r="B1529" s="4" t="s">
        <v>3888</v>
      </c>
      <c r="C1529" s="4" t="s">
        <v>1</v>
      </c>
      <c r="D1529" s="4" t="s">
        <v>1968</v>
      </c>
      <c r="E1529" s="4" t="s">
        <v>1969</v>
      </c>
      <c r="F1529" s="4" t="s">
        <v>395</v>
      </c>
      <c r="G1529" s="4" t="s">
        <v>3889</v>
      </c>
      <c r="H1529" s="4" t="s">
        <v>113</v>
      </c>
      <c r="I1529" s="4" t="s">
        <v>7</v>
      </c>
      <c r="J1529" s="4" t="s">
        <v>32</v>
      </c>
      <c r="K1529" s="4" t="s">
        <v>4055</v>
      </c>
      <c r="L1529" s="4" t="s">
        <v>1141</v>
      </c>
      <c r="M1529" s="4" t="s">
        <v>1272</v>
      </c>
      <c r="N1529" s="4" t="s">
        <v>4056</v>
      </c>
      <c r="O1529" s="4">
        <v>770.7</v>
      </c>
      <c r="P1529" s="4">
        <v>7</v>
      </c>
      <c r="Q1529" s="4">
        <v>7.56</v>
      </c>
      <c r="R1529" s="4">
        <v>50.59</v>
      </c>
      <c r="S1529" s="4" t="s">
        <v>13</v>
      </c>
      <c r="T1529" s="4">
        <v>415</v>
      </c>
      <c r="U1529" s="4" t="s">
        <v>2760</v>
      </c>
      <c r="V1529" s="4" t="s">
        <v>2767</v>
      </c>
      <c r="W1529" s="5" t="s">
        <v>16</v>
      </c>
      <c r="X1529" s="25">
        <v>44466</v>
      </c>
      <c r="Y1529" s="29" t="str">
        <f t="shared" si="46"/>
        <v>September</v>
      </c>
      <c r="Z1529" s="10">
        <f t="shared" si="47"/>
        <v>2021</v>
      </c>
      <c r="AA1529" s="6">
        <v>44265</v>
      </c>
    </row>
    <row r="1530" spans="1:27">
      <c r="A1530" s="1">
        <v>1529</v>
      </c>
      <c r="B1530" s="1" t="s">
        <v>4057</v>
      </c>
      <c r="C1530" s="1" t="s">
        <v>1</v>
      </c>
      <c r="D1530" s="1" t="s">
        <v>438</v>
      </c>
      <c r="E1530" s="1" t="s">
        <v>439</v>
      </c>
      <c r="F1530" s="1" t="s">
        <v>395</v>
      </c>
      <c r="G1530" s="1" t="s">
        <v>2004</v>
      </c>
      <c r="H1530" s="1" t="s">
        <v>76</v>
      </c>
      <c r="I1530" s="1" t="s">
        <v>7</v>
      </c>
      <c r="J1530" s="1" t="s">
        <v>77</v>
      </c>
      <c r="K1530" s="1" t="s">
        <v>3871</v>
      </c>
      <c r="L1530" s="1" t="s">
        <v>1141</v>
      </c>
      <c r="M1530" s="1" t="s">
        <v>1272</v>
      </c>
      <c r="N1530" s="1" t="s">
        <v>3872</v>
      </c>
      <c r="O1530" s="1">
        <v>127.71</v>
      </c>
      <c r="P1530" s="1">
        <v>3</v>
      </c>
      <c r="Q1530" s="1">
        <v>59.94</v>
      </c>
      <c r="R1530" s="1">
        <v>8.83</v>
      </c>
      <c r="S1530" s="1" t="s">
        <v>13</v>
      </c>
      <c r="T1530" s="1">
        <v>427</v>
      </c>
      <c r="U1530" s="1" t="s">
        <v>2760</v>
      </c>
      <c r="V1530" s="1" t="s">
        <v>2761</v>
      </c>
      <c r="W1530" s="2" t="s">
        <v>16</v>
      </c>
      <c r="X1530" s="24">
        <v>45085</v>
      </c>
      <c r="Y1530" s="29" t="str">
        <f t="shared" si="46"/>
        <v>June</v>
      </c>
      <c r="Z1530" s="10">
        <f t="shared" si="47"/>
        <v>2023</v>
      </c>
      <c r="AA1530" s="3">
        <v>45207</v>
      </c>
    </row>
    <row r="1531" spans="1:27">
      <c r="A1531" s="4">
        <v>1530</v>
      </c>
      <c r="B1531" s="4" t="s">
        <v>3888</v>
      </c>
      <c r="C1531" s="4" t="s">
        <v>1</v>
      </c>
      <c r="D1531" s="4" t="s">
        <v>1968</v>
      </c>
      <c r="E1531" s="4" t="s">
        <v>1969</v>
      </c>
      <c r="F1531" s="4" t="s">
        <v>395</v>
      </c>
      <c r="G1531" s="4" t="s">
        <v>3889</v>
      </c>
      <c r="H1531" s="4" t="s">
        <v>113</v>
      </c>
      <c r="I1531" s="4" t="s">
        <v>7</v>
      </c>
      <c r="J1531" s="4" t="s">
        <v>32</v>
      </c>
      <c r="K1531" s="4" t="s">
        <v>4058</v>
      </c>
      <c r="L1531" s="4" t="s">
        <v>976</v>
      </c>
      <c r="M1531" s="4" t="s">
        <v>993</v>
      </c>
      <c r="N1531" s="4" t="s">
        <v>4059</v>
      </c>
      <c r="O1531" s="4">
        <v>3407.94</v>
      </c>
      <c r="P1531" s="4">
        <v>9</v>
      </c>
      <c r="Q1531" s="4">
        <v>613.16999999999996</v>
      </c>
      <c r="R1531" s="4">
        <v>193.81</v>
      </c>
      <c r="S1531" s="4" t="s">
        <v>13</v>
      </c>
      <c r="T1531" s="4">
        <v>307</v>
      </c>
      <c r="U1531" s="4" t="s">
        <v>2760</v>
      </c>
      <c r="V1531" s="4" t="s">
        <v>2762</v>
      </c>
      <c r="W1531" s="5" t="s">
        <v>26</v>
      </c>
      <c r="X1531" s="25">
        <v>44454</v>
      </c>
      <c r="Y1531" s="29" t="str">
        <f t="shared" si="46"/>
        <v>September</v>
      </c>
      <c r="Z1531" s="10">
        <f t="shared" si="47"/>
        <v>2021</v>
      </c>
      <c r="AA1531" s="6">
        <v>44459</v>
      </c>
    </row>
    <row r="1532" spans="1:27">
      <c r="A1532" s="1">
        <v>1531</v>
      </c>
      <c r="B1532" s="1" t="s">
        <v>4060</v>
      </c>
      <c r="C1532" s="1" t="s">
        <v>1</v>
      </c>
      <c r="D1532" s="1" t="s">
        <v>4061</v>
      </c>
      <c r="E1532" s="1" t="s">
        <v>4062</v>
      </c>
      <c r="F1532" s="1" t="s">
        <v>395</v>
      </c>
      <c r="G1532" s="1" t="s">
        <v>5</v>
      </c>
      <c r="H1532" s="1" t="s">
        <v>6</v>
      </c>
      <c r="I1532" s="1" t="s">
        <v>7</v>
      </c>
      <c r="J1532" s="1" t="s">
        <v>8</v>
      </c>
      <c r="K1532" s="1" t="s">
        <v>1002</v>
      </c>
      <c r="L1532" s="1" t="s">
        <v>976</v>
      </c>
      <c r="M1532" s="1" t="s">
        <v>993</v>
      </c>
      <c r="N1532" s="1" t="s">
        <v>1003</v>
      </c>
      <c r="O1532" s="1">
        <v>1272.48</v>
      </c>
      <c r="P1532" s="1">
        <v>4</v>
      </c>
      <c r="Q1532" s="1">
        <v>458.04</v>
      </c>
      <c r="R1532" s="1">
        <v>75.06</v>
      </c>
      <c r="S1532" s="1" t="s">
        <v>13</v>
      </c>
      <c r="T1532" s="1">
        <v>28</v>
      </c>
      <c r="U1532" s="1" t="s">
        <v>2760</v>
      </c>
      <c r="V1532" s="1" t="s">
        <v>2766</v>
      </c>
      <c r="W1532" s="2" t="s">
        <v>16</v>
      </c>
      <c r="X1532" s="24">
        <v>44346</v>
      </c>
      <c r="Y1532" s="29" t="str">
        <f t="shared" si="46"/>
        <v>May</v>
      </c>
      <c r="Z1532" s="10">
        <f t="shared" si="47"/>
        <v>2021</v>
      </c>
      <c r="AA1532" s="3">
        <v>44292</v>
      </c>
    </row>
    <row r="1533" spans="1:27">
      <c r="A1533" s="4">
        <v>1532</v>
      </c>
      <c r="B1533" s="4" t="s">
        <v>3536</v>
      </c>
      <c r="C1533" s="4" t="s">
        <v>1</v>
      </c>
      <c r="D1533" s="4" t="s">
        <v>3537</v>
      </c>
      <c r="E1533" s="4" t="s">
        <v>3538</v>
      </c>
      <c r="F1533" s="4" t="s">
        <v>395</v>
      </c>
      <c r="G1533" s="4" t="s">
        <v>20</v>
      </c>
      <c r="H1533" s="4" t="s">
        <v>21</v>
      </c>
      <c r="I1533" s="4" t="s">
        <v>7</v>
      </c>
      <c r="J1533" s="4" t="s">
        <v>22</v>
      </c>
      <c r="K1533" s="4" t="s">
        <v>3868</v>
      </c>
      <c r="L1533" s="4" t="s">
        <v>976</v>
      </c>
      <c r="M1533" s="4" t="s">
        <v>1078</v>
      </c>
      <c r="N1533" s="4" t="s">
        <v>3869</v>
      </c>
      <c r="O1533" s="4">
        <v>204.39</v>
      </c>
      <c r="P1533" s="4">
        <v>3</v>
      </c>
      <c r="Q1533" s="4">
        <v>96.03</v>
      </c>
      <c r="R1533" s="4">
        <v>13.73</v>
      </c>
      <c r="S1533" s="4" t="s">
        <v>13</v>
      </c>
      <c r="T1533" s="4">
        <v>731</v>
      </c>
      <c r="U1533" s="4" t="s">
        <v>2760</v>
      </c>
      <c r="V1533" s="4" t="s">
        <v>2762</v>
      </c>
      <c r="W1533" s="5" t="s">
        <v>26</v>
      </c>
      <c r="X1533" s="25">
        <v>45182</v>
      </c>
      <c r="Y1533" s="29" t="str">
        <f t="shared" si="46"/>
        <v>September</v>
      </c>
      <c r="Z1533" s="10">
        <f t="shared" si="47"/>
        <v>2023</v>
      </c>
      <c r="AA1533" s="6">
        <v>45188</v>
      </c>
    </row>
    <row r="1534" spans="1:27">
      <c r="A1534" s="1">
        <v>1533</v>
      </c>
      <c r="B1534" s="1" t="s">
        <v>3507</v>
      </c>
      <c r="C1534" s="1" t="s">
        <v>1</v>
      </c>
      <c r="D1534" s="1" t="s">
        <v>661</v>
      </c>
      <c r="E1534" s="1" t="s">
        <v>662</v>
      </c>
      <c r="F1534" s="1" t="s">
        <v>285</v>
      </c>
      <c r="G1534" s="1" t="s">
        <v>3508</v>
      </c>
      <c r="H1534" s="1" t="s">
        <v>484</v>
      </c>
      <c r="I1534" s="1" t="s">
        <v>7</v>
      </c>
      <c r="J1534" s="1" t="s">
        <v>22</v>
      </c>
      <c r="K1534" s="1" t="s">
        <v>4063</v>
      </c>
      <c r="L1534" s="1" t="s">
        <v>1141</v>
      </c>
      <c r="M1534" s="1" t="s">
        <v>1272</v>
      </c>
      <c r="N1534" s="1" t="s">
        <v>4064</v>
      </c>
      <c r="O1534" s="1">
        <v>697.86</v>
      </c>
      <c r="P1534" s="1">
        <v>6</v>
      </c>
      <c r="Q1534" s="1">
        <v>209.34</v>
      </c>
      <c r="R1534" s="1">
        <v>54.13</v>
      </c>
      <c r="S1534" s="1" t="s">
        <v>13</v>
      </c>
      <c r="T1534" s="1">
        <v>436</v>
      </c>
      <c r="U1534" s="1" t="s">
        <v>2760</v>
      </c>
      <c r="V1534" s="1" t="s">
        <v>2766</v>
      </c>
      <c r="W1534" s="2" t="s">
        <v>26</v>
      </c>
      <c r="X1534" s="24">
        <v>44630</v>
      </c>
      <c r="Y1534" s="29" t="str">
        <f t="shared" si="46"/>
        <v>March</v>
      </c>
      <c r="Z1534" s="10">
        <f t="shared" si="47"/>
        <v>2022</v>
      </c>
      <c r="AA1534" s="3">
        <v>44752</v>
      </c>
    </row>
    <row r="1535" spans="1:27">
      <c r="A1535" s="4">
        <v>1534</v>
      </c>
      <c r="B1535" s="4" t="s">
        <v>3958</v>
      </c>
      <c r="C1535" s="4" t="s">
        <v>1</v>
      </c>
      <c r="D1535" s="4" t="s">
        <v>377</v>
      </c>
      <c r="E1535" s="4" t="s">
        <v>378</v>
      </c>
      <c r="F1535" s="4" t="s">
        <v>285</v>
      </c>
      <c r="G1535" s="4" t="s">
        <v>3508</v>
      </c>
      <c r="H1535" s="4" t="s">
        <v>484</v>
      </c>
      <c r="I1535" s="4" t="s">
        <v>7</v>
      </c>
      <c r="J1535" s="4" t="s">
        <v>22</v>
      </c>
      <c r="K1535" s="4" t="s">
        <v>2537</v>
      </c>
      <c r="L1535" s="4" t="s">
        <v>1141</v>
      </c>
      <c r="M1535" s="4" t="s">
        <v>1272</v>
      </c>
      <c r="N1535" s="4" t="s">
        <v>2538</v>
      </c>
      <c r="O1535" s="4">
        <v>227.61</v>
      </c>
      <c r="P1535" s="4">
        <v>9</v>
      </c>
      <c r="Q1535" s="4">
        <v>56.7</v>
      </c>
      <c r="R1535" s="4">
        <v>18.84</v>
      </c>
      <c r="S1535" s="4" t="s">
        <v>13</v>
      </c>
      <c r="T1535" s="4">
        <v>128</v>
      </c>
      <c r="U1535" s="4" t="s">
        <v>2760</v>
      </c>
      <c r="V1535" s="4" t="s">
        <v>2767</v>
      </c>
      <c r="W1535" s="5" t="s">
        <v>16</v>
      </c>
      <c r="X1535" s="25">
        <v>44571</v>
      </c>
      <c r="Y1535" s="29" t="str">
        <f t="shared" si="46"/>
        <v>January</v>
      </c>
      <c r="Z1535" s="10">
        <f t="shared" si="47"/>
        <v>2022</v>
      </c>
      <c r="AA1535" s="6">
        <v>44752</v>
      </c>
    </row>
    <row r="1536" spans="1:27">
      <c r="A1536" s="1">
        <v>1535</v>
      </c>
      <c r="B1536" s="1" t="s">
        <v>3509</v>
      </c>
      <c r="C1536" s="1" t="s">
        <v>1</v>
      </c>
      <c r="D1536" s="1" t="s">
        <v>2905</v>
      </c>
      <c r="E1536" s="1" t="s">
        <v>2906</v>
      </c>
      <c r="F1536" s="1" t="s">
        <v>285</v>
      </c>
      <c r="G1536" s="1" t="s">
        <v>826</v>
      </c>
      <c r="H1536" s="1" t="s">
        <v>6</v>
      </c>
      <c r="I1536" s="1" t="s">
        <v>7</v>
      </c>
      <c r="J1536" s="1" t="s">
        <v>8</v>
      </c>
      <c r="K1536" s="1" t="s">
        <v>4065</v>
      </c>
      <c r="L1536" s="1" t="s">
        <v>1141</v>
      </c>
      <c r="M1536" s="1" t="s">
        <v>1272</v>
      </c>
      <c r="N1536" s="1" t="s">
        <v>4066</v>
      </c>
      <c r="O1536" s="1">
        <v>43.8</v>
      </c>
      <c r="P1536" s="1">
        <v>1</v>
      </c>
      <c r="Q1536" s="1">
        <v>6.99</v>
      </c>
      <c r="R1536" s="1">
        <v>4.53</v>
      </c>
      <c r="S1536" s="1" t="s">
        <v>13</v>
      </c>
      <c r="T1536" s="1">
        <v>434</v>
      </c>
      <c r="U1536" s="1" t="s">
        <v>2760</v>
      </c>
      <c r="V1536" s="1" t="s">
        <v>2766</v>
      </c>
      <c r="W1536" s="2" t="s">
        <v>26</v>
      </c>
      <c r="X1536" s="24">
        <v>44630</v>
      </c>
      <c r="Y1536" s="29" t="str">
        <f t="shared" si="46"/>
        <v>March</v>
      </c>
      <c r="Z1536" s="10">
        <f t="shared" si="47"/>
        <v>2022</v>
      </c>
      <c r="AA1536" s="3">
        <v>44814</v>
      </c>
    </row>
    <row r="1537" spans="1:27">
      <c r="A1537" s="4">
        <v>1536</v>
      </c>
      <c r="B1537" s="4" t="s">
        <v>3507</v>
      </c>
      <c r="C1537" s="4" t="s">
        <v>1</v>
      </c>
      <c r="D1537" s="4" t="s">
        <v>661</v>
      </c>
      <c r="E1537" s="4" t="s">
        <v>662</v>
      </c>
      <c r="F1537" s="4" t="s">
        <v>285</v>
      </c>
      <c r="G1537" s="4" t="s">
        <v>3508</v>
      </c>
      <c r="H1537" s="4" t="s">
        <v>484</v>
      </c>
      <c r="I1537" s="4" t="s">
        <v>7</v>
      </c>
      <c r="J1537" s="4" t="s">
        <v>22</v>
      </c>
      <c r="K1537" s="4" t="s">
        <v>1650</v>
      </c>
      <c r="L1537" s="4" t="s">
        <v>1141</v>
      </c>
      <c r="M1537" s="4" t="s">
        <v>1229</v>
      </c>
      <c r="N1537" s="4" t="s">
        <v>1651</v>
      </c>
      <c r="O1537" s="4">
        <v>972.24</v>
      </c>
      <c r="P1537" s="4">
        <v>8</v>
      </c>
      <c r="Q1537" s="4">
        <v>408.24</v>
      </c>
      <c r="R1537" s="4">
        <v>76.84</v>
      </c>
      <c r="S1537" s="4" t="s">
        <v>13</v>
      </c>
      <c r="T1537" s="4">
        <v>744</v>
      </c>
      <c r="U1537" s="4" t="s">
        <v>2760</v>
      </c>
      <c r="V1537" s="4" t="s">
        <v>2766</v>
      </c>
      <c r="W1537" s="5" t="s">
        <v>26</v>
      </c>
      <c r="X1537" s="25">
        <v>45008</v>
      </c>
      <c r="Y1537" s="29" t="str">
        <f t="shared" si="46"/>
        <v>March</v>
      </c>
      <c r="Z1537" s="10">
        <f t="shared" si="47"/>
        <v>2023</v>
      </c>
      <c r="AA1537" s="6">
        <v>45012</v>
      </c>
    </row>
    <row r="1538" spans="1:27">
      <c r="A1538" s="1">
        <v>1537</v>
      </c>
      <c r="B1538" s="1" t="s">
        <v>3513</v>
      </c>
      <c r="C1538" s="1" t="s">
        <v>1</v>
      </c>
      <c r="D1538" s="1" t="s">
        <v>1560</v>
      </c>
      <c r="E1538" s="1" t="s">
        <v>1561</v>
      </c>
      <c r="F1538" s="1" t="s">
        <v>285</v>
      </c>
      <c r="G1538" s="1" t="s">
        <v>1658</v>
      </c>
      <c r="H1538" s="1" t="s">
        <v>21</v>
      </c>
      <c r="I1538" s="1" t="s">
        <v>7</v>
      </c>
      <c r="J1538" s="1" t="s">
        <v>22</v>
      </c>
      <c r="K1538" s="1" t="s">
        <v>4067</v>
      </c>
      <c r="L1538" s="1" t="s">
        <v>1141</v>
      </c>
      <c r="M1538" s="1" t="s">
        <v>1229</v>
      </c>
      <c r="N1538" s="1" t="s">
        <v>4068</v>
      </c>
      <c r="O1538" s="1">
        <v>1091.25</v>
      </c>
      <c r="P1538" s="1">
        <v>3</v>
      </c>
      <c r="Q1538" s="1">
        <v>196.38</v>
      </c>
      <c r="R1538" s="1">
        <v>72.55</v>
      </c>
      <c r="S1538" s="1" t="s">
        <v>13</v>
      </c>
      <c r="T1538" s="1">
        <v>95</v>
      </c>
      <c r="U1538" s="1" t="s">
        <v>2760</v>
      </c>
      <c r="V1538" s="1" t="s">
        <v>2767</v>
      </c>
      <c r="W1538" s="2" t="s">
        <v>16</v>
      </c>
      <c r="X1538" s="24">
        <v>44790</v>
      </c>
      <c r="Y1538" s="29" t="str">
        <f t="shared" si="46"/>
        <v>August</v>
      </c>
      <c r="Z1538" s="10">
        <f t="shared" si="47"/>
        <v>2022</v>
      </c>
      <c r="AA1538" s="3">
        <v>44795</v>
      </c>
    </row>
    <row r="1539" spans="1:27">
      <c r="A1539" s="4">
        <v>1538</v>
      </c>
      <c r="B1539" s="4" t="s">
        <v>3514</v>
      </c>
      <c r="C1539" s="4" t="s">
        <v>1</v>
      </c>
      <c r="D1539" s="4" t="s">
        <v>3515</v>
      </c>
      <c r="E1539" s="4" t="s">
        <v>3516</v>
      </c>
      <c r="F1539" s="4" t="s">
        <v>285</v>
      </c>
      <c r="G1539" s="4" t="s">
        <v>518</v>
      </c>
      <c r="H1539" s="4" t="s">
        <v>519</v>
      </c>
      <c r="I1539" s="4" t="s">
        <v>7</v>
      </c>
      <c r="J1539" s="4" t="s">
        <v>32</v>
      </c>
      <c r="K1539" s="4" t="s">
        <v>4069</v>
      </c>
      <c r="L1539" s="4" t="s">
        <v>1141</v>
      </c>
      <c r="M1539" s="4" t="s">
        <v>1229</v>
      </c>
      <c r="N1539" s="4" t="s">
        <v>4070</v>
      </c>
      <c r="O1539" s="4">
        <v>612.6</v>
      </c>
      <c r="P1539" s="4">
        <v>5</v>
      </c>
      <c r="Q1539" s="4">
        <v>55.05</v>
      </c>
      <c r="R1539" s="4">
        <v>53.01</v>
      </c>
      <c r="S1539" s="4" t="s">
        <v>13</v>
      </c>
      <c r="T1539" s="4">
        <v>531</v>
      </c>
      <c r="U1539" s="4" t="s">
        <v>2760</v>
      </c>
      <c r="V1539" s="4" t="s">
        <v>2761</v>
      </c>
      <c r="W1539" s="5" t="s">
        <v>16</v>
      </c>
      <c r="X1539" s="25">
        <v>45019</v>
      </c>
      <c r="Y1539" s="29" t="str">
        <f t="shared" ref="Y1539:Y1556" si="48">TEXT(X1539,"mmmm")</f>
        <v>April</v>
      </c>
      <c r="Z1539" s="10">
        <f t="shared" ref="Z1539:Z1556" si="49">YEAR(X1539)</f>
        <v>2023</v>
      </c>
      <c r="AA1539" s="6">
        <v>45202</v>
      </c>
    </row>
    <row r="1540" spans="1:27">
      <c r="A1540" s="1">
        <v>1539</v>
      </c>
      <c r="B1540" s="1" t="s">
        <v>3513</v>
      </c>
      <c r="C1540" s="1" t="s">
        <v>1</v>
      </c>
      <c r="D1540" s="1" t="s">
        <v>1560</v>
      </c>
      <c r="E1540" s="1" t="s">
        <v>1561</v>
      </c>
      <c r="F1540" s="1" t="s">
        <v>285</v>
      </c>
      <c r="G1540" s="1" t="s">
        <v>1658</v>
      </c>
      <c r="H1540" s="1" t="s">
        <v>21</v>
      </c>
      <c r="I1540" s="1" t="s">
        <v>7</v>
      </c>
      <c r="J1540" s="1" t="s">
        <v>22</v>
      </c>
      <c r="K1540" s="1" t="s">
        <v>1523</v>
      </c>
      <c r="L1540" s="1" t="s">
        <v>1141</v>
      </c>
      <c r="M1540" s="1" t="s">
        <v>1142</v>
      </c>
      <c r="N1540" s="1" t="s">
        <v>1524</v>
      </c>
      <c r="O1540" s="1">
        <v>174.06</v>
      </c>
      <c r="P1540" s="1">
        <v>3</v>
      </c>
      <c r="Q1540" s="1">
        <v>87.03</v>
      </c>
      <c r="R1540" s="1">
        <v>14.92</v>
      </c>
      <c r="S1540" s="1" t="s">
        <v>13</v>
      </c>
      <c r="T1540" s="1">
        <v>354</v>
      </c>
      <c r="U1540" s="1" t="s">
        <v>2760</v>
      </c>
      <c r="V1540" s="1" t="s">
        <v>2762</v>
      </c>
      <c r="W1540" s="2" t="s">
        <v>16</v>
      </c>
      <c r="X1540" s="24">
        <v>44888</v>
      </c>
      <c r="Y1540" s="29" t="str">
        <f t="shared" si="48"/>
        <v>November</v>
      </c>
      <c r="Z1540" s="10">
        <f t="shared" si="49"/>
        <v>2022</v>
      </c>
      <c r="AA1540" s="3">
        <v>44894</v>
      </c>
    </row>
    <row r="1541" spans="1:27">
      <c r="A1541" s="4">
        <v>1540</v>
      </c>
      <c r="B1541" s="4" t="s">
        <v>3683</v>
      </c>
      <c r="C1541" s="4" t="s">
        <v>1</v>
      </c>
      <c r="D1541" s="4" t="s">
        <v>3684</v>
      </c>
      <c r="E1541" s="4" t="s">
        <v>3685</v>
      </c>
      <c r="F1541" s="4" t="s">
        <v>285</v>
      </c>
      <c r="G1541" s="4" t="s">
        <v>518</v>
      </c>
      <c r="H1541" s="4" t="s">
        <v>519</v>
      </c>
      <c r="I1541" s="4" t="s">
        <v>7</v>
      </c>
      <c r="J1541" s="4" t="s">
        <v>32</v>
      </c>
      <c r="K1541" s="4" t="s">
        <v>4071</v>
      </c>
      <c r="L1541" s="4" t="s">
        <v>976</v>
      </c>
      <c r="M1541" s="4" t="s">
        <v>1031</v>
      </c>
      <c r="N1541" s="4" t="s">
        <v>4072</v>
      </c>
      <c r="O1541" s="4">
        <v>172.08</v>
      </c>
      <c r="P1541" s="4">
        <v>4</v>
      </c>
      <c r="Q1541" s="4">
        <v>27.48</v>
      </c>
      <c r="R1541" s="4">
        <v>18.420000000000002</v>
      </c>
      <c r="S1541" s="4" t="s">
        <v>13</v>
      </c>
      <c r="T1541" s="4">
        <v>547</v>
      </c>
      <c r="U1541" s="4" t="s">
        <v>2760</v>
      </c>
      <c r="V1541" s="4" t="s">
        <v>2761</v>
      </c>
      <c r="W1541" s="5" t="s">
        <v>16</v>
      </c>
      <c r="X1541" s="25">
        <v>45085</v>
      </c>
      <c r="Y1541" s="29" t="str">
        <f t="shared" si="48"/>
        <v>June</v>
      </c>
      <c r="Z1541" s="10">
        <f t="shared" si="49"/>
        <v>2023</v>
      </c>
      <c r="AA1541" s="6">
        <v>45207</v>
      </c>
    </row>
    <row r="1542" spans="1:27">
      <c r="A1542" s="1">
        <v>1541</v>
      </c>
      <c r="B1542" s="1" t="s">
        <v>3509</v>
      </c>
      <c r="C1542" s="1" t="s">
        <v>1</v>
      </c>
      <c r="D1542" s="1" t="s">
        <v>2905</v>
      </c>
      <c r="E1542" s="1" t="s">
        <v>2906</v>
      </c>
      <c r="F1542" s="1" t="s">
        <v>285</v>
      </c>
      <c r="G1542" s="1" t="s">
        <v>826</v>
      </c>
      <c r="H1542" s="1" t="s">
        <v>6</v>
      </c>
      <c r="I1542" s="1" t="s">
        <v>7</v>
      </c>
      <c r="J1542" s="1" t="s">
        <v>8</v>
      </c>
      <c r="K1542" s="1" t="s">
        <v>2400</v>
      </c>
      <c r="L1542" s="1" t="s">
        <v>976</v>
      </c>
      <c r="M1542" s="1" t="s">
        <v>1031</v>
      </c>
      <c r="N1542" s="1" t="s">
        <v>2401</v>
      </c>
      <c r="O1542" s="1">
        <v>337.23</v>
      </c>
      <c r="P1542" s="1">
        <v>3</v>
      </c>
      <c r="Q1542" s="1">
        <v>10.08</v>
      </c>
      <c r="R1542" s="1">
        <v>10.3</v>
      </c>
      <c r="S1542" s="1" t="s">
        <v>13</v>
      </c>
      <c r="T1542" s="1">
        <v>418</v>
      </c>
      <c r="U1542" s="1" t="s">
        <v>2760</v>
      </c>
      <c r="V1542" s="1" t="s">
        <v>2762</v>
      </c>
      <c r="W1542" s="2" t="s">
        <v>16</v>
      </c>
      <c r="X1542" s="24">
        <v>44238</v>
      </c>
      <c r="Y1542" s="29" t="str">
        <f t="shared" si="48"/>
        <v>February</v>
      </c>
      <c r="Z1542" s="10">
        <f t="shared" si="49"/>
        <v>2021</v>
      </c>
      <c r="AA1542" s="3">
        <v>44388</v>
      </c>
    </row>
    <row r="1543" spans="1:27">
      <c r="A1543" s="4">
        <v>1542</v>
      </c>
      <c r="B1543" s="4" t="s">
        <v>3686</v>
      </c>
      <c r="C1543" s="4" t="s">
        <v>1</v>
      </c>
      <c r="D1543" s="4" t="s">
        <v>3687</v>
      </c>
      <c r="E1543" s="4" t="s">
        <v>3688</v>
      </c>
      <c r="F1543" s="4" t="s">
        <v>285</v>
      </c>
      <c r="G1543" s="4" t="s">
        <v>254</v>
      </c>
      <c r="H1543" s="4" t="s">
        <v>254</v>
      </c>
      <c r="I1543" s="4" t="s">
        <v>7</v>
      </c>
      <c r="J1543" s="4" t="s">
        <v>77</v>
      </c>
      <c r="K1543" s="4" t="s">
        <v>986</v>
      </c>
      <c r="L1543" s="4" t="s">
        <v>976</v>
      </c>
      <c r="M1543" s="4" t="s">
        <v>977</v>
      </c>
      <c r="N1543" s="4" t="s">
        <v>987</v>
      </c>
      <c r="O1543" s="4">
        <v>1295.28</v>
      </c>
      <c r="P1543" s="4">
        <v>8</v>
      </c>
      <c r="Q1543" s="4">
        <v>504.96</v>
      </c>
      <c r="R1543" s="4">
        <v>25.41</v>
      </c>
      <c r="S1543" s="4" t="s">
        <v>13</v>
      </c>
      <c r="T1543" s="4">
        <v>267</v>
      </c>
      <c r="U1543" s="4" t="s">
        <v>2760</v>
      </c>
      <c r="V1543" s="4" t="s">
        <v>2766</v>
      </c>
      <c r="W1543" s="5" t="s">
        <v>16</v>
      </c>
      <c r="X1543" s="25">
        <v>45607</v>
      </c>
      <c r="Y1543" s="29" t="str">
        <f t="shared" si="48"/>
        <v>November</v>
      </c>
      <c r="Z1543" s="10">
        <f t="shared" si="49"/>
        <v>2024</v>
      </c>
      <c r="AA1543" s="6">
        <v>45611</v>
      </c>
    </row>
    <row r="1544" spans="1:27">
      <c r="A1544" s="1">
        <v>1543</v>
      </c>
      <c r="B1544" s="1" t="s">
        <v>3522</v>
      </c>
      <c r="C1544" s="1" t="s">
        <v>1</v>
      </c>
      <c r="D1544" s="1" t="s">
        <v>3523</v>
      </c>
      <c r="E1544" s="1" t="s">
        <v>3524</v>
      </c>
      <c r="F1544" s="1" t="s">
        <v>285</v>
      </c>
      <c r="G1544" s="1" t="s">
        <v>1108</v>
      </c>
      <c r="H1544" s="1" t="s">
        <v>96</v>
      </c>
      <c r="I1544" s="1" t="s">
        <v>7</v>
      </c>
      <c r="J1544" s="1" t="s">
        <v>8</v>
      </c>
      <c r="K1544" s="1" t="s">
        <v>1598</v>
      </c>
      <c r="L1544" s="1" t="s">
        <v>976</v>
      </c>
      <c r="M1544" s="1" t="s">
        <v>1078</v>
      </c>
      <c r="N1544" s="1" t="s">
        <v>1599</v>
      </c>
      <c r="O1544" s="1">
        <v>249.93</v>
      </c>
      <c r="P1544" s="1">
        <v>3</v>
      </c>
      <c r="Q1544" s="1">
        <v>59.94</v>
      </c>
      <c r="R1544" s="1">
        <v>29.38</v>
      </c>
      <c r="S1544" s="1" t="s">
        <v>13</v>
      </c>
      <c r="T1544" s="1">
        <v>570</v>
      </c>
      <c r="U1544" s="1" t="s">
        <v>2760</v>
      </c>
      <c r="V1544" s="1" t="s">
        <v>2766</v>
      </c>
      <c r="W1544" s="2" t="s">
        <v>16</v>
      </c>
      <c r="X1544" s="24">
        <v>45284</v>
      </c>
      <c r="Y1544" s="29" t="str">
        <f t="shared" si="48"/>
        <v>December</v>
      </c>
      <c r="Z1544" s="10">
        <f t="shared" si="49"/>
        <v>2023</v>
      </c>
      <c r="AA1544" s="3">
        <v>45289</v>
      </c>
    </row>
    <row r="1545" spans="1:27">
      <c r="A1545" s="4">
        <v>1544</v>
      </c>
      <c r="B1545" s="4" t="s">
        <v>3768</v>
      </c>
      <c r="C1545" s="4" t="s">
        <v>1</v>
      </c>
      <c r="D1545" s="4" t="s">
        <v>367</v>
      </c>
      <c r="E1545" s="4" t="s">
        <v>368</v>
      </c>
      <c r="F1545" s="4" t="s">
        <v>285</v>
      </c>
      <c r="G1545" s="4" t="s">
        <v>313</v>
      </c>
      <c r="H1545" s="4" t="s">
        <v>314</v>
      </c>
      <c r="I1545" s="4" t="s">
        <v>7</v>
      </c>
      <c r="J1545" s="4" t="s">
        <v>32</v>
      </c>
      <c r="K1545" s="4" t="s">
        <v>4073</v>
      </c>
      <c r="L1545" s="4" t="s">
        <v>976</v>
      </c>
      <c r="M1545" s="4" t="s">
        <v>1078</v>
      </c>
      <c r="N1545" s="4" t="s">
        <v>4074</v>
      </c>
      <c r="O1545" s="4">
        <v>409.95</v>
      </c>
      <c r="P1545" s="4">
        <v>3</v>
      </c>
      <c r="Q1545" s="4">
        <v>102.42</v>
      </c>
      <c r="R1545" s="4">
        <v>20.6</v>
      </c>
      <c r="S1545" s="4" t="s">
        <v>13</v>
      </c>
      <c r="T1545" s="4">
        <v>270</v>
      </c>
      <c r="U1545" s="4" t="s">
        <v>2760</v>
      </c>
      <c r="V1545" s="4" t="s">
        <v>2767</v>
      </c>
      <c r="W1545" s="5" t="s">
        <v>16</v>
      </c>
      <c r="X1545" s="25">
        <v>45580</v>
      </c>
      <c r="Y1545" s="29" t="str">
        <f t="shared" si="48"/>
        <v>October</v>
      </c>
      <c r="Z1545" s="10">
        <f t="shared" si="49"/>
        <v>2024</v>
      </c>
      <c r="AA1545" s="6">
        <v>45586</v>
      </c>
    </row>
    <row r="1546" spans="1:27">
      <c r="A1546" s="1">
        <v>1545</v>
      </c>
      <c r="B1546" s="1" t="s">
        <v>3513</v>
      </c>
      <c r="C1546" s="1" t="s">
        <v>1</v>
      </c>
      <c r="D1546" s="1" t="s">
        <v>1560</v>
      </c>
      <c r="E1546" s="1" t="s">
        <v>1561</v>
      </c>
      <c r="F1546" s="1" t="s">
        <v>285</v>
      </c>
      <c r="G1546" s="1" t="s">
        <v>1658</v>
      </c>
      <c r="H1546" s="1" t="s">
        <v>21</v>
      </c>
      <c r="I1546" s="1" t="s">
        <v>7</v>
      </c>
      <c r="J1546" s="1" t="s">
        <v>22</v>
      </c>
      <c r="K1546" s="1" t="s">
        <v>3471</v>
      </c>
      <c r="L1546" s="1" t="s">
        <v>976</v>
      </c>
      <c r="M1546" s="1" t="s">
        <v>1078</v>
      </c>
      <c r="N1546" s="1" t="s">
        <v>3472</v>
      </c>
      <c r="O1546" s="1">
        <v>339.48</v>
      </c>
      <c r="P1546" s="1">
        <v>2</v>
      </c>
      <c r="Q1546" s="1">
        <v>27.12</v>
      </c>
      <c r="R1546" s="1">
        <v>10.64</v>
      </c>
      <c r="S1546" s="1" t="s">
        <v>13</v>
      </c>
      <c r="T1546" s="1">
        <v>700</v>
      </c>
      <c r="U1546" s="1" t="s">
        <v>2760</v>
      </c>
      <c r="V1546" s="1" t="s">
        <v>2761</v>
      </c>
      <c r="W1546" s="2" t="s">
        <v>16</v>
      </c>
      <c r="X1546" s="24">
        <v>44787</v>
      </c>
      <c r="Y1546" s="29" t="str">
        <f t="shared" si="48"/>
        <v>August</v>
      </c>
      <c r="Z1546" s="10">
        <f t="shared" si="49"/>
        <v>2022</v>
      </c>
      <c r="AA1546" s="3">
        <v>44792</v>
      </c>
    </row>
    <row r="1547" spans="1:27">
      <c r="A1547" s="4">
        <v>1546</v>
      </c>
      <c r="B1547" s="4" t="s">
        <v>3771</v>
      </c>
      <c r="C1547" s="4" t="s">
        <v>1</v>
      </c>
      <c r="D1547" s="4" t="s">
        <v>3772</v>
      </c>
      <c r="E1547" s="4" t="s">
        <v>3773</v>
      </c>
      <c r="F1547" s="4" t="s">
        <v>285</v>
      </c>
      <c r="G1547" s="4" t="s">
        <v>1758</v>
      </c>
      <c r="H1547" s="4" t="s">
        <v>1759</v>
      </c>
      <c r="I1547" s="4" t="s">
        <v>7</v>
      </c>
      <c r="J1547" s="4" t="s">
        <v>22</v>
      </c>
      <c r="K1547" s="4" t="s">
        <v>3453</v>
      </c>
      <c r="L1547" s="4" t="s">
        <v>1141</v>
      </c>
      <c r="M1547" s="4" t="s">
        <v>1272</v>
      </c>
      <c r="N1547" s="4" t="s">
        <v>3454</v>
      </c>
      <c r="O1547" s="4">
        <v>113.04</v>
      </c>
      <c r="P1547" s="4">
        <v>2</v>
      </c>
      <c r="Q1547" s="4">
        <v>38.4</v>
      </c>
      <c r="R1547" s="4">
        <v>10.52</v>
      </c>
      <c r="S1547" s="4" t="s">
        <v>13</v>
      </c>
      <c r="T1547" s="4">
        <v>467</v>
      </c>
      <c r="U1547" s="4" t="s">
        <v>2760</v>
      </c>
      <c r="V1547" s="4" t="s">
        <v>2766</v>
      </c>
      <c r="W1547" s="5" t="s">
        <v>26</v>
      </c>
      <c r="X1547" s="25">
        <v>44616</v>
      </c>
      <c r="Y1547" s="29" t="str">
        <f t="shared" si="48"/>
        <v>February</v>
      </c>
      <c r="Z1547" s="10">
        <f t="shared" si="49"/>
        <v>2022</v>
      </c>
      <c r="AA1547" s="6">
        <v>44620</v>
      </c>
    </row>
    <row r="1548" spans="1:27">
      <c r="A1548" s="1">
        <v>1547</v>
      </c>
      <c r="B1548" s="1" t="s">
        <v>4075</v>
      </c>
      <c r="C1548" s="1" t="s">
        <v>1</v>
      </c>
      <c r="D1548" s="1" t="s">
        <v>4076</v>
      </c>
      <c r="E1548" s="1" t="s">
        <v>4077</v>
      </c>
      <c r="F1548" s="1" t="s">
        <v>285</v>
      </c>
      <c r="G1548" s="1" t="s">
        <v>778</v>
      </c>
      <c r="H1548" s="1" t="s">
        <v>712</v>
      </c>
      <c r="I1548" s="1" t="s">
        <v>7</v>
      </c>
      <c r="J1548" s="1" t="s">
        <v>77</v>
      </c>
      <c r="K1548" s="1" t="s">
        <v>2447</v>
      </c>
      <c r="L1548" s="1" t="s">
        <v>1141</v>
      </c>
      <c r="M1548" s="1" t="s">
        <v>1142</v>
      </c>
      <c r="N1548" s="1" t="s">
        <v>2448</v>
      </c>
      <c r="O1548" s="1">
        <v>289.32</v>
      </c>
      <c r="P1548" s="1">
        <v>2</v>
      </c>
      <c r="Q1548" s="1">
        <v>49.14</v>
      </c>
      <c r="R1548" s="1">
        <v>13.13</v>
      </c>
      <c r="S1548" s="1" t="s">
        <v>13</v>
      </c>
      <c r="T1548" s="1">
        <v>763</v>
      </c>
      <c r="U1548" s="1" t="s">
        <v>2760</v>
      </c>
      <c r="V1548" s="1" t="s">
        <v>2767</v>
      </c>
      <c r="W1548" s="2" t="s">
        <v>16</v>
      </c>
      <c r="X1548" s="24">
        <v>45644</v>
      </c>
      <c r="Y1548" s="29" t="str">
        <f t="shared" si="48"/>
        <v>December</v>
      </c>
      <c r="Z1548" s="10">
        <f t="shared" si="49"/>
        <v>2024</v>
      </c>
      <c r="AA1548" s="3">
        <v>45649</v>
      </c>
    </row>
    <row r="1549" spans="1:27">
      <c r="A1549" s="4">
        <v>1548</v>
      </c>
      <c r="B1549" s="4" t="s">
        <v>3488</v>
      </c>
      <c r="C1549" s="4" t="s">
        <v>1</v>
      </c>
      <c r="D1549" s="4" t="s">
        <v>1746</v>
      </c>
      <c r="E1549" s="4" t="s">
        <v>1747</v>
      </c>
      <c r="F1549" s="4" t="s">
        <v>4</v>
      </c>
      <c r="G1549" s="4" t="s">
        <v>95</v>
      </c>
      <c r="H1549" s="4" t="s">
        <v>21</v>
      </c>
      <c r="I1549" s="4" t="s">
        <v>7</v>
      </c>
      <c r="J1549" s="4" t="s">
        <v>22</v>
      </c>
      <c r="K1549" s="4" t="s">
        <v>1192</v>
      </c>
      <c r="L1549" s="4" t="s">
        <v>1141</v>
      </c>
      <c r="M1549" s="4" t="s">
        <v>1142</v>
      </c>
      <c r="N1549" s="4" t="s">
        <v>1193</v>
      </c>
      <c r="O1549" s="4">
        <v>397.44</v>
      </c>
      <c r="P1549" s="4">
        <v>3</v>
      </c>
      <c r="Q1549" s="4">
        <v>15.84</v>
      </c>
      <c r="R1549" s="4">
        <v>26.96</v>
      </c>
      <c r="S1549" s="4" t="s">
        <v>13</v>
      </c>
      <c r="T1549" s="4">
        <v>63</v>
      </c>
      <c r="U1549" s="4" t="s">
        <v>2760</v>
      </c>
      <c r="V1549" s="4" t="s">
        <v>2766</v>
      </c>
      <c r="W1549" s="5" t="s">
        <v>16</v>
      </c>
      <c r="X1549" s="25">
        <v>45477</v>
      </c>
      <c r="Y1549" s="29" t="str">
        <f t="shared" si="48"/>
        <v>July</v>
      </c>
      <c r="Z1549" s="10">
        <f t="shared" si="49"/>
        <v>2024</v>
      </c>
      <c r="AA1549" s="6">
        <v>45600</v>
      </c>
    </row>
    <row r="1550" spans="1:27">
      <c r="A1550" s="1">
        <v>1549</v>
      </c>
      <c r="B1550" s="1" t="s">
        <v>3903</v>
      </c>
      <c r="C1550" s="1" t="s">
        <v>1</v>
      </c>
      <c r="D1550" s="1" t="s">
        <v>3904</v>
      </c>
      <c r="E1550" s="1" t="s">
        <v>3905</v>
      </c>
      <c r="F1550" s="1" t="s">
        <v>4</v>
      </c>
      <c r="G1550" s="1" t="s">
        <v>402</v>
      </c>
      <c r="H1550" s="1" t="s">
        <v>55</v>
      </c>
      <c r="I1550" s="1" t="s">
        <v>7</v>
      </c>
      <c r="J1550" s="1" t="s">
        <v>8</v>
      </c>
      <c r="K1550" s="1" t="s">
        <v>4078</v>
      </c>
      <c r="L1550" s="1" t="s">
        <v>1141</v>
      </c>
      <c r="M1550" s="1" t="s">
        <v>1272</v>
      </c>
      <c r="N1550" s="1" t="s">
        <v>4079</v>
      </c>
      <c r="O1550" s="1">
        <v>122.94</v>
      </c>
      <c r="P1550" s="1">
        <v>3</v>
      </c>
      <c r="Q1550" s="1">
        <v>50.4</v>
      </c>
      <c r="R1550" s="1">
        <v>10.029999999999999</v>
      </c>
      <c r="S1550" s="1" t="s">
        <v>13</v>
      </c>
      <c r="T1550" s="1">
        <v>430</v>
      </c>
      <c r="U1550" s="1" t="s">
        <v>2760</v>
      </c>
      <c r="V1550" s="1" t="s">
        <v>2762</v>
      </c>
      <c r="W1550" s="2" t="s">
        <v>26</v>
      </c>
      <c r="X1550" s="24">
        <v>45614</v>
      </c>
      <c r="Y1550" s="29" t="str">
        <f t="shared" si="48"/>
        <v>November</v>
      </c>
      <c r="Z1550" s="10">
        <f t="shared" si="49"/>
        <v>2024</v>
      </c>
      <c r="AA1550" s="3">
        <v>45618</v>
      </c>
    </row>
    <row r="1551" spans="1:27">
      <c r="A1551" s="4">
        <v>1550</v>
      </c>
      <c r="B1551" s="4" t="s">
        <v>4080</v>
      </c>
      <c r="C1551" s="4" t="s">
        <v>1</v>
      </c>
      <c r="D1551" s="4" t="s">
        <v>2309</v>
      </c>
      <c r="E1551" s="4" t="s">
        <v>2310</v>
      </c>
      <c r="F1551" s="4" t="s">
        <v>4</v>
      </c>
      <c r="G1551" s="4" t="s">
        <v>254</v>
      </c>
      <c r="H1551" s="4" t="s">
        <v>254</v>
      </c>
      <c r="I1551" s="4" t="s">
        <v>7</v>
      </c>
      <c r="J1551" s="4" t="s">
        <v>77</v>
      </c>
      <c r="K1551" s="4" t="s">
        <v>4081</v>
      </c>
      <c r="L1551" s="4" t="s">
        <v>976</v>
      </c>
      <c r="M1551" s="4" t="s">
        <v>1078</v>
      </c>
      <c r="N1551" s="4" t="s">
        <v>4082</v>
      </c>
      <c r="O1551" s="4">
        <v>455.49</v>
      </c>
      <c r="P1551" s="4">
        <v>3</v>
      </c>
      <c r="Q1551" s="4">
        <v>86.49</v>
      </c>
      <c r="R1551" s="4">
        <v>9.24</v>
      </c>
      <c r="S1551" s="4" t="s">
        <v>13</v>
      </c>
      <c r="T1551" s="4">
        <v>711</v>
      </c>
      <c r="U1551" s="4" t="s">
        <v>2760</v>
      </c>
      <c r="V1551" s="4" t="s">
        <v>2762</v>
      </c>
      <c r="W1551" s="5" t="s">
        <v>26</v>
      </c>
      <c r="X1551" s="25">
        <v>45316</v>
      </c>
      <c r="Y1551" s="29" t="str">
        <f t="shared" si="48"/>
        <v>January</v>
      </c>
      <c r="Z1551" s="10">
        <f t="shared" si="49"/>
        <v>2024</v>
      </c>
      <c r="AA1551" s="6">
        <v>45320</v>
      </c>
    </row>
    <row r="1552" spans="1:27">
      <c r="A1552" s="1">
        <v>1551</v>
      </c>
      <c r="B1552" s="1" t="s">
        <v>4083</v>
      </c>
      <c r="C1552" s="1" t="s">
        <v>1</v>
      </c>
      <c r="D1552" s="1" t="s">
        <v>3478</v>
      </c>
      <c r="E1552" s="1" t="s">
        <v>3479</v>
      </c>
      <c r="F1552" s="1" t="s">
        <v>4</v>
      </c>
      <c r="G1552" s="1" t="s">
        <v>254</v>
      </c>
      <c r="H1552" s="1" t="s">
        <v>254</v>
      </c>
      <c r="I1552" s="1" t="s">
        <v>7</v>
      </c>
      <c r="J1552" s="1" t="s">
        <v>77</v>
      </c>
      <c r="K1552" s="1" t="s">
        <v>4084</v>
      </c>
      <c r="L1552" s="1" t="s">
        <v>976</v>
      </c>
      <c r="M1552" s="1" t="s">
        <v>1031</v>
      </c>
      <c r="N1552" s="1" t="s">
        <v>4085</v>
      </c>
      <c r="O1552" s="1">
        <v>139.59</v>
      </c>
      <c r="P1552" s="1">
        <v>3</v>
      </c>
      <c r="Q1552" s="1">
        <v>69.75</v>
      </c>
      <c r="R1552" s="1">
        <v>13.99</v>
      </c>
      <c r="S1552" s="1" t="s">
        <v>13</v>
      </c>
      <c r="T1552" s="1">
        <v>499</v>
      </c>
      <c r="U1552" s="1" t="s">
        <v>2760</v>
      </c>
      <c r="V1552" s="1" t="s">
        <v>2766</v>
      </c>
      <c r="W1552" s="2" t="s">
        <v>16</v>
      </c>
      <c r="X1552" s="24">
        <v>44728</v>
      </c>
      <c r="Y1552" s="29" t="str">
        <f t="shared" si="48"/>
        <v>June</v>
      </c>
      <c r="Z1552" s="10">
        <f t="shared" si="49"/>
        <v>2022</v>
      </c>
      <c r="AA1552" s="3">
        <v>44734</v>
      </c>
    </row>
    <row r="1553" spans="1:27">
      <c r="A1553" s="4">
        <v>1552</v>
      </c>
      <c r="B1553" s="4" t="s">
        <v>4086</v>
      </c>
      <c r="C1553" s="4" t="s">
        <v>1</v>
      </c>
      <c r="D1553" s="4" t="s">
        <v>1690</v>
      </c>
      <c r="E1553" s="4" t="s">
        <v>1691</v>
      </c>
      <c r="F1553" s="4" t="s">
        <v>4</v>
      </c>
      <c r="G1553" s="4" t="s">
        <v>103</v>
      </c>
      <c r="H1553" s="4" t="s">
        <v>55</v>
      </c>
      <c r="I1553" s="4" t="s">
        <v>7</v>
      </c>
      <c r="J1553" s="4" t="s">
        <v>8</v>
      </c>
      <c r="K1553" s="4" t="s">
        <v>4087</v>
      </c>
      <c r="L1553" s="4" t="s">
        <v>976</v>
      </c>
      <c r="M1553" s="4" t="s">
        <v>1031</v>
      </c>
      <c r="N1553" s="4" t="s">
        <v>4088</v>
      </c>
      <c r="O1553" s="4">
        <v>141.9</v>
      </c>
      <c r="P1553" s="4">
        <v>5</v>
      </c>
      <c r="Q1553" s="4">
        <v>4.2</v>
      </c>
      <c r="R1553" s="4">
        <v>11.11</v>
      </c>
      <c r="S1553" s="4" t="s">
        <v>13</v>
      </c>
      <c r="T1553" s="4">
        <v>201</v>
      </c>
      <c r="U1553" s="4" t="s">
        <v>2760</v>
      </c>
      <c r="V1553" s="4" t="s">
        <v>2767</v>
      </c>
      <c r="W1553" s="5" t="s">
        <v>26</v>
      </c>
      <c r="X1553" s="25">
        <v>44687</v>
      </c>
      <c r="Y1553" s="29" t="str">
        <f t="shared" si="48"/>
        <v>May</v>
      </c>
      <c r="Z1553" s="10">
        <f t="shared" si="49"/>
        <v>2022</v>
      </c>
      <c r="AA1553" s="6">
        <v>44840</v>
      </c>
    </row>
    <row r="1554" spans="1:27">
      <c r="A1554" s="1">
        <v>1553</v>
      </c>
      <c r="B1554" s="1" t="s">
        <v>3498</v>
      </c>
      <c r="C1554" s="1" t="s">
        <v>1</v>
      </c>
      <c r="D1554" s="1" t="s">
        <v>2393</v>
      </c>
      <c r="E1554" s="1" t="s">
        <v>2394</v>
      </c>
      <c r="F1554" s="1" t="s">
        <v>4</v>
      </c>
      <c r="G1554" s="1" t="s">
        <v>657</v>
      </c>
      <c r="H1554" s="1" t="s">
        <v>62</v>
      </c>
      <c r="I1554" s="1" t="s">
        <v>7</v>
      </c>
      <c r="J1554" s="1" t="s">
        <v>8</v>
      </c>
      <c r="K1554" s="1" t="s">
        <v>1673</v>
      </c>
      <c r="L1554" s="1" t="s">
        <v>1141</v>
      </c>
      <c r="M1554" s="1" t="s">
        <v>1229</v>
      </c>
      <c r="N1554" s="1" t="s">
        <v>1674</v>
      </c>
      <c r="O1554" s="1">
        <v>1022.04</v>
      </c>
      <c r="P1554" s="1">
        <v>6</v>
      </c>
      <c r="Q1554" s="1">
        <v>40.86</v>
      </c>
      <c r="R1554" s="1">
        <v>60.19</v>
      </c>
      <c r="S1554" s="1" t="s">
        <v>13</v>
      </c>
      <c r="T1554" s="1">
        <v>442</v>
      </c>
      <c r="U1554" s="1" t="s">
        <v>2760</v>
      </c>
      <c r="V1554" s="1" t="s">
        <v>2766</v>
      </c>
      <c r="W1554" s="2" t="s">
        <v>26</v>
      </c>
      <c r="X1554" s="24">
        <v>44547</v>
      </c>
      <c r="Y1554" s="29" t="str">
        <f t="shared" si="48"/>
        <v>December</v>
      </c>
      <c r="Z1554" s="10">
        <f t="shared" si="49"/>
        <v>2021</v>
      </c>
      <c r="AA1554" s="3">
        <v>44551</v>
      </c>
    </row>
    <row r="1555" spans="1:27">
      <c r="A1555" s="4">
        <v>1554</v>
      </c>
      <c r="B1555" s="4" t="s">
        <v>3908</v>
      </c>
      <c r="C1555" s="4" t="s">
        <v>1</v>
      </c>
      <c r="D1555" s="4" t="s">
        <v>3909</v>
      </c>
      <c r="E1555" s="4" t="s">
        <v>3910</v>
      </c>
      <c r="F1555" s="4" t="s">
        <v>4</v>
      </c>
      <c r="G1555" s="4" t="s">
        <v>496</v>
      </c>
      <c r="H1555" s="4" t="s">
        <v>6</v>
      </c>
      <c r="I1555" s="4" t="s">
        <v>7</v>
      </c>
      <c r="J1555" s="4" t="s">
        <v>8</v>
      </c>
      <c r="K1555" s="4" t="s">
        <v>2442</v>
      </c>
      <c r="L1555" s="4" t="s">
        <v>976</v>
      </c>
      <c r="M1555" s="4" t="s">
        <v>1078</v>
      </c>
      <c r="N1555" s="4" t="s">
        <v>2443</v>
      </c>
      <c r="O1555" s="4">
        <v>956.13</v>
      </c>
      <c r="P1555" s="4">
        <v>7</v>
      </c>
      <c r="Q1555" s="4">
        <v>162.54</v>
      </c>
      <c r="R1555" s="4">
        <v>89.01</v>
      </c>
      <c r="S1555" s="4" t="s">
        <v>13</v>
      </c>
      <c r="T1555" s="4">
        <v>95</v>
      </c>
      <c r="U1555" s="4" t="s">
        <v>2760</v>
      </c>
      <c r="V1555" s="4" t="s">
        <v>2762</v>
      </c>
      <c r="W1555" s="5" t="s">
        <v>16</v>
      </c>
      <c r="X1555" s="25">
        <v>45103</v>
      </c>
      <c r="Y1555" s="29" t="str">
        <f t="shared" si="48"/>
        <v>June</v>
      </c>
      <c r="Z1555" s="10">
        <f t="shared" si="49"/>
        <v>2023</v>
      </c>
      <c r="AA1555" s="6">
        <v>44933</v>
      </c>
    </row>
    <row r="1556" spans="1:27">
      <c r="A1556" s="1">
        <v>1555</v>
      </c>
      <c r="B1556" s="1" t="s">
        <v>4089</v>
      </c>
      <c r="C1556" s="1" t="s">
        <v>1</v>
      </c>
      <c r="D1556" s="1" t="s">
        <v>4090</v>
      </c>
      <c r="E1556" s="1" t="s">
        <v>4091</v>
      </c>
      <c r="F1556" s="1" t="s">
        <v>4</v>
      </c>
      <c r="G1556" s="1" t="s">
        <v>145</v>
      </c>
      <c r="H1556" s="1" t="s">
        <v>76</v>
      </c>
      <c r="I1556" s="1" t="s">
        <v>7</v>
      </c>
      <c r="J1556" s="1" t="s">
        <v>77</v>
      </c>
      <c r="K1556" s="1" t="s">
        <v>4092</v>
      </c>
      <c r="L1556" s="1" t="s">
        <v>976</v>
      </c>
      <c r="M1556" s="1" t="s">
        <v>993</v>
      </c>
      <c r="N1556" s="1" t="s">
        <v>4093</v>
      </c>
      <c r="O1556" s="1">
        <v>753.72</v>
      </c>
      <c r="P1556" s="1">
        <v>2</v>
      </c>
      <c r="Q1556" s="1">
        <v>60.24</v>
      </c>
      <c r="R1556" s="1">
        <v>74.650000000000006</v>
      </c>
      <c r="S1556" s="1" t="s">
        <v>13</v>
      </c>
      <c r="T1556" s="1">
        <v>542</v>
      </c>
      <c r="U1556" s="1" t="s">
        <v>2760</v>
      </c>
      <c r="V1556" s="1" t="s">
        <v>2761</v>
      </c>
      <c r="W1556" s="2" t="s">
        <v>26</v>
      </c>
      <c r="X1556" s="26">
        <v>44587</v>
      </c>
      <c r="Y1556" s="29" t="str">
        <f t="shared" si="48"/>
        <v>January</v>
      </c>
      <c r="Z1556" s="10">
        <f t="shared" si="49"/>
        <v>2022</v>
      </c>
      <c r="AA1556" s="7">
        <v>44591</v>
      </c>
    </row>
    <row r="1557" spans="1:27">
      <c r="A1557" s="4"/>
      <c r="B1557" s="4"/>
      <c r="C1557" s="4"/>
      <c r="D1557" s="4"/>
      <c r="E1557" s="4"/>
      <c r="F1557" s="4"/>
      <c r="G1557" s="4"/>
      <c r="H1557" s="4"/>
      <c r="I1557" s="4"/>
      <c r="J1557" s="4"/>
      <c r="K1557" s="4"/>
      <c r="L1557" s="4"/>
      <c r="M1557" s="4"/>
      <c r="N1557" s="4"/>
      <c r="O1557" s="4"/>
      <c r="P1557" s="4"/>
      <c r="Q1557" s="4"/>
      <c r="R1557" s="4"/>
      <c r="S1557" s="4"/>
      <c r="T1557" s="4"/>
      <c r="U1557" s="4"/>
      <c r="V1557" s="4"/>
      <c r="W1557" s="5"/>
      <c r="X1557" s="8"/>
      <c r="Y1557" s="9"/>
      <c r="Z1557" s="9"/>
      <c r="AA1557" s="9"/>
    </row>
    <row r="1558" spans="1:27">
      <c r="A1558" s="10"/>
      <c r="B1558" s="10"/>
      <c r="C1558" s="10"/>
      <c r="D1558" s="10"/>
      <c r="E1558" s="10"/>
      <c r="F1558" s="10"/>
      <c r="G1558" s="10"/>
      <c r="H1558" s="10"/>
      <c r="I1558" s="10"/>
      <c r="J1558" s="10"/>
      <c r="K1558" s="10"/>
      <c r="L1558" s="10"/>
      <c r="M1558" s="10"/>
      <c r="N1558" s="10"/>
      <c r="O1558" s="10"/>
      <c r="P1558" s="10"/>
      <c r="Q1558" s="10"/>
      <c r="R1558" s="10"/>
      <c r="S1558" s="10"/>
      <c r="T1558" s="10"/>
      <c r="U1558" s="10"/>
      <c r="V1558" s="10"/>
      <c r="W1558" s="11"/>
      <c r="X1558" s="12"/>
      <c r="Y1558" s="13"/>
      <c r="Z1558" s="13"/>
      <c r="AA1558" s="13"/>
    </row>
  </sheetData>
  <autoFilter ref="A1:AA1556" xr:uid="{EFB423BB-AA92-44ED-919B-4EADF571438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BE30-0F64-418C-83A6-831CAE64F0D0}">
  <dimension ref="A1:G159"/>
  <sheetViews>
    <sheetView topLeftCell="A106" zoomScale="134" workbookViewId="0">
      <selection activeCell="A16" sqref="A16:D28"/>
    </sheetView>
  </sheetViews>
  <sheetFormatPr defaultRowHeight="15"/>
  <cols>
    <col min="9" max="10" width="11.7109375" bestFit="1" customWidth="1"/>
    <col min="11" max="11" width="20.28515625" bestFit="1" customWidth="1"/>
  </cols>
  <sheetData>
    <row r="1" spans="1:7" ht="18">
      <c r="A1" s="14" t="s">
        <v>4094</v>
      </c>
    </row>
    <row r="2" spans="1:7">
      <c r="A2" s="15"/>
    </row>
    <row r="3" spans="1:7">
      <c r="A3" s="16" t="s">
        <v>4095</v>
      </c>
    </row>
    <row r="4" spans="1:7">
      <c r="A4" s="15"/>
    </row>
    <row r="5" spans="1:7">
      <c r="A5" s="16" t="s">
        <v>4096</v>
      </c>
    </row>
    <row r="6" spans="1:7">
      <c r="A6" s="15"/>
    </row>
    <row r="7" spans="1:7">
      <c r="A7" s="16" t="s">
        <v>4097</v>
      </c>
      <c r="G7" t="s">
        <v>4220</v>
      </c>
    </row>
    <row r="8" spans="1:7">
      <c r="A8" s="15"/>
    </row>
    <row r="9" spans="1:7">
      <c r="A9" s="16" t="s">
        <v>4098</v>
      </c>
      <c r="G9" t="s">
        <v>4221</v>
      </c>
    </row>
    <row r="10" spans="1:7">
      <c r="A10" s="15"/>
    </row>
    <row r="11" spans="1:7">
      <c r="A11" s="16" t="s">
        <v>4099</v>
      </c>
      <c r="G11" t="s">
        <v>4222</v>
      </c>
    </row>
    <row r="15" spans="1:7" ht="18">
      <c r="A15" s="14" t="s">
        <v>4161</v>
      </c>
    </row>
    <row r="16" spans="1:7">
      <c r="A16" s="15"/>
    </row>
    <row r="17" spans="1:1">
      <c r="A17" s="16" t="s">
        <v>4100</v>
      </c>
    </row>
    <row r="18" spans="1:1">
      <c r="A18" s="15"/>
    </row>
    <row r="19" spans="1:1">
      <c r="A19" s="16" t="s">
        <v>4101</v>
      </c>
    </row>
    <row r="20" spans="1:1">
      <c r="A20" s="15"/>
    </row>
    <row r="21" spans="1:1">
      <c r="A21" s="16" t="s">
        <v>4102</v>
      </c>
    </row>
    <row r="22" spans="1:1">
      <c r="A22" s="15"/>
    </row>
    <row r="23" spans="1:1">
      <c r="A23" s="16" t="s">
        <v>4103</v>
      </c>
    </row>
    <row r="24" spans="1:1">
      <c r="A24" s="15"/>
    </row>
    <row r="25" spans="1:1">
      <c r="A25" s="16" t="s">
        <v>4104</v>
      </c>
    </row>
    <row r="29" spans="1:1" ht="18">
      <c r="A29" s="14" t="s">
        <v>4160</v>
      </c>
    </row>
    <row r="30" spans="1:1">
      <c r="A30" s="15"/>
    </row>
    <row r="31" spans="1:1">
      <c r="A31" s="16" t="s">
        <v>4105</v>
      </c>
    </row>
    <row r="32" spans="1:1">
      <c r="A32" s="15"/>
    </row>
    <row r="33" spans="1:1">
      <c r="A33" s="16" t="s">
        <v>4106</v>
      </c>
    </row>
    <row r="34" spans="1:1">
      <c r="A34" s="15"/>
    </row>
    <row r="35" spans="1:1">
      <c r="A35" s="16" t="s">
        <v>4107</v>
      </c>
    </row>
    <row r="36" spans="1:1">
      <c r="A36" s="15"/>
    </row>
    <row r="37" spans="1:1">
      <c r="A37" s="16" t="s">
        <v>4108</v>
      </c>
    </row>
    <row r="41" spans="1:1" ht="18">
      <c r="A41" s="14" t="s">
        <v>4159</v>
      </c>
    </row>
    <row r="42" spans="1:1">
      <c r="A42" s="15"/>
    </row>
    <row r="43" spans="1:1">
      <c r="A43" s="16" t="s">
        <v>4109</v>
      </c>
    </row>
    <row r="44" spans="1:1">
      <c r="A44" s="15"/>
    </row>
    <row r="45" spans="1:1">
      <c r="A45" s="16" t="s">
        <v>4110</v>
      </c>
    </row>
    <row r="46" spans="1:1">
      <c r="A46" s="15"/>
    </row>
    <row r="47" spans="1:1">
      <c r="A47" s="16" t="s">
        <v>4111</v>
      </c>
    </row>
    <row r="48" spans="1:1">
      <c r="A48" s="15"/>
    </row>
    <row r="49" spans="1:1">
      <c r="A49" s="16" t="s">
        <v>4112</v>
      </c>
    </row>
    <row r="53" spans="1:1" ht="18">
      <c r="A53" s="14" t="s">
        <v>4158</v>
      </c>
    </row>
    <row r="54" spans="1:1">
      <c r="A54" s="15"/>
    </row>
    <row r="55" spans="1:1">
      <c r="A55" s="16" t="s">
        <v>4113</v>
      </c>
    </row>
    <row r="56" spans="1:1">
      <c r="A56" s="15"/>
    </row>
    <row r="57" spans="1:1">
      <c r="A57" s="16" t="s">
        <v>4114</v>
      </c>
    </row>
    <row r="58" spans="1:1">
      <c r="A58" s="15"/>
    </row>
    <row r="59" spans="1:1">
      <c r="A59" s="16" t="s">
        <v>4115</v>
      </c>
    </row>
    <row r="63" spans="1:1" ht="18">
      <c r="A63" s="14" t="s">
        <v>4157</v>
      </c>
    </row>
    <row r="64" spans="1:1">
      <c r="A64" s="15"/>
    </row>
    <row r="65" spans="1:1">
      <c r="A65" s="16" t="s">
        <v>4116</v>
      </c>
    </row>
    <row r="66" spans="1:1">
      <c r="A66" s="15"/>
    </row>
    <row r="67" spans="1:1">
      <c r="A67" s="16" t="s">
        <v>4117</v>
      </c>
    </row>
    <row r="68" spans="1:1">
      <c r="A68" s="15"/>
    </row>
    <row r="69" spans="1:1">
      <c r="A69" s="16" t="s">
        <v>4118</v>
      </c>
    </row>
    <row r="73" spans="1:1" ht="18">
      <c r="A73" s="14" t="s">
        <v>4156</v>
      </c>
    </row>
    <row r="74" spans="1:1">
      <c r="A74" s="15"/>
    </row>
    <row r="75" spans="1:1">
      <c r="A75" s="16" t="s">
        <v>4119</v>
      </c>
    </row>
    <row r="76" spans="1:1">
      <c r="A76" s="15"/>
    </row>
    <row r="77" spans="1:1">
      <c r="A77" s="16" t="s">
        <v>4120</v>
      </c>
    </row>
    <row r="78" spans="1:1">
      <c r="A78" s="15"/>
    </row>
    <row r="79" spans="1:1">
      <c r="A79" s="16" t="s">
        <v>4121</v>
      </c>
    </row>
    <row r="80" spans="1:1">
      <c r="A80" s="15"/>
    </row>
    <row r="81" spans="1:1">
      <c r="A81" s="16" t="s">
        <v>4122</v>
      </c>
    </row>
    <row r="85" spans="1:1" ht="18">
      <c r="A85" s="14" t="s">
        <v>4155</v>
      </c>
    </row>
    <row r="86" spans="1:1">
      <c r="A86" s="15"/>
    </row>
    <row r="87" spans="1:1">
      <c r="A87" s="16" t="s">
        <v>4123</v>
      </c>
    </row>
    <row r="88" spans="1:1">
      <c r="A88" s="15"/>
    </row>
    <row r="89" spans="1:1">
      <c r="A89" s="16" t="s">
        <v>4124</v>
      </c>
    </row>
    <row r="93" spans="1:1" ht="18">
      <c r="A93" s="14" t="s">
        <v>4125</v>
      </c>
    </row>
    <row r="94" spans="1:1">
      <c r="A94" s="15"/>
    </row>
    <row r="95" spans="1:1">
      <c r="A95" s="16" t="s">
        <v>4126</v>
      </c>
    </row>
    <row r="96" spans="1:1">
      <c r="A96" s="15"/>
    </row>
    <row r="97" spans="1:1">
      <c r="A97" s="16" t="s">
        <v>4127</v>
      </c>
    </row>
    <row r="98" spans="1:1">
      <c r="A98" s="15"/>
    </row>
    <row r="99" spans="1:1">
      <c r="A99" s="16" t="s">
        <v>4128</v>
      </c>
    </row>
    <row r="100" spans="1:1">
      <c r="A100" s="15"/>
    </row>
    <row r="101" spans="1:1">
      <c r="A101" s="16" t="s">
        <v>4129</v>
      </c>
    </row>
    <row r="102" spans="1:1">
      <c r="A102" s="15"/>
    </row>
    <row r="103" spans="1:1">
      <c r="A103" s="16" t="s">
        <v>4130</v>
      </c>
    </row>
    <row r="107" spans="1:1" ht="18">
      <c r="A107" s="14" t="s">
        <v>4154</v>
      </c>
    </row>
    <row r="108" spans="1:1">
      <c r="A108" s="15"/>
    </row>
    <row r="109" spans="1:1">
      <c r="A109" s="16" t="s">
        <v>4131</v>
      </c>
    </row>
    <row r="110" spans="1:1">
      <c r="A110" s="15"/>
    </row>
    <row r="111" spans="1:1">
      <c r="A111" s="16" t="s">
        <v>4132</v>
      </c>
    </row>
    <row r="112" spans="1:1">
      <c r="A112" s="15"/>
    </row>
    <row r="113" spans="1:1">
      <c r="A113" s="16" t="s">
        <v>4133</v>
      </c>
    </row>
    <row r="114" spans="1:1">
      <c r="A114" s="15"/>
    </row>
    <row r="115" spans="1:1">
      <c r="A115" s="16" t="s">
        <v>4134</v>
      </c>
    </row>
    <row r="116" spans="1:1">
      <c r="A116" s="15"/>
    </row>
    <row r="117" spans="1:1">
      <c r="A117" s="16" t="s">
        <v>4135</v>
      </c>
    </row>
    <row r="121" spans="1:1" ht="18">
      <c r="A121" s="14" t="s">
        <v>4153</v>
      </c>
    </row>
    <row r="122" spans="1:1">
      <c r="A122" s="15"/>
    </row>
    <row r="123" spans="1:1">
      <c r="A123" s="16" t="s">
        <v>4136</v>
      </c>
    </row>
    <row r="124" spans="1:1">
      <c r="A124" s="15"/>
    </row>
    <row r="125" spans="1:1">
      <c r="A125" s="16" t="s">
        <v>4137</v>
      </c>
    </row>
    <row r="126" spans="1:1">
      <c r="A126" s="15"/>
    </row>
    <row r="127" spans="1:1">
      <c r="A127" s="16" t="s">
        <v>4138</v>
      </c>
    </row>
    <row r="128" spans="1:1">
      <c r="A128" s="15"/>
    </row>
    <row r="129" spans="1:1">
      <c r="A129" s="16" t="s">
        <v>4139</v>
      </c>
    </row>
    <row r="130" spans="1:1">
      <c r="A130" s="15"/>
    </row>
    <row r="131" spans="1:1">
      <c r="A131" s="16" t="s">
        <v>4140</v>
      </c>
    </row>
    <row r="135" spans="1:1" ht="18">
      <c r="A135" s="14" t="s">
        <v>4152</v>
      </c>
    </row>
    <row r="136" spans="1:1">
      <c r="A136" s="15"/>
    </row>
    <row r="137" spans="1:1">
      <c r="A137" s="16" t="s">
        <v>4141</v>
      </c>
    </row>
    <row r="138" spans="1:1">
      <c r="A138" s="15"/>
    </row>
    <row r="139" spans="1:1">
      <c r="A139" s="16" t="s">
        <v>4142</v>
      </c>
    </row>
    <row r="140" spans="1:1">
      <c r="A140" s="15"/>
    </row>
    <row r="141" spans="1:1">
      <c r="A141" s="16" t="s">
        <v>4143</v>
      </c>
    </row>
    <row r="142" spans="1:1">
      <c r="A142" s="15"/>
    </row>
    <row r="143" spans="1:1">
      <c r="A143" s="16" t="s">
        <v>4144</v>
      </c>
    </row>
    <row r="144" spans="1:1">
      <c r="A144" s="15"/>
    </row>
    <row r="145" spans="1:1">
      <c r="A145" s="16" t="s">
        <v>4145</v>
      </c>
    </row>
    <row r="149" spans="1:1" ht="18">
      <c r="A149" s="14" t="s">
        <v>4151</v>
      </c>
    </row>
    <row r="150" spans="1:1">
      <c r="A150" s="15"/>
    </row>
    <row r="151" spans="1:1">
      <c r="A151" s="16" t="s">
        <v>4146</v>
      </c>
    </row>
    <row r="152" spans="1:1">
      <c r="A152" s="15"/>
    </row>
    <row r="153" spans="1:1">
      <c r="A153" s="16" t="s">
        <v>4147</v>
      </c>
    </row>
    <row r="154" spans="1:1">
      <c r="A154" s="15"/>
    </row>
    <row r="155" spans="1:1">
      <c r="A155" s="16" t="s">
        <v>4148</v>
      </c>
    </row>
    <row r="156" spans="1:1">
      <c r="A156" s="15"/>
    </row>
    <row r="157" spans="1:1">
      <c r="A157" s="16" t="s">
        <v>4149</v>
      </c>
    </row>
    <row r="158" spans="1:1">
      <c r="A158" s="15"/>
    </row>
    <row r="159" spans="1:1">
      <c r="A159" s="16" t="s">
        <v>4150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9AD50-7376-42F9-AD88-B3830DFB0E2A}">
  <dimension ref="A1"/>
  <sheetViews>
    <sheetView showGridLines="0" topLeftCell="C1" zoomScale="89" workbookViewId="0"/>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770F-9124-400E-A1CF-59C852F86231}">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3789-7F3F-4C5F-A6E2-496FCE9FFC7F}">
  <dimension ref="A1:O38"/>
  <sheetViews>
    <sheetView zoomScale="81" workbookViewId="0">
      <selection activeCell="P40" sqref="P40"/>
    </sheetView>
  </sheetViews>
  <sheetFormatPr defaultRowHeight="15"/>
  <sheetData>
    <row r="1" spans="1:1">
      <c r="A1" s="31"/>
    </row>
    <row r="38" spans="15:15">
      <c r="O38"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213E0-2BA1-4E5A-879B-06BBDBB1893E}">
  <dimension ref="A7:E287"/>
  <sheetViews>
    <sheetView topLeftCell="A242" zoomScale="178" workbookViewId="0">
      <selection activeCell="B248" sqref="B248"/>
    </sheetView>
  </sheetViews>
  <sheetFormatPr defaultRowHeight="15"/>
  <cols>
    <col min="1" max="1" width="12.42578125" bestFit="1" customWidth="1"/>
    <col min="2" max="2" width="11.85546875" bestFit="1" customWidth="1"/>
    <col min="3" max="3" width="19.28515625" bestFit="1" customWidth="1"/>
    <col min="4" max="4" width="12.42578125" bestFit="1" customWidth="1"/>
    <col min="5" max="5" width="11.85546875" bestFit="1" customWidth="1"/>
  </cols>
  <sheetData>
    <row r="7" spans="1:3">
      <c r="A7" t="s">
        <v>4217</v>
      </c>
    </row>
    <row r="9" spans="1:3">
      <c r="A9" s="22" t="s">
        <v>4216</v>
      </c>
    </row>
    <row r="10" spans="1:3">
      <c r="A10" t="s">
        <v>4201</v>
      </c>
      <c r="B10" t="s">
        <v>4202</v>
      </c>
      <c r="C10" t="s">
        <v>4203</v>
      </c>
    </row>
    <row r="11" spans="1:3">
      <c r="A11" s="28">
        <f>SUM(Dataset!O2:O1556)</f>
        <v>590632.94499999972</v>
      </c>
      <c r="B11">
        <f>SUM(Dataset!Q2:Q1556)</f>
        <v>129071.83500000006</v>
      </c>
      <c r="C11">
        <f>SUM(Dataset!P2:P1556)</f>
        <v>5758</v>
      </c>
    </row>
    <row r="13" spans="1:3">
      <c r="A13" t="s">
        <v>4239</v>
      </c>
      <c r="B13" t="s">
        <v>4240</v>
      </c>
      <c r="C13" t="s">
        <v>4241</v>
      </c>
    </row>
    <row r="14" spans="1:3">
      <c r="A14">
        <v>589650.10499999952</v>
      </c>
      <c r="B14">
        <v>129071.83500000006</v>
      </c>
      <c r="C14">
        <v>5758</v>
      </c>
    </row>
    <row r="17" spans="1:5">
      <c r="A17" t="s">
        <v>4201</v>
      </c>
      <c r="B17" t="s">
        <v>4202</v>
      </c>
      <c r="C17" t="s">
        <v>4203</v>
      </c>
      <c r="D17" t="s">
        <v>4214</v>
      </c>
      <c r="E17" t="s">
        <v>4213</v>
      </c>
    </row>
    <row r="18" spans="1:5">
      <c r="A18">
        <v>589650.10499999998</v>
      </c>
      <c r="B18">
        <v>129071.83500000006</v>
      </c>
      <c r="C18">
        <v>5758</v>
      </c>
      <c r="D18">
        <f>COUNTA(Dataset!B2:B1556)</f>
        <v>1555</v>
      </c>
      <c r="E18">
        <f>COUNTA(_xlfn.UNIQUE(Dataset!E2:E1556))</f>
        <v>494</v>
      </c>
    </row>
    <row r="23" spans="1:5">
      <c r="A23" t="s">
        <v>4218</v>
      </c>
    </row>
    <row r="26" spans="1:5">
      <c r="A26" s="21" t="s">
        <v>4175</v>
      </c>
      <c r="B26" t="s">
        <v>4204</v>
      </c>
    </row>
    <row r="27" spans="1:5">
      <c r="A27" s="23" t="s">
        <v>1351</v>
      </c>
      <c r="B27">
        <v>9683.0999999999985</v>
      </c>
    </row>
    <row r="28" spans="1:5">
      <c r="A28" s="23" t="s">
        <v>3255</v>
      </c>
      <c r="B28">
        <v>7847.82</v>
      </c>
    </row>
    <row r="29" spans="1:5">
      <c r="A29" s="23" t="s">
        <v>3243</v>
      </c>
      <c r="B29">
        <v>7650</v>
      </c>
    </row>
    <row r="30" spans="1:5">
      <c r="A30" s="23" t="s">
        <v>1091</v>
      </c>
      <c r="B30">
        <v>5870.25</v>
      </c>
    </row>
    <row r="31" spans="1:5">
      <c r="A31" s="23" t="s">
        <v>1584</v>
      </c>
      <c r="B31">
        <v>5820.48</v>
      </c>
    </row>
    <row r="32" spans="1:5">
      <c r="A32" s="23" t="s">
        <v>4208</v>
      </c>
      <c r="B32">
        <v>36871.649999999994</v>
      </c>
    </row>
    <row r="40" spans="1:2">
      <c r="A40" t="s">
        <v>4225</v>
      </c>
    </row>
    <row r="41" spans="1:2">
      <c r="A41" s="21" t="s">
        <v>4224</v>
      </c>
      <c r="B41" t="s">
        <v>4223</v>
      </c>
    </row>
    <row r="42" spans="1:2">
      <c r="A42" s="23" t="s">
        <v>950</v>
      </c>
      <c r="B42">
        <v>17</v>
      </c>
    </row>
    <row r="43" spans="1:2">
      <c r="A43" s="23" t="s">
        <v>137</v>
      </c>
      <c r="B43">
        <v>12</v>
      </c>
    </row>
    <row r="44" spans="1:2">
      <c r="A44" s="23" t="s">
        <v>3137</v>
      </c>
      <c r="B44">
        <v>11</v>
      </c>
    </row>
    <row r="45" spans="1:2">
      <c r="A45" s="23" t="s">
        <v>194</v>
      </c>
      <c r="B45">
        <v>10</v>
      </c>
    </row>
    <row r="46" spans="1:2">
      <c r="A46" s="23" t="s">
        <v>1265</v>
      </c>
      <c r="B46">
        <v>10</v>
      </c>
    </row>
    <row r="47" spans="1:2">
      <c r="A47" s="23" t="s">
        <v>3</v>
      </c>
      <c r="B47">
        <v>10</v>
      </c>
    </row>
    <row r="48" spans="1:2">
      <c r="A48" s="23" t="s">
        <v>60</v>
      </c>
      <c r="B48">
        <v>10</v>
      </c>
    </row>
    <row r="49" spans="1:3">
      <c r="A49" s="23" t="s">
        <v>1715</v>
      </c>
      <c r="B49">
        <v>9</v>
      </c>
    </row>
    <row r="50" spans="1:3">
      <c r="A50" s="23" t="s">
        <v>245</v>
      </c>
      <c r="B50">
        <v>9</v>
      </c>
    </row>
    <row r="51" spans="1:3">
      <c r="A51" s="23" t="s">
        <v>384</v>
      </c>
      <c r="B51">
        <v>9</v>
      </c>
    </row>
    <row r="52" spans="1:3">
      <c r="A52" s="23" t="s">
        <v>710</v>
      </c>
      <c r="B52">
        <v>9</v>
      </c>
    </row>
    <row r="53" spans="1:3">
      <c r="A53" s="23" t="s">
        <v>582</v>
      </c>
      <c r="B53">
        <v>9</v>
      </c>
    </row>
    <row r="54" spans="1:3">
      <c r="A54" s="23" t="s">
        <v>4208</v>
      </c>
      <c r="B54">
        <v>125</v>
      </c>
    </row>
    <row r="57" spans="1:3">
      <c r="A57" s="23" t="s">
        <v>4226</v>
      </c>
    </row>
    <row r="60" spans="1:3">
      <c r="A60" s="21" t="s">
        <v>4229</v>
      </c>
      <c r="B60" t="s">
        <v>4227</v>
      </c>
      <c r="C60" t="s">
        <v>4228</v>
      </c>
    </row>
    <row r="61" spans="1:3">
      <c r="A61" s="23" t="s">
        <v>2597</v>
      </c>
      <c r="B61">
        <v>2761.29</v>
      </c>
      <c r="C61">
        <v>180.99</v>
      </c>
    </row>
    <row r="62" spans="1:3">
      <c r="A62" s="23" t="s">
        <v>3692</v>
      </c>
      <c r="B62">
        <v>3187.5</v>
      </c>
      <c r="C62">
        <v>350.55</v>
      </c>
    </row>
    <row r="63" spans="1:3">
      <c r="A63" s="23" t="s">
        <v>2489</v>
      </c>
      <c r="B63">
        <v>3076.5</v>
      </c>
      <c r="C63">
        <v>215.25</v>
      </c>
    </row>
    <row r="64" spans="1:3">
      <c r="A64" s="23" t="s">
        <v>3711</v>
      </c>
      <c r="B64">
        <v>3180.3</v>
      </c>
      <c r="C64">
        <v>381.6</v>
      </c>
    </row>
    <row r="65" spans="1:3">
      <c r="A65" s="23" t="s">
        <v>3920</v>
      </c>
      <c r="B65">
        <v>5751.54</v>
      </c>
      <c r="C65">
        <v>2817.99</v>
      </c>
    </row>
    <row r="66" spans="1:3">
      <c r="A66" s="23" t="s">
        <v>4208</v>
      </c>
      <c r="B66">
        <v>3453.07</v>
      </c>
      <c r="C66">
        <v>687.89499999999998</v>
      </c>
    </row>
    <row r="75" spans="1:3">
      <c r="A75" s="21" t="s">
        <v>4219</v>
      </c>
      <c r="B75" t="s">
        <v>4204</v>
      </c>
    </row>
    <row r="76" spans="1:3">
      <c r="A76" s="23" t="s">
        <v>22</v>
      </c>
      <c r="B76">
        <v>96322.020000000019</v>
      </c>
    </row>
    <row r="77" spans="1:3">
      <c r="A77" s="23" t="s">
        <v>77</v>
      </c>
      <c r="B77">
        <v>162199.67999999993</v>
      </c>
    </row>
    <row r="78" spans="1:3">
      <c r="A78" s="23" t="s">
        <v>32</v>
      </c>
      <c r="B78">
        <v>142453.08000000007</v>
      </c>
    </row>
    <row r="79" spans="1:3">
      <c r="A79" s="23" t="s">
        <v>8</v>
      </c>
      <c r="B79">
        <v>188675.32499999995</v>
      </c>
    </row>
    <row r="80" spans="1:3">
      <c r="A80" s="23" t="s">
        <v>4207</v>
      </c>
    </row>
    <row r="81" spans="1:5">
      <c r="A81" s="23" t="s">
        <v>4208</v>
      </c>
      <c r="B81">
        <v>589650.10499999998</v>
      </c>
    </row>
    <row r="85" spans="1:5">
      <c r="A85" t="s">
        <v>4245</v>
      </c>
    </row>
    <row r="86" spans="1:5">
      <c r="D86" t="s">
        <v>4258</v>
      </c>
    </row>
    <row r="87" spans="1:5">
      <c r="A87" s="21" t="s">
        <v>4219</v>
      </c>
      <c r="B87" t="s">
        <v>4223</v>
      </c>
      <c r="D87" t="s">
        <v>4259</v>
      </c>
      <c r="E87" t="s">
        <v>4260</v>
      </c>
    </row>
    <row r="88" spans="1:5">
      <c r="A88" s="23" t="s">
        <v>4249</v>
      </c>
      <c r="B88">
        <v>18</v>
      </c>
      <c r="D88" s="23" t="s">
        <v>4246</v>
      </c>
      <c r="E88">
        <f>B88</f>
        <v>18</v>
      </c>
    </row>
    <row r="89" spans="1:5">
      <c r="A89" s="23" t="s">
        <v>4208</v>
      </c>
      <c r="B89">
        <v>18</v>
      </c>
      <c r="D89" s="23" t="s">
        <v>4247</v>
      </c>
      <c r="E89">
        <f t="shared" ref="E89:E99" si="0">B89</f>
        <v>18</v>
      </c>
    </row>
    <row r="90" spans="1:5">
      <c r="D90" s="23" t="s">
        <v>4248</v>
      </c>
      <c r="E90">
        <f t="shared" si="0"/>
        <v>0</v>
      </c>
    </row>
    <row r="91" spans="1:5">
      <c r="D91" s="23" t="s">
        <v>4249</v>
      </c>
      <c r="E91">
        <f t="shared" si="0"/>
        <v>0</v>
      </c>
    </row>
    <row r="92" spans="1:5">
      <c r="D92" s="23" t="s">
        <v>4250</v>
      </c>
      <c r="E92">
        <f t="shared" si="0"/>
        <v>0</v>
      </c>
    </row>
    <row r="93" spans="1:5">
      <c r="D93" s="23" t="s">
        <v>4251</v>
      </c>
      <c r="E93">
        <f t="shared" si="0"/>
        <v>0</v>
      </c>
    </row>
    <row r="94" spans="1:5">
      <c r="D94" s="23" t="s">
        <v>4252</v>
      </c>
      <c r="E94">
        <f t="shared" si="0"/>
        <v>0</v>
      </c>
    </row>
    <row r="95" spans="1:5">
      <c r="D95" s="23" t="s">
        <v>4253</v>
      </c>
      <c r="E95">
        <f t="shared" si="0"/>
        <v>0</v>
      </c>
    </row>
    <row r="96" spans="1:5">
      <c r="D96" s="23" t="s">
        <v>4254</v>
      </c>
      <c r="E96">
        <f t="shared" si="0"/>
        <v>0</v>
      </c>
    </row>
    <row r="97" spans="1:5">
      <c r="D97" s="23" t="s">
        <v>4255</v>
      </c>
      <c r="E97">
        <f t="shared" si="0"/>
        <v>0</v>
      </c>
    </row>
    <row r="98" spans="1:5">
      <c r="D98" s="23" t="s">
        <v>4256</v>
      </c>
      <c r="E98">
        <f t="shared" si="0"/>
        <v>0</v>
      </c>
    </row>
    <row r="99" spans="1:5">
      <c r="D99" s="23" t="s">
        <v>4257</v>
      </c>
      <c r="E99">
        <f t="shared" si="0"/>
        <v>0</v>
      </c>
    </row>
    <row r="103" spans="1:5">
      <c r="A103" s="23" t="s">
        <v>4264</v>
      </c>
    </row>
    <row r="105" spans="1:5">
      <c r="A105" s="21" t="s">
        <v>4219</v>
      </c>
      <c r="B105" t="s">
        <v>4204</v>
      </c>
      <c r="D105" t="s">
        <v>4263</v>
      </c>
      <c r="E105" t="s">
        <v>4201</v>
      </c>
    </row>
    <row r="106" spans="1:5">
      <c r="A106" s="23" t="s">
        <v>1722</v>
      </c>
      <c r="B106">
        <v>4498.83</v>
      </c>
      <c r="D106" s="23" t="s">
        <v>15</v>
      </c>
      <c r="E106">
        <f>B106</f>
        <v>4498.83</v>
      </c>
    </row>
    <row r="107" spans="1:5">
      <c r="A107" s="23" t="s">
        <v>25</v>
      </c>
      <c r="B107">
        <v>1638.12</v>
      </c>
      <c r="D107" s="23" t="s">
        <v>2767</v>
      </c>
      <c r="E107">
        <f>B107</f>
        <v>1638.12</v>
      </c>
    </row>
    <row r="108" spans="1:5">
      <c r="A108" s="23" t="s">
        <v>1709</v>
      </c>
      <c r="B108">
        <v>1272.48</v>
      </c>
      <c r="D108" s="23" t="s">
        <v>35</v>
      </c>
      <c r="E108">
        <f>B108</f>
        <v>1272.48</v>
      </c>
    </row>
    <row r="109" spans="1:5">
      <c r="A109" s="23" t="s">
        <v>2767</v>
      </c>
      <c r="B109">
        <v>691.95</v>
      </c>
      <c r="D109" s="23" t="s">
        <v>2766</v>
      </c>
      <c r="E109">
        <f>B109</f>
        <v>691.95</v>
      </c>
    </row>
    <row r="110" spans="1:5">
      <c r="A110" s="23" t="s">
        <v>15</v>
      </c>
      <c r="B110">
        <v>678.24</v>
      </c>
      <c r="D110" s="23" t="s">
        <v>42</v>
      </c>
      <c r="E110">
        <f>B110</f>
        <v>678.24</v>
      </c>
    </row>
    <row r="111" spans="1:5">
      <c r="A111" s="23" t="s">
        <v>4208</v>
      </c>
      <c r="B111">
        <v>8779.6200000000008</v>
      </c>
      <c r="D111" s="23"/>
    </row>
    <row r="112" spans="1:5">
      <c r="D112" s="23"/>
    </row>
    <row r="113" spans="1:4">
      <c r="D113" s="23"/>
    </row>
    <row r="114" spans="1:4">
      <c r="A114" s="23" t="s">
        <v>4265</v>
      </c>
      <c r="D114" s="23"/>
    </row>
    <row r="115" spans="1:4">
      <c r="D115" s="23"/>
    </row>
    <row r="116" spans="1:4">
      <c r="A116" s="21" t="s">
        <v>4219</v>
      </c>
      <c r="B116" t="s">
        <v>4204</v>
      </c>
      <c r="D116" s="23"/>
    </row>
    <row r="117" spans="1:4">
      <c r="A117" s="30">
        <v>44653</v>
      </c>
      <c r="B117">
        <v>314.16000000000003</v>
      </c>
      <c r="D117" s="23"/>
    </row>
    <row r="118" spans="1:4">
      <c r="A118" s="30">
        <v>44656</v>
      </c>
      <c r="B118">
        <v>165.24</v>
      </c>
    </row>
    <row r="119" spans="1:4">
      <c r="A119" s="30">
        <v>44657</v>
      </c>
      <c r="B119">
        <v>7812.0899999999992</v>
      </c>
    </row>
    <row r="120" spans="1:4">
      <c r="A120" s="30">
        <v>44661</v>
      </c>
      <c r="B120">
        <v>1004.49</v>
      </c>
    </row>
    <row r="121" spans="1:4">
      <c r="A121" s="30">
        <v>44665</v>
      </c>
      <c r="B121">
        <v>1118.5500000000002</v>
      </c>
    </row>
    <row r="122" spans="1:4">
      <c r="A122" s="30">
        <v>44667</v>
      </c>
      <c r="B122">
        <v>30.15</v>
      </c>
    </row>
    <row r="123" spans="1:4">
      <c r="A123" s="30">
        <v>44672</v>
      </c>
      <c r="B123">
        <v>238.56</v>
      </c>
    </row>
    <row r="124" spans="1:4">
      <c r="A124" s="30" t="s">
        <v>4208</v>
      </c>
      <c r="B124">
        <v>10683.239999999998</v>
      </c>
    </row>
    <row r="141" spans="1:5">
      <c r="A141" s="21" t="s">
        <v>4219</v>
      </c>
      <c r="B141" t="s">
        <v>4205</v>
      </c>
      <c r="D141" t="s">
        <v>4168</v>
      </c>
      <c r="E141" t="s">
        <v>4202</v>
      </c>
    </row>
    <row r="142" spans="1:5">
      <c r="A142" s="23" t="s">
        <v>466</v>
      </c>
      <c r="B142">
        <v>72.900000000000006</v>
      </c>
      <c r="D142" s="23" t="s">
        <v>427</v>
      </c>
      <c r="E142">
        <f>B142</f>
        <v>72.900000000000006</v>
      </c>
    </row>
    <row r="143" spans="1:5">
      <c r="A143" s="23" t="s">
        <v>826</v>
      </c>
      <c r="B143">
        <v>1.47</v>
      </c>
      <c r="D143" s="23" t="s">
        <v>490</v>
      </c>
      <c r="E143">
        <f t="shared" ref="E143:E206" si="1">B143</f>
        <v>1.47</v>
      </c>
    </row>
    <row r="144" spans="1:5">
      <c r="A144" s="23" t="s">
        <v>39</v>
      </c>
      <c r="B144">
        <v>19.440000000000001</v>
      </c>
      <c r="D144" s="23" t="s">
        <v>459</v>
      </c>
      <c r="E144">
        <f t="shared" si="1"/>
        <v>19.440000000000001</v>
      </c>
    </row>
    <row r="145" spans="1:5">
      <c r="A145" s="23" t="s">
        <v>577</v>
      </c>
      <c r="B145">
        <v>131.1</v>
      </c>
      <c r="D145" s="23" t="s">
        <v>726</v>
      </c>
      <c r="E145">
        <f t="shared" si="1"/>
        <v>131.1</v>
      </c>
    </row>
    <row r="146" spans="1:5">
      <c r="A146" s="23" t="s">
        <v>575</v>
      </c>
      <c r="B146">
        <v>94.08</v>
      </c>
      <c r="D146" s="23" t="s">
        <v>155</v>
      </c>
      <c r="E146">
        <f t="shared" si="1"/>
        <v>94.08</v>
      </c>
    </row>
    <row r="147" spans="1:5">
      <c r="A147" s="23" t="s">
        <v>75</v>
      </c>
      <c r="B147">
        <v>4.5599999999999996</v>
      </c>
      <c r="D147" s="23" t="s">
        <v>2098</v>
      </c>
      <c r="E147">
        <f t="shared" si="1"/>
        <v>4.5599999999999996</v>
      </c>
    </row>
    <row r="148" spans="1:5">
      <c r="A148" s="23" t="s">
        <v>1052</v>
      </c>
      <c r="B148">
        <v>8.76</v>
      </c>
      <c r="D148" s="23" t="s">
        <v>767</v>
      </c>
      <c r="E148">
        <f t="shared" si="1"/>
        <v>8.76</v>
      </c>
    </row>
    <row r="149" spans="1:5">
      <c r="A149" s="23" t="s">
        <v>120</v>
      </c>
      <c r="B149">
        <v>297.36</v>
      </c>
      <c r="D149" s="23" t="s">
        <v>790</v>
      </c>
      <c r="E149">
        <f t="shared" si="1"/>
        <v>297.36</v>
      </c>
    </row>
    <row r="150" spans="1:5">
      <c r="A150" s="23" t="s">
        <v>416</v>
      </c>
      <c r="B150">
        <v>675.57</v>
      </c>
      <c r="D150" s="23" t="s">
        <v>325</v>
      </c>
      <c r="E150">
        <f t="shared" si="1"/>
        <v>675.57</v>
      </c>
    </row>
    <row r="151" spans="1:5">
      <c r="A151" s="23" t="s">
        <v>203</v>
      </c>
      <c r="B151">
        <v>28.05</v>
      </c>
      <c r="D151" s="23" t="s">
        <v>657</v>
      </c>
      <c r="E151">
        <f t="shared" si="1"/>
        <v>28.05</v>
      </c>
    </row>
    <row r="152" spans="1:5">
      <c r="A152" s="23" t="s">
        <v>84</v>
      </c>
      <c r="B152">
        <v>458.04</v>
      </c>
      <c r="D152" s="23" t="s">
        <v>466</v>
      </c>
      <c r="E152">
        <f t="shared" si="1"/>
        <v>458.04</v>
      </c>
    </row>
    <row r="153" spans="1:5">
      <c r="A153" s="23" t="s">
        <v>483</v>
      </c>
      <c r="B153">
        <v>52.2</v>
      </c>
      <c r="D153" s="23" t="s">
        <v>633</v>
      </c>
      <c r="E153">
        <f t="shared" si="1"/>
        <v>52.2</v>
      </c>
    </row>
    <row r="154" spans="1:5">
      <c r="A154" s="23" t="s">
        <v>2280</v>
      </c>
      <c r="B154">
        <v>13.5</v>
      </c>
      <c r="D154" s="23" t="s">
        <v>991</v>
      </c>
      <c r="E154">
        <f t="shared" si="1"/>
        <v>13.5</v>
      </c>
    </row>
    <row r="155" spans="1:5">
      <c r="A155" s="23" t="s">
        <v>778</v>
      </c>
      <c r="B155">
        <v>34.049999999999997</v>
      </c>
      <c r="D155" s="23" t="s">
        <v>593</v>
      </c>
      <c r="E155">
        <f t="shared" si="1"/>
        <v>34.049999999999997</v>
      </c>
    </row>
    <row r="156" spans="1:5">
      <c r="A156" s="23" t="s">
        <v>1582</v>
      </c>
      <c r="B156">
        <v>144</v>
      </c>
      <c r="D156" s="23" t="s">
        <v>357</v>
      </c>
      <c r="E156">
        <f t="shared" si="1"/>
        <v>144</v>
      </c>
    </row>
    <row r="157" spans="1:5">
      <c r="A157" s="23" t="s">
        <v>1428</v>
      </c>
      <c r="B157">
        <v>187.92</v>
      </c>
      <c r="D157" s="23" t="s">
        <v>246</v>
      </c>
      <c r="E157">
        <f t="shared" si="1"/>
        <v>187.92</v>
      </c>
    </row>
    <row r="158" spans="1:5">
      <c r="A158" s="23" t="s">
        <v>875</v>
      </c>
      <c r="B158">
        <v>30.78</v>
      </c>
      <c r="D158" s="23" t="s">
        <v>1063</v>
      </c>
      <c r="E158">
        <f t="shared" si="1"/>
        <v>30.78</v>
      </c>
    </row>
    <row r="159" spans="1:5">
      <c r="A159" s="23" t="s">
        <v>4208</v>
      </c>
      <c r="B159">
        <v>2253.7800000000002</v>
      </c>
      <c r="D159" s="23" t="s">
        <v>3752</v>
      </c>
      <c r="E159">
        <f t="shared" si="1"/>
        <v>2253.7800000000002</v>
      </c>
    </row>
    <row r="160" spans="1:5">
      <c r="D160" s="23" t="s">
        <v>1884</v>
      </c>
      <c r="E160">
        <f t="shared" si="1"/>
        <v>0</v>
      </c>
    </row>
    <row r="161" spans="4:5">
      <c r="D161" s="23" t="s">
        <v>472</v>
      </c>
      <c r="E161">
        <f t="shared" si="1"/>
        <v>0</v>
      </c>
    </row>
    <row r="162" spans="4:5">
      <c r="D162" s="23" t="s">
        <v>1046</v>
      </c>
      <c r="E162">
        <f t="shared" si="1"/>
        <v>0</v>
      </c>
    </row>
    <row r="163" spans="4:5">
      <c r="D163" s="23" t="s">
        <v>1357</v>
      </c>
      <c r="E163">
        <f t="shared" si="1"/>
        <v>0</v>
      </c>
    </row>
    <row r="164" spans="4:5">
      <c r="D164" s="23" t="s">
        <v>189</v>
      </c>
      <c r="E164">
        <f t="shared" si="1"/>
        <v>0</v>
      </c>
    </row>
    <row r="165" spans="4:5">
      <c r="D165" s="23" t="s">
        <v>1815</v>
      </c>
      <c r="E165">
        <f t="shared" si="1"/>
        <v>0</v>
      </c>
    </row>
    <row r="166" spans="4:5">
      <c r="D166" s="23" t="s">
        <v>940</v>
      </c>
      <c r="E166">
        <f t="shared" si="1"/>
        <v>0</v>
      </c>
    </row>
    <row r="167" spans="4:5">
      <c r="D167" s="23" t="s">
        <v>826</v>
      </c>
      <c r="E167">
        <f t="shared" si="1"/>
        <v>0</v>
      </c>
    </row>
    <row r="168" spans="4:5">
      <c r="D168" s="23" t="s">
        <v>210</v>
      </c>
      <c r="E168">
        <f t="shared" si="1"/>
        <v>0</v>
      </c>
    </row>
    <row r="169" spans="4:5">
      <c r="D169" s="23" t="s">
        <v>3393</v>
      </c>
      <c r="E169">
        <f t="shared" si="1"/>
        <v>0</v>
      </c>
    </row>
    <row r="170" spans="4:5">
      <c r="D170" s="23" t="s">
        <v>1483</v>
      </c>
      <c r="E170">
        <f t="shared" si="1"/>
        <v>0</v>
      </c>
    </row>
    <row r="171" spans="4:5">
      <c r="D171" s="23" t="s">
        <v>525</v>
      </c>
      <c r="E171">
        <f t="shared" si="1"/>
        <v>0</v>
      </c>
    </row>
    <row r="172" spans="4:5">
      <c r="D172" s="23" t="s">
        <v>753</v>
      </c>
      <c r="E172">
        <f t="shared" si="1"/>
        <v>0</v>
      </c>
    </row>
    <row r="173" spans="4:5">
      <c r="D173" s="23" t="s">
        <v>1574</v>
      </c>
      <c r="E173">
        <f t="shared" si="1"/>
        <v>0</v>
      </c>
    </row>
    <row r="174" spans="4:5">
      <c r="D174" s="23" t="s">
        <v>39</v>
      </c>
      <c r="E174">
        <f t="shared" si="1"/>
        <v>0</v>
      </c>
    </row>
    <row r="175" spans="4:5">
      <c r="D175" s="23" t="s">
        <v>884</v>
      </c>
      <c r="E175">
        <f t="shared" si="1"/>
        <v>0</v>
      </c>
    </row>
    <row r="176" spans="4:5">
      <c r="D176" s="23" t="s">
        <v>145</v>
      </c>
      <c r="E176">
        <f t="shared" si="1"/>
        <v>0</v>
      </c>
    </row>
    <row r="177" spans="4:5">
      <c r="D177" s="23" t="s">
        <v>2192</v>
      </c>
      <c r="E177">
        <f t="shared" si="1"/>
        <v>0</v>
      </c>
    </row>
    <row r="178" spans="4:5">
      <c r="D178" s="23" t="s">
        <v>1326</v>
      </c>
      <c r="E178">
        <f t="shared" si="1"/>
        <v>0</v>
      </c>
    </row>
    <row r="179" spans="4:5">
      <c r="D179" s="23" t="s">
        <v>1995</v>
      </c>
      <c r="E179">
        <f t="shared" si="1"/>
        <v>0</v>
      </c>
    </row>
    <row r="180" spans="4:5">
      <c r="D180" s="23" t="s">
        <v>151</v>
      </c>
      <c r="E180">
        <f t="shared" si="1"/>
        <v>0</v>
      </c>
    </row>
    <row r="181" spans="4:5">
      <c r="D181" s="23" t="s">
        <v>577</v>
      </c>
      <c r="E181">
        <f t="shared" si="1"/>
        <v>0</v>
      </c>
    </row>
    <row r="182" spans="4:5">
      <c r="D182" s="23" t="s">
        <v>799</v>
      </c>
      <c r="E182">
        <f t="shared" si="1"/>
        <v>0</v>
      </c>
    </row>
    <row r="183" spans="4:5">
      <c r="D183" s="23" t="s">
        <v>3508</v>
      </c>
      <c r="E183">
        <f t="shared" si="1"/>
        <v>0</v>
      </c>
    </row>
    <row r="184" spans="4:5">
      <c r="D184" s="23" t="s">
        <v>974</v>
      </c>
      <c r="E184">
        <f t="shared" si="1"/>
        <v>0</v>
      </c>
    </row>
    <row r="185" spans="4:5">
      <c r="D185" s="23" t="s">
        <v>254</v>
      </c>
      <c r="E185">
        <f t="shared" si="1"/>
        <v>0</v>
      </c>
    </row>
    <row r="186" spans="4:5">
      <c r="D186" s="23" t="s">
        <v>913</v>
      </c>
      <c r="E186">
        <f t="shared" si="1"/>
        <v>0</v>
      </c>
    </row>
    <row r="187" spans="4:5">
      <c r="D187" s="23" t="s">
        <v>126</v>
      </c>
      <c r="E187">
        <f t="shared" si="1"/>
        <v>0</v>
      </c>
    </row>
    <row r="188" spans="4:5">
      <c r="D188" s="23" t="s">
        <v>20</v>
      </c>
      <c r="E188">
        <f t="shared" si="1"/>
        <v>0</v>
      </c>
    </row>
    <row r="189" spans="4:5">
      <c r="D189" s="23" t="s">
        <v>170</v>
      </c>
      <c r="E189">
        <f t="shared" si="1"/>
        <v>0</v>
      </c>
    </row>
    <row r="190" spans="4:5">
      <c r="D190" s="23" t="s">
        <v>908</v>
      </c>
      <c r="E190">
        <f t="shared" si="1"/>
        <v>0</v>
      </c>
    </row>
    <row r="191" spans="4:5">
      <c r="D191" s="23" t="s">
        <v>379</v>
      </c>
      <c r="E191">
        <f t="shared" si="1"/>
        <v>0</v>
      </c>
    </row>
    <row r="192" spans="4:5">
      <c r="D192" s="23" t="s">
        <v>1108</v>
      </c>
      <c r="E192">
        <f t="shared" si="1"/>
        <v>0</v>
      </c>
    </row>
    <row r="193" spans="4:5">
      <c r="D193" s="23" t="s">
        <v>1621</v>
      </c>
      <c r="E193">
        <f t="shared" si="1"/>
        <v>0</v>
      </c>
    </row>
    <row r="194" spans="4:5">
      <c r="D194" s="23" t="s">
        <v>1074</v>
      </c>
      <c r="E194">
        <f t="shared" si="1"/>
        <v>0</v>
      </c>
    </row>
    <row r="195" spans="4:5">
      <c r="D195" s="23" t="s">
        <v>3305</v>
      </c>
      <c r="E195">
        <f t="shared" si="1"/>
        <v>0</v>
      </c>
    </row>
    <row r="196" spans="4:5">
      <c r="D196" s="23" t="s">
        <v>2700</v>
      </c>
      <c r="E196">
        <f t="shared" si="1"/>
        <v>0</v>
      </c>
    </row>
    <row r="197" spans="4:5">
      <c r="D197" s="23" t="s">
        <v>195</v>
      </c>
      <c r="E197">
        <f t="shared" si="1"/>
        <v>0</v>
      </c>
    </row>
    <row r="198" spans="4:5">
      <c r="D198" s="23" t="s">
        <v>1868</v>
      </c>
      <c r="E198">
        <f t="shared" si="1"/>
        <v>0</v>
      </c>
    </row>
    <row r="199" spans="4:5">
      <c r="D199" s="23" t="s">
        <v>1302</v>
      </c>
      <c r="E199">
        <f t="shared" si="1"/>
        <v>0</v>
      </c>
    </row>
    <row r="200" spans="4:5">
      <c r="D200" s="23" t="s">
        <v>224</v>
      </c>
      <c r="E200">
        <f t="shared" si="1"/>
        <v>0</v>
      </c>
    </row>
    <row r="201" spans="4:5">
      <c r="D201" s="23" t="s">
        <v>1313</v>
      </c>
      <c r="E201">
        <f t="shared" si="1"/>
        <v>0</v>
      </c>
    </row>
    <row r="202" spans="4:5">
      <c r="D202" s="23" t="s">
        <v>624</v>
      </c>
      <c r="E202">
        <f t="shared" si="1"/>
        <v>0</v>
      </c>
    </row>
    <row r="203" spans="4:5">
      <c r="D203" s="23" t="s">
        <v>3408</v>
      </c>
      <c r="E203">
        <f t="shared" si="1"/>
        <v>0</v>
      </c>
    </row>
    <row r="204" spans="4:5">
      <c r="D204" s="23" t="s">
        <v>132</v>
      </c>
      <c r="E204">
        <f t="shared" si="1"/>
        <v>0</v>
      </c>
    </row>
    <row r="205" spans="4:5">
      <c r="D205" s="23" t="s">
        <v>518</v>
      </c>
      <c r="E205">
        <f t="shared" si="1"/>
        <v>0</v>
      </c>
    </row>
    <row r="206" spans="4:5">
      <c r="D206" s="23" t="s">
        <v>1007</v>
      </c>
      <c r="E206">
        <f t="shared" si="1"/>
        <v>0</v>
      </c>
    </row>
    <row r="207" spans="4:5">
      <c r="D207" s="23" t="s">
        <v>1332</v>
      </c>
      <c r="E207">
        <f t="shared" ref="E207:E270" si="2">B207</f>
        <v>0</v>
      </c>
    </row>
    <row r="208" spans="4:5">
      <c r="D208" s="23" t="s">
        <v>103</v>
      </c>
      <c r="E208">
        <f t="shared" si="2"/>
        <v>0</v>
      </c>
    </row>
    <row r="209" spans="4:5">
      <c r="D209" s="23" t="s">
        <v>583</v>
      </c>
      <c r="E209">
        <f t="shared" si="2"/>
        <v>0</v>
      </c>
    </row>
    <row r="210" spans="4:5">
      <c r="D210" s="23" t="s">
        <v>575</v>
      </c>
      <c r="E210">
        <f t="shared" si="2"/>
        <v>0</v>
      </c>
    </row>
    <row r="211" spans="4:5">
      <c r="D211" s="23" t="s">
        <v>650</v>
      </c>
      <c r="E211">
        <f t="shared" si="2"/>
        <v>0</v>
      </c>
    </row>
    <row r="212" spans="4:5">
      <c r="D212" s="23" t="s">
        <v>711</v>
      </c>
      <c r="E212">
        <f t="shared" si="2"/>
        <v>0</v>
      </c>
    </row>
    <row r="213" spans="4:5">
      <c r="D213" s="23" t="s">
        <v>2674</v>
      </c>
      <c r="E213">
        <f t="shared" si="2"/>
        <v>0</v>
      </c>
    </row>
    <row r="214" spans="4:5">
      <c r="D214" s="23" t="s">
        <v>858</v>
      </c>
      <c r="E214">
        <f t="shared" si="2"/>
        <v>0</v>
      </c>
    </row>
    <row r="215" spans="4:5">
      <c r="D215" s="23" t="s">
        <v>705</v>
      </c>
      <c r="E215">
        <f t="shared" si="2"/>
        <v>0</v>
      </c>
    </row>
    <row r="216" spans="4:5">
      <c r="D216" s="23" t="s">
        <v>408</v>
      </c>
      <c r="E216">
        <f t="shared" si="2"/>
        <v>0</v>
      </c>
    </row>
    <row r="217" spans="4:5">
      <c r="D217" s="23" t="s">
        <v>2967</v>
      </c>
      <c r="E217">
        <f t="shared" si="2"/>
        <v>0</v>
      </c>
    </row>
    <row r="218" spans="4:5">
      <c r="D218" s="23" t="s">
        <v>784</v>
      </c>
      <c r="E218">
        <f t="shared" si="2"/>
        <v>0</v>
      </c>
    </row>
    <row r="219" spans="4:5">
      <c r="D219" s="23" t="s">
        <v>385</v>
      </c>
      <c r="E219">
        <f t="shared" si="2"/>
        <v>0</v>
      </c>
    </row>
    <row r="220" spans="4:5">
      <c r="D220" s="23" t="s">
        <v>75</v>
      </c>
      <c r="E220">
        <f t="shared" si="2"/>
        <v>0</v>
      </c>
    </row>
    <row r="221" spans="4:5">
      <c r="D221" s="23" t="s">
        <v>812</v>
      </c>
      <c r="E221">
        <f t="shared" si="2"/>
        <v>0</v>
      </c>
    </row>
    <row r="222" spans="4:5">
      <c r="D222" s="23" t="s">
        <v>3756</v>
      </c>
      <c r="E222">
        <f t="shared" si="2"/>
        <v>0</v>
      </c>
    </row>
    <row r="223" spans="4:5">
      <c r="D223" s="23" t="s">
        <v>1052</v>
      </c>
      <c r="E223">
        <f t="shared" si="2"/>
        <v>0</v>
      </c>
    </row>
    <row r="224" spans="4:5">
      <c r="D224" s="23" t="s">
        <v>176</v>
      </c>
      <c r="E224">
        <f t="shared" si="2"/>
        <v>0</v>
      </c>
    </row>
    <row r="225" spans="4:5">
      <c r="D225" s="23" t="s">
        <v>46</v>
      </c>
      <c r="E225">
        <f t="shared" si="2"/>
        <v>0</v>
      </c>
    </row>
    <row r="226" spans="4:5">
      <c r="D226" s="23" t="s">
        <v>1658</v>
      </c>
      <c r="E226">
        <f t="shared" si="2"/>
        <v>0</v>
      </c>
    </row>
    <row r="227" spans="4:5">
      <c r="D227" s="23" t="s">
        <v>120</v>
      </c>
      <c r="E227">
        <f t="shared" si="2"/>
        <v>0</v>
      </c>
    </row>
    <row r="228" spans="4:5">
      <c r="D228" s="23" t="s">
        <v>363</v>
      </c>
      <c r="E228">
        <f t="shared" si="2"/>
        <v>0</v>
      </c>
    </row>
    <row r="229" spans="4:5">
      <c r="D229" s="23" t="s">
        <v>1597</v>
      </c>
      <c r="E229">
        <f t="shared" si="2"/>
        <v>0</v>
      </c>
    </row>
    <row r="230" spans="4:5">
      <c r="D230" s="23" t="s">
        <v>416</v>
      </c>
      <c r="E230">
        <f t="shared" si="2"/>
        <v>0</v>
      </c>
    </row>
    <row r="231" spans="4:5">
      <c r="D231" s="23" t="s">
        <v>563</v>
      </c>
      <c r="E231">
        <f t="shared" si="2"/>
        <v>0</v>
      </c>
    </row>
    <row r="232" spans="4:5">
      <c r="D232" s="23" t="s">
        <v>605</v>
      </c>
      <c r="E232">
        <f t="shared" si="2"/>
        <v>0</v>
      </c>
    </row>
    <row r="233" spans="4:5">
      <c r="D233" s="23" t="s">
        <v>203</v>
      </c>
      <c r="E233">
        <f t="shared" si="2"/>
        <v>0</v>
      </c>
    </row>
    <row r="234" spans="4:5">
      <c r="D234" s="23" t="s">
        <v>736</v>
      </c>
      <c r="E234">
        <f t="shared" si="2"/>
        <v>0</v>
      </c>
    </row>
    <row r="235" spans="4:5">
      <c r="D235" s="23" t="s">
        <v>279</v>
      </c>
      <c r="E235">
        <f t="shared" si="2"/>
        <v>0</v>
      </c>
    </row>
    <row r="236" spans="4:5">
      <c r="D236" s="23" t="s">
        <v>30</v>
      </c>
      <c r="E236">
        <f t="shared" si="2"/>
        <v>0</v>
      </c>
    </row>
    <row r="237" spans="4:5">
      <c r="D237" s="23" t="s">
        <v>2435</v>
      </c>
      <c r="E237">
        <f t="shared" si="2"/>
        <v>0</v>
      </c>
    </row>
    <row r="238" spans="4:5">
      <c r="D238" s="23" t="s">
        <v>2199</v>
      </c>
      <c r="E238">
        <f t="shared" si="2"/>
        <v>0</v>
      </c>
    </row>
    <row r="239" spans="4:5">
      <c r="D239" s="23" t="s">
        <v>84</v>
      </c>
      <c r="E239">
        <f t="shared" si="2"/>
        <v>0</v>
      </c>
    </row>
    <row r="240" spans="4:5">
      <c r="D240" s="23" t="s">
        <v>1206</v>
      </c>
      <c r="E240">
        <f t="shared" si="2"/>
        <v>0</v>
      </c>
    </row>
    <row r="241" spans="4:5">
      <c r="D241" s="23" t="s">
        <v>1179</v>
      </c>
      <c r="E241">
        <f t="shared" si="2"/>
        <v>0</v>
      </c>
    </row>
    <row r="242" spans="4:5">
      <c r="D242" s="23" t="s">
        <v>2439</v>
      </c>
      <c r="E242">
        <f t="shared" si="2"/>
        <v>0</v>
      </c>
    </row>
    <row r="243" spans="4:5">
      <c r="D243" s="23" t="s">
        <v>307</v>
      </c>
      <c r="E243">
        <f t="shared" si="2"/>
        <v>0</v>
      </c>
    </row>
    <row r="244" spans="4:5">
      <c r="D244" s="23" t="s">
        <v>396</v>
      </c>
      <c r="E244">
        <f t="shared" si="2"/>
        <v>0</v>
      </c>
    </row>
    <row r="245" spans="4:5">
      <c r="D245" s="23" t="s">
        <v>1844</v>
      </c>
      <c r="E245">
        <f t="shared" si="2"/>
        <v>0</v>
      </c>
    </row>
    <row r="246" spans="4:5">
      <c r="D246" s="23" t="s">
        <v>1911</v>
      </c>
      <c r="E246">
        <f t="shared" si="2"/>
        <v>0</v>
      </c>
    </row>
    <row r="247" spans="4:5">
      <c r="D247" s="23" t="s">
        <v>540</v>
      </c>
      <c r="E247">
        <f t="shared" si="2"/>
        <v>0</v>
      </c>
    </row>
    <row r="248" spans="4:5">
      <c r="D248" s="23" t="s">
        <v>3858</v>
      </c>
      <c r="E248">
        <f t="shared" si="2"/>
        <v>0</v>
      </c>
    </row>
    <row r="249" spans="4:5">
      <c r="D249" s="23" t="s">
        <v>1040</v>
      </c>
      <c r="E249">
        <f t="shared" si="2"/>
        <v>0</v>
      </c>
    </row>
    <row r="250" spans="4:5">
      <c r="D250" s="23" t="s">
        <v>2657</v>
      </c>
      <c r="E250">
        <f t="shared" si="2"/>
        <v>0</v>
      </c>
    </row>
    <row r="251" spans="4:5">
      <c r="D251" s="23" t="s">
        <v>351</v>
      </c>
      <c r="E251">
        <f t="shared" si="2"/>
        <v>0</v>
      </c>
    </row>
    <row r="252" spans="4:5">
      <c r="D252" s="23" t="s">
        <v>2105</v>
      </c>
      <c r="E252">
        <f t="shared" si="2"/>
        <v>0</v>
      </c>
    </row>
    <row r="253" spans="4:5">
      <c r="D253" s="23" t="s">
        <v>512</v>
      </c>
      <c r="E253">
        <f t="shared" si="2"/>
        <v>0</v>
      </c>
    </row>
    <row r="254" spans="4:5">
      <c r="D254" s="23" t="s">
        <v>483</v>
      </c>
      <c r="E254">
        <f t="shared" si="2"/>
        <v>0</v>
      </c>
    </row>
    <row r="255" spans="4:5">
      <c r="D255" s="23" t="s">
        <v>892</v>
      </c>
      <c r="E255">
        <f t="shared" si="2"/>
        <v>0</v>
      </c>
    </row>
    <row r="256" spans="4:5">
      <c r="D256" s="23" t="s">
        <v>69</v>
      </c>
      <c r="E256">
        <f t="shared" si="2"/>
        <v>0</v>
      </c>
    </row>
    <row r="257" spans="4:5">
      <c r="D257" s="23" t="s">
        <v>95</v>
      </c>
      <c r="E257">
        <f t="shared" si="2"/>
        <v>0</v>
      </c>
    </row>
    <row r="258" spans="4:5">
      <c r="D258" s="23" t="s">
        <v>5</v>
      </c>
      <c r="E258">
        <f t="shared" si="2"/>
        <v>0</v>
      </c>
    </row>
    <row r="259" spans="4:5">
      <c r="D259" s="23" t="s">
        <v>805</v>
      </c>
      <c r="E259">
        <f t="shared" si="2"/>
        <v>0</v>
      </c>
    </row>
    <row r="260" spans="4:5">
      <c r="D260" s="23" t="s">
        <v>54</v>
      </c>
      <c r="E260">
        <f t="shared" si="2"/>
        <v>0</v>
      </c>
    </row>
    <row r="261" spans="4:5">
      <c r="D261" s="23" t="s">
        <v>3819</v>
      </c>
      <c r="E261">
        <f t="shared" si="2"/>
        <v>0</v>
      </c>
    </row>
    <row r="262" spans="4:5">
      <c r="D262" s="23" t="s">
        <v>742</v>
      </c>
      <c r="E262">
        <f t="shared" si="2"/>
        <v>0</v>
      </c>
    </row>
    <row r="263" spans="4:5">
      <c r="D263" s="23" t="s">
        <v>2280</v>
      </c>
      <c r="E263">
        <f t="shared" si="2"/>
        <v>0</v>
      </c>
    </row>
    <row r="264" spans="4:5">
      <c r="D264" s="23" t="s">
        <v>159</v>
      </c>
      <c r="E264">
        <f t="shared" si="2"/>
        <v>0</v>
      </c>
    </row>
    <row r="265" spans="4:5">
      <c r="D265" s="23" t="s">
        <v>240</v>
      </c>
      <c r="E265">
        <f t="shared" si="2"/>
        <v>0</v>
      </c>
    </row>
    <row r="266" spans="4:5">
      <c r="D266" s="23" t="s">
        <v>3002</v>
      </c>
      <c r="E266">
        <f t="shared" si="2"/>
        <v>0</v>
      </c>
    </row>
    <row r="267" spans="4:5">
      <c r="D267" s="23" t="s">
        <v>1535</v>
      </c>
      <c r="E267">
        <f t="shared" si="2"/>
        <v>0</v>
      </c>
    </row>
    <row r="268" spans="4:5">
      <c r="D268" s="23" t="s">
        <v>61</v>
      </c>
      <c r="E268">
        <f t="shared" si="2"/>
        <v>0</v>
      </c>
    </row>
    <row r="269" spans="4:5">
      <c r="D269" s="23" t="s">
        <v>852</v>
      </c>
      <c r="E269">
        <f t="shared" si="2"/>
        <v>0</v>
      </c>
    </row>
    <row r="270" spans="4:5">
      <c r="D270" s="23" t="s">
        <v>778</v>
      </c>
      <c r="E270">
        <f t="shared" si="2"/>
        <v>0</v>
      </c>
    </row>
    <row r="271" spans="4:5">
      <c r="D271" s="23" t="s">
        <v>138</v>
      </c>
      <c r="E271">
        <f t="shared" ref="E271:E287" si="3">B271</f>
        <v>0</v>
      </c>
    </row>
    <row r="272" spans="4:5">
      <c r="D272" s="23" t="s">
        <v>686</v>
      </c>
      <c r="E272">
        <f t="shared" si="3"/>
        <v>0</v>
      </c>
    </row>
    <row r="273" spans="4:5">
      <c r="D273" s="23" t="s">
        <v>3889</v>
      </c>
      <c r="E273">
        <f t="shared" si="3"/>
        <v>0</v>
      </c>
    </row>
    <row r="274" spans="4:5">
      <c r="D274" s="23" t="s">
        <v>730</v>
      </c>
      <c r="E274">
        <f t="shared" si="3"/>
        <v>0</v>
      </c>
    </row>
    <row r="275" spans="4:5">
      <c r="D275" s="23" t="s">
        <v>1582</v>
      </c>
      <c r="E275">
        <f t="shared" si="3"/>
        <v>0</v>
      </c>
    </row>
    <row r="276" spans="4:5">
      <c r="D276" s="23" t="s">
        <v>531</v>
      </c>
      <c r="E276">
        <f t="shared" si="3"/>
        <v>0</v>
      </c>
    </row>
    <row r="277" spans="4:5">
      <c r="D277" s="23" t="s">
        <v>1636</v>
      </c>
      <c r="E277">
        <f t="shared" si="3"/>
        <v>0</v>
      </c>
    </row>
    <row r="278" spans="4:5">
      <c r="D278" s="23" t="s">
        <v>112</v>
      </c>
      <c r="E278">
        <f t="shared" si="3"/>
        <v>0</v>
      </c>
    </row>
    <row r="279" spans="4:5">
      <c r="D279" s="23" t="s">
        <v>3679</v>
      </c>
      <c r="E279">
        <f t="shared" si="3"/>
        <v>0</v>
      </c>
    </row>
    <row r="280" spans="4:5">
      <c r="D280" s="23" t="s">
        <v>1758</v>
      </c>
      <c r="E280">
        <f t="shared" si="3"/>
        <v>0</v>
      </c>
    </row>
    <row r="281" spans="4:5">
      <c r="D281" s="23" t="s">
        <v>402</v>
      </c>
      <c r="E281">
        <f t="shared" si="3"/>
        <v>0</v>
      </c>
    </row>
    <row r="282" spans="4:5">
      <c r="D282" s="23" t="s">
        <v>1428</v>
      </c>
      <c r="E282">
        <f t="shared" si="3"/>
        <v>0</v>
      </c>
    </row>
    <row r="283" spans="4:5">
      <c r="D283" s="23" t="s">
        <v>496</v>
      </c>
      <c r="E283">
        <f t="shared" si="3"/>
        <v>0</v>
      </c>
    </row>
    <row r="284" spans="4:5">
      <c r="D284" s="23" t="s">
        <v>2004</v>
      </c>
      <c r="E284">
        <f t="shared" si="3"/>
        <v>0</v>
      </c>
    </row>
    <row r="285" spans="4:5">
      <c r="D285" s="23" t="s">
        <v>718</v>
      </c>
      <c r="E285">
        <f t="shared" si="3"/>
        <v>0</v>
      </c>
    </row>
    <row r="286" spans="4:5">
      <c r="D286" s="23" t="s">
        <v>313</v>
      </c>
      <c r="E286">
        <f t="shared" si="3"/>
        <v>0</v>
      </c>
    </row>
    <row r="287" spans="4:5">
      <c r="D287" s="23" t="s">
        <v>875</v>
      </c>
      <c r="E287">
        <f t="shared" si="3"/>
        <v>0</v>
      </c>
    </row>
  </sheetData>
  <pageMargins left="0.7" right="0.7" top="0.75" bottom="0.75" header="0.3" footer="0.3"/>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8DCD-7E44-4DE7-A1ED-2BA724A8B20D}">
  <dimension ref="A1:B7"/>
  <sheetViews>
    <sheetView zoomScale="160" zoomScaleNormal="160" workbookViewId="0">
      <selection activeCell="C2" sqref="C2:E2"/>
    </sheetView>
  </sheetViews>
  <sheetFormatPr defaultRowHeight="15"/>
  <sheetData>
    <row r="1" spans="1:2">
      <c r="A1" t="s">
        <v>4209</v>
      </c>
      <c r="B1" t="s">
        <v>4210</v>
      </c>
    </row>
    <row r="2" spans="1:2">
      <c r="B2" t="s">
        <v>4211</v>
      </c>
    </row>
    <row r="3" spans="1:2">
      <c r="B3" t="s">
        <v>4212</v>
      </c>
    </row>
    <row r="4" spans="1:2">
      <c r="B4" t="s">
        <v>4213</v>
      </c>
    </row>
    <row r="5" spans="1:2">
      <c r="B5" t="s">
        <v>4214</v>
      </c>
    </row>
    <row r="6" spans="1:2">
      <c r="B6" t="s">
        <v>4215</v>
      </c>
    </row>
    <row r="7" spans="1:2">
      <c r="B7" t="s">
        <v>4202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77A0-11E2-4DE5-B76C-A6E01625D045}">
  <dimension ref="A2:O143"/>
  <sheetViews>
    <sheetView topLeftCell="A124" zoomScale="137" zoomScaleNormal="130" workbookViewId="0">
      <selection activeCell="B143" sqref="B143:E143"/>
    </sheetView>
  </sheetViews>
  <sheetFormatPr defaultRowHeight="15"/>
  <cols>
    <col min="1" max="1" width="12.7109375" customWidth="1"/>
    <col min="2" max="2" width="24.140625" customWidth="1"/>
    <col min="3" max="4" width="12.42578125" bestFit="1" customWidth="1"/>
    <col min="5" max="7" width="11.7109375" bestFit="1" customWidth="1"/>
    <col min="8" max="8" width="14.28515625" bestFit="1" customWidth="1"/>
    <col min="14" max="14" width="10.5703125" bestFit="1" customWidth="1"/>
    <col min="15" max="15" width="11.7109375" bestFit="1" customWidth="1"/>
  </cols>
  <sheetData>
    <row r="2" spans="1:15">
      <c r="A2">
        <v>1</v>
      </c>
      <c r="B2" s="22" t="s">
        <v>4187</v>
      </c>
      <c r="C2" t="s">
        <v>4191</v>
      </c>
    </row>
    <row r="3" spans="1:15">
      <c r="B3" t="s">
        <v>4188</v>
      </c>
      <c r="C3" t="s">
        <v>4192</v>
      </c>
    </row>
    <row r="4" spans="1:15">
      <c r="A4">
        <v>2</v>
      </c>
      <c r="B4" s="22" t="s">
        <v>4189</v>
      </c>
      <c r="C4" t="s">
        <v>4193</v>
      </c>
    </row>
    <row r="5" spans="1:15">
      <c r="B5" t="s">
        <v>4190</v>
      </c>
      <c r="C5" t="s">
        <v>4194</v>
      </c>
    </row>
    <row r="7" spans="1:15">
      <c r="B7" t="s">
        <v>4197</v>
      </c>
      <c r="C7" t="s">
        <v>4195</v>
      </c>
      <c r="D7" t="s">
        <v>4196</v>
      </c>
    </row>
    <row r="8" spans="1:15">
      <c r="C8" t="s">
        <v>4198</v>
      </c>
      <c r="D8" t="s">
        <v>4199</v>
      </c>
    </row>
    <row r="9" spans="1:15">
      <c r="B9" t="s">
        <v>4200</v>
      </c>
      <c r="C9" t="s">
        <v>4195</v>
      </c>
      <c r="D9" t="s">
        <v>4196</v>
      </c>
    </row>
    <row r="10" spans="1:15">
      <c r="C10" t="s">
        <v>4199</v>
      </c>
      <c r="D10" t="s">
        <v>4198</v>
      </c>
    </row>
    <row r="11" spans="1:15">
      <c r="N11" s="21" t="s">
        <v>4235</v>
      </c>
      <c r="O11" t="s">
        <v>4204</v>
      </c>
    </row>
    <row r="12" spans="1:15">
      <c r="A12">
        <v>3</v>
      </c>
      <c r="B12" t="s">
        <v>4230</v>
      </c>
      <c r="C12" t="s">
        <v>4232</v>
      </c>
      <c r="N12" s="23">
        <v>2022</v>
      </c>
      <c r="O12">
        <v>10683.24</v>
      </c>
    </row>
    <row r="13" spans="1:15">
      <c r="N13" s="23" t="s">
        <v>4208</v>
      </c>
      <c r="O13">
        <v>10683.24</v>
      </c>
    </row>
    <row r="14" spans="1:15">
      <c r="A14">
        <v>4</v>
      </c>
      <c r="B14" t="s">
        <v>4231</v>
      </c>
      <c r="C14" t="s">
        <v>4232</v>
      </c>
    </row>
    <row r="15" spans="1:15">
      <c r="C15" t="s">
        <v>4233</v>
      </c>
    </row>
    <row r="18" spans="1:15">
      <c r="A18" t="s">
        <v>4236</v>
      </c>
      <c r="B18" t="s">
        <v>4237</v>
      </c>
    </row>
    <row r="19" spans="1:15">
      <c r="B19" t="s">
        <v>4238</v>
      </c>
      <c r="O19" s="27" t="e">
        <f>O15/O16</f>
        <v>#DIV/0!</v>
      </c>
    </row>
    <row r="21" spans="1:15">
      <c r="A21">
        <v>6</v>
      </c>
      <c r="B21" t="s">
        <v>4242</v>
      </c>
      <c r="C21" t="s">
        <v>4243</v>
      </c>
    </row>
    <row r="23" spans="1:15">
      <c r="A23">
        <v>7</v>
      </c>
      <c r="B23" t="s">
        <v>4261</v>
      </c>
      <c r="C23" t="s">
        <v>4262</v>
      </c>
    </row>
    <row r="25" spans="1:15">
      <c r="A25">
        <v>8</v>
      </c>
      <c r="B25" t="s">
        <v>4266</v>
      </c>
      <c r="C25" t="s">
        <v>4267</v>
      </c>
    </row>
    <row r="27" spans="1:15">
      <c r="A27">
        <v>9</v>
      </c>
      <c r="B27" t="s">
        <v>4268</v>
      </c>
      <c r="C27" t="s">
        <v>4269</v>
      </c>
    </row>
    <row r="28" spans="1:15">
      <c r="C28" t="s">
        <v>4270</v>
      </c>
    </row>
    <row r="31" spans="1:15">
      <c r="C31" t="s">
        <v>4271</v>
      </c>
      <c r="D31" t="s">
        <v>4272</v>
      </c>
    </row>
    <row r="32" spans="1:15">
      <c r="C32">
        <v>1</v>
      </c>
      <c r="D32">
        <v>5000</v>
      </c>
    </row>
    <row r="33" spans="3:4">
      <c r="C33">
        <v>2</v>
      </c>
      <c r="D33">
        <v>4000</v>
      </c>
    </row>
    <row r="34" spans="3:4">
      <c r="C34">
        <v>3</v>
      </c>
      <c r="D34">
        <v>3500</v>
      </c>
    </row>
    <row r="35" spans="3:4">
      <c r="C35">
        <v>4</v>
      </c>
      <c r="D35">
        <v>3000</v>
      </c>
    </row>
    <row r="36" spans="3:4">
      <c r="C36">
        <v>5</v>
      </c>
      <c r="D36">
        <v>2500</v>
      </c>
    </row>
    <row r="37" spans="3:4">
      <c r="C37">
        <v>6</v>
      </c>
      <c r="D37">
        <v>2000</v>
      </c>
    </row>
    <row r="38" spans="3:4">
      <c r="C38">
        <v>7</v>
      </c>
      <c r="D38">
        <v>1000</v>
      </c>
    </row>
    <row r="39" spans="3:4">
      <c r="C39">
        <v>8</v>
      </c>
      <c r="D39">
        <v>900</v>
      </c>
    </row>
    <row r="41" spans="3:4">
      <c r="C41" t="s">
        <v>4273</v>
      </c>
      <c r="D41" t="s">
        <v>4274</v>
      </c>
    </row>
    <row r="42" spans="3:4">
      <c r="C42">
        <v>130</v>
      </c>
      <c r="D42">
        <v>30</v>
      </c>
    </row>
    <row r="43" spans="3:4">
      <c r="C43">
        <v>140</v>
      </c>
      <c r="D43">
        <v>40</v>
      </c>
    </row>
    <row r="44" spans="3:4">
      <c r="C44">
        <v>145</v>
      </c>
      <c r="D44">
        <v>50</v>
      </c>
    </row>
    <row r="45" spans="3:4">
      <c r="C45">
        <v>150</v>
      </c>
      <c r="D45">
        <v>60</v>
      </c>
    </row>
    <row r="46" spans="3:4">
      <c r="C46">
        <v>155</v>
      </c>
      <c r="D46">
        <v>70</v>
      </c>
    </row>
    <row r="47" spans="3:4">
      <c r="C47">
        <v>156</v>
      </c>
      <c r="D47">
        <v>80</v>
      </c>
    </row>
    <row r="49" spans="1:4">
      <c r="A49">
        <v>10</v>
      </c>
      <c r="B49" t="s">
        <v>4275</v>
      </c>
      <c r="C49" t="s">
        <v>4276</v>
      </c>
    </row>
    <row r="50" spans="1:4">
      <c r="C50" t="s">
        <v>4277</v>
      </c>
    </row>
    <row r="53" spans="1:4">
      <c r="A53">
        <v>11</v>
      </c>
      <c r="B53" t="s">
        <v>4278</v>
      </c>
      <c r="C53" t="s">
        <v>4279</v>
      </c>
    </row>
    <row r="54" spans="1:4">
      <c r="C54" t="s">
        <v>4280</v>
      </c>
    </row>
    <row r="56" spans="1:4">
      <c r="A56">
        <v>12</v>
      </c>
      <c r="B56" t="s">
        <v>4281</v>
      </c>
      <c r="C56" t="s">
        <v>4282</v>
      </c>
    </row>
    <row r="57" spans="1:4">
      <c r="C57" t="s">
        <v>4283</v>
      </c>
    </row>
    <row r="58" spans="1:4">
      <c r="C58" t="s">
        <v>4284</v>
      </c>
    </row>
    <row r="59" spans="1:4">
      <c r="C59" t="s">
        <v>4286</v>
      </c>
    </row>
    <row r="61" spans="1:4">
      <c r="D61" t="s">
        <v>4285</v>
      </c>
    </row>
    <row r="62" spans="1:4">
      <c r="D62">
        <v>45</v>
      </c>
    </row>
    <row r="63" spans="1:4">
      <c r="D63">
        <v>23</v>
      </c>
    </row>
    <row r="64" spans="1:4">
      <c r="D64">
        <v>52</v>
      </c>
    </row>
    <row r="65" spans="1:6">
      <c r="D65">
        <v>56</v>
      </c>
    </row>
    <row r="66" spans="1:6">
      <c r="D66">
        <v>78</v>
      </c>
    </row>
    <row r="67" spans="1:6">
      <c r="D67">
        <v>52</v>
      </c>
    </row>
    <row r="68" spans="1:6">
      <c r="D68">
        <v>23</v>
      </c>
    </row>
    <row r="69" spans="1:6">
      <c r="D69">
        <v>20</v>
      </c>
    </row>
    <row r="70" spans="1:6">
      <c r="D70">
        <v>200</v>
      </c>
    </row>
    <row r="71" spans="1:6">
      <c r="D71">
        <v>-700</v>
      </c>
    </row>
    <row r="72" spans="1:6">
      <c r="D72">
        <v>-900</v>
      </c>
    </row>
    <row r="73" spans="1:6">
      <c r="D73">
        <v>900</v>
      </c>
    </row>
    <row r="74" spans="1:6">
      <c r="A74">
        <v>13</v>
      </c>
      <c r="B74" t="s">
        <v>4287</v>
      </c>
      <c r="C74" t="s">
        <v>4288</v>
      </c>
    </row>
    <row r="75" spans="1:6">
      <c r="C75" t="s">
        <v>4289</v>
      </c>
    </row>
    <row r="78" spans="1:6">
      <c r="D78" s="21" t="s">
        <v>4219</v>
      </c>
      <c r="E78" t="s">
        <v>4204</v>
      </c>
      <c r="F78" t="s">
        <v>4205</v>
      </c>
    </row>
    <row r="79" spans="1:6">
      <c r="D79" s="23" t="s">
        <v>4290</v>
      </c>
      <c r="E79">
        <v>10683.24</v>
      </c>
      <c r="F79">
        <v>2253.7800000000002</v>
      </c>
    </row>
    <row r="80" spans="1:6">
      <c r="D80" s="23" t="s">
        <v>4208</v>
      </c>
      <c r="E80">
        <v>10683.24</v>
      </c>
      <c r="F80">
        <v>2253.7800000000002</v>
      </c>
    </row>
    <row r="94" spans="1:3">
      <c r="A94">
        <v>14</v>
      </c>
      <c r="B94" t="s">
        <v>4291</v>
      </c>
      <c r="C94" t="s">
        <v>4292</v>
      </c>
    </row>
    <row r="95" spans="1:3">
      <c r="C95" t="s">
        <v>4293</v>
      </c>
    </row>
    <row r="99" spans="5:8">
      <c r="E99" s="21" t="s">
        <v>4219</v>
      </c>
      <c r="F99" t="s">
        <v>4204</v>
      </c>
      <c r="G99" t="s">
        <v>4205</v>
      </c>
      <c r="H99" t="s">
        <v>4206</v>
      </c>
    </row>
    <row r="100" spans="5:8">
      <c r="E100" s="23" t="s">
        <v>4290</v>
      </c>
      <c r="F100">
        <v>10683.24</v>
      </c>
      <c r="G100">
        <v>2253.7800000000002</v>
      </c>
      <c r="H100">
        <v>91</v>
      </c>
    </row>
    <row r="101" spans="5:8">
      <c r="E101" s="23" t="s">
        <v>4208</v>
      </c>
      <c r="F101">
        <v>10683.24</v>
      </c>
      <c r="G101">
        <v>2253.7800000000002</v>
      </c>
      <c r="H101">
        <v>91</v>
      </c>
    </row>
    <row r="115" spans="1:3">
      <c r="A115">
        <v>15</v>
      </c>
      <c r="B115" t="s">
        <v>4294</v>
      </c>
      <c r="C115" t="s">
        <v>4292</v>
      </c>
    </row>
    <row r="116" spans="1:3">
      <c r="C116" t="s">
        <v>4295</v>
      </c>
    </row>
    <row r="130" spans="1:6">
      <c r="A130">
        <v>16</v>
      </c>
      <c r="B130" t="s">
        <v>4296</v>
      </c>
      <c r="C130" t="s">
        <v>4297</v>
      </c>
    </row>
    <row r="133" spans="1:6">
      <c r="C133" s="32" t="s">
        <v>4244</v>
      </c>
      <c r="D133" s="32" t="s">
        <v>4304</v>
      </c>
      <c r="E133" s="32" t="s">
        <v>4305</v>
      </c>
      <c r="F133" s="32" t="s">
        <v>4306</v>
      </c>
    </row>
    <row r="134" spans="1:6">
      <c r="C134" s="32" t="s">
        <v>4298</v>
      </c>
      <c r="D134" s="32">
        <v>100</v>
      </c>
      <c r="E134" s="32">
        <v>0</v>
      </c>
      <c r="F134" s="32">
        <f>D134-E134</f>
        <v>100</v>
      </c>
    </row>
    <row r="135" spans="1:6">
      <c r="C135" s="32" t="s">
        <v>4299</v>
      </c>
      <c r="D135" s="32">
        <v>500</v>
      </c>
      <c r="E135" s="32">
        <v>100</v>
      </c>
      <c r="F135" s="32">
        <f t="shared" ref="F135:F140" si="0">D135-E135</f>
        <v>400</v>
      </c>
    </row>
    <row r="136" spans="1:6">
      <c r="C136" s="32" t="s">
        <v>4300</v>
      </c>
      <c r="D136" s="32">
        <v>200</v>
      </c>
      <c r="E136" s="32">
        <v>500</v>
      </c>
      <c r="F136" s="32">
        <f t="shared" si="0"/>
        <v>-300</v>
      </c>
    </row>
    <row r="137" spans="1:6">
      <c r="C137" s="32" t="s">
        <v>4301</v>
      </c>
      <c r="D137" s="32">
        <v>400</v>
      </c>
      <c r="E137" s="32">
        <v>200</v>
      </c>
      <c r="F137" s="32">
        <f t="shared" si="0"/>
        <v>200</v>
      </c>
    </row>
    <row r="138" spans="1:6">
      <c r="C138" s="32" t="s">
        <v>4302</v>
      </c>
      <c r="D138" s="32">
        <v>300</v>
      </c>
      <c r="E138" s="32">
        <v>400</v>
      </c>
      <c r="F138" s="32">
        <f t="shared" si="0"/>
        <v>-100</v>
      </c>
    </row>
    <row r="139" spans="1:6">
      <c r="C139" s="32" t="s">
        <v>4303</v>
      </c>
      <c r="D139" s="32">
        <v>700</v>
      </c>
      <c r="E139" s="32">
        <v>300</v>
      </c>
      <c r="F139" s="32">
        <f t="shared" si="0"/>
        <v>400</v>
      </c>
    </row>
    <row r="140" spans="1:6">
      <c r="C140" s="32"/>
      <c r="D140" s="32">
        <v>0</v>
      </c>
      <c r="E140" s="32">
        <v>700</v>
      </c>
      <c r="F140" s="32">
        <f t="shared" si="0"/>
        <v>-700</v>
      </c>
    </row>
    <row r="143" spans="1:6">
      <c r="A143">
        <v>17</v>
      </c>
      <c r="B143" t="s">
        <v>4307</v>
      </c>
      <c r="C143" t="s">
        <v>4308</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Dataset</vt:lpstr>
      <vt:lpstr>Questions</vt:lpstr>
      <vt:lpstr>DASHBOARD1</vt:lpstr>
      <vt:lpstr>Sheet1</vt:lpstr>
      <vt:lpstr>DASHBOARD2</vt:lpstr>
      <vt:lpstr>solution</vt:lpstr>
      <vt:lpstr>KPI</vt:lpstr>
      <vt:lpstr>Charts or 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Chetana Vasave</dc:creator>
  <cp:lastModifiedBy>Aniruddha Bandal</cp:lastModifiedBy>
  <dcterms:created xsi:type="dcterms:W3CDTF">2025-07-31T06:35:40Z</dcterms:created>
  <dcterms:modified xsi:type="dcterms:W3CDTF">2026-01-02T05:44:37Z</dcterms:modified>
</cp:coreProperties>
</file>