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 rane\Desktop\anudip\"/>
    </mc:Choice>
  </mc:AlternateContent>
  <xr:revisionPtr revIDLastSave="0" documentId="13_ncr:1_{3C76FA27-FD1D-47BF-8D18-077D2E6D67E9}" xr6:coauthVersionLast="47" xr6:coauthVersionMax="47" xr10:uidLastSave="{00000000-0000-0000-0000-000000000000}"/>
  <bookViews>
    <workbookView xWindow="-110" yWindow="-110" windowWidth="19420" windowHeight="10300" xr2:uid="{3FBCCFAD-B1A2-44B7-9681-87D30CCB59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G3" i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<sst xmlns="http://schemas.openxmlformats.org/spreadsheetml/2006/main" count="25" uniqueCount="24">
  <si>
    <t xml:space="preserve">ProductID </t>
  </si>
  <si>
    <t xml:space="preserve">Product </t>
  </si>
  <si>
    <t xml:space="preserve">Sales </t>
  </si>
  <si>
    <t xml:space="preserve"> Region</t>
  </si>
  <si>
    <t xml:space="preserve">Target </t>
  </si>
  <si>
    <t>Nort</t>
  </si>
  <si>
    <t>South</t>
  </si>
  <si>
    <t>East</t>
  </si>
  <si>
    <t>West</t>
  </si>
  <si>
    <t>North</t>
  </si>
  <si>
    <t xml:space="preserve">Product A </t>
  </si>
  <si>
    <t>Product B</t>
  </si>
  <si>
    <t>Product C</t>
  </si>
  <si>
    <t>Product D</t>
  </si>
  <si>
    <t>Product E</t>
  </si>
  <si>
    <t>Product F</t>
  </si>
  <si>
    <t>Target achive</t>
  </si>
  <si>
    <t>Regional bonus</t>
  </si>
  <si>
    <t xml:space="preserve"> Commission rate </t>
  </si>
  <si>
    <t>Bonus amount</t>
  </si>
  <si>
    <t>Sales performance</t>
  </si>
  <si>
    <t>Price tier</t>
  </si>
  <si>
    <t>Year-end bonus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</si>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</sst>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1" xfId="1" applyBorder="1"/>
    <xf numFmtId="0" fontId="1" fillId="3" borderId="1" xfId="2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99B4-6293-462F-9B9E-651F09CA417F}">
  <dimension ref="A1:M7"/>
  <sheetViews>
    <sheetView tabSelected="1" workbookViewId="0">
      <selection activeCell="L6" sqref="L6"/>
    </sheetView>
  </sheetViews>
  <sheetFormatPr defaultRowHeight="14.5" x14ac:dyDescent="0.35"/>
  <cols>
    <col min="6" max="6" width="12.453125" customWidth="1"/>
    <col min="7" max="7" width="13.08984375" customWidth="1"/>
    <col min="8" max="8" width="14.54296875" customWidth="1"/>
    <col min="9" max="9" width="12.81640625" customWidth="1"/>
    <col min="10" max="10" width="17.7265625" customWidth="1"/>
    <col min="11" max="11" width="10.1796875" customWidth="1"/>
    <col min="12" max="12" width="15.08984375" customWidth="1"/>
    <col min="13" max="13" width="13.269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35">
      <c r="A2" s="2">
        <v>101</v>
      </c>
      <c r="B2" s="2" t="s">
        <v>10</v>
      </c>
      <c r="C2" s="2">
        <v>120</v>
      </c>
      <c r="D2" s="2">
        <v>150</v>
      </c>
      <c r="E2" s="2" t="s">
        <v>5</v>
      </c>
      <c r="F2" s="2" t="str">
        <f>IF(C2 &gt;= D2, "Met", "Did not meet")</f>
        <v>Did not meet</v>
      </c>
      <c r="G2" s="2" t="str">
        <f>IF(AND(E2 = "North", C2 &gt; 200), "Eligible", "Not eligible")</f>
        <v>Not eligible</v>
      </c>
      <c r="H2" s="2">
        <f>IF(C2 &gt;= 200, 10%, IF(C2 &gt;= 150, 7%, 5%))</f>
        <v>0.05</v>
      </c>
      <c r="I2" s="2">
        <f>IF(C2 &gt;= D2, C2 * 10%, C2 * 5%)</f>
        <v>6</v>
      </c>
      <c r="J2" s="2" t="str">
        <f>IF(C2 &gt;= 200, "Excellent", IF(C2 &gt;= 150, "Good", "Needs Improvement"))</f>
        <v>Needs Improvement</v>
      </c>
      <c r="K2" s="2" t="str">
        <f>IF(C2 &gt; 200, "High", IF(AND(C2 &gt;= 100, C2 &lt;= 200), "Medium", "Low"))</f>
        <v>Medium</v>
      </c>
      <c r="L2" s="2">
        <f>IF(AND(C2 &gt;= 150, E2 = "North"), 500, 300)</f>
        <v>300</v>
      </c>
      <c r="M2" s="2" t="str">
        <f>IF(C2 &gt;= PERCENTILE(C$2:C$7, 0.75), "High Performer", "Low Performer")</f>
        <v>Low Performer</v>
      </c>
    </row>
    <row r="3" spans="1:13" x14ac:dyDescent="0.35">
      <c r="A3" s="2">
        <v>102</v>
      </c>
      <c r="B3" s="2" t="s">
        <v>11</v>
      </c>
      <c r="C3" s="2">
        <v>150</v>
      </c>
      <c r="D3" s="2">
        <v>140</v>
      </c>
      <c r="E3" s="2" t="s">
        <v>6</v>
      </c>
      <c r="F3" s="2" t="str">
        <f t="shared" ref="F3:F7" si="0">IF(C3 &gt;= D3, "Met", "Did not meet")</f>
        <v>Met</v>
      </c>
      <c r="G3" s="2" t="str">
        <f t="shared" ref="G3:G7" si="1">IF(AND(E3 = "North", C3 &gt; 200), "Eligible", "Not eligible")</f>
        <v>Not eligible</v>
      </c>
      <c r="H3" s="2">
        <f t="shared" ref="H3:H7" si="2">IF(C3 &gt;= 200, 10%, IF(C3 &gt;= 150, 7%, 5%))</f>
        <v>7.0000000000000007E-2</v>
      </c>
      <c r="I3" s="2">
        <f t="shared" ref="I3:I7" si="3">IF(C3 &gt;= D3, C3 * 10%, C3 * 5%)</f>
        <v>15</v>
      </c>
      <c r="J3" s="2" t="str">
        <f t="shared" ref="J3:J7" si="4">IF(C3 &gt;= 200, "Excellent", IF(C3 &gt;= 150, "Good", "Needs Improvement"))</f>
        <v>Good</v>
      </c>
      <c r="K3" s="2" t="str">
        <f t="shared" ref="K3:K7" si="5">IF(C3 &gt; 200, "High", IF(AND(C3 &gt;= 100, C3 &lt;= 200), "Medium", "Low"))</f>
        <v>Medium</v>
      </c>
      <c r="L3" s="2">
        <f t="shared" ref="L3:L7" si="6">IF(AND(C3 &gt;= 150, E3 = "North"), 500, 300)</f>
        <v>300</v>
      </c>
      <c r="M3" s="2" t="str">
        <f t="shared" ref="M3:M7" si="7">IF(C3 &gt;= PERCENTILE(C$2:C$7, 0.75), "High Performer", "Low Performer")</f>
        <v>Low Performer</v>
      </c>
    </row>
    <row r="4" spans="1:13" x14ac:dyDescent="0.35">
      <c r="A4" s="2">
        <v>103</v>
      </c>
      <c r="B4" s="2" t="s">
        <v>12</v>
      </c>
      <c r="C4" s="2">
        <v>220</v>
      </c>
      <c r="D4" s="2">
        <v>200</v>
      </c>
      <c r="E4" s="2" t="s">
        <v>7</v>
      </c>
      <c r="F4" s="2" t="str">
        <f t="shared" si="0"/>
        <v>Met</v>
      </c>
      <c r="G4" s="2" t="str">
        <f t="shared" si="1"/>
        <v>Not eligible</v>
      </c>
      <c r="H4" s="2">
        <f t="shared" si="2"/>
        <v>0.1</v>
      </c>
      <c r="I4" s="2">
        <f t="shared" si="3"/>
        <v>22</v>
      </c>
      <c r="J4" s="2" t="str">
        <f t="shared" si="4"/>
        <v>Excellent</v>
      </c>
      <c r="K4" s="2" t="str">
        <f t="shared" si="5"/>
        <v>High</v>
      </c>
      <c r="L4" s="2">
        <f t="shared" si="6"/>
        <v>300</v>
      </c>
      <c r="M4" s="2" t="str">
        <f t="shared" si="7"/>
        <v>High Performer</v>
      </c>
    </row>
    <row r="5" spans="1:13" x14ac:dyDescent="0.35">
      <c r="A5" s="2">
        <v>104</v>
      </c>
      <c r="B5" s="2" t="s">
        <v>13</v>
      </c>
      <c r="C5" s="2">
        <v>90</v>
      </c>
      <c r="D5" s="2">
        <v>100</v>
      </c>
      <c r="E5" s="2" t="s">
        <v>8</v>
      </c>
      <c r="F5" s="2" t="str">
        <f t="shared" si="0"/>
        <v>Did not meet</v>
      </c>
      <c r="G5" s="2" t="str">
        <f t="shared" si="1"/>
        <v>Not eligible</v>
      </c>
      <c r="H5" s="2">
        <f t="shared" si="2"/>
        <v>0.05</v>
      </c>
      <c r="I5" s="2">
        <f t="shared" si="3"/>
        <v>4.5</v>
      </c>
      <c r="J5" s="2" t="str">
        <f t="shared" si="4"/>
        <v>Needs Improvement</v>
      </c>
      <c r="K5" s="2" t="str">
        <f t="shared" si="5"/>
        <v>Low</v>
      </c>
      <c r="L5" s="2">
        <f t="shared" si="6"/>
        <v>300</v>
      </c>
      <c r="M5" s="2" t="str">
        <f t="shared" si="7"/>
        <v>Low Performer</v>
      </c>
    </row>
    <row r="6" spans="1:13" x14ac:dyDescent="0.35">
      <c r="A6" s="2">
        <v>105</v>
      </c>
      <c r="B6" s="2" t="s">
        <v>14</v>
      </c>
      <c r="C6" s="2">
        <v>220</v>
      </c>
      <c r="D6" s="2">
        <v>210</v>
      </c>
      <c r="E6" s="2" t="s">
        <v>9</v>
      </c>
      <c r="F6" s="2" t="str">
        <f t="shared" si="0"/>
        <v>Met</v>
      </c>
      <c r="G6" s="2" t="str">
        <f t="shared" si="1"/>
        <v>Eligible</v>
      </c>
      <c r="H6" s="2">
        <f t="shared" si="2"/>
        <v>0.1</v>
      </c>
      <c r="I6" s="2">
        <f t="shared" si="3"/>
        <v>22</v>
      </c>
      <c r="J6" s="2" t="str">
        <f t="shared" si="4"/>
        <v>Excellent</v>
      </c>
      <c r="K6" s="2" t="str">
        <f t="shared" si="5"/>
        <v>High</v>
      </c>
      <c r="L6" s="2">
        <f t="shared" si="6"/>
        <v>500</v>
      </c>
      <c r="M6" s="2" t="str">
        <f t="shared" si="7"/>
        <v>High Performer</v>
      </c>
    </row>
    <row r="7" spans="1:13" x14ac:dyDescent="0.35">
      <c r="A7" s="2">
        <v>106</v>
      </c>
      <c r="B7" s="2" t="s">
        <v>15</v>
      </c>
      <c r="C7" s="2">
        <v>130</v>
      </c>
      <c r="D7" s="2">
        <v>160</v>
      </c>
      <c r="E7" s="2" t="s">
        <v>6</v>
      </c>
      <c r="F7" s="2" t="str">
        <f t="shared" si="0"/>
        <v>Did not meet</v>
      </c>
      <c r="G7" s="2" t="str">
        <f t="shared" si="1"/>
        <v>Not eligible</v>
      </c>
      <c r="H7" s="2">
        <f t="shared" si="2"/>
        <v>0.05</v>
      </c>
      <c r="I7" s="2">
        <f t="shared" si="3"/>
        <v>6.5</v>
      </c>
      <c r="J7" s="2" t="str">
        <f t="shared" si="4"/>
        <v>Needs Improvement</v>
      </c>
      <c r="K7" s="2" t="str">
        <f t="shared" si="5"/>
        <v>Medium</v>
      </c>
      <c r="L7" s="2">
        <f t="shared" si="6"/>
        <v>300</v>
      </c>
      <c r="M7" s="2" t="str">
        <f t="shared" si="7"/>
        <v>Low Performer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Rane</dc:creator>
  <cp:lastModifiedBy>Anish Rane</cp:lastModifiedBy>
  <dcterms:created xsi:type="dcterms:W3CDTF">2024-07-05T06:09:49Z</dcterms:created>
  <dcterms:modified xsi:type="dcterms:W3CDTF">2024-07-05T06:41:02Z</dcterms:modified>
</cp:coreProperties>
</file>