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lab 2\"/>
    </mc:Choice>
  </mc:AlternateContent>
  <xr:revisionPtr revIDLastSave="0" documentId="8_{E3BE2E43-689E-4AA9-B6C2-660E547DC9A5}" xr6:coauthVersionLast="47" xr6:coauthVersionMax="47" xr10:uidLastSave="{00000000-0000-0000-0000-000000000000}"/>
  <bookViews>
    <workbookView xWindow="9510" yWindow="0" windowWidth="9780" windowHeight="10170" activeTab="1" xr2:uid="{D51A923D-6296-4DBF-99C9-9F3994453E06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  <c r="H3" i="2"/>
  <c r="H4" i="2"/>
  <c r="H5" i="2"/>
  <c r="H6" i="2"/>
  <c r="H7" i="2"/>
  <c r="H2" i="2"/>
  <c r="G3" i="2"/>
  <c r="G4" i="2"/>
  <c r="G5" i="2"/>
  <c r="G6" i="2"/>
  <c r="G7" i="2"/>
  <c r="G2" i="2"/>
  <c r="F3" i="2"/>
  <c r="F4" i="2"/>
  <c r="F5" i="2"/>
  <c r="F6" i="2"/>
  <c r="F7" i="2"/>
  <c r="F2" i="2"/>
  <c r="D3" i="2"/>
  <c r="D4" i="2"/>
  <c r="D5" i="2"/>
  <c r="D6" i="2"/>
  <c r="D7" i="2"/>
  <c r="D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<sst xmlns="http://schemas.openxmlformats.org/spreadsheetml/2006/main" count="19" uniqueCount="18">
  <si>
    <t>ProductID</t>
  </si>
  <si>
    <t>Product</t>
  </si>
  <si>
    <t>Price</t>
  </si>
  <si>
    <t>OrderID</t>
  </si>
  <si>
    <t>Quantity</t>
  </si>
  <si>
    <t>Total price</t>
  </si>
  <si>
    <t>Product A</t>
  </si>
  <si>
    <t>Product B</t>
  </si>
  <si>
    <t>Product C</t>
  </si>
  <si>
    <t>Product D</t>
  </si>
  <si>
    <t>Product E</t>
  </si>
  <si>
    <t>Product F</t>
  </si>
  <si>
    <t>Product names</t>
  </si>
  <si>
    <t>Check</t>
  </si>
  <si>
    <t>Orignal Price</t>
  </si>
  <si>
    <t xml:space="preserve">order value </t>
  </si>
  <si>
    <t>Order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</si>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</sst>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4128C-7D7D-4FD8-91EF-C61281FF0895}" name="Table1" displayName="Table1" ref="A1:E7" totalsRowShown="0">
  <autoFilter ref="A1:E7" xr:uid="{5364128C-7D7D-4FD8-91EF-C61281FF0895}"/>
  <tableColumns count="5">
    <tableColumn id="1" xr3:uid="{D85239DF-F934-469B-B93A-BD286A33B512}" name="ProductID"/>
    <tableColumn id="2" xr3:uid="{2CADA852-EE5E-4CAB-ACA3-9DF0A9FDD437}" name="Product"/>
    <tableColumn id="3" xr3:uid="{201598A1-0B89-456D-85C8-536133087DD9}" name="Price"/>
    <tableColumn id="4" xr3:uid="{765B9C4D-B882-47E2-A754-AE09B04105C8}" name="Order">
      <calculatedColumnFormula>IFERROR(VLOOKUP(A2, Orders!$B$2:$B$7, 1, FALSE), "Not Ordered")</calculatedColumnFormula>
    </tableColumn>
    <tableColumn id="5" xr3:uid="{F954CA38-7485-4F37-AB07-48E8525505EF}" name="Total quantity Sold">
      <calculatedColumnFormula>SUMIF(Orders!$B$2:$B$7, A2, Orders!$C$2:$C$7)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6CF57-CA41-4693-A1B4-01E9128223E1}" name="Table2" displayName="Table2" ref="A1:H7" totalsRowShown="0">
  <autoFilter ref="A1:H7" xr:uid="{7666CF57-CA41-4693-A1B4-01E9128223E1}"/>
  <tableColumns count="8">
    <tableColumn id="1" xr3:uid="{669F3585-4C11-41B1-BED0-85B31182B39D}" name="OrderID"/>
    <tableColumn id="2" xr3:uid="{F88A5CBF-7C72-4FE8-BF0F-379680ACA5B8}" name="ProductID"/>
    <tableColumn id="3" xr3:uid="{8BB66A7F-ED94-4AB5-927B-D16EC6786BFF}" name="Quantity"/>
    <tableColumn id="4" xr3:uid="{6F842BC5-53A5-4AB3-865E-1A8785BA5F34}" name="Total price">
      <calculatedColumnFormula>VLOOKUP(B2, Products!$A$2:$C$7, 3, FALSE) * C2</calculatedColumnFormula>
    </tableColumn>
    <tableColumn id="5" xr3:uid="{8603D5C9-58AA-4F30-BFD0-E19AB470EFBE}" name="Product names">
      <calculatedColumnFormula>VLOOKUP(B2, Products!$A$2:$C$7, 2, FALSE)</calculatedColumnFormula>
    </tableColumn>
    <tableColumn id="6" xr3:uid="{0D647D9B-6EEA-4815-A08C-F4B4E87BFABF}" name="Check">
      <calculatedColumnFormula>IFERROR(VLOOKUP(B2, Products!$A$2:$C$7, 1, FALSE), "Not Found")</calculatedColumnFormula>
    </tableColumn>
    <tableColumn id="7" xr3:uid="{ECC3B678-50D7-4582-9E78-2DE6DD2D50E6}" name="Orignal Price">
      <calculatedColumnFormula>VLOOKUP(B2, Products!$A$2:$C$7, 3, FALSE) * 0.9</calculatedColumnFormula>
    </tableColumn>
    <tableColumn id="8" xr3:uid="{0CA418AC-6FE7-4174-B244-0A93C477350E}" name="order value ">
      <calculatedColumnFormula>MAX(VLOOKUP(B2:B7, Products!$A$2:$C$7, 3, FALSE) * C2:C7)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B817-B9FD-4577-8E63-9FA9A48ABD3B}">
  <dimension ref="A1:E7"/>
  <sheetViews>
    <sheetView workbookViewId="0">
      <selection sqref="A1:E7"/>
    </sheetView>
  </sheetViews>
  <sheetFormatPr defaultRowHeight="14.5" x14ac:dyDescent="0.35"/>
  <cols>
    <col min="1" max="1" width="11.26953125" customWidth="1"/>
    <col min="2" max="2" width="9.453125" customWidth="1"/>
    <col min="5" max="5" width="18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35">
      <c r="A2">
        <v>101</v>
      </c>
      <c r="B2" t="s">
        <v>6</v>
      </c>
      <c r="C2">
        <v>120</v>
      </c>
      <c r="D2">
        <f>IFERROR(VLOOKUP(A2, Orders!$B$2:$B$7, 1, FALSE), "Not Ordered")</f>
        <v>101</v>
      </c>
      <c r="E2">
        <f>SUMIF(Orders!$B$2:$B$7, A2, Orders!$C$2:$C$7)</f>
        <v>2</v>
      </c>
    </row>
    <row r="3" spans="1:5" x14ac:dyDescent="0.35">
      <c r="A3">
        <v>102</v>
      </c>
      <c r="B3" t="s">
        <v>7</v>
      </c>
      <c r="C3">
        <v>150</v>
      </c>
      <c r="D3">
        <f>IFERROR(VLOOKUP(A3, Orders!$B$2:$B$7, 1, FALSE), "Not Ordered")</f>
        <v>102</v>
      </c>
      <c r="E3">
        <f>SUMIF(Orders!$B$2:$B$7, A3, Orders!$C$2:$C$7)</f>
        <v>5</v>
      </c>
    </row>
    <row r="4" spans="1:5" x14ac:dyDescent="0.35">
      <c r="A4">
        <v>103</v>
      </c>
      <c r="B4" t="s">
        <v>8</v>
      </c>
      <c r="C4">
        <v>200</v>
      </c>
      <c r="D4">
        <f>IFERROR(VLOOKUP(A4, Orders!$B$2:$B$7, 1, FALSE), "Not Ordered")</f>
        <v>103</v>
      </c>
      <c r="E4">
        <f>SUMIF(Orders!$B$2:$B$7, A4, Orders!$C$2:$C$7)</f>
        <v>1</v>
      </c>
    </row>
    <row r="5" spans="1:5" x14ac:dyDescent="0.35">
      <c r="A5">
        <v>104</v>
      </c>
      <c r="B5" t="s">
        <v>9</v>
      </c>
      <c r="C5">
        <v>90</v>
      </c>
      <c r="D5">
        <f>IFERROR(VLOOKUP(A5, Orders!$B$2:$B$7, 1, FALSE), "Not Ordered")</f>
        <v>104</v>
      </c>
      <c r="E5">
        <f>SUMIF(Orders!$B$2:$B$7, A5, Orders!$C$2:$C$7)</f>
        <v>6</v>
      </c>
    </row>
    <row r="6" spans="1:5" x14ac:dyDescent="0.35">
      <c r="A6">
        <v>105</v>
      </c>
      <c r="B6" t="s">
        <v>10</v>
      </c>
      <c r="C6">
        <v>220</v>
      </c>
      <c r="D6">
        <f>IFERROR(VLOOKUP(A6, Orders!$B$2:$B$7, 1, FALSE), "Not Ordered")</f>
        <v>105</v>
      </c>
      <c r="E6">
        <f>SUMIF(Orders!$B$2:$B$7, A6, Orders!$C$2:$C$7)</f>
        <v>4</v>
      </c>
    </row>
    <row r="7" spans="1:5" x14ac:dyDescent="0.35">
      <c r="A7">
        <v>106</v>
      </c>
      <c r="B7" t="s">
        <v>11</v>
      </c>
      <c r="C7">
        <v>130</v>
      </c>
      <c r="D7">
        <f>IFERROR(VLOOKUP(A7, Orders!$B$2:$B$7, 1, FALSE), "Not Ordered")</f>
        <v>106</v>
      </c>
      <c r="E7">
        <f>SUMIF(Orders!$B$2:$B$7, A7, Orders!$C$2:$C$7)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E51A-80EB-42DC-B4A6-33F5AB4D6F49}">
  <dimension ref="A1:H7"/>
  <sheetViews>
    <sheetView tabSelected="1" topLeftCell="D1" workbookViewId="0">
      <selection activeCell="F11" sqref="F11"/>
    </sheetView>
  </sheetViews>
  <sheetFormatPr defaultRowHeight="14.5" x14ac:dyDescent="0.35"/>
  <cols>
    <col min="1" max="1" width="9.54296875" customWidth="1"/>
    <col min="2" max="2" width="11.26953125" customWidth="1"/>
    <col min="3" max="3" width="10.1796875" customWidth="1"/>
    <col min="4" max="4" width="11.6328125" customWidth="1"/>
    <col min="5" max="5" width="15.453125" customWidth="1"/>
    <col min="7" max="7" width="13.36328125" customWidth="1"/>
    <col min="8" max="8" width="12.81640625" customWidth="1"/>
  </cols>
  <sheetData>
    <row r="1" spans="1:8" x14ac:dyDescent="0.35">
      <c r="A1" t="s">
        <v>3</v>
      </c>
      <c r="B1" t="s">
        <v>0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5">
      <c r="A2">
        <v>1</v>
      </c>
      <c r="B2">
        <v>101</v>
      </c>
      <c r="C2">
        <v>2</v>
      </c>
      <c r="D2">
        <f>VLOOKUP(B2, Products!$A$2:$C$7, 3, FALSE) * C2</f>
        <v>240</v>
      </c>
      <c r="E2" t="str">
        <f>VLOOKUP(B2, Products!$A$2:$C$7, 2, FALSE)</f>
        <v>Product A</v>
      </c>
      <c r="F2">
        <f>IFERROR(VLOOKUP(B2, Products!$A$2:$C$7, 1, FALSE), "Not Found")</f>
        <v>101</v>
      </c>
      <c r="G2">
        <f>VLOOKUP(B2, Products!$A$2:$C$7, 3, FALSE) * 0.9</f>
        <v>108</v>
      </c>
      <c r="H2">
        <f>MAX(VLOOKUP(B2:B7, Products!$A$2:$C$7, 3, FALSE) * C2:C7)</f>
        <v>240</v>
      </c>
    </row>
    <row r="3" spans="1:8" x14ac:dyDescent="0.35">
      <c r="A3">
        <v>2</v>
      </c>
      <c r="B3">
        <v>103</v>
      </c>
      <c r="C3">
        <v>1</v>
      </c>
      <c r="D3">
        <f>VLOOKUP(B3, Products!$A$2:$C$7, 3, FALSE) * C3</f>
        <v>200</v>
      </c>
      <c r="E3" t="str">
        <f>VLOOKUP(B3, Products!$A$2:$C$7, 2, FALSE)</f>
        <v>Product C</v>
      </c>
      <c r="F3">
        <f>IFERROR(VLOOKUP(B3, Products!$A$2:$C$7, 1, FALSE), "Not Found")</f>
        <v>103</v>
      </c>
      <c r="G3">
        <f>VLOOKUP(B3, Products!$A$2:$C$7, 3, FALSE) * 0.9</f>
        <v>180</v>
      </c>
      <c r="H3">
        <f>MAX(VLOOKUP(B3:B8, Products!$A$2:$C$7, 3, FALSE) * C3:C8)</f>
        <v>200</v>
      </c>
    </row>
    <row r="4" spans="1:8" x14ac:dyDescent="0.35">
      <c r="A4">
        <v>3</v>
      </c>
      <c r="B4">
        <v>105</v>
      </c>
      <c r="C4">
        <v>4</v>
      </c>
      <c r="D4">
        <f>VLOOKUP(B4, Products!$A$2:$C$7, 3, FALSE) * C4</f>
        <v>880</v>
      </c>
      <c r="E4" t="str">
        <f>VLOOKUP(B4, Products!$A$2:$C$7, 2, FALSE)</f>
        <v>Product E</v>
      </c>
      <c r="F4">
        <f>IFERROR(VLOOKUP(B4, Products!$A$2:$C$7, 1, FALSE), "Not Found")</f>
        <v>105</v>
      </c>
      <c r="G4">
        <f>VLOOKUP(B4, Products!$A$2:$C$7, 3, FALSE) * 0.9</f>
        <v>198</v>
      </c>
      <c r="H4">
        <f>MAX(VLOOKUP(B4:B9, Products!$A$2:$C$7, 3, FALSE) * C4:C9)</f>
        <v>880</v>
      </c>
    </row>
    <row r="5" spans="1:8" x14ac:dyDescent="0.35">
      <c r="A5">
        <v>4</v>
      </c>
      <c r="B5">
        <v>106</v>
      </c>
      <c r="C5">
        <v>3</v>
      </c>
      <c r="D5">
        <f>VLOOKUP(B5, Products!$A$2:$C$7, 3, FALSE) * C5</f>
        <v>390</v>
      </c>
      <c r="E5" t="str">
        <f>VLOOKUP(B5, Products!$A$2:$C$7, 2, FALSE)</f>
        <v>Product F</v>
      </c>
      <c r="F5">
        <f>IFERROR(VLOOKUP(B5, Products!$A$2:$C$7, 1, FALSE), "Not Found")</f>
        <v>106</v>
      </c>
      <c r="G5">
        <f>VLOOKUP(B5, Products!$A$2:$C$7, 3, FALSE) * 0.9</f>
        <v>117</v>
      </c>
      <c r="H5">
        <f>MAX(VLOOKUP(B5:B10, Products!$A$2:$C$7, 3, FALSE) * C5:C10)</f>
        <v>390</v>
      </c>
    </row>
    <row r="6" spans="1:8" x14ac:dyDescent="0.35">
      <c r="A6">
        <v>5</v>
      </c>
      <c r="B6">
        <v>102</v>
      </c>
      <c r="C6">
        <v>5</v>
      </c>
      <c r="D6">
        <f>VLOOKUP(B6, Products!$A$2:$C$7, 3, FALSE) * C6</f>
        <v>750</v>
      </c>
      <c r="E6" t="str">
        <f>VLOOKUP(B6, Products!$A$2:$C$7, 2, FALSE)</f>
        <v>Product B</v>
      </c>
      <c r="F6">
        <f>IFERROR(VLOOKUP(B6, Products!$A$2:$C$7, 1, FALSE), "Not Found")</f>
        <v>102</v>
      </c>
      <c r="G6">
        <f>VLOOKUP(B6, Products!$A$2:$C$7, 3, FALSE) * 0.9</f>
        <v>135</v>
      </c>
      <c r="H6">
        <f>MAX(VLOOKUP(B6:B11, Products!$A$2:$C$7, 3, FALSE) * C6:C11)</f>
        <v>750</v>
      </c>
    </row>
    <row r="7" spans="1:8" x14ac:dyDescent="0.35">
      <c r="A7">
        <v>6</v>
      </c>
      <c r="B7">
        <v>104</v>
      </c>
      <c r="C7">
        <v>6</v>
      </c>
      <c r="D7">
        <f>VLOOKUP(B7, Products!$A$2:$C$7, 3, FALSE) * C7</f>
        <v>540</v>
      </c>
      <c r="E7" t="str">
        <f>VLOOKUP(B7, Products!$A$2:$C$7, 2, FALSE)</f>
        <v>Product D</v>
      </c>
      <c r="F7">
        <f>IFERROR(VLOOKUP(B7, Products!$A$2:$C$7, 1, FALSE), "Not Found")</f>
        <v>104</v>
      </c>
      <c r="G7">
        <f>VLOOKUP(B7, Products!$A$2:$C$7, 3, FALSE) * 0.9</f>
        <v>81</v>
      </c>
      <c r="H7">
        <f>MAX(VLOOKUP(B7:B12, Products!$A$2:$C$7, 3, FALSE) * C7:C12)</f>
        <v>540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2024-07-11T05:38:43Z</dcterms:created>
  <dcterms:modified xsi:type="dcterms:W3CDTF">2024-07-11T05:55:39Z</dcterms:modified>
</cp:coreProperties>
</file>