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ish rane\Desktop\anudip\"/>
    </mc:Choice>
  </mc:AlternateContent>
  <xr:revisionPtr revIDLastSave="0" documentId="13_ncr:1_{A0AE8683-A719-4FF0-A8D5-E7775E60F8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<sst xmlns="http://schemas.openxmlformats.org/spreadsheetml/2006/main" count="1274" uniqueCount="323">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</sst>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G31" sqref="G31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VLOOKUP(A2, Students!$A$2:$F$100, 3, FALSE)</f>
        <v>BL-SPEA</v>
      </c>
      <c r="D2" s="33">
        <f>VLOOKUP(C2, Fees!A:B, 2, FALSE)</f>
        <v>2800</v>
      </c>
      <c r="E2" s="15">
        <f>VLOOKUP(A2, TestScores!$A$2:$C$100, 3, FALSE)</f>
        <v>86</v>
      </c>
      <c r="F2" s="15" t="str">
        <f>IF(E2 &gt;= 80, "50% Scholarship",IF(E2&gt;60,"25% Scholarship","0% Scholarship"))</f>
        <v>50% Scholarship</v>
      </c>
    </row>
    <row r="3" spans="1:12" ht="14.5" x14ac:dyDescent="0.35">
      <c r="A3" s="13">
        <v>9144</v>
      </c>
      <c r="B3" s="31" t="s">
        <v>126</v>
      </c>
      <c r="C3" s="13" t="str">
        <f>VLOOKUP(A3, Students!$A$2:$F$100, 3, FALSE)</f>
        <v>BL-EDUC</v>
      </c>
      <c r="D3" s="33">
        <f>VLOOKUP(C3, Fees!A:B, 2, FALSE)</f>
        <v>5920</v>
      </c>
      <c r="E3" s="15">
        <f>VLOOKUP(A3, TestScores!$A$2:$C$100, 3, FALSE)</f>
        <v>97</v>
      </c>
      <c r="F3" s="15" t="str">
        <f t="shared" ref="F3:F33" si="0">IF(E3 &gt;= 80, "50% Scholarship",IF(E3&gt;60,"25% Scholarship","0% Scholarship"))</f>
        <v>50% Scholarship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VLOOKUP(A4, Students!$A$2:$F$100, 3, FALSE)</f>
        <v>BL-HPER</v>
      </c>
      <c r="D4" s="33">
        <f>VLOOKUP(C4, Fees!A:B, 2, FALSE)</f>
        <v>4640</v>
      </c>
      <c r="E4" s="15">
        <f>VLOOKUP(A4, TestScores!$A$2:$C$100, 3, FALSE)</f>
        <v>90</v>
      </c>
      <c r="F4" s="15" t="str">
        <f t="shared" si="0"/>
        <v>50% Scholarship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VLOOKUP(A5, Students!$A$2:$F$100, 3, FALSE)</f>
        <v>BL-FINA</v>
      </c>
      <c r="D5" s="33">
        <f>VLOOKUP(C5, Fees!A:B, 2, FALSE)</f>
        <v>3920</v>
      </c>
      <c r="E5" s="15">
        <f>VLOOKUP(A5, TestScores!$A$2:$C$100, 3, FALSE)</f>
        <v>79</v>
      </c>
      <c r="F5" s="15" t="str">
        <f t="shared" si="0"/>
        <v>25% Scholarship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VLOOKUP(A6, Students!$A$2:$F$100, 3, FALSE)</f>
        <v>BL-HPER</v>
      </c>
      <c r="D6" s="33">
        <f>VLOOKUP(C6, Fees!A:B, 2, FALSE)</f>
        <v>4640</v>
      </c>
      <c r="E6" s="15">
        <f>VLOOKUP(A6, TestScores!$A$2:$C$100, 3, FALSE)</f>
        <v>97</v>
      </c>
      <c r="F6" s="15" t="str">
        <f t="shared" si="0"/>
        <v>50% Scholarship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VLOOKUP(A7, Students!$A$2:$F$100, 3, FALSE)</f>
        <v>BL-ANTH</v>
      </c>
      <c r="D7" s="33">
        <f>VLOOKUP(C7, Fees!A:B, 2, FALSE)</f>
        <v>1840</v>
      </c>
      <c r="E7" s="15">
        <f>VLOOKUP(A7, TestScores!$A$2:$C$100, 3, FALSE)</f>
        <v>95</v>
      </c>
      <c r="F7" s="15" t="str">
        <f t="shared" si="0"/>
        <v>50% Scholarship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VLOOKUP(A8, Students!$A$2:$F$100, 3, FALSE)</f>
        <v>BL-EDUC</v>
      </c>
      <c r="D8" s="33">
        <f>VLOOKUP(C8, Fees!A:B, 2, FALSE)</f>
        <v>5920</v>
      </c>
      <c r="E8" s="15">
        <f>VLOOKUP(A8, TestScores!$A$2:$C$100, 3, FALSE)</f>
        <v>77</v>
      </c>
      <c r="F8" s="15" t="str">
        <f t="shared" si="0"/>
        <v>25% Scholarship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VLOOKUP(A9, Students!$A$2:$F$100, 3, FALSE)</f>
        <v>BL-PSY</v>
      </c>
      <c r="D9" s="33">
        <f>VLOOKUP(C9, Fees!A:B, 2, FALSE)</f>
        <v>1920</v>
      </c>
      <c r="E9" s="15">
        <f>VLOOKUP(A9, TestScores!$A$2:$C$100, 3, FALSE)</f>
        <v>75</v>
      </c>
      <c r="F9" s="15" t="str">
        <f t="shared" si="0"/>
        <v>25% Scholarship</v>
      </c>
    </row>
    <row r="10" spans="1:12" ht="14.5" x14ac:dyDescent="0.35">
      <c r="A10" s="13">
        <v>9144</v>
      </c>
      <c r="B10" s="31" t="s">
        <v>126</v>
      </c>
      <c r="C10" s="13" t="str">
        <f>VLOOKUP(A10, Students!$A$2:$F$100, 3, FALSE)</f>
        <v>BL-EDUC</v>
      </c>
      <c r="D10" s="33">
        <f>VLOOKUP(C10, Fees!A:B, 2, FALSE)</f>
        <v>5920</v>
      </c>
      <c r="E10" s="15">
        <f>VLOOKUP(A10, TestScores!$A$2:$C$100, 3, FALSE)</f>
        <v>97</v>
      </c>
      <c r="F10" s="15" t="str">
        <f t="shared" si="0"/>
        <v>50% Scholarship</v>
      </c>
    </row>
    <row r="11" spans="1:12" ht="14.5" x14ac:dyDescent="0.35">
      <c r="A11" s="13">
        <v>9154</v>
      </c>
      <c r="B11" s="31" t="s">
        <v>135</v>
      </c>
      <c r="C11" s="13" t="str">
        <f>VLOOKUP(A11, Students!$A$2:$F$100, 3, FALSE)</f>
        <v>BL-BI</v>
      </c>
      <c r="D11" s="33">
        <f>VLOOKUP(C11, Fees!A:B, 2, FALSE)</f>
        <v>2160</v>
      </c>
      <c r="E11" s="15">
        <f>VLOOKUP(A11, TestScores!$A$2:$C$100, 3, FALSE)</f>
        <v>99</v>
      </c>
      <c r="F11" s="15" t="str">
        <f t="shared" si="0"/>
        <v>50% Scholarship</v>
      </c>
    </row>
    <row r="12" spans="1:12" ht="14.5" x14ac:dyDescent="0.35">
      <c r="A12" s="13">
        <v>9194</v>
      </c>
      <c r="B12" s="31" t="s">
        <v>168</v>
      </c>
      <c r="C12" s="13" t="str">
        <f>VLOOKUP(A12, Students!$A$2:$F$100, 3, FALSE)</f>
        <v>BL-LAWS</v>
      </c>
      <c r="D12" s="33">
        <f>VLOOKUP(C12, Fees!A:B, 2, FALSE)</f>
        <v>5440</v>
      </c>
      <c r="E12" s="15">
        <f>VLOOKUP(A12, TestScores!$A$2:$C$100, 3, FALSE)</f>
        <v>84</v>
      </c>
      <c r="F12" s="15" t="str">
        <f t="shared" si="0"/>
        <v>50% Scholarship</v>
      </c>
    </row>
    <row r="13" spans="1:12" ht="14.5" x14ac:dyDescent="0.35">
      <c r="A13" s="13">
        <v>9142</v>
      </c>
      <c r="B13" s="31" t="s">
        <v>124</v>
      </c>
      <c r="C13" s="13" t="str">
        <f>VLOOKUP(A13, Students!$A$2:$F$100, 3, FALSE)</f>
        <v>BL-BI</v>
      </c>
      <c r="D13" s="33">
        <f>VLOOKUP(C13, Fees!A:B, 2, FALSE)</f>
        <v>2160</v>
      </c>
      <c r="E13" s="15">
        <f>VLOOKUP(A13, TestScores!$A$2:$C$100, 3, FALSE)</f>
        <v>89</v>
      </c>
      <c r="F13" s="15" t="str">
        <f t="shared" si="0"/>
        <v>50% Scholarship</v>
      </c>
    </row>
    <row r="14" spans="1:12" ht="14.5" x14ac:dyDescent="0.35">
      <c r="A14" s="13">
        <v>9124</v>
      </c>
      <c r="B14" s="31" t="s">
        <v>108</v>
      </c>
      <c r="C14" s="13" t="str">
        <f>VLOOKUP(A14, Students!$A$2:$F$100, 3, FALSE)</f>
        <v>BL-BUS</v>
      </c>
      <c r="D14" s="33">
        <f>VLOOKUP(C14, Fees!A:B, 2, FALSE)</f>
        <v>6880</v>
      </c>
      <c r="E14" s="15">
        <f>VLOOKUP(A14, TestScores!$A$2:$C$100, 3, FALSE)</f>
        <v>51</v>
      </c>
      <c r="F14" s="15" t="str">
        <f t="shared" si="0"/>
        <v>0% Scholarship</v>
      </c>
    </row>
    <row r="15" spans="1:12" ht="14.5" x14ac:dyDescent="0.35">
      <c r="A15" s="13">
        <v>9120</v>
      </c>
      <c r="B15" s="31" t="s">
        <v>105</v>
      </c>
      <c r="C15" s="13" t="str">
        <f>VLOOKUP(A15, Students!$A$2:$F$100, 3, FALSE)</f>
        <v>BL-BI</v>
      </c>
      <c r="D15" s="33">
        <f>VLOOKUP(C15, Fees!A:B, 2, FALSE)</f>
        <v>2160</v>
      </c>
      <c r="E15" s="15">
        <f>VLOOKUP(A15, TestScores!$A$2:$C$100, 3, FALSE)</f>
        <v>58</v>
      </c>
      <c r="F15" s="15" t="str">
        <f t="shared" si="0"/>
        <v>0% Scholarship</v>
      </c>
    </row>
    <row r="16" spans="1:12" ht="14.5" x14ac:dyDescent="0.35">
      <c r="A16" s="13">
        <v>9178</v>
      </c>
      <c r="B16" s="31" t="s">
        <v>154</v>
      </c>
      <c r="C16" s="13" t="str">
        <f>VLOOKUP(A16, Students!$A$2:$F$100, 3, FALSE)</f>
        <v>BL-BUS</v>
      </c>
      <c r="D16" s="33">
        <f>VLOOKUP(C16, Fees!A:B, 2, FALSE)</f>
        <v>6880</v>
      </c>
      <c r="E16" s="15">
        <f>VLOOKUP(A16, TestScores!$A$2:$C$100, 3, FALSE)</f>
        <v>95</v>
      </c>
      <c r="F16" s="15" t="str">
        <f t="shared" si="0"/>
        <v>50% Scholarship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 Students!$A$2:$F$100, 3, FALSE)</f>
        <v>BL-PSY</v>
      </c>
      <c r="D17" s="33">
        <f>VLOOKUP(C17, Fees!A:B, 2, FALSE)</f>
        <v>1920</v>
      </c>
      <c r="E17" s="15">
        <f>VLOOKUP(A17, TestScores!$A$2:$C$100, 3, FALSE)</f>
        <v>75</v>
      </c>
      <c r="F17" s="15" t="str">
        <f t="shared" si="0"/>
        <v>25% Scholarship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 Students!$A$2:$F$100, 3, FALSE)</f>
        <v>BL-DENT</v>
      </c>
      <c r="D18" s="33" t="e">
        <f>VLOOKUP(C18, Fees!A:B, 2, FALSE)</f>
        <v>#N/A</v>
      </c>
      <c r="E18" s="15">
        <f>VLOOKUP(A18, TestScores!$A$2:$C$100, 3, FALSE)</f>
        <v>69</v>
      </c>
      <c r="F18" s="15" t="str">
        <f t="shared" si="0"/>
        <v>25% Scholarship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 Students!$A$2:$F$100, 3, FALSE)</f>
        <v>BL-POLS</v>
      </c>
      <c r="D19" s="33">
        <f>VLOOKUP(C19, Fees!A:B, 2, FALSE)</f>
        <v>1600</v>
      </c>
      <c r="E19" s="15">
        <f>VLOOKUP(A19, TestScores!$A$2:$C$100, 3, FALSE)</f>
        <v>83</v>
      </c>
      <c r="F19" s="15" t="str">
        <f t="shared" si="0"/>
        <v>50% Scholarship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 Students!$A$2:$F$100, 3, FALSE)</f>
        <v>BL-LAWS</v>
      </c>
      <c r="D20" s="33">
        <f>VLOOKUP(C20, Fees!A:B, 2, FALSE)</f>
        <v>5440</v>
      </c>
      <c r="E20" s="15">
        <f>VLOOKUP(A20, TestScores!$A$2:$C$100, 3, FALSE)</f>
        <v>84</v>
      </c>
      <c r="F20" s="15" t="str">
        <f t="shared" si="0"/>
        <v>50% Scholarship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 Students!$A$2:$F$100, 3, FALSE)</f>
        <v>BL-FINA</v>
      </c>
      <c r="D21" s="33">
        <f>VLOOKUP(C21, Fees!A:B, 2, FALSE)</f>
        <v>3920</v>
      </c>
      <c r="E21" s="15">
        <f>VLOOKUP(A21, TestScores!$A$2:$C$100, 3, FALSE)</f>
        <v>51</v>
      </c>
      <c r="F21" s="15" t="str">
        <f t="shared" si="0"/>
        <v>0% Scholarship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 Students!$A$2:$F$100, 3, FALSE)</f>
        <v>BL-AMID</v>
      </c>
      <c r="D22" s="33">
        <f>VLOOKUP(C22, Fees!A:B, 2, FALSE)</f>
        <v>2000</v>
      </c>
      <c r="E22" s="15">
        <f>VLOOKUP(A22, TestScores!$A$2:$C$100, 3, FALSE)</f>
        <v>85</v>
      </c>
      <c r="F22" s="15" t="str">
        <f t="shared" si="0"/>
        <v>50% Scholarship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 Students!$A$2:$F$100, 3, FALSE)</f>
        <v>BL-EDUC</v>
      </c>
      <c r="D23" s="33">
        <f>VLOOKUP(C23, Fees!A:B, 2, FALSE)</f>
        <v>5920</v>
      </c>
      <c r="E23" s="15">
        <f>VLOOKUP(A23, TestScores!$A$2:$C$100, 3, FALSE)</f>
        <v>78</v>
      </c>
      <c r="F23" s="15" t="str">
        <f t="shared" si="0"/>
        <v>25% Scholarship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 Students!$A$2:$F$100, 3, FALSE)</f>
        <v>BL-SPEA</v>
      </c>
      <c r="D24" s="33">
        <f>VLOOKUP(C24, Fees!A:B, 2, FALSE)</f>
        <v>2800</v>
      </c>
      <c r="E24" s="15">
        <f>VLOOKUP(A24, TestScores!$A$2:$C$100, 3, FALSE)</f>
        <v>56</v>
      </c>
      <c r="F24" s="15" t="str">
        <f t="shared" si="0"/>
        <v>0% Scholarship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 Students!$A$2:$F$100, 3, FALSE)</f>
        <v>BL-FINA</v>
      </c>
      <c r="D25" s="33">
        <f>VLOOKUP(C25, Fees!A:B, 2, FALSE)</f>
        <v>3920</v>
      </c>
      <c r="E25" s="15">
        <f>VLOOKUP(A25, TestScores!$A$2:$C$100, 3, FALSE)</f>
        <v>78</v>
      </c>
      <c r="F25" s="15" t="str">
        <f t="shared" si="0"/>
        <v>25% Scholarship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 Students!$A$2:$F$100, 3, FALSE)</f>
        <v>BL-BI</v>
      </c>
      <c r="D26" s="33">
        <f>VLOOKUP(C26, Fees!A:B, 2, FALSE)</f>
        <v>2160</v>
      </c>
      <c r="E26" s="15">
        <f>VLOOKUP(A26, TestScores!$A$2:$C$100, 3, FALSE)</f>
        <v>99</v>
      </c>
      <c r="F26" s="15" t="str">
        <f t="shared" si="0"/>
        <v>50% Scholarship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 Students!$A$2:$F$100, 3, FALSE)</f>
        <v>BL-TELC</v>
      </c>
      <c r="D27" s="33">
        <f>VLOOKUP(C27, Fees!A:B, 2, FALSE)</f>
        <v>3280</v>
      </c>
      <c r="E27" s="15">
        <f>VLOOKUP(A27, TestScores!$A$2:$C$100, 3, FALSE)</f>
        <v>89</v>
      </c>
      <c r="F27" s="15" t="str">
        <f t="shared" si="0"/>
        <v>50% Scholarship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 Students!$A$2:$F$100, 3, FALSE)</f>
        <v>BL-BI</v>
      </c>
      <c r="D28" s="33">
        <f>VLOOKUP(C28, Fees!A:B, 2, FALSE)</f>
        <v>2160</v>
      </c>
      <c r="E28" s="15">
        <f>VLOOKUP(A28, TestScores!$A$2:$C$100, 3, FALSE)</f>
        <v>93</v>
      </c>
      <c r="F28" s="15" t="str">
        <f t="shared" si="0"/>
        <v>50% Scholarship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 Students!$A$2:$F$100, 3, FALSE)</f>
        <v>BL-BUS</v>
      </c>
      <c r="D29" s="33">
        <f>VLOOKUP(C29, Fees!A:B, 2, FALSE)</f>
        <v>6880</v>
      </c>
      <c r="E29" s="15">
        <f>VLOOKUP(A29, TestScores!$A$2:$C$100, 3, FALSE)</f>
        <v>98</v>
      </c>
      <c r="F29" s="15" t="str">
        <f t="shared" si="0"/>
        <v>50% Scholarship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 Students!$A$2:$F$100, 3, FALSE)</f>
        <v>BL-OPT</v>
      </c>
      <c r="D30" s="33">
        <f>VLOOKUP(C30, Fees!A:B, 2, FALSE)</f>
        <v>6000</v>
      </c>
      <c r="E30" s="15">
        <f>VLOOKUP(A30, TestScores!$A$2:$C$100, 3, FALSE)</f>
        <v>91</v>
      </c>
      <c r="F30" s="15" t="str">
        <f t="shared" si="0"/>
        <v>50% Scholarship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 Students!$A$2:$F$100, 3, FALSE)</f>
        <v>BL-EDUC</v>
      </c>
      <c r="D31" s="33">
        <f>VLOOKUP(C31, Fees!A:B, 2, FALSE)</f>
        <v>5920</v>
      </c>
      <c r="E31" s="15">
        <f>VLOOKUP(A31, TestScores!$A$2:$C$100, 3, FALSE)</f>
        <v>82</v>
      </c>
      <c r="F31" s="15" t="str">
        <f t="shared" si="0"/>
        <v>50% Scholarship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 Students!$A$2:$F$100, 3, FALSE)</f>
        <v>BL-HPER</v>
      </c>
      <c r="D32" s="33">
        <f>VLOOKUP(C32, Fees!A:B, 2, FALSE)</f>
        <v>4640</v>
      </c>
      <c r="E32" s="15">
        <f>VLOOKUP(A32, TestScores!$A$2:$C$100, 3, FALSE)</f>
        <v>99</v>
      </c>
      <c r="F32" s="15" t="str">
        <f t="shared" si="0"/>
        <v>50% Scholarship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 Students!$A$2:$F$100, 3, FALSE)</f>
        <v>BL-NELC</v>
      </c>
      <c r="D33" s="33" t="e">
        <f>VLOOKUP(C33, Fees!A:B, 2, FALSE)</f>
        <v>#N/A</v>
      </c>
      <c r="E33" s="15">
        <f>VLOOKUP(A33, TestScores!$A$2:$C$100, 3, FALSE)</f>
        <v>90</v>
      </c>
      <c r="F33" s="15" t="str">
        <f t="shared" si="0"/>
        <v>50% Scholarship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9" workbookViewId="0">
      <selection activeCell="B13" sqref="B13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D12" sqref="D12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2024-06-29T03:30:36Z</dcterms:created>
  <dcterms:modified xsi:type="dcterms:W3CDTF">2024-07-01T06:13:29Z</dcterms:modified>
</cp:coreProperties>
</file>