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ude\OneDrive\Desktop\3rd_sem\prob&amp;stat\labreport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8" i="1"/>
  <c r="F8" i="1" s="1"/>
  <c r="E9" i="1"/>
  <c r="E10" i="1"/>
  <c r="F10" i="1" s="1"/>
  <c r="E11" i="1"/>
  <c r="F11" i="1" s="1"/>
  <c r="E12" i="1"/>
  <c r="F12" i="1" s="1"/>
  <c r="E13" i="1"/>
  <c r="F13" i="1" s="1"/>
  <c r="E14" i="1"/>
  <c r="F14" i="1" s="1"/>
  <c r="E7" i="1"/>
  <c r="F7" i="1" s="1"/>
  <c r="E15" i="1" l="1"/>
  <c r="C17" i="1" s="1"/>
  <c r="F9" i="1"/>
  <c r="F15" i="1" s="1"/>
  <c r="C18" i="1" s="1"/>
  <c r="D22" i="1" l="1"/>
  <c r="E22" i="1" s="1"/>
  <c r="F21" i="1" s="1"/>
  <c r="G21" i="1" s="1"/>
  <c r="I21" i="1" s="1"/>
  <c r="D30" i="1"/>
  <c r="E30" i="1" s="1"/>
  <c r="D23" i="1"/>
  <c r="E23" i="1" s="1"/>
  <c r="F22" i="1" s="1"/>
  <c r="G22" i="1" s="1"/>
  <c r="I22" i="1" s="1"/>
  <c r="D25" i="1"/>
  <c r="E25" i="1" s="1"/>
  <c r="D27" i="1"/>
  <c r="E27" i="1" s="1"/>
  <c r="D29" i="1"/>
  <c r="E29" i="1" s="1"/>
  <c r="D24" i="1"/>
  <c r="E24" i="1" s="1"/>
  <c r="D26" i="1"/>
  <c r="E26" i="1" s="1"/>
  <c r="F25" i="1" s="1"/>
  <c r="G25" i="1" s="1"/>
  <c r="I25" i="1" s="1"/>
  <c r="D28" i="1"/>
  <c r="E28" i="1" s="1"/>
  <c r="F27" i="1" s="1"/>
  <c r="G27" i="1" s="1"/>
  <c r="I27" i="1" s="1"/>
  <c r="F26" i="1" l="1"/>
  <c r="G26" i="1" s="1"/>
  <c r="I26" i="1" s="1"/>
  <c r="F24" i="1"/>
  <c r="G24" i="1" s="1"/>
  <c r="I24" i="1" s="1"/>
  <c r="F23" i="1"/>
  <c r="G23" i="1" s="1"/>
  <c r="I23" i="1" s="1"/>
  <c r="F28" i="1"/>
  <c r="G28" i="1" s="1"/>
  <c r="I28" i="1" s="1"/>
  <c r="F29" i="1"/>
  <c r="G29" i="1" s="1"/>
  <c r="I29" i="1" s="1"/>
  <c r="I30" i="1" l="1"/>
</calcChain>
</file>

<file path=xl/sharedStrings.xml><?xml version="1.0" encoding="utf-8"?>
<sst xmlns="http://schemas.openxmlformats.org/spreadsheetml/2006/main" count="47" uniqueCount="28">
  <si>
    <t>Fit the normal equation for the following data</t>
  </si>
  <si>
    <t>Class</t>
  </si>
  <si>
    <t>frequency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</si>
  <si>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</si>
  <si>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</si>
  <si>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</si>
  <si>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</si>
  <si>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</si>
  <si>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</si>
  <si>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</si>
  <si>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</si>
  <si>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MidValue(x)</t>
  </si>
  <si>
    <t>Frequency(f)</t>
  </si>
  <si>
    <t>fx</t>
  </si>
  <si>
    <t>fx^2</t>
  </si>
  <si>
    <t>Total</t>
  </si>
  <si>
    <t>Mean</t>
  </si>
  <si>
    <t>SD</t>
  </si>
  <si>
    <t>=E15/C15</t>
  </si>
  <si>
    <t>=SQRT((F15/C15)-(E15/C15)^2)</t>
  </si>
  <si>
    <t>below 20</t>
  </si>
  <si>
    <t>100 and more</t>
  </si>
  <si>
    <t>Lower limit(x)</t>
  </si>
  <si>
    <t>Z=(X-mean)/SD</t>
  </si>
  <si>
    <t>infinity(-)</t>
  </si>
  <si>
    <t>f(z)</t>
  </si>
  <si>
    <r>
      <t>∆</t>
    </r>
    <r>
      <rPr>
        <sz val="16.5"/>
        <color theme="1"/>
        <rFont val="Calibri"/>
        <family val="2"/>
      </rPr>
      <t>f(z)=f(Zi+1)-f(Zi)</t>
    </r>
  </si>
  <si>
    <t>Expected frequency=N*∆f(z)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</si>
</sst>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.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6" zoomScale="86" zoomScaleNormal="86" workbookViewId="0">
      <selection activeCell="K11" sqref="K11"/>
    </sheetView>
  </sheetViews>
  <sheetFormatPr defaultRowHeight="15" x14ac:dyDescent="0.25"/>
  <cols>
    <col min="1" max="1" width="12.5703125" customWidth="1"/>
    <col min="2" max="2" width="13.28515625" customWidth="1"/>
    <col min="3" max="3" width="12" customWidth="1"/>
    <col min="4" max="4" width="12.5703125" customWidth="1"/>
    <col min="6" max="6" width="22.7109375" customWidth="1"/>
    <col min="7" max="7" width="13.5703125" customWidth="1"/>
    <col min="8" max="8" width="10" customWidth="1"/>
  </cols>
  <sheetData>
    <row r="1" spans="1:9" s="4" customFormat="1" ht="30" customHeight="1" x14ac:dyDescent="0.25">
      <c r="A1" s="4" t="s">
        <v>0</v>
      </c>
    </row>
    <row r="2" spans="1:9" x14ac:dyDescent="0.25">
      <c r="A2" s="3" t="s">
        <v>1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25">
      <c r="A3" s="3" t="s">
        <v>2</v>
      </c>
      <c r="B3" s="3">
        <v>1</v>
      </c>
      <c r="C3" s="3">
        <v>3</v>
      </c>
      <c r="D3" s="3">
        <v>16</v>
      </c>
      <c r="E3" s="3">
        <v>34</v>
      </c>
      <c r="F3" s="3">
        <v>28</v>
      </c>
      <c r="G3" s="3">
        <v>14</v>
      </c>
      <c r="H3" s="3">
        <v>3</v>
      </c>
      <c r="I3" s="3">
        <v>1</v>
      </c>
    </row>
    <row r="4" spans="1:9" s="7" customFormat="1" x14ac:dyDescent="0.25"/>
    <row r="5" spans="1:9" s="7" customFormat="1" ht="12" customHeight="1" x14ac:dyDescent="0.25"/>
    <row r="6" spans="1:9" x14ac:dyDescent="0.25">
      <c r="B6" s="3" t="s">
        <v>1</v>
      </c>
      <c r="C6" s="3" t="s">
        <v>12</v>
      </c>
      <c r="D6" s="3" t="s">
        <v>11</v>
      </c>
      <c r="E6" s="3" t="s">
        <v>13</v>
      </c>
      <c r="F6" s="3" t="s">
        <v>14</v>
      </c>
    </row>
    <row r="7" spans="1:9" x14ac:dyDescent="0.25">
      <c r="B7" s="5" t="s">
        <v>3</v>
      </c>
      <c r="C7" s="5">
        <v>1</v>
      </c>
      <c r="D7" s="5">
        <v>25</v>
      </c>
      <c r="E7" s="5">
        <f>C7*D7</f>
        <v>25</v>
      </c>
      <c r="F7" s="5">
        <f>E7*D7</f>
        <v>625</v>
      </c>
    </row>
    <row r="8" spans="1:9" x14ac:dyDescent="0.25">
      <c r="B8" s="5" t="s">
        <v>4</v>
      </c>
      <c r="C8" s="5">
        <v>3</v>
      </c>
      <c r="D8" s="5">
        <v>35</v>
      </c>
      <c r="E8" s="5">
        <f t="shared" ref="E8:E14" si="0">C8*D8</f>
        <v>105</v>
      </c>
      <c r="F8" s="5">
        <f t="shared" ref="F8:F14" si="1">E8*D8</f>
        <v>3675</v>
      </c>
    </row>
    <row r="9" spans="1:9" x14ac:dyDescent="0.25">
      <c r="B9" s="5" t="s">
        <v>5</v>
      </c>
      <c r="C9" s="5">
        <v>16</v>
      </c>
      <c r="D9" s="5">
        <v>45</v>
      </c>
      <c r="E9" s="5">
        <f t="shared" si="0"/>
        <v>720</v>
      </c>
      <c r="F9" s="5">
        <f t="shared" si="1"/>
        <v>32400</v>
      </c>
    </row>
    <row r="10" spans="1:9" x14ac:dyDescent="0.25">
      <c r="B10" s="5" t="s">
        <v>6</v>
      </c>
      <c r="C10" s="5">
        <v>34</v>
      </c>
      <c r="D10" s="5">
        <v>55</v>
      </c>
      <c r="E10" s="5">
        <f t="shared" si="0"/>
        <v>1870</v>
      </c>
      <c r="F10" s="5">
        <f t="shared" si="1"/>
        <v>102850</v>
      </c>
    </row>
    <row r="11" spans="1:9" x14ac:dyDescent="0.25">
      <c r="B11" s="5" t="s">
        <v>7</v>
      </c>
      <c r="C11" s="5">
        <v>28</v>
      </c>
      <c r="D11" s="5">
        <v>65</v>
      </c>
      <c r="E11" s="5">
        <f t="shared" si="0"/>
        <v>1820</v>
      </c>
      <c r="F11" s="5">
        <f t="shared" si="1"/>
        <v>118300</v>
      </c>
    </row>
    <row r="12" spans="1:9" x14ac:dyDescent="0.25">
      <c r="B12" s="5" t="s">
        <v>8</v>
      </c>
      <c r="C12" s="5">
        <v>14</v>
      </c>
      <c r="D12" s="5">
        <v>75</v>
      </c>
      <c r="E12" s="5">
        <f t="shared" si="0"/>
        <v>1050</v>
      </c>
      <c r="F12" s="5">
        <f t="shared" si="1"/>
        <v>78750</v>
      </c>
    </row>
    <row r="13" spans="1:9" x14ac:dyDescent="0.25">
      <c r="B13" s="5" t="s">
        <v>9</v>
      </c>
      <c r="C13" s="5">
        <v>3</v>
      </c>
      <c r="D13" s="5">
        <v>85</v>
      </c>
      <c r="E13" s="5">
        <f t="shared" si="0"/>
        <v>255</v>
      </c>
      <c r="F13" s="5">
        <f t="shared" si="1"/>
        <v>21675</v>
      </c>
    </row>
    <row r="14" spans="1:9" x14ac:dyDescent="0.25">
      <c r="B14" s="5" t="s">
        <v>10</v>
      </c>
      <c r="C14" s="5">
        <v>1</v>
      </c>
      <c r="D14" s="5">
        <v>95</v>
      </c>
      <c r="E14" s="5">
        <f t="shared" si="0"/>
        <v>95</v>
      </c>
      <c r="F14" s="5">
        <f t="shared" si="1"/>
        <v>9025</v>
      </c>
    </row>
    <row r="15" spans="1:9" x14ac:dyDescent="0.25">
      <c r="B15" s="8" t="s">
        <v>15</v>
      </c>
      <c r="C15" s="9">
        <f>SUM(C7:C14)</f>
        <v>100</v>
      </c>
      <c r="D15" s="9"/>
      <c r="E15" s="9">
        <f t="shared" ref="E15:F15" si="2">SUM(E7:E14)</f>
        <v>5940</v>
      </c>
      <c r="F15" s="9">
        <f t="shared" si="2"/>
        <v>367300</v>
      </c>
    </row>
    <row r="17" spans="2:9" x14ac:dyDescent="0.25">
      <c r="B17" s="1" t="s">
        <v>16</v>
      </c>
      <c r="C17">
        <f>E15/C15</f>
        <v>59.4</v>
      </c>
      <c r="E17" s="2" t="s">
        <v>18</v>
      </c>
    </row>
    <row r="18" spans="2:9" x14ac:dyDescent="0.25">
      <c r="B18" s="1" t="s">
        <v>17</v>
      </c>
      <c r="C18">
        <f>SQRT((F15/C15)-(E15/C15)^2)</f>
        <v>12.02663710269834</v>
      </c>
      <c r="E18" s="2" t="s">
        <v>19</v>
      </c>
    </row>
    <row r="20" spans="2:9" ht="21.75" x14ac:dyDescent="0.35">
      <c r="B20" s="3" t="s">
        <v>1</v>
      </c>
      <c r="C20" s="3" t="s">
        <v>22</v>
      </c>
      <c r="D20" s="3" t="s">
        <v>23</v>
      </c>
      <c r="E20" s="3" t="s">
        <v>25</v>
      </c>
      <c r="F20" s="6" t="s">
        <v>26</v>
      </c>
      <c r="G20" s="6" t="s">
        <v>27</v>
      </c>
      <c r="H20" s="3"/>
      <c r="I20" s="3"/>
    </row>
    <row r="21" spans="2:9" x14ac:dyDescent="0.25">
      <c r="B21" s="3" t="s">
        <v>20</v>
      </c>
      <c r="C21" s="3" t="s">
        <v>24</v>
      </c>
      <c r="D21" s="3" t="s">
        <v>24</v>
      </c>
      <c r="E21" s="3">
        <v>0</v>
      </c>
      <c r="F21" s="3">
        <f>E22-E21</f>
        <v>5.2632861123875422E-4</v>
      </c>
      <c r="G21" s="3">
        <f>$C$15*F21</f>
        <v>5.263286112387542E-2</v>
      </c>
      <c r="H21" s="3"/>
      <c r="I21" s="3">
        <f>ROUND(G21,0)</f>
        <v>0</v>
      </c>
    </row>
    <row r="22" spans="2:9" x14ac:dyDescent="0.25">
      <c r="B22" s="5" t="s">
        <v>3</v>
      </c>
      <c r="C22" s="3">
        <v>20</v>
      </c>
      <c r="D22" s="3">
        <f>(C22-$C$17)/$C$18</f>
        <v>-3.2760612682958623</v>
      </c>
      <c r="E22" s="3">
        <f>NORMSDIST(D22)</f>
        <v>5.2632861123875422E-4</v>
      </c>
      <c r="F22" s="3">
        <f t="shared" ref="F22:F29" si="3">E23-E22</f>
        <v>6.7248450088850161E-3</v>
      </c>
      <c r="G22" s="3">
        <f t="shared" ref="G22:G29" si="4">$C$15*F22</f>
        <v>0.67248450088850165</v>
      </c>
      <c r="H22" s="3"/>
      <c r="I22" s="3">
        <f t="shared" ref="I22:I29" si="5">ROUND(G22,0)</f>
        <v>1</v>
      </c>
    </row>
    <row r="23" spans="2:9" x14ac:dyDescent="0.25">
      <c r="B23" s="5" t="s">
        <v>4</v>
      </c>
      <c r="C23" s="3">
        <v>30</v>
      </c>
      <c r="D23" s="3">
        <f t="shared" ref="D23:D30" si="6">(C23-$C$17)/$C$18</f>
        <v>-2.444573636748689</v>
      </c>
      <c r="E23" s="3">
        <f t="shared" ref="E23:E30" si="7">NORMSDIST(D23)</f>
        <v>7.2511736201237706E-3</v>
      </c>
      <c r="F23" s="3">
        <f t="shared" si="3"/>
        <v>4.6111738320849742E-2</v>
      </c>
      <c r="G23" s="3">
        <f t="shared" si="4"/>
        <v>4.6111738320849742</v>
      </c>
      <c r="H23" s="3"/>
      <c r="I23" s="3">
        <f t="shared" si="5"/>
        <v>5</v>
      </c>
    </row>
    <row r="24" spans="2:9" x14ac:dyDescent="0.25">
      <c r="B24" s="5" t="s">
        <v>5</v>
      </c>
      <c r="C24" s="3">
        <v>40</v>
      </c>
      <c r="D24" s="3">
        <f t="shared" si="6"/>
        <v>-1.6130860052015159</v>
      </c>
      <c r="E24" s="3">
        <f t="shared" si="7"/>
        <v>5.3362911940973513E-2</v>
      </c>
      <c r="F24" s="3">
        <f t="shared" si="3"/>
        <v>0.1638624095541942</v>
      </c>
      <c r="G24" s="3">
        <f t="shared" si="4"/>
        <v>16.386240955419421</v>
      </c>
      <c r="H24" s="3"/>
      <c r="I24" s="3">
        <f t="shared" si="5"/>
        <v>16</v>
      </c>
    </row>
    <row r="25" spans="2:9" x14ac:dyDescent="0.25">
      <c r="B25" s="5" t="s">
        <v>6</v>
      </c>
      <c r="C25" s="3">
        <v>50</v>
      </c>
      <c r="D25" s="3">
        <f t="shared" si="6"/>
        <v>-0.7815983736543427</v>
      </c>
      <c r="E25" s="3">
        <f t="shared" si="7"/>
        <v>0.21722532149516771</v>
      </c>
      <c r="F25" s="3">
        <f t="shared" si="3"/>
        <v>0.30266935970249798</v>
      </c>
      <c r="G25" s="3">
        <f t="shared" si="4"/>
        <v>30.266935970249797</v>
      </c>
      <c r="H25" s="3"/>
      <c r="I25" s="3">
        <f t="shared" si="5"/>
        <v>30</v>
      </c>
    </row>
    <row r="26" spans="2:9" x14ac:dyDescent="0.25">
      <c r="B26" s="5" t="s">
        <v>7</v>
      </c>
      <c r="C26" s="3">
        <v>60</v>
      </c>
      <c r="D26" s="3">
        <f t="shared" si="6"/>
        <v>4.988925789283051E-2</v>
      </c>
      <c r="E26" s="3">
        <f t="shared" si="7"/>
        <v>0.51989468119766569</v>
      </c>
      <c r="F26" s="3">
        <f t="shared" si="3"/>
        <v>0.291048387796916</v>
      </c>
      <c r="G26" s="3">
        <f t="shared" si="4"/>
        <v>29.104838779691601</v>
      </c>
      <c r="H26" s="3"/>
      <c r="I26" s="3">
        <f t="shared" si="5"/>
        <v>29</v>
      </c>
    </row>
    <row r="27" spans="2:9" x14ac:dyDescent="0.25">
      <c r="B27" s="5" t="s">
        <v>8</v>
      </c>
      <c r="C27" s="3">
        <v>70</v>
      </c>
      <c r="D27" s="3">
        <f t="shared" si="6"/>
        <v>0.8813768894400037</v>
      </c>
      <c r="E27" s="3">
        <f t="shared" si="7"/>
        <v>0.81094306899458168</v>
      </c>
      <c r="F27" s="3">
        <f t="shared" si="3"/>
        <v>0.14568819764217811</v>
      </c>
      <c r="G27" s="3">
        <f t="shared" si="4"/>
        <v>14.56881976421781</v>
      </c>
      <c r="H27" s="3"/>
      <c r="I27" s="3">
        <f t="shared" si="5"/>
        <v>15</v>
      </c>
    </row>
    <row r="28" spans="2:9" x14ac:dyDescent="0.25">
      <c r="B28" s="5" t="s">
        <v>9</v>
      </c>
      <c r="C28" s="3">
        <v>80</v>
      </c>
      <c r="D28" s="3">
        <f t="shared" si="6"/>
        <v>1.7128645209871769</v>
      </c>
      <c r="E28" s="3">
        <f t="shared" si="7"/>
        <v>0.95663126663675979</v>
      </c>
      <c r="F28" s="3">
        <f t="shared" si="3"/>
        <v>3.78947009670072E-2</v>
      </c>
      <c r="G28" s="3">
        <f t="shared" si="4"/>
        <v>3.78947009670072</v>
      </c>
      <c r="H28" s="3"/>
      <c r="I28" s="3">
        <f t="shared" si="5"/>
        <v>4</v>
      </c>
    </row>
    <row r="29" spans="2:9" x14ac:dyDescent="0.25">
      <c r="B29" s="5" t="s">
        <v>10</v>
      </c>
      <c r="C29" s="3">
        <v>90</v>
      </c>
      <c r="D29" s="3">
        <f t="shared" si="6"/>
        <v>2.54435215253435</v>
      </c>
      <c r="E29" s="3">
        <f t="shared" si="7"/>
        <v>0.99452596760376699</v>
      </c>
      <c r="F29" s="3">
        <f t="shared" si="3"/>
        <v>5.1060785975646228E-3</v>
      </c>
      <c r="G29" s="3">
        <f t="shared" si="4"/>
        <v>0.51060785975646228</v>
      </c>
      <c r="H29" s="3"/>
      <c r="I29" s="3">
        <f t="shared" si="5"/>
        <v>1</v>
      </c>
    </row>
    <row r="30" spans="2:9" x14ac:dyDescent="0.25">
      <c r="B30" s="5" t="s">
        <v>21</v>
      </c>
      <c r="C30" s="3">
        <v>100</v>
      </c>
      <c r="D30" s="3">
        <f t="shared" si="6"/>
        <v>3.3758397840815233</v>
      </c>
      <c r="E30" s="3">
        <f t="shared" si="7"/>
        <v>0.99963204620133161</v>
      </c>
      <c r="F30" s="3"/>
      <c r="G30" s="3"/>
      <c r="H30" s="3"/>
      <c r="I30" s="3">
        <f>SUM(I21:I29)</f>
        <v>101</v>
      </c>
    </row>
  </sheetData>
  <printOptions headings="1" gridLines="1"/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Poudel</dc:creator>
  <cp:lastModifiedBy>Anish Poudel</cp:lastModifiedBy>
  <dcterms:created xsi:type="dcterms:W3CDTF">2024-05-27T05:04:42Z</dcterms:created>
  <dcterms:modified xsi:type="dcterms:W3CDTF">2024-06-22T13:26:32Z</dcterms:modified>
</cp:coreProperties>
</file>