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nsivakumar\Desktop\"/>
    </mc:Choice>
  </mc:AlternateContent>
  <xr:revisionPtr revIDLastSave="0" documentId="13_ncr:1_{FC58E07D-A692-4E66-84BD-5DE668F0E942}" xr6:coauthVersionLast="47" xr6:coauthVersionMax="47" xr10:uidLastSave="{00000000-0000-0000-0000-000000000000}"/>
  <bookViews>
    <workbookView xWindow="-108" yWindow="-108" windowWidth="23256" windowHeight="12576" activeTab="2" xr2:uid="{3EE8130C-6201-436D-B1A2-497191635152}"/>
  </bookViews>
  <sheets>
    <sheet name="Legend" sheetId="4" r:id="rId1"/>
    <sheet name="IPR" sheetId="2" r:id="rId2"/>
    <sheet name="Productivity" sheetId="1" r:id="rId3"/>
    <sheet name="Attendance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2" i="2"/>
  <c r="H3" i="2"/>
  <c r="H4" i="2"/>
  <c r="H5" i="2"/>
  <c r="H6" i="2"/>
  <c r="H7" i="2"/>
  <c r="H8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2" i="2"/>
  <c r="P51" i="1"/>
  <c r="H11" i="2" s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43" i="1"/>
  <c r="P44" i="1"/>
  <c r="P45" i="1"/>
  <c r="P46" i="1"/>
  <c r="P47" i="1"/>
  <c r="P48" i="1"/>
  <c r="P49" i="1"/>
  <c r="H9" i="2" s="1"/>
  <c r="P50" i="1"/>
  <c r="H10" i="2" s="1"/>
  <c r="P42" i="1"/>
  <c r="D42" i="1"/>
  <c r="E42" i="1"/>
  <c r="F42" i="1"/>
  <c r="G42" i="1"/>
  <c r="H42" i="1"/>
  <c r="I42" i="1"/>
  <c r="J42" i="1"/>
  <c r="K42" i="1"/>
  <c r="Q42" i="1" s="1"/>
  <c r="G2" i="2" s="1"/>
  <c r="S42" i="1"/>
  <c r="D43" i="1"/>
  <c r="E43" i="1"/>
  <c r="F43" i="1"/>
  <c r="G43" i="1"/>
  <c r="H43" i="1"/>
  <c r="I43" i="1"/>
  <c r="J43" i="1"/>
  <c r="K43" i="1"/>
  <c r="S43" i="1"/>
  <c r="D44" i="1"/>
  <c r="E44" i="1"/>
  <c r="F44" i="1"/>
  <c r="Q44" i="1" s="1"/>
  <c r="G44" i="1"/>
  <c r="H44" i="1"/>
  <c r="I44" i="1"/>
  <c r="J44" i="1"/>
  <c r="K44" i="1"/>
  <c r="S44" i="1"/>
  <c r="D45" i="1"/>
  <c r="E45" i="1"/>
  <c r="F45" i="1"/>
  <c r="G45" i="1"/>
  <c r="H45" i="1"/>
  <c r="I45" i="1"/>
  <c r="J45" i="1"/>
  <c r="K45" i="1"/>
  <c r="S45" i="1"/>
  <c r="D46" i="1"/>
  <c r="E46" i="1"/>
  <c r="F46" i="1"/>
  <c r="G46" i="1"/>
  <c r="H46" i="1"/>
  <c r="I46" i="1"/>
  <c r="J46" i="1"/>
  <c r="K46" i="1"/>
  <c r="S46" i="1"/>
  <c r="D47" i="1"/>
  <c r="Q47" i="1" s="1"/>
  <c r="G7" i="2" s="1"/>
  <c r="E47" i="1"/>
  <c r="F47" i="1"/>
  <c r="G47" i="1"/>
  <c r="H47" i="1"/>
  <c r="I47" i="1"/>
  <c r="J47" i="1"/>
  <c r="K47" i="1"/>
  <c r="S47" i="1"/>
  <c r="D48" i="1"/>
  <c r="E48" i="1"/>
  <c r="F48" i="1"/>
  <c r="G48" i="1"/>
  <c r="H48" i="1"/>
  <c r="I48" i="1"/>
  <c r="J48" i="1"/>
  <c r="K48" i="1"/>
  <c r="S48" i="1"/>
  <c r="D49" i="1"/>
  <c r="E49" i="1"/>
  <c r="F49" i="1"/>
  <c r="G49" i="1"/>
  <c r="H49" i="1"/>
  <c r="I49" i="1"/>
  <c r="J49" i="1"/>
  <c r="K49" i="1"/>
  <c r="S49" i="1"/>
  <c r="D50" i="1"/>
  <c r="E50" i="1"/>
  <c r="F50" i="1"/>
  <c r="G50" i="1"/>
  <c r="H50" i="1"/>
  <c r="I50" i="1"/>
  <c r="J50" i="1"/>
  <c r="K50" i="1"/>
  <c r="S50" i="1"/>
  <c r="D51" i="1"/>
  <c r="E51" i="1"/>
  <c r="F51" i="1"/>
  <c r="G51" i="1"/>
  <c r="H51" i="1"/>
  <c r="I51" i="1"/>
  <c r="J51" i="1"/>
  <c r="K51" i="1"/>
  <c r="S51" i="1"/>
  <c r="D52" i="1"/>
  <c r="E52" i="1"/>
  <c r="Q52" i="1" s="1"/>
  <c r="F52" i="1"/>
  <c r="G52" i="1"/>
  <c r="H52" i="1"/>
  <c r="I52" i="1"/>
  <c r="J52" i="1"/>
  <c r="K52" i="1"/>
  <c r="S52" i="1"/>
  <c r="D53" i="1"/>
  <c r="E53" i="1"/>
  <c r="F53" i="1"/>
  <c r="G53" i="1"/>
  <c r="H53" i="1"/>
  <c r="I53" i="1"/>
  <c r="J53" i="1"/>
  <c r="Q53" i="1" s="1"/>
  <c r="G13" i="2" s="1"/>
  <c r="K53" i="1"/>
  <c r="S53" i="1"/>
  <c r="D54" i="1"/>
  <c r="E54" i="1"/>
  <c r="F54" i="1"/>
  <c r="G54" i="1"/>
  <c r="H54" i="1"/>
  <c r="I54" i="1"/>
  <c r="J54" i="1"/>
  <c r="K54" i="1"/>
  <c r="S54" i="1"/>
  <c r="D55" i="1"/>
  <c r="E55" i="1"/>
  <c r="F55" i="1"/>
  <c r="G55" i="1"/>
  <c r="H55" i="1"/>
  <c r="I55" i="1"/>
  <c r="J55" i="1"/>
  <c r="K55" i="1"/>
  <c r="S55" i="1"/>
  <c r="D56" i="1"/>
  <c r="E56" i="1"/>
  <c r="F56" i="1"/>
  <c r="G56" i="1"/>
  <c r="H56" i="1"/>
  <c r="I56" i="1"/>
  <c r="J56" i="1"/>
  <c r="K56" i="1"/>
  <c r="S56" i="1"/>
  <c r="D57" i="1"/>
  <c r="E57" i="1"/>
  <c r="F57" i="1"/>
  <c r="G57" i="1"/>
  <c r="H57" i="1"/>
  <c r="I57" i="1"/>
  <c r="J57" i="1"/>
  <c r="K57" i="1"/>
  <c r="S57" i="1"/>
  <c r="D58" i="1"/>
  <c r="E58" i="1"/>
  <c r="F58" i="1"/>
  <c r="G58" i="1"/>
  <c r="H58" i="1"/>
  <c r="I58" i="1"/>
  <c r="J58" i="1"/>
  <c r="K58" i="1"/>
  <c r="S58" i="1"/>
  <c r="D59" i="1"/>
  <c r="Q59" i="1" s="1"/>
  <c r="G19" i="2" s="1"/>
  <c r="E59" i="1"/>
  <c r="F59" i="1"/>
  <c r="G59" i="1"/>
  <c r="H59" i="1"/>
  <c r="I59" i="1"/>
  <c r="J59" i="1"/>
  <c r="K59" i="1"/>
  <c r="S59" i="1"/>
  <c r="D60" i="1"/>
  <c r="E60" i="1"/>
  <c r="F60" i="1"/>
  <c r="Q60" i="1" s="1"/>
  <c r="G60" i="1"/>
  <c r="H60" i="1"/>
  <c r="I60" i="1"/>
  <c r="J60" i="1"/>
  <c r="K60" i="1"/>
  <c r="S60" i="1"/>
  <c r="D61" i="1"/>
  <c r="E61" i="1"/>
  <c r="F61" i="1"/>
  <c r="G61" i="1"/>
  <c r="H61" i="1"/>
  <c r="I61" i="1"/>
  <c r="J61" i="1"/>
  <c r="K61" i="1"/>
  <c r="S61" i="1"/>
  <c r="D62" i="1"/>
  <c r="E62" i="1"/>
  <c r="F62" i="1"/>
  <c r="G62" i="1"/>
  <c r="H62" i="1"/>
  <c r="I62" i="1"/>
  <c r="J62" i="1"/>
  <c r="K62" i="1"/>
  <c r="S62" i="1"/>
  <c r="D63" i="1"/>
  <c r="E63" i="1"/>
  <c r="F63" i="1"/>
  <c r="G63" i="1"/>
  <c r="H63" i="1"/>
  <c r="I63" i="1"/>
  <c r="J63" i="1"/>
  <c r="K63" i="1"/>
  <c r="S63" i="1"/>
  <c r="D64" i="1"/>
  <c r="E64" i="1"/>
  <c r="F64" i="1"/>
  <c r="G64" i="1"/>
  <c r="H64" i="1"/>
  <c r="I64" i="1"/>
  <c r="J64" i="1"/>
  <c r="K64" i="1"/>
  <c r="S64" i="1"/>
  <c r="D65" i="1"/>
  <c r="E65" i="1"/>
  <c r="F65" i="1"/>
  <c r="G65" i="1"/>
  <c r="H65" i="1"/>
  <c r="I65" i="1"/>
  <c r="J65" i="1"/>
  <c r="K65" i="1"/>
  <c r="S65" i="1"/>
  <c r="D66" i="1"/>
  <c r="E66" i="1"/>
  <c r="F66" i="1"/>
  <c r="G66" i="1"/>
  <c r="H66" i="1"/>
  <c r="I66" i="1"/>
  <c r="J66" i="1"/>
  <c r="K66" i="1"/>
  <c r="S66" i="1"/>
  <c r="D67" i="1"/>
  <c r="E67" i="1"/>
  <c r="F67" i="1"/>
  <c r="G67" i="1"/>
  <c r="H67" i="1"/>
  <c r="I67" i="1"/>
  <c r="J67" i="1"/>
  <c r="K67" i="1"/>
  <c r="S67" i="1"/>
  <c r="D68" i="1"/>
  <c r="E68" i="1"/>
  <c r="Q68" i="1" s="1"/>
  <c r="G28" i="2" s="1"/>
  <c r="F68" i="1"/>
  <c r="G68" i="1"/>
  <c r="H68" i="1"/>
  <c r="I68" i="1"/>
  <c r="J68" i="1"/>
  <c r="K68" i="1"/>
  <c r="S68" i="1"/>
  <c r="D69" i="1"/>
  <c r="E69" i="1"/>
  <c r="F69" i="1"/>
  <c r="G69" i="1"/>
  <c r="H69" i="1"/>
  <c r="I69" i="1"/>
  <c r="J69" i="1"/>
  <c r="K69" i="1"/>
  <c r="S69" i="1"/>
  <c r="D70" i="1"/>
  <c r="E70" i="1"/>
  <c r="F70" i="1"/>
  <c r="G70" i="1"/>
  <c r="H70" i="1"/>
  <c r="I70" i="1"/>
  <c r="J70" i="1"/>
  <c r="K70" i="1"/>
  <c r="S70" i="1"/>
  <c r="D71" i="1"/>
  <c r="E71" i="1"/>
  <c r="F71" i="1"/>
  <c r="G71" i="1"/>
  <c r="H71" i="1"/>
  <c r="I71" i="1"/>
  <c r="J71" i="1"/>
  <c r="K71" i="1"/>
  <c r="S71" i="1"/>
  <c r="D72" i="1"/>
  <c r="E72" i="1"/>
  <c r="F72" i="1"/>
  <c r="G72" i="1"/>
  <c r="H72" i="1"/>
  <c r="I72" i="1"/>
  <c r="J72" i="1"/>
  <c r="K72" i="1"/>
  <c r="S72" i="1"/>
  <c r="D73" i="1"/>
  <c r="E73" i="1"/>
  <c r="F73" i="1"/>
  <c r="G73" i="1"/>
  <c r="H73" i="1"/>
  <c r="I73" i="1"/>
  <c r="J73" i="1"/>
  <c r="K73" i="1"/>
  <c r="S73" i="1"/>
  <c r="D74" i="1"/>
  <c r="E74" i="1"/>
  <c r="F74" i="1"/>
  <c r="G74" i="1"/>
  <c r="H74" i="1"/>
  <c r="I74" i="1"/>
  <c r="J74" i="1"/>
  <c r="K74" i="1"/>
  <c r="S74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17" i="2"/>
  <c r="E24" i="2"/>
  <c r="K2" i="2"/>
  <c r="I2" i="2"/>
  <c r="O5" i="1"/>
  <c r="E3" i="2" s="1"/>
  <c r="O6" i="1"/>
  <c r="E4" i="2" s="1"/>
  <c r="O7" i="1"/>
  <c r="E5" i="2" s="1"/>
  <c r="O8" i="1"/>
  <c r="E6" i="2" s="1"/>
  <c r="O9" i="1"/>
  <c r="E7" i="2" s="1"/>
  <c r="O10" i="1"/>
  <c r="E8" i="2" s="1"/>
  <c r="O11" i="1"/>
  <c r="E9" i="2" s="1"/>
  <c r="O12" i="1"/>
  <c r="E10" i="2" s="1"/>
  <c r="O13" i="1"/>
  <c r="E11" i="2" s="1"/>
  <c r="O14" i="1"/>
  <c r="E12" i="2" s="1"/>
  <c r="O15" i="1"/>
  <c r="E13" i="2" s="1"/>
  <c r="O16" i="1"/>
  <c r="E14" i="2" s="1"/>
  <c r="O17" i="1"/>
  <c r="E15" i="2" s="1"/>
  <c r="O18" i="1"/>
  <c r="E16" i="2" s="1"/>
  <c r="O19" i="1"/>
  <c r="O20" i="1"/>
  <c r="E18" i="2" s="1"/>
  <c r="O21" i="1"/>
  <c r="E19" i="2" s="1"/>
  <c r="O22" i="1"/>
  <c r="E20" i="2" s="1"/>
  <c r="O23" i="1"/>
  <c r="E21" i="2" s="1"/>
  <c r="O24" i="1"/>
  <c r="E22" i="2" s="1"/>
  <c r="O25" i="1"/>
  <c r="E23" i="2" s="1"/>
  <c r="O26" i="1"/>
  <c r="O27" i="1"/>
  <c r="E25" i="2" s="1"/>
  <c r="O28" i="1"/>
  <c r="E26" i="2" s="1"/>
  <c r="O29" i="1"/>
  <c r="E27" i="2" s="1"/>
  <c r="O30" i="1"/>
  <c r="E28" i="2" s="1"/>
  <c r="O31" i="1"/>
  <c r="E29" i="2" s="1"/>
  <c r="O32" i="1"/>
  <c r="E30" i="2" s="1"/>
  <c r="O33" i="1"/>
  <c r="E31" i="2" s="1"/>
  <c r="O34" i="1"/>
  <c r="E32" i="2" s="1"/>
  <c r="O35" i="1"/>
  <c r="E33" i="2" s="1"/>
  <c r="O36" i="1"/>
  <c r="E34" i="2" s="1"/>
  <c r="O4" i="1"/>
  <c r="E2" i="2" s="1"/>
  <c r="G20" i="2" l="1"/>
  <c r="F20" i="2"/>
  <c r="G4" i="2"/>
  <c r="F4" i="2"/>
  <c r="G12" i="2"/>
  <c r="F12" i="2"/>
  <c r="Q74" i="1"/>
  <c r="Q62" i="1"/>
  <c r="Q50" i="1"/>
  <c r="F13" i="2"/>
  <c r="Q73" i="1"/>
  <c r="Q63" i="1"/>
  <c r="Q57" i="1"/>
  <c r="Q54" i="1"/>
  <c r="Q51" i="1"/>
  <c r="Q43" i="1"/>
  <c r="F2" i="2"/>
  <c r="Q67" i="1"/>
  <c r="G27" i="2" s="1"/>
  <c r="Q64" i="1"/>
  <c r="Q61" i="1"/>
  <c r="F19" i="2"/>
  <c r="Q70" i="1"/>
  <c r="Q55" i="1"/>
  <c r="Q66" i="1"/>
  <c r="Q49" i="1"/>
  <c r="Q45" i="1"/>
  <c r="F28" i="2"/>
  <c r="F7" i="2"/>
  <c r="Q71" i="1"/>
  <c r="G31" i="2" s="1"/>
  <c r="Q69" i="1"/>
  <c r="Q65" i="1"/>
  <c r="Q56" i="1"/>
  <c r="Q46" i="1"/>
  <c r="Q72" i="1"/>
  <c r="Q58" i="1"/>
  <c r="Q48" i="1"/>
  <c r="F27" i="2"/>
  <c r="F31" i="2"/>
  <c r="G3" i="2" l="1"/>
  <c r="F3" i="2"/>
  <c r="G25" i="2"/>
  <c r="F25" i="2"/>
  <c r="G15" i="2"/>
  <c r="F15" i="2"/>
  <c r="G11" i="2"/>
  <c r="F11" i="2"/>
  <c r="G34" i="2"/>
  <c r="F34" i="2"/>
  <c r="G22" i="2"/>
  <c r="F22" i="2"/>
  <c r="G29" i="2"/>
  <c r="F29" i="2"/>
  <c r="G30" i="2"/>
  <c r="F30" i="2"/>
  <c r="G14" i="2"/>
  <c r="F14" i="2"/>
  <c r="G26" i="2"/>
  <c r="F26" i="2"/>
  <c r="G17" i="2"/>
  <c r="F17" i="2"/>
  <c r="G8" i="2"/>
  <c r="F8" i="2"/>
  <c r="G21" i="2"/>
  <c r="F21" i="2"/>
  <c r="G23" i="2"/>
  <c r="F23" i="2"/>
  <c r="G18" i="2"/>
  <c r="F18" i="2"/>
  <c r="G24" i="2"/>
  <c r="F24" i="2"/>
  <c r="G33" i="2"/>
  <c r="F33" i="2"/>
  <c r="G16" i="2"/>
  <c r="F16" i="2"/>
  <c r="G32" i="2"/>
  <c r="F32" i="2"/>
  <c r="G5" i="2"/>
  <c r="F5" i="2"/>
  <c r="G6" i="2"/>
  <c r="F6" i="2"/>
  <c r="G9" i="2"/>
  <c r="F9" i="2"/>
  <c r="G10" i="2"/>
  <c r="F10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2" i="2"/>
  <c r="P6" i="2" l="1"/>
  <c r="P8" i="2"/>
  <c r="P14" i="2"/>
  <c r="P16" i="2"/>
  <c r="P22" i="2"/>
  <c r="P24" i="2"/>
  <c r="P30" i="2"/>
  <c r="P32" i="2"/>
  <c r="P5" i="1"/>
  <c r="P3" i="2" s="1"/>
  <c r="P6" i="1"/>
  <c r="P4" i="2" s="1"/>
  <c r="P7" i="1"/>
  <c r="P5" i="2" s="1"/>
  <c r="P8" i="1"/>
  <c r="P9" i="1"/>
  <c r="P7" i="2" s="1"/>
  <c r="P10" i="1"/>
  <c r="P11" i="1"/>
  <c r="P9" i="2" s="1"/>
  <c r="P12" i="1"/>
  <c r="P10" i="2" s="1"/>
  <c r="P13" i="1"/>
  <c r="P11" i="2" s="1"/>
  <c r="P14" i="1"/>
  <c r="P12" i="2" s="1"/>
  <c r="P15" i="1"/>
  <c r="P13" i="2" s="1"/>
  <c r="P16" i="1"/>
  <c r="P17" i="1"/>
  <c r="P15" i="2" s="1"/>
  <c r="P18" i="1"/>
  <c r="P19" i="1"/>
  <c r="P17" i="2" s="1"/>
  <c r="P20" i="1"/>
  <c r="P18" i="2" s="1"/>
  <c r="P21" i="1"/>
  <c r="P19" i="2" s="1"/>
  <c r="P22" i="1"/>
  <c r="P20" i="2" s="1"/>
  <c r="P23" i="1"/>
  <c r="P21" i="2" s="1"/>
  <c r="P24" i="1"/>
  <c r="P25" i="1"/>
  <c r="P23" i="2" s="1"/>
  <c r="P26" i="1"/>
  <c r="P27" i="1"/>
  <c r="P25" i="2" s="1"/>
  <c r="P28" i="1"/>
  <c r="P26" i="2" s="1"/>
  <c r="P29" i="1"/>
  <c r="P27" i="2" s="1"/>
  <c r="P30" i="1"/>
  <c r="P28" i="2" s="1"/>
  <c r="P31" i="1"/>
  <c r="P29" i="2" s="1"/>
  <c r="P32" i="1"/>
  <c r="P33" i="1"/>
  <c r="P31" i="2" s="1"/>
  <c r="P34" i="1"/>
  <c r="P35" i="1"/>
  <c r="P33" i="2" s="1"/>
  <c r="P36" i="1"/>
  <c r="P34" i="2" s="1"/>
  <c r="P2" i="2"/>
  <c r="M3" i="2"/>
  <c r="M11" i="2"/>
  <c r="M19" i="2"/>
  <c r="M27" i="2"/>
  <c r="M25" i="2" l="1"/>
  <c r="M17" i="2"/>
  <c r="M9" i="2"/>
  <c r="M34" i="2"/>
  <c r="M26" i="2"/>
  <c r="M18" i="2"/>
  <c r="M10" i="2"/>
  <c r="M29" i="2"/>
  <c r="M21" i="2"/>
  <c r="M13" i="2"/>
  <c r="M5" i="2"/>
  <c r="M28" i="2"/>
  <c r="M20" i="2"/>
  <c r="M12" i="2"/>
  <c r="M4" i="2"/>
  <c r="O4" i="2" s="1"/>
  <c r="N4" i="2"/>
  <c r="N12" i="2"/>
  <c r="O21" i="2" l="1"/>
  <c r="N21" i="2"/>
  <c r="N18" i="2"/>
  <c r="O18" i="2"/>
  <c r="N26" i="2"/>
  <c r="O26" i="2"/>
  <c r="N27" i="2"/>
  <c r="O27" i="2"/>
  <c r="O25" i="2"/>
  <c r="N25" i="2"/>
  <c r="O5" i="2"/>
  <c r="N5" i="2"/>
  <c r="O13" i="2"/>
  <c r="N13" i="2"/>
  <c r="O34" i="2"/>
  <c r="N34" i="2"/>
  <c r="O20" i="2"/>
  <c r="N20" i="2"/>
  <c r="N29" i="2"/>
  <c r="O29" i="2"/>
  <c r="N11" i="2"/>
  <c r="O11" i="2"/>
  <c r="N10" i="2"/>
  <c r="O10" i="2"/>
  <c r="N3" i="2"/>
  <c r="O3" i="2"/>
  <c r="N28" i="2"/>
  <c r="O28" i="2"/>
  <c r="O19" i="2"/>
  <c r="N19" i="2"/>
  <c r="N9" i="2"/>
  <c r="O9" i="2"/>
  <c r="O17" i="2"/>
  <c r="N17" i="2"/>
  <c r="M7" i="2"/>
  <c r="M24" i="2"/>
  <c r="M31" i="2"/>
  <c r="M23" i="2"/>
  <c r="N6" i="2"/>
  <c r="M6" i="2"/>
  <c r="O6" i="2" s="1"/>
  <c r="M33" i="2"/>
  <c r="O12" i="2"/>
  <c r="N22" i="2"/>
  <c r="M22" i="2"/>
  <c r="M15" i="2"/>
  <c r="M32" i="2"/>
  <c r="M14" i="2"/>
  <c r="N8" i="2"/>
  <c r="M8" i="2"/>
  <c r="N2" i="2"/>
  <c r="M2" i="2"/>
  <c r="O2" i="2" s="1"/>
  <c r="M30" i="2"/>
  <c r="M16" i="2"/>
  <c r="N31" i="2" l="1"/>
  <c r="O31" i="2"/>
  <c r="O16" i="2"/>
  <c r="N16" i="2"/>
  <c r="O33" i="2"/>
  <c r="N33" i="2"/>
  <c r="O24" i="2"/>
  <c r="N24" i="2"/>
  <c r="O30" i="2"/>
  <c r="N30" i="2"/>
  <c r="O32" i="2"/>
  <c r="N32" i="2"/>
  <c r="N7" i="2"/>
  <c r="O7" i="2"/>
  <c r="N15" i="2"/>
  <c r="O15" i="2"/>
  <c r="N14" i="2"/>
  <c r="O14" i="2"/>
  <c r="O8" i="2"/>
  <c r="O22" i="2"/>
  <c r="O23" i="2"/>
  <c r="N23" i="2"/>
</calcChain>
</file>

<file path=xl/sharedStrings.xml><?xml version="1.0" encoding="utf-8"?>
<sst xmlns="http://schemas.openxmlformats.org/spreadsheetml/2006/main" count="302" uniqueCount="146">
  <si>
    <t>Year</t>
  </si>
  <si>
    <t>Month</t>
  </si>
  <si>
    <t>Week</t>
  </si>
  <si>
    <t>User ID</t>
  </si>
  <si>
    <t>EMP ID</t>
  </si>
  <si>
    <t>User name</t>
  </si>
  <si>
    <t>PC Validation</t>
  </si>
  <si>
    <t>Global Mail box</t>
  </si>
  <si>
    <t>Audit</t>
  </si>
  <si>
    <t>RFI / On Hold Clearance</t>
  </si>
  <si>
    <t>Tickets</t>
  </si>
  <si>
    <t>VGM 001</t>
  </si>
  <si>
    <t>VGM 003</t>
  </si>
  <si>
    <t>VGM-  Manual Upload</t>
  </si>
  <si>
    <t>Internal Errors</t>
  </si>
  <si>
    <t>Days Present</t>
  </si>
  <si>
    <t>SSC.CVARADHARAJAN</t>
  </si>
  <si>
    <t>SSC.CVARADHARAJAN@cma-cgm.com</t>
  </si>
  <si>
    <t>Churchilkumar VARADHARAJAN</t>
  </si>
  <si>
    <t>SSC.BARULJOTHI</t>
  </si>
  <si>
    <t>SSC.BARULJOTHI@cma-cgm.com</t>
  </si>
  <si>
    <t>Balasubramanian ARULJOTHI</t>
  </si>
  <si>
    <t>SSC.SSELVAKUMAR</t>
  </si>
  <si>
    <t>SSC.SSELVAKUMAR@cma-cgm.com</t>
  </si>
  <si>
    <t>Somasundaram SELVAKUMAR</t>
  </si>
  <si>
    <t>SSC.PAMANI</t>
  </si>
  <si>
    <t>SSC.PAMANI@cma-cgm.com</t>
  </si>
  <si>
    <t xml:space="preserve">Parthiban MANI </t>
  </si>
  <si>
    <t>SSC.ASHEKAR</t>
  </si>
  <si>
    <t>SSC.ASHEKAR@cma-cgm.com</t>
  </si>
  <si>
    <t>Ajay Kumar SEKAR</t>
  </si>
  <si>
    <t>SSC.SUSANKAR</t>
  </si>
  <si>
    <t>SSC.SUSANKAR@cma-cgm.com</t>
  </si>
  <si>
    <t>Suresh SANKAR</t>
  </si>
  <si>
    <t>SSC.KBHARATH</t>
  </si>
  <si>
    <t>SSC.KBHARATH@cma-cgm.com</t>
  </si>
  <si>
    <t>Krishna BHARATH</t>
  </si>
  <si>
    <t>SSC.MASHAMVEELAHAMED</t>
  </si>
  <si>
    <t>SSC.MASHAMVEELAHAMED@cma-cgm.com</t>
  </si>
  <si>
    <t>Masood Ahmed SHAMVEEL AHAMED</t>
  </si>
  <si>
    <t>SSC.DBALASUBRAMANIYA</t>
  </si>
  <si>
    <t>SSC.DBALASUBRAMANIYA@cma-cgm.com</t>
  </si>
  <si>
    <t>Dinesh BALASUBRAMANIYAN</t>
  </si>
  <si>
    <t>SSC.DMAARAN</t>
  </si>
  <si>
    <t>SSC.DMAARAN@cma-cgm.com</t>
  </si>
  <si>
    <t>Divya MAARAN</t>
  </si>
  <si>
    <t>SSC.RAMKUMAR</t>
  </si>
  <si>
    <t>SSC.RAMKUMAR@cma-cgm.com</t>
  </si>
  <si>
    <t>Rambalaji KUMAR</t>
  </si>
  <si>
    <t>SSC.ADAMODARAN</t>
  </si>
  <si>
    <t>SSC.ADAMODARAN@cma-cgm.com</t>
  </si>
  <si>
    <t>Abhinav DAMODARAN</t>
  </si>
  <si>
    <t>SSC.ANSIVAKUMAR</t>
  </si>
  <si>
    <t>SSC.ANSIVAKUMAR@cma-cgm.com</t>
  </si>
  <si>
    <t>Anishraj SIVAKUMAR</t>
  </si>
  <si>
    <t>SSC.KAGUNASEKARAN</t>
  </si>
  <si>
    <t>SSC.KAGUNASEKARAN@cma-cgm.com</t>
  </si>
  <si>
    <t>Karthick GUNASEKARAN</t>
  </si>
  <si>
    <t>SSC.SASHANMUGAM</t>
  </si>
  <si>
    <t>SSC.SASHANMUGAM@cma-cgm.com</t>
  </si>
  <si>
    <t>Sarangapani SHANMUGAM</t>
  </si>
  <si>
    <t>SSC.YDHAYALAN</t>
  </si>
  <si>
    <t>SSC.YDHAYALAN@cma-cgm.com</t>
  </si>
  <si>
    <t>Yuvaraj DHAYALAN</t>
  </si>
  <si>
    <t>ssc.kelumalai</t>
  </si>
  <si>
    <t>ssc.kelumalai@cma-cgm.com</t>
  </si>
  <si>
    <t>Kousalya ELUMALAI</t>
  </si>
  <si>
    <t>SSC.SDURAIRAJAN</t>
  </si>
  <si>
    <t>SSC.SDURAIRAJAN@cma-cgm.com</t>
  </si>
  <si>
    <t>Sangavi DURAIRAJ</t>
  </si>
  <si>
    <t>SSC.KSRIDHAR</t>
  </si>
  <si>
    <t>SSC.KSRIDHAR@cma-cgm.com</t>
  </si>
  <si>
    <t>Kishore SRIDHAR</t>
  </si>
  <si>
    <t>SSC.RARAJA</t>
  </si>
  <si>
    <t>SSC.RARAJA@cma-cgm.com</t>
  </si>
  <si>
    <t>Rajasekar RAJA</t>
  </si>
  <si>
    <t>SSC.YUKUMAR</t>
  </si>
  <si>
    <t>SSC.YUKUMAR@cma-cgm.com</t>
  </si>
  <si>
    <t>Yukesh KUMAR</t>
  </si>
  <si>
    <t>SSC.STIKABAHADUR</t>
  </si>
  <si>
    <t>SSC.STIKABAHADUR@cma-cgm.com</t>
  </si>
  <si>
    <t>Sibu TIKA BAHADUR</t>
  </si>
  <si>
    <t>SSC.ARAJI</t>
  </si>
  <si>
    <t>SSC.ARAJI@cma-cgm.com</t>
  </si>
  <si>
    <t>Arunkumar RAJI</t>
  </si>
  <si>
    <t>SSC.SHMANOHARAN</t>
  </si>
  <si>
    <t>SSC.SHMANOHARAN@cma-cgm.com</t>
  </si>
  <si>
    <t>Shyamsundar MANOHARAN</t>
  </si>
  <si>
    <t>SSC.ETHOMAS</t>
  </si>
  <si>
    <t>SSC.ETHOMAS@cma-cgm.com</t>
  </si>
  <si>
    <t>Elizabeth THOMAS</t>
  </si>
  <si>
    <t>SSC.NVEDANAYAGAM</t>
  </si>
  <si>
    <t>SSC.NVEDANAYAGAM@cma-cgm.com</t>
  </si>
  <si>
    <t>Nivethitha VEDANAYAGAM</t>
  </si>
  <si>
    <t>SSC.FJSOLOMON</t>
  </si>
  <si>
    <t>SSC.FJSOLOMON@cma-cgm.com</t>
  </si>
  <si>
    <t>Ferara Jensi SOLOMON</t>
  </si>
  <si>
    <t>SSC.JRADHAKRISHNAN</t>
  </si>
  <si>
    <t>SSC.JRADHAKRISHNAN@cma-cgm.com</t>
  </si>
  <si>
    <t>Jeevitha RADHAKRISHNAN</t>
  </si>
  <si>
    <t>SSC.VSELVANATHAN</t>
  </si>
  <si>
    <t>SSC.VSELVANATHAN@cma-cgm.com</t>
  </si>
  <si>
    <t>Vishnupriya SELVANATHAN</t>
  </si>
  <si>
    <t>SSC.MOKARUNAKARAN</t>
  </si>
  <si>
    <t>SSC.MOKARUNAKARAN@cma-cgm.com</t>
  </si>
  <si>
    <t>Monika KARUNAKARAN</t>
  </si>
  <si>
    <t>SSC.JBAKIYANATHAN</t>
  </si>
  <si>
    <t>SSC.JBAKIYANATHAN@cma-cgm.com</t>
  </si>
  <si>
    <t>John Bosco BAKIYANATHAN</t>
  </si>
  <si>
    <t>SSC.SAKANAGARAJ</t>
  </si>
  <si>
    <t>SSC.SAKANAGARAJ@cma-cgm.com</t>
  </si>
  <si>
    <t>Santhosh Kumar KANAGARAJ</t>
  </si>
  <si>
    <t>SSC.SANMARIYAPPAN</t>
  </si>
  <si>
    <t>SSC.SANMARIYAPPAN@cma-cgm.com</t>
  </si>
  <si>
    <t>Santhiya MARIYAPPAN</t>
  </si>
  <si>
    <t>Employee Name</t>
  </si>
  <si>
    <t>PIM</t>
  </si>
  <si>
    <t>Non Productivity Time</t>
  </si>
  <si>
    <t>No. of Unit produced in Time</t>
  </si>
  <si>
    <t>Stretch Time (Mins)</t>
  </si>
  <si>
    <t>Days
 Present</t>
  </si>
  <si>
    <t>VGM - Manual Upload</t>
  </si>
  <si>
    <t>Low = 15 mins</t>
  </si>
  <si>
    <t>Medium = 30 mins</t>
  </si>
  <si>
    <t>High = 60 mins</t>
  </si>
  <si>
    <t>SL</t>
  </si>
  <si>
    <t>Designation</t>
  </si>
  <si>
    <t>Units Handled</t>
  </si>
  <si>
    <t>No. of Unit produced
(total Std.time)</t>
  </si>
  <si>
    <t>Internal Error</t>
  </si>
  <si>
    <t>External Error</t>
  </si>
  <si>
    <t>Target in Units Per Week</t>
  </si>
  <si>
    <t>Target in units (for Actual days)</t>
  </si>
  <si>
    <t>Productivity%</t>
  </si>
  <si>
    <t>Efficiency %</t>
  </si>
  <si>
    <t>Accuracy%</t>
  </si>
  <si>
    <t>Executive</t>
  </si>
  <si>
    <t>Sr, Executive</t>
  </si>
  <si>
    <t>Total NPT</t>
  </si>
  <si>
    <t xml:space="preserve">Process </t>
  </si>
  <si>
    <t>Activity</t>
  </si>
  <si>
    <t>Per Transaction - in Minutes</t>
  </si>
  <si>
    <t>Audit - Approved Partners</t>
  </si>
  <si>
    <t>VAT/LLI</t>
  </si>
  <si>
    <t>VGM</t>
  </si>
  <si>
    <t>External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</si>
</sst>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rebuchet MS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2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2" fillId="3" borderId="1" xfId="0" applyNumberFormat="1" applyFont="1" applyFill="1" applyBorder="1" applyAlignment="1" applyProtection="1">
      <alignment horizontal="center" vertical="center"/>
      <protection hidden="1"/>
    </xf>
    <xf numFmtId="164" fontId="2" fillId="3" borderId="1" xfId="0" applyNumberFormat="1" applyFont="1" applyFill="1" applyBorder="1" applyAlignment="1" applyProtection="1">
      <alignment horizontal="center" vertical="center"/>
      <protection hidden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 applyProtection="1">
      <alignment horizontal="center" vertical="center"/>
      <protection hidden="1"/>
    </xf>
    <xf numFmtId="0" fontId="0" fillId="0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  <protection hidden="1"/>
    </xf>
    <xf numFmtId="10" fontId="3" fillId="4" borderId="2" xfId="1" applyNumberFormat="1" applyFont="1" applyFill="1" applyBorder="1" applyAlignment="1">
      <alignment horizontal="center" vertical="center" wrapText="1"/>
    </xf>
    <xf numFmtId="10" fontId="5" fillId="5" borderId="1" xfId="1" applyNumberFormat="1" applyFont="1" applyFill="1" applyBorder="1" applyAlignment="1" applyProtection="1">
      <alignment horizontal="center" vertical="center"/>
      <protection hidden="1"/>
    </xf>
    <xf numFmtId="10" fontId="6" fillId="0" borderId="1" xfId="1" applyNumberFormat="1" applyFont="1" applyBorder="1" applyAlignment="1" applyProtection="1">
      <alignment horizontal="center"/>
      <protection hidden="1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4" borderId="5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CC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39F52B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39F52B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" name="Picture 3" hidden="1">
          <a:extLst>
            <a:ext uri="{FF2B5EF4-FFF2-40B4-BE49-F238E27FC236}">
              <a16:creationId xmlns:a16="http://schemas.microsoft.com/office/drawing/2014/main" id="{D8D74E53-D6B3-4F28-8BEC-67F602B1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" name="Picture 3" hidden="1">
          <a:extLst>
            <a:ext uri="{FF2B5EF4-FFF2-40B4-BE49-F238E27FC236}">
              <a16:creationId xmlns:a16="http://schemas.microsoft.com/office/drawing/2014/main" id="{5353E7C8-8489-466B-8E20-791D741F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F04291BA-A262-4A39-8875-F126BE81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" name="Picture 3" hidden="1">
          <a:extLst>
            <a:ext uri="{FF2B5EF4-FFF2-40B4-BE49-F238E27FC236}">
              <a16:creationId xmlns:a16="http://schemas.microsoft.com/office/drawing/2014/main" id="{822FAB64-F124-4FD0-8DDA-C69167B4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6" name="Picture 3" hidden="1">
          <a:extLst>
            <a:ext uri="{FF2B5EF4-FFF2-40B4-BE49-F238E27FC236}">
              <a16:creationId xmlns:a16="http://schemas.microsoft.com/office/drawing/2014/main" id="{0420C163-BCE9-42DC-B437-4DCD797B0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778ECEED-14D1-4DFB-957C-8F9BAF03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8" name="Picture 3" hidden="1">
          <a:extLst>
            <a:ext uri="{FF2B5EF4-FFF2-40B4-BE49-F238E27FC236}">
              <a16:creationId xmlns:a16="http://schemas.microsoft.com/office/drawing/2014/main" id="{05A343E1-2909-4E25-AE88-6D8A7B6E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9" name="Picture 3" hidden="1">
          <a:extLst>
            <a:ext uri="{FF2B5EF4-FFF2-40B4-BE49-F238E27FC236}">
              <a16:creationId xmlns:a16="http://schemas.microsoft.com/office/drawing/2014/main" id="{6F8C0412-3534-4926-96F6-E5FA90A1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0" name="Picture 3" hidden="1">
          <a:extLst>
            <a:ext uri="{FF2B5EF4-FFF2-40B4-BE49-F238E27FC236}">
              <a16:creationId xmlns:a16="http://schemas.microsoft.com/office/drawing/2014/main" id="{BB62C67A-1394-4DCB-BF5F-FC0D1045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1" name="Picture 10" hidden="1">
          <a:extLst>
            <a:ext uri="{FF2B5EF4-FFF2-40B4-BE49-F238E27FC236}">
              <a16:creationId xmlns:a16="http://schemas.microsoft.com/office/drawing/2014/main" id="{8F59C60D-11EF-462A-B0CD-7CE2FF13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" name="Picture 3" hidden="1">
          <a:extLst>
            <a:ext uri="{FF2B5EF4-FFF2-40B4-BE49-F238E27FC236}">
              <a16:creationId xmlns:a16="http://schemas.microsoft.com/office/drawing/2014/main" id="{B3351B75-9EB6-4EAF-BE54-F5647FCE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" name="Picture 3" hidden="1">
          <a:extLst>
            <a:ext uri="{FF2B5EF4-FFF2-40B4-BE49-F238E27FC236}">
              <a16:creationId xmlns:a16="http://schemas.microsoft.com/office/drawing/2014/main" id="{8DFE4A49-1696-45E6-904F-D4BFEB5DB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14" name="Picture 3" hidden="1">
          <a:extLst>
            <a:ext uri="{FF2B5EF4-FFF2-40B4-BE49-F238E27FC236}">
              <a16:creationId xmlns:a16="http://schemas.microsoft.com/office/drawing/2014/main" id="{7660465A-6F3D-4242-B06F-93C6730F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15" name="Picture 3" hidden="1">
          <a:extLst>
            <a:ext uri="{FF2B5EF4-FFF2-40B4-BE49-F238E27FC236}">
              <a16:creationId xmlns:a16="http://schemas.microsoft.com/office/drawing/2014/main" id="{1A859F1C-1517-439D-B989-143A6F14F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6" name="Picture 3" hidden="1">
          <a:extLst>
            <a:ext uri="{FF2B5EF4-FFF2-40B4-BE49-F238E27FC236}">
              <a16:creationId xmlns:a16="http://schemas.microsoft.com/office/drawing/2014/main" id="{55F37739-72E8-4DD6-8C50-C4FA6B97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7" name="Picture 3" hidden="1">
          <a:extLst>
            <a:ext uri="{FF2B5EF4-FFF2-40B4-BE49-F238E27FC236}">
              <a16:creationId xmlns:a16="http://schemas.microsoft.com/office/drawing/2014/main" id="{A0FB097A-27A1-451A-887C-FFE0FFEA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8" name="Picture 3" hidden="1">
          <a:extLst>
            <a:ext uri="{FF2B5EF4-FFF2-40B4-BE49-F238E27FC236}">
              <a16:creationId xmlns:a16="http://schemas.microsoft.com/office/drawing/2014/main" id="{79EAE9B7-3A59-46B0-ABCE-9D46A2D6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" name="Picture 18" hidden="1">
          <a:extLst>
            <a:ext uri="{FF2B5EF4-FFF2-40B4-BE49-F238E27FC236}">
              <a16:creationId xmlns:a16="http://schemas.microsoft.com/office/drawing/2014/main" id="{A6124D9C-65F5-458B-8F1D-D2F47FF9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" name="Picture 3" hidden="1">
          <a:extLst>
            <a:ext uri="{FF2B5EF4-FFF2-40B4-BE49-F238E27FC236}">
              <a16:creationId xmlns:a16="http://schemas.microsoft.com/office/drawing/2014/main" id="{F6FEAC7D-04FF-42B2-B345-43FFC8C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" name="Picture 3" hidden="1">
          <a:extLst>
            <a:ext uri="{FF2B5EF4-FFF2-40B4-BE49-F238E27FC236}">
              <a16:creationId xmlns:a16="http://schemas.microsoft.com/office/drawing/2014/main" id="{C784EE84-3995-481C-8D11-AD559A76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2" name="Picture 3" hidden="1">
          <a:extLst>
            <a:ext uri="{FF2B5EF4-FFF2-40B4-BE49-F238E27FC236}">
              <a16:creationId xmlns:a16="http://schemas.microsoft.com/office/drawing/2014/main" id="{43EA07CE-1BED-43C2-9164-828044C2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5F17E675-8D4E-4887-88AE-6F7A1ACA2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" name="Picture 3" hidden="1">
          <a:extLst>
            <a:ext uri="{FF2B5EF4-FFF2-40B4-BE49-F238E27FC236}">
              <a16:creationId xmlns:a16="http://schemas.microsoft.com/office/drawing/2014/main" id="{00159A75-1159-47EB-8AE5-71ED1D33C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" name="Picture 3" hidden="1">
          <a:extLst>
            <a:ext uri="{FF2B5EF4-FFF2-40B4-BE49-F238E27FC236}">
              <a16:creationId xmlns:a16="http://schemas.microsoft.com/office/drawing/2014/main" id="{5AF2AD4E-8350-4109-A7ED-CB61759A5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26" name="Picture 3" hidden="1">
          <a:extLst>
            <a:ext uri="{FF2B5EF4-FFF2-40B4-BE49-F238E27FC236}">
              <a16:creationId xmlns:a16="http://schemas.microsoft.com/office/drawing/2014/main" id="{241823DF-9D14-4290-82DD-259D4498A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27" name="Picture 3" hidden="1">
          <a:extLst>
            <a:ext uri="{FF2B5EF4-FFF2-40B4-BE49-F238E27FC236}">
              <a16:creationId xmlns:a16="http://schemas.microsoft.com/office/drawing/2014/main" id="{5E12B535-15EB-4E6F-9182-789678BA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8" name="Picture 3" hidden="1">
          <a:extLst>
            <a:ext uri="{FF2B5EF4-FFF2-40B4-BE49-F238E27FC236}">
              <a16:creationId xmlns:a16="http://schemas.microsoft.com/office/drawing/2014/main" id="{5522B5E4-73A0-4E1C-9C3F-0CC1CC759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9" name="Picture 3" hidden="1">
          <a:extLst>
            <a:ext uri="{FF2B5EF4-FFF2-40B4-BE49-F238E27FC236}">
              <a16:creationId xmlns:a16="http://schemas.microsoft.com/office/drawing/2014/main" id="{B7A5CAA9-478F-4F30-8D4F-DEF65F29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0" name="Picture 3" hidden="1">
          <a:extLst>
            <a:ext uri="{FF2B5EF4-FFF2-40B4-BE49-F238E27FC236}">
              <a16:creationId xmlns:a16="http://schemas.microsoft.com/office/drawing/2014/main" id="{99CBEBE9-1D59-4363-B58F-18CC224D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1" name="Picture 30" hidden="1">
          <a:extLst>
            <a:ext uri="{FF2B5EF4-FFF2-40B4-BE49-F238E27FC236}">
              <a16:creationId xmlns:a16="http://schemas.microsoft.com/office/drawing/2014/main" id="{72D0CEE8-F855-4540-BCB6-FCDCA54B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2" name="Picture 3" hidden="1">
          <a:extLst>
            <a:ext uri="{FF2B5EF4-FFF2-40B4-BE49-F238E27FC236}">
              <a16:creationId xmlns:a16="http://schemas.microsoft.com/office/drawing/2014/main" id="{FE3DB10C-9341-40A6-8929-06A5842B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3" name="Picture 3" hidden="1">
          <a:extLst>
            <a:ext uri="{FF2B5EF4-FFF2-40B4-BE49-F238E27FC236}">
              <a16:creationId xmlns:a16="http://schemas.microsoft.com/office/drawing/2014/main" id="{8584A57A-2A06-4C47-9478-23BA049F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34" name="Picture 3" hidden="1">
          <a:extLst>
            <a:ext uri="{FF2B5EF4-FFF2-40B4-BE49-F238E27FC236}">
              <a16:creationId xmlns:a16="http://schemas.microsoft.com/office/drawing/2014/main" id="{40A4C8F8-939F-49CE-B604-1B5D3129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35" name="Picture 34" hidden="1">
          <a:extLst>
            <a:ext uri="{FF2B5EF4-FFF2-40B4-BE49-F238E27FC236}">
              <a16:creationId xmlns:a16="http://schemas.microsoft.com/office/drawing/2014/main" id="{C513C4EE-C3D2-4122-B5E0-18AD9530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" name="Picture 3" hidden="1">
          <a:extLst>
            <a:ext uri="{FF2B5EF4-FFF2-40B4-BE49-F238E27FC236}">
              <a16:creationId xmlns:a16="http://schemas.microsoft.com/office/drawing/2014/main" id="{B8541589-1D9F-49F6-BA25-7E79EDCD5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" name="Picture 3" hidden="1">
          <a:extLst>
            <a:ext uri="{FF2B5EF4-FFF2-40B4-BE49-F238E27FC236}">
              <a16:creationId xmlns:a16="http://schemas.microsoft.com/office/drawing/2014/main" id="{BEBA2A30-1B24-424B-80A0-F86C3152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" name="Picture 3" hidden="1">
          <a:extLst>
            <a:ext uri="{FF2B5EF4-FFF2-40B4-BE49-F238E27FC236}">
              <a16:creationId xmlns:a16="http://schemas.microsoft.com/office/drawing/2014/main" id="{E7DD10EC-25C4-45B5-B92C-19903578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" name="Picture 3" hidden="1">
          <a:extLst>
            <a:ext uri="{FF2B5EF4-FFF2-40B4-BE49-F238E27FC236}">
              <a16:creationId xmlns:a16="http://schemas.microsoft.com/office/drawing/2014/main" id="{2BC8C9C8-1199-431D-BAFC-D412658C7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0" name="Picture 3" hidden="1">
          <a:extLst>
            <a:ext uri="{FF2B5EF4-FFF2-40B4-BE49-F238E27FC236}">
              <a16:creationId xmlns:a16="http://schemas.microsoft.com/office/drawing/2014/main" id="{BC62D77B-A821-4841-A547-ABAB4CB5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1" name="Picture 3" hidden="1">
          <a:extLst>
            <a:ext uri="{FF2B5EF4-FFF2-40B4-BE49-F238E27FC236}">
              <a16:creationId xmlns:a16="http://schemas.microsoft.com/office/drawing/2014/main" id="{102FA171-B844-4045-A684-CD798AA5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2" name="Picture 3" hidden="1">
          <a:extLst>
            <a:ext uri="{FF2B5EF4-FFF2-40B4-BE49-F238E27FC236}">
              <a16:creationId xmlns:a16="http://schemas.microsoft.com/office/drawing/2014/main" id="{5362C9C5-6AEE-4B35-A0B1-A3A03434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9443BDF4-FE64-4C58-84A0-0E43216E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4" name="Picture 3" hidden="1">
          <a:extLst>
            <a:ext uri="{FF2B5EF4-FFF2-40B4-BE49-F238E27FC236}">
              <a16:creationId xmlns:a16="http://schemas.microsoft.com/office/drawing/2014/main" id="{D189C19C-2E00-44AF-B229-9C4B21B4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5" name="Picture 3" hidden="1">
          <a:extLst>
            <a:ext uri="{FF2B5EF4-FFF2-40B4-BE49-F238E27FC236}">
              <a16:creationId xmlns:a16="http://schemas.microsoft.com/office/drawing/2014/main" id="{2D0EEA92-9524-43CE-B1C2-BD646FD0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6" name="Picture 3" hidden="1">
          <a:extLst>
            <a:ext uri="{FF2B5EF4-FFF2-40B4-BE49-F238E27FC236}">
              <a16:creationId xmlns:a16="http://schemas.microsoft.com/office/drawing/2014/main" id="{EF0E5676-15B0-4B46-B836-28F1ADD7C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7" name="Picture 46" hidden="1">
          <a:extLst>
            <a:ext uri="{FF2B5EF4-FFF2-40B4-BE49-F238E27FC236}">
              <a16:creationId xmlns:a16="http://schemas.microsoft.com/office/drawing/2014/main" id="{35462DB5-1113-4C28-BDD8-80A8882B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" name="Picture 3" hidden="1">
          <a:extLst>
            <a:ext uri="{FF2B5EF4-FFF2-40B4-BE49-F238E27FC236}">
              <a16:creationId xmlns:a16="http://schemas.microsoft.com/office/drawing/2014/main" id="{AA124AF4-9240-40B7-83AA-D6E76831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" name="Picture 3" hidden="1">
          <a:extLst>
            <a:ext uri="{FF2B5EF4-FFF2-40B4-BE49-F238E27FC236}">
              <a16:creationId xmlns:a16="http://schemas.microsoft.com/office/drawing/2014/main" id="{2949068F-AE6A-4E71-83FC-629F8E636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" name="Picture 3" hidden="1">
          <a:extLst>
            <a:ext uri="{FF2B5EF4-FFF2-40B4-BE49-F238E27FC236}">
              <a16:creationId xmlns:a16="http://schemas.microsoft.com/office/drawing/2014/main" id="{FDD8C0D4-049B-4A90-9E76-A30B437C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" name="Picture 3" hidden="1">
          <a:extLst>
            <a:ext uri="{FF2B5EF4-FFF2-40B4-BE49-F238E27FC236}">
              <a16:creationId xmlns:a16="http://schemas.microsoft.com/office/drawing/2014/main" id="{511B7176-C373-4DE9-9EF1-B489C263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52" name="Picture 3" hidden="1">
          <a:extLst>
            <a:ext uri="{FF2B5EF4-FFF2-40B4-BE49-F238E27FC236}">
              <a16:creationId xmlns:a16="http://schemas.microsoft.com/office/drawing/2014/main" id="{9D9D9B3C-4801-46D0-9A76-7C89FDDE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53" name="Picture 3" hidden="1">
          <a:extLst>
            <a:ext uri="{FF2B5EF4-FFF2-40B4-BE49-F238E27FC236}">
              <a16:creationId xmlns:a16="http://schemas.microsoft.com/office/drawing/2014/main" id="{120B07D5-5A96-4DDA-8D29-E439853C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4" name="Picture 3" hidden="1">
          <a:extLst>
            <a:ext uri="{FF2B5EF4-FFF2-40B4-BE49-F238E27FC236}">
              <a16:creationId xmlns:a16="http://schemas.microsoft.com/office/drawing/2014/main" id="{4B75DED9-ECA8-4107-85DC-BB7FAF27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5" name="Picture 54" hidden="1">
          <a:extLst>
            <a:ext uri="{FF2B5EF4-FFF2-40B4-BE49-F238E27FC236}">
              <a16:creationId xmlns:a16="http://schemas.microsoft.com/office/drawing/2014/main" id="{5CE6DC3A-32B1-4B1C-A2B8-9B2BEFCD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6" name="Picture 3" hidden="1">
          <a:extLst>
            <a:ext uri="{FF2B5EF4-FFF2-40B4-BE49-F238E27FC236}">
              <a16:creationId xmlns:a16="http://schemas.microsoft.com/office/drawing/2014/main" id="{09950473-776B-4152-B5BC-666F2972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7" name="Picture 3" hidden="1">
          <a:extLst>
            <a:ext uri="{FF2B5EF4-FFF2-40B4-BE49-F238E27FC236}">
              <a16:creationId xmlns:a16="http://schemas.microsoft.com/office/drawing/2014/main" id="{4E0B2693-FF5E-4B5B-A569-212572A0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8" name="Picture 3" hidden="1">
          <a:extLst>
            <a:ext uri="{FF2B5EF4-FFF2-40B4-BE49-F238E27FC236}">
              <a16:creationId xmlns:a16="http://schemas.microsoft.com/office/drawing/2014/main" id="{12E4240F-4CBD-48B8-9F92-0E654F65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C4959715-AA21-41E4-A9F7-8A1044C02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60" name="Picture 3" hidden="1">
          <a:extLst>
            <a:ext uri="{FF2B5EF4-FFF2-40B4-BE49-F238E27FC236}">
              <a16:creationId xmlns:a16="http://schemas.microsoft.com/office/drawing/2014/main" id="{147D41FE-195E-4486-AE6D-EE104F56C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61" name="Picture 3" hidden="1">
          <a:extLst>
            <a:ext uri="{FF2B5EF4-FFF2-40B4-BE49-F238E27FC236}">
              <a16:creationId xmlns:a16="http://schemas.microsoft.com/office/drawing/2014/main" id="{091B72EA-0661-4369-85B9-ACE8EB5C4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62" name="Picture 3" hidden="1">
          <a:extLst>
            <a:ext uri="{FF2B5EF4-FFF2-40B4-BE49-F238E27FC236}">
              <a16:creationId xmlns:a16="http://schemas.microsoft.com/office/drawing/2014/main" id="{79544B7E-0943-4482-B748-6C9D6E3E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63" name="Picture 3" hidden="1">
          <a:extLst>
            <a:ext uri="{FF2B5EF4-FFF2-40B4-BE49-F238E27FC236}">
              <a16:creationId xmlns:a16="http://schemas.microsoft.com/office/drawing/2014/main" id="{1B52E0FE-D14C-4E4F-B04F-03283BFF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64" name="Picture 3" hidden="1">
          <a:extLst>
            <a:ext uri="{FF2B5EF4-FFF2-40B4-BE49-F238E27FC236}">
              <a16:creationId xmlns:a16="http://schemas.microsoft.com/office/drawing/2014/main" id="{85AF67DB-D0A7-443B-935A-AC2A4A31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65" name="Picture 3" hidden="1">
          <a:extLst>
            <a:ext uri="{FF2B5EF4-FFF2-40B4-BE49-F238E27FC236}">
              <a16:creationId xmlns:a16="http://schemas.microsoft.com/office/drawing/2014/main" id="{8F9C5C69-C6F6-4DB4-9D6D-ABCDA062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6" name="Picture 3" hidden="1">
          <a:extLst>
            <a:ext uri="{FF2B5EF4-FFF2-40B4-BE49-F238E27FC236}">
              <a16:creationId xmlns:a16="http://schemas.microsoft.com/office/drawing/2014/main" id="{02462DB3-A7AF-4046-BF9B-66C83BB8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7" name="Picture 66" hidden="1">
          <a:extLst>
            <a:ext uri="{FF2B5EF4-FFF2-40B4-BE49-F238E27FC236}">
              <a16:creationId xmlns:a16="http://schemas.microsoft.com/office/drawing/2014/main" id="{16862C8C-F0E8-4D7A-AD4D-51F44B65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8" name="Picture 3" hidden="1">
          <a:extLst>
            <a:ext uri="{FF2B5EF4-FFF2-40B4-BE49-F238E27FC236}">
              <a16:creationId xmlns:a16="http://schemas.microsoft.com/office/drawing/2014/main" id="{0F307061-B4F3-4E35-AA04-F6913D41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9" name="Picture 3" hidden="1">
          <a:extLst>
            <a:ext uri="{FF2B5EF4-FFF2-40B4-BE49-F238E27FC236}">
              <a16:creationId xmlns:a16="http://schemas.microsoft.com/office/drawing/2014/main" id="{72C6EEC3-F85E-4FC1-9E2E-3E3F56BD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0" name="Picture 3" hidden="1">
          <a:extLst>
            <a:ext uri="{FF2B5EF4-FFF2-40B4-BE49-F238E27FC236}">
              <a16:creationId xmlns:a16="http://schemas.microsoft.com/office/drawing/2014/main" id="{D1C4CC6E-EEB6-4138-A5FD-1021DEFA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1" name="Picture 70" hidden="1">
          <a:extLst>
            <a:ext uri="{FF2B5EF4-FFF2-40B4-BE49-F238E27FC236}">
              <a16:creationId xmlns:a16="http://schemas.microsoft.com/office/drawing/2014/main" id="{63E3D32E-D8E5-4DBB-AD7D-7C1A65C8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72" name="Picture 3" hidden="1">
          <a:extLst>
            <a:ext uri="{FF2B5EF4-FFF2-40B4-BE49-F238E27FC236}">
              <a16:creationId xmlns:a16="http://schemas.microsoft.com/office/drawing/2014/main" id="{CE92F645-09B0-404B-AAB1-D42D4249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73" name="Picture 3" hidden="1">
          <a:extLst>
            <a:ext uri="{FF2B5EF4-FFF2-40B4-BE49-F238E27FC236}">
              <a16:creationId xmlns:a16="http://schemas.microsoft.com/office/drawing/2014/main" id="{173A4779-4C20-4570-AF98-0ADE2ABB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74" name="Picture 3" hidden="1">
          <a:extLst>
            <a:ext uri="{FF2B5EF4-FFF2-40B4-BE49-F238E27FC236}">
              <a16:creationId xmlns:a16="http://schemas.microsoft.com/office/drawing/2014/main" id="{67DA284C-E0C3-4CCA-8497-8970283E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75" name="Picture 3" hidden="1">
          <a:extLst>
            <a:ext uri="{FF2B5EF4-FFF2-40B4-BE49-F238E27FC236}">
              <a16:creationId xmlns:a16="http://schemas.microsoft.com/office/drawing/2014/main" id="{D8AF42E5-079B-4B5B-A00A-2843CCCF6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6" name="Picture 3" hidden="1">
          <a:extLst>
            <a:ext uri="{FF2B5EF4-FFF2-40B4-BE49-F238E27FC236}">
              <a16:creationId xmlns:a16="http://schemas.microsoft.com/office/drawing/2014/main" id="{DF047230-FACD-473A-9879-B9DC28BA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7" name="Picture 3" hidden="1">
          <a:extLst>
            <a:ext uri="{FF2B5EF4-FFF2-40B4-BE49-F238E27FC236}">
              <a16:creationId xmlns:a16="http://schemas.microsoft.com/office/drawing/2014/main" id="{5A44CDB1-93AC-418E-9F83-061247FF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78" name="Picture 3" hidden="1">
          <a:extLst>
            <a:ext uri="{FF2B5EF4-FFF2-40B4-BE49-F238E27FC236}">
              <a16:creationId xmlns:a16="http://schemas.microsoft.com/office/drawing/2014/main" id="{47F923BF-1276-473D-AEAA-BE3DBB203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79" name="Picture 78" hidden="1">
          <a:extLst>
            <a:ext uri="{FF2B5EF4-FFF2-40B4-BE49-F238E27FC236}">
              <a16:creationId xmlns:a16="http://schemas.microsoft.com/office/drawing/2014/main" id="{373FAA5B-CA8D-4985-ACFE-61D751BD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80" name="Picture 3" hidden="1">
          <a:extLst>
            <a:ext uri="{FF2B5EF4-FFF2-40B4-BE49-F238E27FC236}">
              <a16:creationId xmlns:a16="http://schemas.microsoft.com/office/drawing/2014/main" id="{DBFA9F49-75C8-464B-BEB5-FF0BD03F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81" name="Picture 3" hidden="1">
          <a:extLst>
            <a:ext uri="{FF2B5EF4-FFF2-40B4-BE49-F238E27FC236}">
              <a16:creationId xmlns:a16="http://schemas.microsoft.com/office/drawing/2014/main" id="{E44129BC-F5D4-404E-B7F8-835A70C1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2" name="Picture 3" hidden="1">
          <a:extLst>
            <a:ext uri="{FF2B5EF4-FFF2-40B4-BE49-F238E27FC236}">
              <a16:creationId xmlns:a16="http://schemas.microsoft.com/office/drawing/2014/main" id="{3333F2D0-BEEB-4D14-9D35-4B5A100B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3" name="Picture 82" hidden="1">
          <a:extLst>
            <a:ext uri="{FF2B5EF4-FFF2-40B4-BE49-F238E27FC236}">
              <a16:creationId xmlns:a16="http://schemas.microsoft.com/office/drawing/2014/main" id="{41673EA6-EA8D-4927-AC62-760E4C1E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84" name="Picture 3" hidden="1">
          <a:extLst>
            <a:ext uri="{FF2B5EF4-FFF2-40B4-BE49-F238E27FC236}">
              <a16:creationId xmlns:a16="http://schemas.microsoft.com/office/drawing/2014/main" id="{53FB90A9-5114-47FB-8CB5-B07D4EA6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85" name="Picture 3" hidden="1">
          <a:extLst>
            <a:ext uri="{FF2B5EF4-FFF2-40B4-BE49-F238E27FC236}">
              <a16:creationId xmlns:a16="http://schemas.microsoft.com/office/drawing/2014/main" id="{4C88AE65-1773-4C3B-8DF4-B71B2EE3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86" name="Picture 3" hidden="1">
          <a:extLst>
            <a:ext uri="{FF2B5EF4-FFF2-40B4-BE49-F238E27FC236}">
              <a16:creationId xmlns:a16="http://schemas.microsoft.com/office/drawing/2014/main" id="{9AD87477-488D-4EB7-8399-BD3F4E41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87" name="Picture 3" hidden="1">
          <a:extLst>
            <a:ext uri="{FF2B5EF4-FFF2-40B4-BE49-F238E27FC236}">
              <a16:creationId xmlns:a16="http://schemas.microsoft.com/office/drawing/2014/main" id="{BC1E9712-7F53-4773-A857-30E3C103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8" name="Picture 3" hidden="1">
          <a:extLst>
            <a:ext uri="{FF2B5EF4-FFF2-40B4-BE49-F238E27FC236}">
              <a16:creationId xmlns:a16="http://schemas.microsoft.com/office/drawing/2014/main" id="{D36970EB-39A0-41B1-B8DD-0558DD54C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9" name="Picture 3" hidden="1">
          <a:extLst>
            <a:ext uri="{FF2B5EF4-FFF2-40B4-BE49-F238E27FC236}">
              <a16:creationId xmlns:a16="http://schemas.microsoft.com/office/drawing/2014/main" id="{8644FC77-CE01-4EF8-BBDE-CC3C8C0A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0" name="Picture 3" hidden="1">
          <a:extLst>
            <a:ext uri="{FF2B5EF4-FFF2-40B4-BE49-F238E27FC236}">
              <a16:creationId xmlns:a16="http://schemas.microsoft.com/office/drawing/2014/main" id="{00D86457-6994-4789-A0DB-42DB5FD25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1" name="Picture 90" hidden="1">
          <a:extLst>
            <a:ext uri="{FF2B5EF4-FFF2-40B4-BE49-F238E27FC236}">
              <a16:creationId xmlns:a16="http://schemas.microsoft.com/office/drawing/2014/main" id="{6AA30ADE-117A-4F72-AB04-5DCB72CA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2" name="Picture 3" hidden="1">
          <a:extLst>
            <a:ext uri="{FF2B5EF4-FFF2-40B4-BE49-F238E27FC236}">
              <a16:creationId xmlns:a16="http://schemas.microsoft.com/office/drawing/2014/main" id="{32055299-281E-4C98-983C-2940344D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3" name="Picture 3" hidden="1">
          <a:extLst>
            <a:ext uri="{FF2B5EF4-FFF2-40B4-BE49-F238E27FC236}">
              <a16:creationId xmlns:a16="http://schemas.microsoft.com/office/drawing/2014/main" id="{DF5814DE-5AF2-42E6-909F-AB1124A1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94" name="Picture 3" hidden="1">
          <a:extLst>
            <a:ext uri="{FF2B5EF4-FFF2-40B4-BE49-F238E27FC236}">
              <a16:creationId xmlns:a16="http://schemas.microsoft.com/office/drawing/2014/main" id="{7D77144F-6F18-425C-9496-6EA9FF0D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95" name="Picture 94" hidden="1">
          <a:extLst>
            <a:ext uri="{FF2B5EF4-FFF2-40B4-BE49-F238E27FC236}">
              <a16:creationId xmlns:a16="http://schemas.microsoft.com/office/drawing/2014/main" id="{430F98D2-EB1A-4A5C-8ED8-3E6A3E85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96" name="Picture 3" hidden="1">
          <a:extLst>
            <a:ext uri="{FF2B5EF4-FFF2-40B4-BE49-F238E27FC236}">
              <a16:creationId xmlns:a16="http://schemas.microsoft.com/office/drawing/2014/main" id="{E0CB7380-FF4F-4799-BBCF-47753AA5F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97" name="Picture 3" hidden="1">
          <a:extLst>
            <a:ext uri="{FF2B5EF4-FFF2-40B4-BE49-F238E27FC236}">
              <a16:creationId xmlns:a16="http://schemas.microsoft.com/office/drawing/2014/main" id="{1D3CD20D-48BD-4FB6-9F79-6BE62AC5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98" name="Picture 3" hidden="1">
          <a:extLst>
            <a:ext uri="{FF2B5EF4-FFF2-40B4-BE49-F238E27FC236}">
              <a16:creationId xmlns:a16="http://schemas.microsoft.com/office/drawing/2014/main" id="{A86BEAE1-85CD-4500-AF22-2755A890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99" name="Picture 3" hidden="1">
          <a:extLst>
            <a:ext uri="{FF2B5EF4-FFF2-40B4-BE49-F238E27FC236}">
              <a16:creationId xmlns:a16="http://schemas.microsoft.com/office/drawing/2014/main" id="{A64C6BAC-8E15-4619-AEC4-9E9C52D6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0" name="Picture 3" hidden="1">
          <a:extLst>
            <a:ext uri="{FF2B5EF4-FFF2-40B4-BE49-F238E27FC236}">
              <a16:creationId xmlns:a16="http://schemas.microsoft.com/office/drawing/2014/main" id="{91B10137-1B7F-4812-A43C-9F1DCE65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1" name="Picture 3" hidden="1">
          <a:extLst>
            <a:ext uri="{FF2B5EF4-FFF2-40B4-BE49-F238E27FC236}">
              <a16:creationId xmlns:a16="http://schemas.microsoft.com/office/drawing/2014/main" id="{370468BB-F285-479D-B646-113D3D6B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2" name="Picture 3" hidden="1">
          <a:extLst>
            <a:ext uri="{FF2B5EF4-FFF2-40B4-BE49-F238E27FC236}">
              <a16:creationId xmlns:a16="http://schemas.microsoft.com/office/drawing/2014/main" id="{DC894D6A-A43A-4244-933C-B60156AE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3" name="Picture 102" hidden="1">
          <a:extLst>
            <a:ext uri="{FF2B5EF4-FFF2-40B4-BE49-F238E27FC236}">
              <a16:creationId xmlns:a16="http://schemas.microsoft.com/office/drawing/2014/main" id="{2AA21B64-4BE7-454A-B15D-B9A010543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4" name="Picture 3" hidden="1">
          <a:extLst>
            <a:ext uri="{FF2B5EF4-FFF2-40B4-BE49-F238E27FC236}">
              <a16:creationId xmlns:a16="http://schemas.microsoft.com/office/drawing/2014/main" id="{8CC15298-2422-4EBA-9FD6-D4D1D57B3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5" name="Picture 3" hidden="1">
          <a:extLst>
            <a:ext uri="{FF2B5EF4-FFF2-40B4-BE49-F238E27FC236}">
              <a16:creationId xmlns:a16="http://schemas.microsoft.com/office/drawing/2014/main" id="{C08F2637-6B80-40B3-A8DE-6F7CD627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6" name="Picture 3" hidden="1">
          <a:extLst>
            <a:ext uri="{FF2B5EF4-FFF2-40B4-BE49-F238E27FC236}">
              <a16:creationId xmlns:a16="http://schemas.microsoft.com/office/drawing/2014/main" id="{98F67D26-5564-40F9-AF17-48F8EE784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7" name="Picture 106" hidden="1">
          <a:extLst>
            <a:ext uri="{FF2B5EF4-FFF2-40B4-BE49-F238E27FC236}">
              <a16:creationId xmlns:a16="http://schemas.microsoft.com/office/drawing/2014/main" id="{CFA37D41-5A18-44F6-B89A-6C90CBC9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08" name="Picture 3" hidden="1">
          <a:extLst>
            <a:ext uri="{FF2B5EF4-FFF2-40B4-BE49-F238E27FC236}">
              <a16:creationId xmlns:a16="http://schemas.microsoft.com/office/drawing/2014/main" id="{22F65935-16CB-4F11-9649-0D1B7D04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09" name="Picture 3" hidden="1">
          <a:extLst>
            <a:ext uri="{FF2B5EF4-FFF2-40B4-BE49-F238E27FC236}">
              <a16:creationId xmlns:a16="http://schemas.microsoft.com/office/drawing/2014/main" id="{E802F2A1-E94C-4FA0-93AC-4E46624D1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10" name="Picture 3" hidden="1">
          <a:extLst>
            <a:ext uri="{FF2B5EF4-FFF2-40B4-BE49-F238E27FC236}">
              <a16:creationId xmlns:a16="http://schemas.microsoft.com/office/drawing/2014/main" id="{CC78FE59-DC68-4D89-9C6A-B0760BD4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11" name="Picture 3" hidden="1">
          <a:extLst>
            <a:ext uri="{FF2B5EF4-FFF2-40B4-BE49-F238E27FC236}">
              <a16:creationId xmlns:a16="http://schemas.microsoft.com/office/drawing/2014/main" id="{B416B6BB-E773-4573-A980-14EA656A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2" name="Picture 3" hidden="1">
          <a:extLst>
            <a:ext uri="{FF2B5EF4-FFF2-40B4-BE49-F238E27FC236}">
              <a16:creationId xmlns:a16="http://schemas.microsoft.com/office/drawing/2014/main" id="{A6DC1FD8-4DD4-4AB8-B2BF-95D3912D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3" name="Picture 3" hidden="1">
          <a:extLst>
            <a:ext uri="{FF2B5EF4-FFF2-40B4-BE49-F238E27FC236}">
              <a16:creationId xmlns:a16="http://schemas.microsoft.com/office/drawing/2014/main" id="{7CA6F215-CDF9-4D21-9DAB-33AA7F36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4" name="Picture 3" hidden="1">
          <a:extLst>
            <a:ext uri="{FF2B5EF4-FFF2-40B4-BE49-F238E27FC236}">
              <a16:creationId xmlns:a16="http://schemas.microsoft.com/office/drawing/2014/main" id="{9DD46609-C4AA-4B4A-9D33-BC3F410A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5" name="Picture 114" hidden="1">
          <a:extLst>
            <a:ext uri="{FF2B5EF4-FFF2-40B4-BE49-F238E27FC236}">
              <a16:creationId xmlns:a16="http://schemas.microsoft.com/office/drawing/2014/main" id="{86E593A7-6AFB-42FE-A2FC-64CC8DF7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6" name="Picture 3" hidden="1">
          <a:extLst>
            <a:ext uri="{FF2B5EF4-FFF2-40B4-BE49-F238E27FC236}">
              <a16:creationId xmlns:a16="http://schemas.microsoft.com/office/drawing/2014/main" id="{2A2FE61F-C820-40ED-9ED9-4CA4CDF2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7" name="Picture 3" hidden="1">
          <a:extLst>
            <a:ext uri="{FF2B5EF4-FFF2-40B4-BE49-F238E27FC236}">
              <a16:creationId xmlns:a16="http://schemas.microsoft.com/office/drawing/2014/main" id="{A32C4557-FCBF-4D89-B51C-23D597D1E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8" name="Picture 3" hidden="1">
          <a:extLst>
            <a:ext uri="{FF2B5EF4-FFF2-40B4-BE49-F238E27FC236}">
              <a16:creationId xmlns:a16="http://schemas.microsoft.com/office/drawing/2014/main" id="{5D13F60E-6B8E-4C2F-9C75-30DA29A5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9" name="Picture 118" hidden="1">
          <a:extLst>
            <a:ext uri="{FF2B5EF4-FFF2-40B4-BE49-F238E27FC236}">
              <a16:creationId xmlns:a16="http://schemas.microsoft.com/office/drawing/2014/main" id="{72E0F24B-D416-42E1-90A1-49EBAF57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20" name="Picture 3" hidden="1">
          <a:extLst>
            <a:ext uri="{FF2B5EF4-FFF2-40B4-BE49-F238E27FC236}">
              <a16:creationId xmlns:a16="http://schemas.microsoft.com/office/drawing/2014/main" id="{251FF8F7-95C3-4CBB-96D1-F872EF0E2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21" name="Picture 3" hidden="1">
          <a:extLst>
            <a:ext uri="{FF2B5EF4-FFF2-40B4-BE49-F238E27FC236}">
              <a16:creationId xmlns:a16="http://schemas.microsoft.com/office/drawing/2014/main" id="{9043AD7A-E424-422E-9C66-76570D33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22" name="Picture 3" hidden="1">
          <a:extLst>
            <a:ext uri="{FF2B5EF4-FFF2-40B4-BE49-F238E27FC236}">
              <a16:creationId xmlns:a16="http://schemas.microsoft.com/office/drawing/2014/main" id="{160F898C-2899-472F-B587-B879333C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23" name="Picture 3" hidden="1">
          <a:extLst>
            <a:ext uri="{FF2B5EF4-FFF2-40B4-BE49-F238E27FC236}">
              <a16:creationId xmlns:a16="http://schemas.microsoft.com/office/drawing/2014/main" id="{BA283F05-B505-4A77-B6FD-C493E841A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4" name="Picture 3" hidden="1">
          <a:extLst>
            <a:ext uri="{FF2B5EF4-FFF2-40B4-BE49-F238E27FC236}">
              <a16:creationId xmlns:a16="http://schemas.microsoft.com/office/drawing/2014/main" id="{3A134E88-38D5-4199-87E3-A3F22590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5" name="Picture 3" hidden="1">
          <a:extLst>
            <a:ext uri="{FF2B5EF4-FFF2-40B4-BE49-F238E27FC236}">
              <a16:creationId xmlns:a16="http://schemas.microsoft.com/office/drawing/2014/main" id="{A079F465-F7B3-43B6-AC47-4D2B3BCA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6" name="Picture 3" hidden="1">
          <a:extLst>
            <a:ext uri="{FF2B5EF4-FFF2-40B4-BE49-F238E27FC236}">
              <a16:creationId xmlns:a16="http://schemas.microsoft.com/office/drawing/2014/main" id="{0A185D05-8C3A-4C2A-A4CF-9698193E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7" name="Picture 126" hidden="1">
          <a:extLst>
            <a:ext uri="{FF2B5EF4-FFF2-40B4-BE49-F238E27FC236}">
              <a16:creationId xmlns:a16="http://schemas.microsoft.com/office/drawing/2014/main" id="{432ED090-272A-43A4-A2A5-1BE4F1B59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8" name="Picture 3" hidden="1">
          <a:extLst>
            <a:ext uri="{FF2B5EF4-FFF2-40B4-BE49-F238E27FC236}">
              <a16:creationId xmlns:a16="http://schemas.microsoft.com/office/drawing/2014/main" id="{B3678F32-6EAA-4E49-BC67-4122C0D0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9" name="Picture 3" hidden="1">
          <a:extLst>
            <a:ext uri="{FF2B5EF4-FFF2-40B4-BE49-F238E27FC236}">
              <a16:creationId xmlns:a16="http://schemas.microsoft.com/office/drawing/2014/main" id="{F70BB05E-FB27-4E14-B719-D50D5DC9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0" name="Picture 3" hidden="1">
          <a:extLst>
            <a:ext uri="{FF2B5EF4-FFF2-40B4-BE49-F238E27FC236}">
              <a16:creationId xmlns:a16="http://schemas.microsoft.com/office/drawing/2014/main" id="{1FC57C1C-B05E-4888-8439-CAF761C6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1" name="Picture 130" hidden="1">
          <a:extLst>
            <a:ext uri="{FF2B5EF4-FFF2-40B4-BE49-F238E27FC236}">
              <a16:creationId xmlns:a16="http://schemas.microsoft.com/office/drawing/2014/main" id="{67D86688-709C-4B3A-B6F2-1EA772FF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32" name="Picture 3" hidden="1">
          <a:extLst>
            <a:ext uri="{FF2B5EF4-FFF2-40B4-BE49-F238E27FC236}">
              <a16:creationId xmlns:a16="http://schemas.microsoft.com/office/drawing/2014/main" id="{69B51477-DB10-4B71-B6C8-351897A1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33" name="Picture 3" hidden="1">
          <a:extLst>
            <a:ext uri="{FF2B5EF4-FFF2-40B4-BE49-F238E27FC236}">
              <a16:creationId xmlns:a16="http://schemas.microsoft.com/office/drawing/2014/main" id="{8405EABB-BB86-4AAE-8422-A8E87205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34" name="Picture 3" hidden="1">
          <a:extLst>
            <a:ext uri="{FF2B5EF4-FFF2-40B4-BE49-F238E27FC236}">
              <a16:creationId xmlns:a16="http://schemas.microsoft.com/office/drawing/2014/main" id="{B2F1474C-D58F-48E9-BB4C-2E174459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35" name="Picture 3" hidden="1">
          <a:extLst>
            <a:ext uri="{FF2B5EF4-FFF2-40B4-BE49-F238E27FC236}">
              <a16:creationId xmlns:a16="http://schemas.microsoft.com/office/drawing/2014/main" id="{D658CBD2-B0DD-4E6D-9FEB-0E264A37E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6" name="Picture 3" hidden="1">
          <a:extLst>
            <a:ext uri="{FF2B5EF4-FFF2-40B4-BE49-F238E27FC236}">
              <a16:creationId xmlns:a16="http://schemas.microsoft.com/office/drawing/2014/main" id="{BF5346A4-452C-4814-9B19-8BA2147B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7" name="Picture 3" hidden="1">
          <a:extLst>
            <a:ext uri="{FF2B5EF4-FFF2-40B4-BE49-F238E27FC236}">
              <a16:creationId xmlns:a16="http://schemas.microsoft.com/office/drawing/2014/main" id="{1D179AB1-241E-42F5-9BAA-E05C7F23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38" name="Picture 3" hidden="1">
          <a:extLst>
            <a:ext uri="{FF2B5EF4-FFF2-40B4-BE49-F238E27FC236}">
              <a16:creationId xmlns:a16="http://schemas.microsoft.com/office/drawing/2014/main" id="{B4307AF2-CF5D-4D31-A2D1-22804679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39" name="Picture 138" hidden="1">
          <a:extLst>
            <a:ext uri="{FF2B5EF4-FFF2-40B4-BE49-F238E27FC236}">
              <a16:creationId xmlns:a16="http://schemas.microsoft.com/office/drawing/2014/main" id="{A538EACF-65C4-4A52-8587-71E839B4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40" name="Picture 3" hidden="1">
          <a:extLst>
            <a:ext uri="{FF2B5EF4-FFF2-40B4-BE49-F238E27FC236}">
              <a16:creationId xmlns:a16="http://schemas.microsoft.com/office/drawing/2014/main" id="{DCE8D329-ED6C-4127-A064-512F80CB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41" name="Picture 3" hidden="1">
          <a:extLst>
            <a:ext uri="{FF2B5EF4-FFF2-40B4-BE49-F238E27FC236}">
              <a16:creationId xmlns:a16="http://schemas.microsoft.com/office/drawing/2014/main" id="{BF2AF5AC-E0E7-41A8-B6DE-741ABF6D7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2" name="Picture 3" hidden="1">
          <a:extLst>
            <a:ext uri="{FF2B5EF4-FFF2-40B4-BE49-F238E27FC236}">
              <a16:creationId xmlns:a16="http://schemas.microsoft.com/office/drawing/2014/main" id="{FD670D7C-DBCC-4EA6-9E0C-71038063E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3" name="Picture 142" hidden="1">
          <a:extLst>
            <a:ext uri="{FF2B5EF4-FFF2-40B4-BE49-F238E27FC236}">
              <a16:creationId xmlns:a16="http://schemas.microsoft.com/office/drawing/2014/main" id="{004F84DB-598C-466B-9DB5-029D30FC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44" name="Picture 3" hidden="1">
          <a:extLst>
            <a:ext uri="{FF2B5EF4-FFF2-40B4-BE49-F238E27FC236}">
              <a16:creationId xmlns:a16="http://schemas.microsoft.com/office/drawing/2014/main" id="{92156B39-1F3B-4EAF-B486-B0268DFAD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45" name="Picture 3" hidden="1">
          <a:extLst>
            <a:ext uri="{FF2B5EF4-FFF2-40B4-BE49-F238E27FC236}">
              <a16:creationId xmlns:a16="http://schemas.microsoft.com/office/drawing/2014/main" id="{A6B123CA-1197-4B14-AFC0-2D5EFD20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46" name="Picture 3" hidden="1">
          <a:extLst>
            <a:ext uri="{FF2B5EF4-FFF2-40B4-BE49-F238E27FC236}">
              <a16:creationId xmlns:a16="http://schemas.microsoft.com/office/drawing/2014/main" id="{93B01E01-D60B-44A9-9CFC-5C0629F2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47" name="Picture 3" hidden="1">
          <a:extLst>
            <a:ext uri="{FF2B5EF4-FFF2-40B4-BE49-F238E27FC236}">
              <a16:creationId xmlns:a16="http://schemas.microsoft.com/office/drawing/2014/main" id="{C14348AB-4823-4745-BAE1-0B7F80DF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8" name="Picture 3" hidden="1">
          <a:extLst>
            <a:ext uri="{FF2B5EF4-FFF2-40B4-BE49-F238E27FC236}">
              <a16:creationId xmlns:a16="http://schemas.microsoft.com/office/drawing/2014/main" id="{B2260EC4-7928-4F5D-937F-BDFCEC46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9" name="Picture 3" hidden="1">
          <a:extLst>
            <a:ext uri="{FF2B5EF4-FFF2-40B4-BE49-F238E27FC236}">
              <a16:creationId xmlns:a16="http://schemas.microsoft.com/office/drawing/2014/main" id="{B72C8462-67C8-444B-BDB4-949FC20C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0" name="Picture 3" hidden="1">
          <a:extLst>
            <a:ext uri="{FF2B5EF4-FFF2-40B4-BE49-F238E27FC236}">
              <a16:creationId xmlns:a16="http://schemas.microsoft.com/office/drawing/2014/main" id="{72391175-3E06-4C5C-908C-F98D562D3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1" name="Picture 150" hidden="1">
          <a:extLst>
            <a:ext uri="{FF2B5EF4-FFF2-40B4-BE49-F238E27FC236}">
              <a16:creationId xmlns:a16="http://schemas.microsoft.com/office/drawing/2014/main" id="{F1652B43-37BF-4C5C-9EB6-5CD6AA20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2" name="Picture 3" hidden="1">
          <a:extLst>
            <a:ext uri="{FF2B5EF4-FFF2-40B4-BE49-F238E27FC236}">
              <a16:creationId xmlns:a16="http://schemas.microsoft.com/office/drawing/2014/main" id="{CABD910D-267A-4EAF-8EAF-CD0E877F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3" name="Picture 3" hidden="1">
          <a:extLst>
            <a:ext uri="{FF2B5EF4-FFF2-40B4-BE49-F238E27FC236}">
              <a16:creationId xmlns:a16="http://schemas.microsoft.com/office/drawing/2014/main" id="{4E826FA3-5049-4E56-AE21-DB9D7C3A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54" name="Picture 3" hidden="1">
          <a:extLst>
            <a:ext uri="{FF2B5EF4-FFF2-40B4-BE49-F238E27FC236}">
              <a16:creationId xmlns:a16="http://schemas.microsoft.com/office/drawing/2014/main" id="{19C61659-03FF-4722-8080-F1CC7135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55" name="Picture 154" hidden="1">
          <a:extLst>
            <a:ext uri="{FF2B5EF4-FFF2-40B4-BE49-F238E27FC236}">
              <a16:creationId xmlns:a16="http://schemas.microsoft.com/office/drawing/2014/main" id="{352B2D93-777A-4B95-9A10-918DB511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56" name="Picture 3" hidden="1">
          <a:extLst>
            <a:ext uri="{FF2B5EF4-FFF2-40B4-BE49-F238E27FC236}">
              <a16:creationId xmlns:a16="http://schemas.microsoft.com/office/drawing/2014/main" id="{53BAD387-659A-41F4-BC77-2D3B9DFBB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57" name="Picture 3" hidden="1">
          <a:extLst>
            <a:ext uri="{FF2B5EF4-FFF2-40B4-BE49-F238E27FC236}">
              <a16:creationId xmlns:a16="http://schemas.microsoft.com/office/drawing/2014/main" id="{FD11EEB9-4A59-4044-9CFD-81B7A5BB6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58" name="Picture 3" hidden="1">
          <a:extLst>
            <a:ext uri="{FF2B5EF4-FFF2-40B4-BE49-F238E27FC236}">
              <a16:creationId xmlns:a16="http://schemas.microsoft.com/office/drawing/2014/main" id="{EE7945F8-C4F9-457A-97A4-617618BE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59" name="Picture 3" hidden="1">
          <a:extLst>
            <a:ext uri="{FF2B5EF4-FFF2-40B4-BE49-F238E27FC236}">
              <a16:creationId xmlns:a16="http://schemas.microsoft.com/office/drawing/2014/main" id="{713722FC-D1C4-4897-9834-51DC1BE0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0" name="Picture 3" hidden="1">
          <a:extLst>
            <a:ext uri="{FF2B5EF4-FFF2-40B4-BE49-F238E27FC236}">
              <a16:creationId xmlns:a16="http://schemas.microsoft.com/office/drawing/2014/main" id="{530C441A-20A3-4631-80CB-349EEE65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1" name="Picture 3" hidden="1">
          <a:extLst>
            <a:ext uri="{FF2B5EF4-FFF2-40B4-BE49-F238E27FC236}">
              <a16:creationId xmlns:a16="http://schemas.microsoft.com/office/drawing/2014/main" id="{C16A1963-CDE1-4DC8-B6CE-5A8DC8D4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2" name="Picture 3" hidden="1">
          <a:extLst>
            <a:ext uri="{FF2B5EF4-FFF2-40B4-BE49-F238E27FC236}">
              <a16:creationId xmlns:a16="http://schemas.microsoft.com/office/drawing/2014/main" id="{EA1AF484-06B0-4EB6-82F1-A64F95B2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3" name="Picture 162" hidden="1">
          <a:extLst>
            <a:ext uri="{FF2B5EF4-FFF2-40B4-BE49-F238E27FC236}">
              <a16:creationId xmlns:a16="http://schemas.microsoft.com/office/drawing/2014/main" id="{DAB45A0A-945E-4356-B786-7ED0E294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4" name="Picture 3" hidden="1">
          <a:extLst>
            <a:ext uri="{FF2B5EF4-FFF2-40B4-BE49-F238E27FC236}">
              <a16:creationId xmlns:a16="http://schemas.microsoft.com/office/drawing/2014/main" id="{FF4EE79F-F63D-47AD-930C-83862C775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5" name="Picture 3" hidden="1">
          <a:extLst>
            <a:ext uri="{FF2B5EF4-FFF2-40B4-BE49-F238E27FC236}">
              <a16:creationId xmlns:a16="http://schemas.microsoft.com/office/drawing/2014/main" id="{1757C71B-022B-409E-A8F4-EEF30ECE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6" name="Picture 3" hidden="1">
          <a:extLst>
            <a:ext uri="{FF2B5EF4-FFF2-40B4-BE49-F238E27FC236}">
              <a16:creationId xmlns:a16="http://schemas.microsoft.com/office/drawing/2014/main" id="{EA15124E-8936-45A8-9D26-97C97867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7" name="Picture 166" hidden="1">
          <a:extLst>
            <a:ext uri="{FF2B5EF4-FFF2-40B4-BE49-F238E27FC236}">
              <a16:creationId xmlns:a16="http://schemas.microsoft.com/office/drawing/2014/main" id="{93338C34-6B7C-4E83-A978-6980EC6C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68" name="Picture 3" hidden="1">
          <a:extLst>
            <a:ext uri="{FF2B5EF4-FFF2-40B4-BE49-F238E27FC236}">
              <a16:creationId xmlns:a16="http://schemas.microsoft.com/office/drawing/2014/main" id="{A4CDADFB-981D-44B9-AAFB-6B709284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69" name="Picture 3" hidden="1">
          <a:extLst>
            <a:ext uri="{FF2B5EF4-FFF2-40B4-BE49-F238E27FC236}">
              <a16:creationId xmlns:a16="http://schemas.microsoft.com/office/drawing/2014/main" id="{345D3C30-FEBE-4E1D-A219-73C0B4E7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70" name="Picture 3" hidden="1">
          <a:extLst>
            <a:ext uri="{FF2B5EF4-FFF2-40B4-BE49-F238E27FC236}">
              <a16:creationId xmlns:a16="http://schemas.microsoft.com/office/drawing/2014/main" id="{B526C100-230E-40F8-A860-48CECD21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71" name="Picture 3" hidden="1">
          <a:extLst>
            <a:ext uri="{FF2B5EF4-FFF2-40B4-BE49-F238E27FC236}">
              <a16:creationId xmlns:a16="http://schemas.microsoft.com/office/drawing/2014/main" id="{54112E8C-93C0-4C38-96BF-910582569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2" name="Picture 3" hidden="1">
          <a:extLst>
            <a:ext uri="{FF2B5EF4-FFF2-40B4-BE49-F238E27FC236}">
              <a16:creationId xmlns:a16="http://schemas.microsoft.com/office/drawing/2014/main" id="{42FA5699-338D-4096-9279-124FB8A9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3" name="Picture 3" hidden="1">
          <a:extLst>
            <a:ext uri="{FF2B5EF4-FFF2-40B4-BE49-F238E27FC236}">
              <a16:creationId xmlns:a16="http://schemas.microsoft.com/office/drawing/2014/main" id="{6C35DEEF-88E1-4B76-BEAB-FCEC01EF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4" name="Picture 3" hidden="1">
          <a:extLst>
            <a:ext uri="{FF2B5EF4-FFF2-40B4-BE49-F238E27FC236}">
              <a16:creationId xmlns:a16="http://schemas.microsoft.com/office/drawing/2014/main" id="{328931BF-05F5-4EAD-BFA0-70218A88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5" name="Picture 174" hidden="1">
          <a:extLst>
            <a:ext uri="{FF2B5EF4-FFF2-40B4-BE49-F238E27FC236}">
              <a16:creationId xmlns:a16="http://schemas.microsoft.com/office/drawing/2014/main" id="{9F885C43-5457-4B69-B245-B2202673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6" name="Picture 3" hidden="1">
          <a:extLst>
            <a:ext uri="{FF2B5EF4-FFF2-40B4-BE49-F238E27FC236}">
              <a16:creationId xmlns:a16="http://schemas.microsoft.com/office/drawing/2014/main" id="{DCAF5B7D-EC70-4416-9053-57482595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7" name="Picture 3" hidden="1">
          <a:extLst>
            <a:ext uri="{FF2B5EF4-FFF2-40B4-BE49-F238E27FC236}">
              <a16:creationId xmlns:a16="http://schemas.microsoft.com/office/drawing/2014/main" id="{B684271F-D1F7-4106-A98F-66B2B705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8" name="Picture 3" hidden="1">
          <a:extLst>
            <a:ext uri="{FF2B5EF4-FFF2-40B4-BE49-F238E27FC236}">
              <a16:creationId xmlns:a16="http://schemas.microsoft.com/office/drawing/2014/main" id="{1A437D72-E189-4E24-8F1E-F92214B6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9" name="Picture 178" hidden="1">
          <a:extLst>
            <a:ext uri="{FF2B5EF4-FFF2-40B4-BE49-F238E27FC236}">
              <a16:creationId xmlns:a16="http://schemas.microsoft.com/office/drawing/2014/main" id="{DDED07FD-A1FE-4D7E-84EF-F96DBA7F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80" name="Picture 3" hidden="1">
          <a:extLst>
            <a:ext uri="{FF2B5EF4-FFF2-40B4-BE49-F238E27FC236}">
              <a16:creationId xmlns:a16="http://schemas.microsoft.com/office/drawing/2014/main" id="{B828364D-35E6-4ADB-B5AD-C25FF9CD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81" name="Picture 3" hidden="1">
          <a:extLst>
            <a:ext uri="{FF2B5EF4-FFF2-40B4-BE49-F238E27FC236}">
              <a16:creationId xmlns:a16="http://schemas.microsoft.com/office/drawing/2014/main" id="{F555C778-7CE8-4FCF-AED8-8BB1DF45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82" name="Picture 3" hidden="1">
          <a:extLst>
            <a:ext uri="{FF2B5EF4-FFF2-40B4-BE49-F238E27FC236}">
              <a16:creationId xmlns:a16="http://schemas.microsoft.com/office/drawing/2014/main" id="{DA27D5EC-706C-4CD0-BD1B-0C1E9E00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83" name="Picture 3" hidden="1">
          <a:extLst>
            <a:ext uri="{FF2B5EF4-FFF2-40B4-BE49-F238E27FC236}">
              <a16:creationId xmlns:a16="http://schemas.microsoft.com/office/drawing/2014/main" id="{429C70AF-6124-4E11-BF39-E9FB0A06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84" name="Picture 3" hidden="1">
          <a:extLst>
            <a:ext uri="{FF2B5EF4-FFF2-40B4-BE49-F238E27FC236}">
              <a16:creationId xmlns:a16="http://schemas.microsoft.com/office/drawing/2014/main" id="{2719B5F2-C372-4E48-A90A-4FDF56B1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85" name="Picture 3" hidden="1">
          <a:extLst>
            <a:ext uri="{FF2B5EF4-FFF2-40B4-BE49-F238E27FC236}">
              <a16:creationId xmlns:a16="http://schemas.microsoft.com/office/drawing/2014/main" id="{43A71E6E-4B12-4DA6-863F-51CDE6B8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6" name="Picture 3" hidden="1">
          <a:extLst>
            <a:ext uri="{FF2B5EF4-FFF2-40B4-BE49-F238E27FC236}">
              <a16:creationId xmlns:a16="http://schemas.microsoft.com/office/drawing/2014/main" id="{FF93A7AD-36D1-448D-964B-73CD1034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7" name="Picture 186" hidden="1">
          <a:extLst>
            <a:ext uri="{FF2B5EF4-FFF2-40B4-BE49-F238E27FC236}">
              <a16:creationId xmlns:a16="http://schemas.microsoft.com/office/drawing/2014/main" id="{350BC9C0-0FFE-4D9E-92F7-DC6644A53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8" name="Picture 3" hidden="1">
          <a:extLst>
            <a:ext uri="{FF2B5EF4-FFF2-40B4-BE49-F238E27FC236}">
              <a16:creationId xmlns:a16="http://schemas.microsoft.com/office/drawing/2014/main" id="{1C5D5850-F6DA-4A11-90DB-78D03FEF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9" name="Picture 3" hidden="1">
          <a:extLst>
            <a:ext uri="{FF2B5EF4-FFF2-40B4-BE49-F238E27FC236}">
              <a16:creationId xmlns:a16="http://schemas.microsoft.com/office/drawing/2014/main" id="{08B7FE9B-6514-499A-97E1-BC1FB6A2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0" name="Picture 3" hidden="1">
          <a:extLst>
            <a:ext uri="{FF2B5EF4-FFF2-40B4-BE49-F238E27FC236}">
              <a16:creationId xmlns:a16="http://schemas.microsoft.com/office/drawing/2014/main" id="{E9A619E3-7EC2-4995-A2A9-2B7D758B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1" name="Picture 190" hidden="1">
          <a:extLst>
            <a:ext uri="{FF2B5EF4-FFF2-40B4-BE49-F238E27FC236}">
              <a16:creationId xmlns:a16="http://schemas.microsoft.com/office/drawing/2014/main" id="{443A9CEF-B198-49F7-9B0E-3F9D370F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92" name="Picture 3" hidden="1">
          <a:extLst>
            <a:ext uri="{FF2B5EF4-FFF2-40B4-BE49-F238E27FC236}">
              <a16:creationId xmlns:a16="http://schemas.microsoft.com/office/drawing/2014/main" id="{37AFF062-8B9F-42E8-9B6E-96EF76E1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93" name="Picture 3" hidden="1">
          <a:extLst>
            <a:ext uri="{FF2B5EF4-FFF2-40B4-BE49-F238E27FC236}">
              <a16:creationId xmlns:a16="http://schemas.microsoft.com/office/drawing/2014/main" id="{81C90B46-AC6B-4A2A-A3AE-41E71C35C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94" name="Picture 3" hidden="1">
          <a:extLst>
            <a:ext uri="{FF2B5EF4-FFF2-40B4-BE49-F238E27FC236}">
              <a16:creationId xmlns:a16="http://schemas.microsoft.com/office/drawing/2014/main" id="{905346D5-9FE8-4B60-A957-CE3F202D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95" name="Picture 3" hidden="1">
          <a:extLst>
            <a:ext uri="{FF2B5EF4-FFF2-40B4-BE49-F238E27FC236}">
              <a16:creationId xmlns:a16="http://schemas.microsoft.com/office/drawing/2014/main" id="{275878EC-9B5E-4DA5-9441-4B299B08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6" name="Picture 3" hidden="1">
          <a:extLst>
            <a:ext uri="{FF2B5EF4-FFF2-40B4-BE49-F238E27FC236}">
              <a16:creationId xmlns:a16="http://schemas.microsoft.com/office/drawing/2014/main" id="{0B68D4B3-45EE-489C-8064-A2D2B9924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7" name="Picture 3" hidden="1">
          <a:extLst>
            <a:ext uri="{FF2B5EF4-FFF2-40B4-BE49-F238E27FC236}">
              <a16:creationId xmlns:a16="http://schemas.microsoft.com/office/drawing/2014/main" id="{04835982-8839-4EE7-B311-BB1B9E6D8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98" name="Picture 3" hidden="1">
          <a:extLst>
            <a:ext uri="{FF2B5EF4-FFF2-40B4-BE49-F238E27FC236}">
              <a16:creationId xmlns:a16="http://schemas.microsoft.com/office/drawing/2014/main" id="{F65CBF57-241B-4C17-9A42-21E6313A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99" name="Picture 198" hidden="1">
          <a:extLst>
            <a:ext uri="{FF2B5EF4-FFF2-40B4-BE49-F238E27FC236}">
              <a16:creationId xmlns:a16="http://schemas.microsoft.com/office/drawing/2014/main" id="{43E29861-0A70-44D0-A7BB-840EE84AF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0" name="Picture 3" hidden="1">
          <a:extLst>
            <a:ext uri="{FF2B5EF4-FFF2-40B4-BE49-F238E27FC236}">
              <a16:creationId xmlns:a16="http://schemas.microsoft.com/office/drawing/2014/main" id="{C7BCC81B-FCAD-4E48-BBF3-043657E5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1" name="Picture 3" hidden="1">
          <a:extLst>
            <a:ext uri="{FF2B5EF4-FFF2-40B4-BE49-F238E27FC236}">
              <a16:creationId xmlns:a16="http://schemas.microsoft.com/office/drawing/2014/main" id="{C41B321F-433E-4B91-84EF-4791DAEEF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2" name="Picture 3" hidden="1">
          <a:extLst>
            <a:ext uri="{FF2B5EF4-FFF2-40B4-BE49-F238E27FC236}">
              <a16:creationId xmlns:a16="http://schemas.microsoft.com/office/drawing/2014/main" id="{ED1306A5-791A-48A6-ADAD-C8F6FAAB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3" name="Picture 202" hidden="1">
          <a:extLst>
            <a:ext uri="{FF2B5EF4-FFF2-40B4-BE49-F238E27FC236}">
              <a16:creationId xmlns:a16="http://schemas.microsoft.com/office/drawing/2014/main" id="{F9176BC2-7D16-4463-8F28-7C36B4D7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04" name="Picture 3" hidden="1">
          <a:extLst>
            <a:ext uri="{FF2B5EF4-FFF2-40B4-BE49-F238E27FC236}">
              <a16:creationId xmlns:a16="http://schemas.microsoft.com/office/drawing/2014/main" id="{6B746460-C4E3-4C71-993B-7A9B4F2C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05" name="Picture 3" hidden="1">
          <a:extLst>
            <a:ext uri="{FF2B5EF4-FFF2-40B4-BE49-F238E27FC236}">
              <a16:creationId xmlns:a16="http://schemas.microsoft.com/office/drawing/2014/main" id="{A71DFFDA-D90F-4A47-99C8-FE75D9AF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06" name="Picture 3" hidden="1">
          <a:extLst>
            <a:ext uri="{FF2B5EF4-FFF2-40B4-BE49-F238E27FC236}">
              <a16:creationId xmlns:a16="http://schemas.microsoft.com/office/drawing/2014/main" id="{84C9E0F6-1A8F-4149-84F6-4FE15FC8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07" name="Picture 3" hidden="1">
          <a:extLst>
            <a:ext uri="{FF2B5EF4-FFF2-40B4-BE49-F238E27FC236}">
              <a16:creationId xmlns:a16="http://schemas.microsoft.com/office/drawing/2014/main" id="{72C99AC1-BE33-4A72-8AEF-366182DF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8" name="Picture 3" hidden="1">
          <a:extLst>
            <a:ext uri="{FF2B5EF4-FFF2-40B4-BE49-F238E27FC236}">
              <a16:creationId xmlns:a16="http://schemas.microsoft.com/office/drawing/2014/main" id="{4865DB77-9B28-4A07-AFAE-CF588A9CE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9" name="Picture 3" hidden="1">
          <a:extLst>
            <a:ext uri="{FF2B5EF4-FFF2-40B4-BE49-F238E27FC236}">
              <a16:creationId xmlns:a16="http://schemas.microsoft.com/office/drawing/2014/main" id="{E0C8BC42-8D84-4601-AA96-972C6787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0" name="Picture 3" hidden="1">
          <a:extLst>
            <a:ext uri="{FF2B5EF4-FFF2-40B4-BE49-F238E27FC236}">
              <a16:creationId xmlns:a16="http://schemas.microsoft.com/office/drawing/2014/main" id="{791757C2-8675-4C66-B020-E4ABEEA4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1" name="Picture 210" hidden="1">
          <a:extLst>
            <a:ext uri="{FF2B5EF4-FFF2-40B4-BE49-F238E27FC236}">
              <a16:creationId xmlns:a16="http://schemas.microsoft.com/office/drawing/2014/main" id="{CEBBDA0C-F0DA-44D7-ACB4-E2ED80DA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2" name="Picture 3" hidden="1">
          <a:extLst>
            <a:ext uri="{FF2B5EF4-FFF2-40B4-BE49-F238E27FC236}">
              <a16:creationId xmlns:a16="http://schemas.microsoft.com/office/drawing/2014/main" id="{98068709-D319-4F3D-BEAF-EE0DC5B6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3" name="Picture 3" hidden="1">
          <a:extLst>
            <a:ext uri="{FF2B5EF4-FFF2-40B4-BE49-F238E27FC236}">
              <a16:creationId xmlns:a16="http://schemas.microsoft.com/office/drawing/2014/main" id="{BC9A0830-DC18-4723-8033-B4EEE99E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14" name="Picture 3" hidden="1">
          <a:extLst>
            <a:ext uri="{FF2B5EF4-FFF2-40B4-BE49-F238E27FC236}">
              <a16:creationId xmlns:a16="http://schemas.microsoft.com/office/drawing/2014/main" id="{A53C6C6B-47F3-4132-A411-E98A61D12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15" name="Picture 214" hidden="1">
          <a:extLst>
            <a:ext uri="{FF2B5EF4-FFF2-40B4-BE49-F238E27FC236}">
              <a16:creationId xmlns:a16="http://schemas.microsoft.com/office/drawing/2014/main" id="{49675833-D76C-43EE-953D-075FA07B6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16" name="Picture 3" hidden="1">
          <a:extLst>
            <a:ext uri="{FF2B5EF4-FFF2-40B4-BE49-F238E27FC236}">
              <a16:creationId xmlns:a16="http://schemas.microsoft.com/office/drawing/2014/main" id="{9C46F20D-AC15-441C-91B9-FE94FE3D7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17" name="Picture 3" hidden="1">
          <a:extLst>
            <a:ext uri="{FF2B5EF4-FFF2-40B4-BE49-F238E27FC236}">
              <a16:creationId xmlns:a16="http://schemas.microsoft.com/office/drawing/2014/main" id="{BF4A743B-11DA-404D-BF64-95BC7A8B9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18" name="Picture 3" hidden="1">
          <a:extLst>
            <a:ext uri="{FF2B5EF4-FFF2-40B4-BE49-F238E27FC236}">
              <a16:creationId xmlns:a16="http://schemas.microsoft.com/office/drawing/2014/main" id="{AF80ED36-A37E-4EA6-BFA7-5F51452BD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19" name="Picture 3" hidden="1">
          <a:extLst>
            <a:ext uri="{FF2B5EF4-FFF2-40B4-BE49-F238E27FC236}">
              <a16:creationId xmlns:a16="http://schemas.microsoft.com/office/drawing/2014/main" id="{392015FD-27FD-4D71-A4FF-8EC3DF3C8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0" name="Picture 3" hidden="1">
          <a:extLst>
            <a:ext uri="{FF2B5EF4-FFF2-40B4-BE49-F238E27FC236}">
              <a16:creationId xmlns:a16="http://schemas.microsoft.com/office/drawing/2014/main" id="{EC43F2D0-88C1-4C55-9933-5B23C9DF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1" name="Picture 3" hidden="1">
          <a:extLst>
            <a:ext uri="{FF2B5EF4-FFF2-40B4-BE49-F238E27FC236}">
              <a16:creationId xmlns:a16="http://schemas.microsoft.com/office/drawing/2014/main" id="{FBDED215-08ED-4096-A826-A0656464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2" name="Picture 3" hidden="1">
          <a:extLst>
            <a:ext uri="{FF2B5EF4-FFF2-40B4-BE49-F238E27FC236}">
              <a16:creationId xmlns:a16="http://schemas.microsoft.com/office/drawing/2014/main" id="{3ABF7F67-B666-42B3-BD00-D0D35366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3" name="Picture 222" hidden="1">
          <a:extLst>
            <a:ext uri="{FF2B5EF4-FFF2-40B4-BE49-F238E27FC236}">
              <a16:creationId xmlns:a16="http://schemas.microsoft.com/office/drawing/2014/main" id="{6060BEBC-8A49-4398-93AF-41AA7F1A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4" name="Picture 3" hidden="1">
          <a:extLst>
            <a:ext uri="{FF2B5EF4-FFF2-40B4-BE49-F238E27FC236}">
              <a16:creationId xmlns:a16="http://schemas.microsoft.com/office/drawing/2014/main" id="{32F181CB-58FE-41E7-8571-C0B14F22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5" name="Picture 3" hidden="1">
          <a:extLst>
            <a:ext uri="{FF2B5EF4-FFF2-40B4-BE49-F238E27FC236}">
              <a16:creationId xmlns:a16="http://schemas.microsoft.com/office/drawing/2014/main" id="{B9F2F123-BCC4-4FD9-A8BE-7582912A2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6" name="Picture 3" hidden="1">
          <a:extLst>
            <a:ext uri="{FF2B5EF4-FFF2-40B4-BE49-F238E27FC236}">
              <a16:creationId xmlns:a16="http://schemas.microsoft.com/office/drawing/2014/main" id="{A045DE98-3195-492C-8616-21B754BC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7" name="Picture 226" hidden="1">
          <a:extLst>
            <a:ext uri="{FF2B5EF4-FFF2-40B4-BE49-F238E27FC236}">
              <a16:creationId xmlns:a16="http://schemas.microsoft.com/office/drawing/2014/main" id="{4003B104-CFF1-4683-BAEE-6859BAA8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28" name="Picture 3" hidden="1">
          <a:extLst>
            <a:ext uri="{FF2B5EF4-FFF2-40B4-BE49-F238E27FC236}">
              <a16:creationId xmlns:a16="http://schemas.microsoft.com/office/drawing/2014/main" id="{19D9940D-0F22-4B3A-882F-F15ADC901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29" name="Picture 3" hidden="1">
          <a:extLst>
            <a:ext uri="{FF2B5EF4-FFF2-40B4-BE49-F238E27FC236}">
              <a16:creationId xmlns:a16="http://schemas.microsoft.com/office/drawing/2014/main" id="{B50CB7ED-AB34-443D-A7A6-02BAD69F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30" name="Picture 3" hidden="1">
          <a:extLst>
            <a:ext uri="{FF2B5EF4-FFF2-40B4-BE49-F238E27FC236}">
              <a16:creationId xmlns:a16="http://schemas.microsoft.com/office/drawing/2014/main" id="{204DCED3-8BAF-48A8-9682-8BCBC45B4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31" name="Picture 3" hidden="1">
          <a:extLst>
            <a:ext uri="{FF2B5EF4-FFF2-40B4-BE49-F238E27FC236}">
              <a16:creationId xmlns:a16="http://schemas.microsoft.com/office/drawing/2014/main" id="{8B75BD54-D256-4ABC-A4C1-65A8927DF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2" name="Picture 3" hidden="1">
          <a:extLst>
            <a:ext uri="{FF2B5EF4-FFF2-40B4-BE49-F238E27FC236}">
              <a16:creationId xmlns:a16="http://schemas.microsoft.com/office/drawing/2014/main" id="{60382092-D995-4941-903B-6E17813D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3" name="Picture 3" hidden="1">
          <a:extLst>
            <a:ext uri="{FF2B5EF4-FFF2-40B4-BE49-F238E27FC236}">
              <a16:creationId xmlns:a16="http://schemas.microsoft.com/office/drawing/2014/main" id="{98FB9383-70A4-4690-AC31-F92F8B9F7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4" name="Picture 3" hidden="1">
          <a:extLst>
            <a:ext uri="{FF2B5EF4-FFF2-40B4-BE49-F238E27FC236}">
              <a16:creationId xmlns:a16="http://schemas.microsoft.com/office/drawing/2014/main" id="{78AF1816-C37C-497F-904B-DC4DF4BC4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5" name="Picture 234" hidden="1">
          <a:extLst>
            <a:ext uri="{FF2B5EF4-FFF2-40B4-BE49-F238E27FC236}">
              <a16:creationId xmlns:a16="http://schemas.microsoft.com/office/drawing/2014/main" id="{142E7738-6104-455E-890E-F63259AB0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6" name="Picture 3" hidden="1">
          <a:extLst>
            <a:ext uri="{FF2B5EF4-FFF2-40B4-BE49-F238E27FC236}">
              <a16:creationId xmlns:a16="http://schemas.microsoft.com/office/drawing/2014/main" id="{01AFDD76-CAAC-44F2-92A0-64B25C4D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7" name="Picture 3" hidden="1">
          <a:extLst>
            <a:ext uri="{FF2B5EF4-FFF2-40B4-BE49-F238E27FC236}">
              <a16:creationId xmlns:a16="http://schemas.microsoft.com/office/drawing/2014/main" id="{64B57869-99AB-479D-98C7-9EFC4682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8" name="Picture 3" hidden="1">
          <a:extLst>
            <a:ext uri="{FF2B5EF4-FFF2-40B4-BE49-F238E27FC236}">
              <a16:creationId xmlns:a16="http://schemas.microsoft.com/office/drawing/2014/main" id="{995CDFEE-D7DA-4DEC-8DC1-726CA6EBC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9" name="Picture 238" hidden="1">
          <a:extLst>
            <a:ext uri="{FF2B5EF4-FFF2-40B4-BE49-F238E27FC236}">
              <a16:creationId xmlns:a16="http://schemas.microsoft.com/office/drawing/2014/main" id="{CD3DA4E1-2290-4529-9D6B-35CC90A3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40" name="Picture 3" hidden="1">
          <a:extLst>
            <a:ext uri="{FF2B5EF4-FFF2-40B4-BE49-F238E27FC236}">
              <a16:creationId xmlns:a16="http://schemas.microsoft.com/office/drawing/2014/main" id="{91F697FA-FC78-4A4B-84AD-AA222C48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41" name="Picture 3" hidden="1">
          <a:extLst>
            <a:ext uri="{FF2B5EF4-FFF2-40B4-BE49-F238E27FC236}">
              <a16:creationId xmlns:a16="http://schemas.microsoft.com/office/drawing/2014/main" id="{20178E77-6B76-4162-AE97-5E9B0C35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42" name="Picture 3" hidden="1">
          <a:extLst>
            <a:ext uri="{FF2B5EF4-FFF2-40B4-BE49-F238E27FC236}">
              <a16:creationId xmlns:a16="http://schemas.microsoft.com/office/drawing/2014/main" id="{BEB7CFD2-DFCD-416A-B116-06F22DDD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43" name="Picture 3" hidden="1">
          <a:extLst>
            <a:ext uri="{FF2B5EF4-FFF2-40B4-BE49-F238E27FC236}">
              <a16:creationId xmlns:a16="http://schemas.microsoft.com/office/drawing/2014/main" id="{3AB681FA-3CD2-4D7A-AE86-8C664B75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4" name="Picture 3" hidden="1">
          <a:extLst>
            <a:ext uri="{FF2B5EF4-FFF2-40B4-BE49-F238E27FC236}">
              <a16:creationId xmlns:a16="http://schemas.microsoft.com/office/drawing/2014/main" id="{9D1DDFF9-F418-467F-8265-626B6796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5" name="Picture 3" hidden="1">
          <a:extLst>
            <a:ext uri="{FF2B5EF4-FFF2-40B4-BE49-F238E27FC236}">
              <a16:creationId xmlns:a16="http://schemas.microsoft.com/office/drawing/2014/main" id="{5A832A16-C6F6-469E-BC31-25CEC4BF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6" name="Picture 3" hidden="1">
          <a:extLst>
            <a:ext uri="{FF2B5EF4-FFF2-40B4-BE49-F238E27FC236}">
              <a16:creationId xmlns:a16="http://schemas.microsoft.com/office/drawing/2014/main" id="{72FA1C4C-CD43-4A90-AED0-8E62FF3D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7" name="Picture 246" hidden="1">
          <a:extLst>
            <a:ext uri="{FF2B5EF4-FFF2-40B4-BE49-F238E27FC236}">
              <a16:creationId xmlns:a16="http://schemas.microsoft.com/office/drawing/2014/main" id="{CDC0A6B7-F66A-4896-A1B9-561BA864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8" name="Picture 3" hidden="1">
          <a:extLst>
            <a:ext uri="{FF2B5EF4-FFF2-40B4-BE49-F238E27FC236}">
              <a16:creationId xmlns:a16="http://schemas.microsoft.com/office/drawing/2014/main" id="{321A4300-DB59-4B4C-B367-9BED6B298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9" name="Picture 3" hidden="1">
          <a:extLst>
            <a:ext uri="{FF2B5EF4-FFF2-40B4-BE49-F238E27FC236}">
              <a16:creationId xmlns:a16="http://schemas.microsoft.com/office/drawing/2014/main" id="{A2A19B6B-EB29-4478-9BBB-62A936CCF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0" name="Picture 3" hidden="1">
          <a:extLst>
            <a:ext uri="{FF2B5EF4-FFF2-40B4-BE49-F238E27FC236}">
              <a16:creationId xmlns:a16="http://schemas.microsoft.com/office/drawing/2014/main" id="{A6B6C83B-7B05-4C96-B1CA-1CFF6A70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1" name="Picture 250" hidden="1">
          <a:extLst>
            <a:ext uri="{FF2B5EF4-FFF2-40B4-BE49-F238E27FC236}">
              <a16:creationId xmlns:a16="http://schemas.microsoft.com/office/drawing/2014/main" id="{9321F2EA-1470-4000-89E1-28D793599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52" name="Picture 3" hidden="1">
          <a:extLst>
            <a:ext uri="{FF2B5EF4-FFF2-40B4-BE49-F238E27FC236}">
              <a16:creationId xmlns:a16="http://schemas.microsoft.com/office/drawing/2014/main" id="{126FC210-6367-4890-BA81-B04D329B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53" name="Picture 3" hidden="1">
          <a:extLst>
            <a:ext uri="{FF2B5EF4-FFF2-40B4-BE49-F238E27FC236}">
              <a16:creationId xmlns:a16="http://schemas.microsoft.com/office/drawing/2014/main" id="{0B1740B6-4142-43FB-976D-D32031EF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54" name="Picture 3" hidden="1">
          <a:extLst>
            <a:ext uri="{FF2B5EF4-FFF2-40B4-BE49-F238E27FC236}">
              <a16:creationId xmlns:a16="http://schemas.microsoft.com/office/drawing/2014/main" id="{81DB205B-84A1-4B62-AE69-9EFE0C62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55" name="Picture 3" hidden="1">
          <a:extLst>
            <a:ext uri="{FF2B5EF4-FFF2-40B4-BE49-F238E27FC236}">
              <a16:creationId xmlns:a16="http://schemas.microsoft.com/office/drawing/2014/main" id="{CFD978CD-8D04-4DC0-9B6D-7484454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6" name="Picture 3" hidden="1">
          <a:extLst>
            <a:ext uri="{FF2B5EF4-FFF2-40B4-BE49-F238E27FC236}">
              <a16:creationId xmlns:a16="http://schemas.microsoft.com/office/drawing/2014/main" id="{5F3FB7C5-0A25-4A46-8558-F18619E2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7" name="Picture 3" hidden="1">
          <a:extLst>
            <a:ext uri="{FF2B5EF4-FFF2-40B4-BE49-F238E27FC236}">
              <a16:creationId xmlns:a16="http://schemas.microsoft.com/office/drawing/2014/main" id="{6D545EC8-7CD7-4CD9-A570-946C7E120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8" name="Picture 3" hidden="1">
          <a:extLst>
            <a:ext uri="{FF2B5EF4-FFF2-40B4-BE49-F238E27FC236}">
              <a16:creationId xmlns:a16="http://schemas.microsoft.com/office/drawing/2014/main" id="{F3B97893-2454-41E3-9685-E71249D2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9" name="Picture 258" hidden="1">
          <a:extLst>
            <a:ext uri="{FF2B5EF4-FFF2-40B4-BE49-F238E27FC236}">
              <a16:creationId xmlns:a16="http://schemas.microsoft.com/office/drawing/2014/main" id="{4869DAD3-6E22-4B40-8A7F-F4AE2401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60" name="Picture 3" hidden="1">
          <a:extLst>
            <a:ext uri="{FF2B5EF4-FFF2-40B4-BE49-F238E27FC236}">
              <a16:creationId xmlns:a16="http://schemas.microsoft.com/office/drawing/2014/main" id="{C034264C-54D4-4B07-9E2B-D27E09F49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61" name="Picture 3" hidden="1">
          <a:extLst>
            <a:ext uri="{FF2B5EF4-FFF2-40B4-BE49-F238E27FC236}">
              <a16:creationId xmlns:a16="http://schemas.microsoft.com/office/drawing/2014/main" id="{AF59BD68-644E-4F30-A755-6F2FB04C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2" name="Picture 3" hidden="1">
          <a:extLst>
            <a:ext uri="{FF2B5EF4-FFF2-40B4-BE49-F238E27FC236}">
              <a16:creationId xmlns:a16="http://schemas.microsoft.com/office/drawing/2014/main" id="{ABEB04D0-C4B2-49D6-B71F-64A9AA01A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3" name="Picture 262" hidden="1">
          <a:extLst>
            <a:ext uri="{FF2B5EF4-FFF2-40B4-BE49-F238E27FC236}">
              <a16:creationId xmlns:a16="http://schemas.microsoft.com/office/drawing/2014/main" id="{D6879530-B399-495D-9140-38F8BBA3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64" name="Picture 3" hidden="1">
          <a:extLst>
            <a:ext uri="{FF2B5EF4-FFF2-40B4-BE49-F238E27FC236}">
              <a16:creationId xmlns:a16="http://schemas.microsoft.com/office/drawing/2014/main" id="{A12DCD7B-A8D4-4625-AFED-72B397E5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65" name="Picture 3" hidden="1">
          <a:extLst>
            <a:ext uri="{FF2B5EF4-FFF2-40B4-BE49-F238E27FC236}">
              <a16:creationId xmlns:a16="http://schemas.microsoft.com/office/drawing/2014/main" id="{8B5CB030-CAB0-4943-8560-5E8062DE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66" name="Picture 3" hidden="1">
          <a:extLst>
            <a:ext uri="{FF2B5EF4-FFF2-40B4-BE49-F238E27FC236}">
              <a16:creationId xmlns:a16="http://schemas.microsoft.com/office/drawing/2014/main" id="{EFE75604-6138-485E-900C-493E2062B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67" name="Picture 3" hidden="1">
          <a:extLst>
            <a:ext uri="{FF2B5EF4-FFF2-40B4-BE49-F238E27FC236}">
              <a16:creationId xmlns:a16="http://schemas.microsoft.com/office/drawing/2014/main" id="{DEA955B2-3C37-4165-9E48-CCB0DE3B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8" name="Picture 3" hidden="1">
          <a:extLst>
            <a:ext uri="{FF2B5EF4-FFF2-40B4-BE49-F238E27FC236}">
              <a16:creationId xmlns:a16="http://schemas.microsoft.com/office/drawing/2014/main" id="{D3CFE544-684C-4F3D-852C-4D701D97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9" name="Picture 3" hidden="1">
          <a:extLst>
            <a:ext uri="{FF2B5EF4-FFF2-40B4-BE49-F238E27FC236}">
              <a16:creationId xmlns:a16="http://schemas.microsoft.com/office/drawing/2014/main" id="{6D804145-5E43-4698-9D13-00281264B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0" name="Picture 3" hidden="1">
          <a:extLst>
            <a:ext uri="{FF2B5EF4-FFF2-40B4-BE49-F238E27FC236}">
              <a16:creationId xmlns:a16="http://schemas.microsoft.com/office/drawing/2014/main" id="{F4C93F4F-57F0-49B6-B312-A58BABED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1" name="Picture 270" hidden="1">
          <a:extLst>
            <a:ext uri="{FF2B5EF4-FFF2-40B4-BE49-F238E27FC236}">
              <a16:creationId xmlns:a16="http://schemas.microsoft.com/office/drawing/2014/main" id="{ACCE7697-ED8D-41D0-B9A2-A0A8CF1B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2" name="Picture 3" hidden="1">
          <a:extLst>
            <a:ext uri="{FF2B5EF4-FFF2-40B4-BE49-F238E27FC236}">
              <a16:creationId xmlns:a16="http://schemas.microsoft.com/office/drawing/2014/main" id="{44618A2B-C650-4A62-9CF6-AFDD4FF7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3" name="Picture 3" hidden="1">
          <a:extLst>
            <a:ext uri="{FF2B5EF4-FFF2-40B4-BE49-F238E27FC236}">
              <a16:creationId xmlns:a16="http://schemas.microsoft.com/office/drawing/2014/main" id="{B6AE5CDA-3443-4698-A440-8FE7E1F97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74" name="Picture 3" hidden="1">
          <a:extLst>
            <a:ext uri="{FF2B5EF4-FFF2-40B4-BE49-F238E27FC236}">
              <a16:creationId xmlns:a16="http://schemas.microsoft.com/office/drawing/2014/main" id="{22307DA7-2A5A-4963-9B05-EA5A446C6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75" name="Picture 274" hidden="1">
          <a:extLst>
            <a:ext uri="{FF2B5EF4-FFF2-40B4-BE49-F238E27FC236}">
              <a16:creationId xmlns:a16="http://schemas.microsoft.com/office/drawing/2014/main" id="{78087F66-A8EE-47CF-8CC2-4BE7E79E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76" name="Picture 3" hidden="1">
          <a:extLst>
            <a:ext uri="{FF2B5EF4-FFF2-40B4-BE49-F238E27FC236}">
              <a16:creationId xmlns:a16="http://schemas.microsoft.com/office/drawing/2014/main" id="{684C4E82-12F2-49EE-BCDD-81BAF0C2A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77" name="Picture 3" hidden="1">
          <a:extLst>
            <a:ext uri="{FF2B5EF4-FFF2-40B4-BE49-F238E27FC236}">
              <a16:creationId xmlns:a16="http://schemas.microsoft.com/office/drawing/2014/main" id="{5273FE20-37A8-4B14-8E7C-7F0186AD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78" name="Picture 3" hidden="1">
          <a:extLst>
            <a:ext uri="{FF2B5EF4-FFF2-40B4-BE49-F238E27FC236}">
              <a16:creationId xmlns:a16="http://schemas.microsoft.com/office/drawing/2014/main" id="{A592E294-4264-4D05-8B65-0EEA9DE5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79" name="Picture 3" hidden="1">
          <a:extLst>
            <a:ext uri="{FF2B5EF4-FFF2-40B4-BE49-F238E27FC236}">
              <a16:creationId xmlns:a16="http://schemas.microsoft.com/office/drawing/2014/main" id="{949016A1-B3F9-4BE5-B985-FEC373F4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0" name="Picture 3" hidden="1">
          <a:extLst>
            <a:ext uri="{FF2B5EF4-FFF2-40B4-BE49-F238E27FC236}">
              <a16:creationId xmlns:a16="http://schemas.microsoft.com/office/drawing/2014/main" id="{6A638311-7EB6-4D40-8C6A-4F5E2C29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1" name="Picture 3" hidden="1">
          <a:extLst>
            <a:ext uri="{FF2B5EF4-FFF2-40B4-BE49-F238E27FC236}">
              <a16:creationId xmlns:a16="http://schemas.microsoft.com/office/drawing/2014/main" id="{D932F8CE-5393-4589-A3A9-E57AE8F1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2" name="Picture 3" hidden="1">
          <a:extLst>
            <a:ext uri="{FF2B5EF4-FFF2-40B4-BE49-F238E27FC236}">
              <a16:creationId xmlns:a16="http://schemas.microsoft.com/office/drawing/2014/main" id="{BDEB7A92-2F90-433C-8CEE-8771051D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3" name="Picture 282" hidden="1">
          <a:extLst>
            <a:ext uri="{FF2B5EF4-FFF2-40B4-BE49-F238E27FC236}">
              <a16:creationId xmlns:a16="http://schemas.microsoft.com/office/drawing/2014/main" id="{FBA97BE9-DAE2-405D-9900-A81346D1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4" name="Picture 3" hidden="1">
          <a:extLst>
            <a:ext uri="{FF2B5EF4-FFF2-40B4-BE49-F238E27FC236}">
              <a16:creationId xmlns:a16="http://schemas.microsoft.com/office/drawing/2014/main" id="{A6ECE447-9C20-443A-A812-631F0BBD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5" name="Picture 3" hidden="1">
          <a:extLst>
            <a:ext uri="{FF2B5EF4-FFF2-40B4-BE49-F238E27FC236}">
              <a16:creationId xmlns:a16="http://schemas.microsoft.com/office/drawing/2014/main" id="{58641DC7-1765-4526-9537-4B45A1E8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6" name="Picture 3" hidden="1">
          <a:extLst>
            <a:ext uri="{FF2B5EF4-FFF2-40B4-BE49-F238E27FC236}">
              <a16:creationId xmlns:a16="http://schemas.microsoft.com/office/drawing/2014/main" id="{4B18E28D-1261-4A05-9424-69F41AB0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7" name="Picture 286" hidden="1">
          <a:extLst>
            <a:ext uri="{FF2B5EF4-FFF2-40B4-BE49-F238E27FC236}">
              <a16:creationId xmlns:a16="http://schemas.microsoft.com/office/drawing/2014/main" id="{2A80E5A9-AFFA-4EE3-9C10-FB80A926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5C3E7909-1375-457C-BFFD-A44AACC9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89" name="Picture 3" hidden="1">
          <a:extLst>
            <a:ext uri="{FF2B5EF4-FFF2-40B4-BE49-F238E27FC236}">
              <a16:creationId xmlns:a16="http://schemas.microsoft.com/office/drawing/2014/main" id="{B0AC8130-4B00-4089-88C5-BA8B9E8F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90" name="Picture 3" hidden="1">
          <a:extLst>
            <a:ext uri="{FF2B5EF4-FFF2-40B4-BE49-F238E27FC236}">
              <a16:creationId xmlns:a16="http://schemas.microsoft.com/office/drawing/2014/main" id="{EF2C0C05-3554-4CE7-A75C-901C274F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91" name="Picture 3" hidden="1">
          <a:extLst>
            <a:ext uri="{FF2B5EF4-FFF2-40B4-BE49-F238E27FC236}">
              <a16:creationId xmlns:a16="http://schemas.microsoft.com/office/drawing/2014/main" id="{5037B23B-0EC0-419F-8A44-BFF8AE3C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2" name="Picture 3" hidden="1">
          <a:extLst>
            <a:ext uri="{FF2B5EF4-FFF2-40B4-BE49-F238E27FC236}">
              <a16:creationId xmlns:a16="http://schemas.microsoft.com/office/drawing/2014/main" id="{C5DA5C34-5D03-43FC-913C-BD700870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3" name="Picture 3" hidden="1">
          <a:extLst>
            <a:ext uri="{FF2B5EF4-FFF2-40B4-BE49-F238E27FC236}">
              <a16:creationId xmlns:a16="http://schemas.microsoft.com/office/drawing/2014/main" id="{D2B6967E-EE85-4D61-8F99-52E5AC142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4" name="Picture 3" hidden="1">
          <a:extLst>
            <a:ext uri="{FF2B5EF4-FFF2-40B4-BE49-F238E27FC236}">
              <a16:creationId xmlns:a16="http://schemas.microsoft.com/office/drawing/2014/main" id="{E48F13AC-482D-47DD-AB64-A6179719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5" name="Picture 294" hidden="1">
          <a:extLst>
            <a:ext uri="{FF2B5EF4-FFF2-40B4-BE49-F238E27FC236}">
              <a16:creationId xmlns:a16="http://schemas.microsoft.com/office/drawing/2014/main" id="{A6E755E1-206E-4429-AFD6-44A21B1C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6" name="Picture 3" hidden="1">
          <a:extLst>
            <a:ext uri="{FF2B5EF4-FFF2-40B4-BE49-F238E27FC236}">
              <a16:creationId xmlns:a16="http://schemas.microsoft.com/office/drawing/2014/main" id="{0B8E63FC-69DC-4162-B51B-47E555606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7" name="Picture 3" hidden="1">
          <a:extLst>
            <a:ext uri="{FF2B5EF4-FFF2-40B4-BE49-F238E27FC236}">
              <a16:creationId xmlns:a16="http://schemas.microsoft.com/office/drawing/2014/main" id="{C32870CF-1B2F-42C6-9486-2B38A6F0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8" name="Picture 3" hidden="1">
          <a:extLst>
            <a:ext uri="{FF2B5EF4-FFF2-40B4-BE49-F238E27FC236}">
              <a16:creationId xmlns:a16="http://schemas.microsoft.com/office/drawing/2014/main" id="{289775FC-756F-48A2-A723-FC63434E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9" name="Picture 298" hidden="1">
          <a:extLst>
            <a:ext uri="{FF2B5EF4-FFF2-40B4-BE49-F238E27FC236}">
              <a16:creationId xmlns:a16="http://schemas.microsoft.com/office/drawing/2014/main" id="{6CA7D6B0-ED01-46DA-BB9C-B2CF2E2E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00" name="Picture 3" hidden="1">
          <a:extLst>
            <a:ext uri="{FF2B5EF4-FFF2-40B4-BE49-F238E27FC236}">
              <a16:creationId xmlns:a16="http://schemas.microsoft.com/office/drawing/2014/main" id="{AE2DCE3E-4564-4A3B-86E5-D988DF75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01" name="Picture 3" hidden="1">
          <a:extLst>
            <a:ext uri="{FF2B5EF4-FFF2-40B4-BE49-F238E27FC236}">
              <a16:creationId xmlns:a16="http://schemas.microsoft.com/office/drawing/2014/main" id="{C7181534-A23B-45DA-B30B-6B7DD433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02" name="Picture 3" hidden="1">
          <a:extLst>
            <a:ext uri="{FF2B5EF4-FFF2-40B4-BE49-F238E27FC236}">
              <a16:creationId xmlns:a16="http://schemas.microsoft.com/office/drawing/2014/main" id="{105EC099-4675-4FC4-953F-C228A9AF1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03" name="Picture 3" hidden="1">
          <a:extLst>
            <a:ext uri="{FF2B5EF4-FFF2-40B4-BE49-F238E27FC236}">
              <a16:creationId xmlns:a16="http://schemas.microsoft.com/office/drawing/2014/main" id="{6544EE8E-3DA9-490D-A6DD-F2AAAA7B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04" name="Picture 3" hidden="1">
          <a:extLst>
            <a:ext uri="{FF2B5EF4-FFF2-40B4-BE49-F238E27FC236}">
              <a16:creationId xmlns:a16="http://schemas.microsoft.com/office/drawing/2014/main" id="{8DD288FF-3BC9-4A76-B3B5-F0C377CE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05" name="Picture 3" hidden="1">
          <a:extLst>
            <a:ext uri="{FF2B5EF4-FFF2-40B4-BE49-F238E27FC236}">
              <a16:creationId xmlns:a16="http://schemas.microsoft.com/office/drawing/2014/main" id="{6BD19ECD-CCF8-4AF3-A4DC-3035577FE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6" name="Picture 3" hidden="1">
          <a:extLst>
            <a:ext uri="{FF2B5EF4-FFF2-40B4-BE49-F238E27FC236}">
              <a16:creationId xmlns:a16="http://schemas.microsoft.com/office/drawing/2014/main" id="{0CDF5397-0F05-4423-A375-C08229F1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7" name="Picture 306" hidden="1">
          <a:extLst>
            <a:ext uri="{FF2B5EF4-FFF2-40B4-BE49-F238E27FC236}">
              <a16:creationId xmlns:a16="http://schemas.microsoft.com/office/drawing/2014/main" id="{28CB332B-8C77-4827-A272-F9B0F3D4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8" name="Picture 3" hidden="1">
          <a:extLst>
            <a:ext uri="{FF2B5EF4-FFF2-40B4-BE49-F238E27FC236}">
              <a16:creationId xmlns:a16="http://schemas.microsoft.com/office/drawing/2014/main" id="{DCBCD44E-60AD-4EFA-9DC2-0B5078ECF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9" name="Picture 3" hidden="1">
          <a:extLst>
            <a:ext uri="{FF2B5EF4-FFF2-40B4-BE49-F238E27FC236}">
              <a16:creationId xmlns:a16="http://schemas.microsoft.com/office/drawing/2014/main" id="{A1C66E01-8D43-48B6-B737-50746229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0" name="Picture 3" hidden="1">
          <a:extLst>
            <a:ext uri="{FF2B5EF4-FFF2-40B4-BE49-F238E27FC236}">
              <a16:creationId xmlns:a16="http://schemas.microsoft.com/office/drawing/2014/main" id="{B9273A05-2FBE-44AE-B1CB-EBF9FDCDE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1" name="Picture 310" hidden="1">
          <a:extLst>
            <a:ext uri="{FF2B5EF4-FFF2-40B4-BE49-F238E27FC236}">
              <a16:creationId xmlns:a16="http://schemas.microsoft.com/office/drawing/2014/main" id="{73795453-FC07-41FF-8245-B4F3CA5F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12" name="Picture 3" hidden="1">
          <a:extLst>
            <a:ext uri="{FF2B5EF4-FFF2-40B4-BE49-F238E27FC236}">
              <a16:creationId xmlns:a16="http://schemas.microsoft.com/office/drawing/2014/main" id="{1AC5B5C0-5B39-470C-9874-F32C258E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13" name="Picture 3" hidden="1">
          <a:extLst>
            <a:ext uri="{FF2B5EF4-FFF2-40B4-BE49-F238E27FC236}">
              <a16:creationId xmlns:a16="http://schemas.microsoft.com/office/drawing/2014/main" id="{FAB01AA5-3900-4B50-82B9-A5525BCF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14" name="Picture 3" hidden="1">
          <a:extLst>
            <a:ext uri="{FF2B5EF4-FFF2-40B4-BE49-F238E27FC236}">
              <a16:creationId xmlns:a16="http://schemas.microsoft.com/office/drawing/2014/main" id="{4797345C-F0CA-46DB-AE7A-3A1AF40C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15" name="Picture 3" hidden="1">
          <a:extLst>
            <a:ext uri="{FF2B5EF4-FFF2-40B4-BE49-F238E27FC236}">
              <a16:creationId xmlns:a16="http://schemas.microsoft.com/office/drawing/2014/main" id="{689FE738-8980-47D8-B53F-A7EE29081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6" name="Picture 3" hidden="1">
          <a:extLst>
            <a:ext uri="{FF2B5EF4-FFF2-40B4-BE49-F238E27FC236}">
              <a16:creationId xmlns:a16="http://schemas.microsoft.com/office/drawing/2014/main" id="{86150EC2-19FD-471C-AD1B-A9F53287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7" name="Picture 3" hidden="1">
          <a:extLst>
            <a:ext uri="{FF2B5EF4-FFF2-40B4-BE49-F238E27FC236}">
              <a16:creationId xmlns:a16="http://schemas.microsoft.com/office/drawing/2014/main" id="{3A367C14-1EAF-41FD-BC98-411DF8EC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18" name="Picture 3" hidden="1">
          <a:extLst>
            <a:ext uri="{FF2B5EF4-FFF2-40B4-BE49-F238E27FC236}">
              <a16:creationId xmlns:a16="http://schemas.microsoft.com/office/drawing/2014/main" id="{08D6EC45-A467-48E7-9502-E6BB19B97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19" name="Picture 318" hidden="1">
          <a:extLst>
            <a:ext uri="{FF2B5EF4-FFF2-40B4-BE49-F238E27FC236}">
              <a16:creationId xmlns:a16="http://schemas.microsoft.com/office/drawing/2014/main" id="{80D478CC-1249-4712-9600-5687453B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20" name="Picture 3" hidden="1">
          <a:extLst>
            <a:ext uri="{FF2B5EF4-FFF2-40B4-BE49-F238E27FC236}">
              <a16:creationId xmlns:a16="http://schemas.microsoft.com/office/drawing/2014/main" id="{DD07565D-0A78-4D19-829F-6ADDB486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21" name="Picture 3" hidden="1">
          <a:extLst>
            <a:ext uri="{FF2B5EF4-FFF2-40B4-BE49-F238E27FC236}">
              <a16:creationId xmlns:a16="http://schemas.microsoft.com/office/drawing/2014/main" id="{3A84DD13-E919-444F-86B9-390E019F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2" name="Picture 3" hidden="1">
          <a:extLst>
            <a:ext uri="{FF2B5EF4-FFF2-40B4-BE49-F238E27FC236}">
              <a16:creationId xmlns:a16="http://schemas.microsoft.com/office/drawing/2014/main" id="{774D03EE-B7E1-4228-895A-B71F733D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3" name="Picture 322" hidden="1">
          <a:extLst>
            <a:ext uri="{FF2B5EF4-FFF2-40B4-BE49-F238E27FC236}">
              <a16:creationId xmlns:a16="http://schemas.microsoft.com/office/drawing/2014/main" id="{EFFAC779-219B-431A-A627-BD9D4B18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24" name="Picture 3" hidden="1">
          <a:extLst>
            <a:ext uri="{FF2B5EF4-FFF2-40B4-BE49-F238E27FC236}">
              <a16:creationId xmlns:a16="http://schemas.microsoft.com/office/drawing/2014/main" id="{5D67530F-B1A1-4CB8-9BF0-333A6AB9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25" name="Picture 3" hidden="1">
          <a:extLst>
            <a:ext uri="{FF2B5EF4-FFF2-40B4-BE49-F238E27FC236}">
              <a16:creationId xmlns:a16="http://schemas.microsoft.com/office/drawing/2014/main" id="{F6ED2A61-89DB-47FC-8F92-5E1B7E66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26" name="Picture 3" hidden="1">
          <a:extLst>
            <a:ext uri="{FF2B5EF4-FFF2-40B4-BE49-F238E27FC236}">
              <a16:creationId xmlns:a16="http://schemas.microsoft.com/office/drawing/2014/main" id="{42CF5C69-6CF3-4DA1-8B56-D2655997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27" name="Picture 3" hidden="1">
          <a:extLst>
            <a:ext uri="{FF2B5EF4-FFF2-40B4-BE49-F238E27FC236}">
              <a16:creationId xmlns:a16="http://schemas.microsoft.com/office/drawing/2014/main" id="{B8622580-F6F1-4208-93C6-CF2D40A5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8" name="Picture 3" hidden="1">
          <a:extLst>
            <a:ext uri="{FF2B5EF4-FFF2-40B4-BE49-F238E27FC236}">
              <a16:creationId xmlns:a16="http://schemas.microsoft.com/office/drawing/2014/main" id="{B6915FF2-862E-4207-AAE8-527C8AD1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9" name="Picture 3" hidden="1">
          <a:extLst>
            <a:ext uri="{FF2B5EF4-FFF2-40B4-BE49-F238E27FC236}">
              <a16:creationId xmlns:a16="http://schemas.microsoft.com/office/drawing/2014/main" id="{9F327E3E-B5F7-4B25-95FB-57757A961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0" name="Picture 3" hidden="1">
          <a:extLst>
            <a:ext uri="{FF2B5EF4-FFF2-40B4-BE49-F238E27FC236}">
              <a16:creationId xmlns:a16="http://schemas.microsoft.com/office/drawing/2014/main" id="{D03462D3-E639-425E-B8FD-B393E69A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1" name="Picture 330" hidden="1">
          <a:extLst>
            <a:ext uri="{FF2B5EF4-FFF2-40B4-BE49-F238E27FC236}">
              <a16:creationId xmlns:a16="http://schemas.microsoft.com/office/drawing/2014/main" id="{C9BE1900-02F7-4DE6-8B18-B6F3A2EF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2" name="Picture 3" hidden="1">
          <a:extLst>
            <a:ext uri="{FF2B5EF4-FFF2-40B4-BE49-F238E27FC236}">
              <a16:creationId xmlns:a16="http://schemas.microsoft.com/office/drawing/2014/main" id="{A7E30F79-00EF-429D-8F11-039EA470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3" name="Picture 3" hidden="1">
          <a:extLst>
            <a:ext uri="{FF2B5EF4-FFF2-40B4-BE49-F238E27FC236}">
              <a16:creationId xmlns:a16="http://schemas.microsoft.com/office/drawing/2014/main" id="{97C3CB82-8781-410F-8964-1A02DB22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34" name="Picture 3" hidden="1">
          <a:extLst>
            <a:ext uri="{FF2B5EF4-FFF2-40B4-BE49-F238E27FC236}">
              <a16:creationId xmlns:a16="http://schemas.microsoft.com/office/drawing/2014/main" id="{59E7C1CE-7F70-461A-90DB-4023E26E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35" name="Picture 334" hidden="1">
          <a:extLst>
            <a:ext uri="{FF2B5EF4-FFF2-40B4-BE49-F238E27FC236}">
              <a16:creationId xmlns:a16="http://schemas.microsoft.com/office/drawing/2014/main" id="{1ABCBF3C-AE32-44F9-8212-6C90F166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36" name="Picture 3" hidden="1">
          <a:extLst>
            <a:ext uri="{FF2B5EF4-FFF2-40B4-BE49-F238E27FC236}">
              <a16:creationId xmlns:a16="http://schemas.microsoft.com/office/drawing/2014/main" id="{C43965D8-38AC-48BC-B8A9-1A866DD7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37" name="Picture 3" hidden="1">
          <a:extLst>
            <a:ext uri="{FF2B5EF4-FFF2-40B4-BE49-F238E27FC236}">
              <a16:creationId xmlns:a16="http://schemas.microsoft.com/office/drawing/2014/main" id="{3EF80151-DD49-493C-AC46-CE63689D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38" name="Picture 3" hidden="1">
          <a:extLst>
            <a:ext uri="{FF2B5EF4-FFF2-40B4-BE49-F238E27FC236}">
              <a16:creationId xmlns:a16="http://schemas.microsoft.com/office/drawing/2014/main" id="{B88B40BE-D986-413A-BE2E-B4F9BBE0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39" name="Picture 3" hidden="1">
          <a:extLst>
            <a:ext uri="{FF2B5EF4-FFF2-40B4-BE49-F238E27FC236}">
              <a16:creationId xmlns:a16="http://schemas.microsoft.com/office/drawing/2014/main" id="{C8402F5D-A826-4E93-861C-9DB4753E9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0" name="Picture 3" hidden="1">
          <a:extLst>
            <a:ext uri="{FF2B5EF4-FFF2-40B4-BE49-F238E27FC236}">
              <a16:creationId xmlns:a16="http://schemas.microsoft.com/office/drawing/2014/main" id="{4C327C0E-078E-4B98-8EA0-9EEC522B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1" name="Picture 3" hidden="1">
          <a:extLst>
            <a:ext uri="{FF2B5EF4-FFF2-40B4-BE49-F238E27FC236}">
              <a16:creationId xmlns:a16="http://schemas.microsoft.com/office/drawing/2014/main" id="{E17F66DE-0B21-49E6-9018-69A55504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2" name="Picture 3" hidden="1">
          <a:extLst>
            <a:ext uri="{FF2B5EF4-FFF2-40B4-BE49-F238E27FC236}">
              <a16:creationId xmlns:a16="http://schemas.microsoft.com/office/drawing/2014/main" id="{51095D6D-91BD-42E6-8CDD-0E41E30D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3" name="Picture 342" hidden="1">
          <a:extLst>
            <a:ext uri="{FF2B5EF4-FFF2-40B4-BE49-F238E27FC236}">
              <a16:creationId xmlns:a16="http://schemas.microsoft.com/office/drawing/2014/main" id="{39C6FEF8-5A17-4EA1-B51C-A597AFC1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4" name="Picture 3" hidden="1">
          <a:extLst>
            <a:ext uri="{FF2B5EF4-FFF2-40B4-BE49-F238E27FC236}">
              <a16:creationId xmlns:a16="http://schemas.microsoft.com/office/drawing/2014/main" id="{9C0DD9E4-51A1-4660-AFB9-022FE1BE3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5" name="Picture 3" hidden="1">
          <a:extLst>
            <a:ext uri="{FF2B5EF4-FFF2-40B4-BE49-F238E27FC236}">
              <a16:creationId xmlns:a16="http://schemas.microsoft.com/office/drawing/2014/main" id="{67A4B072-7D6A-4223-A3FE-F0F4CA331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6" name="Picture 3" hidden="1">
          <a:extLst>
            <a:ext uri="{FF2B5EF4-FFF2-40B4-BE49-F238E27FC236}">
              <a16:creationId xmlns:a16="http://schemas.microsoft.com/office/drawing/2014/main" id="{CD876940-2957-462E-930F-B23CDD1C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7" name="Picture 346" hidden="1">
          <a:extLst>
            <a:ext uri="{FF2B5EF4-FFF2-40B4-BE49-F238E27FC236}">
              <a16:creationId xmlns:a16="http://schemas.microsoft.com/office/drawing/2014/main" id="{7F8BB6F4-C068-4800-B3E8-BC421E58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48" name="Picture 3" hidden="1">
          <a:extLst>
            <a:ext uri="{FF2B5EF4-FFF2-40B4-BE49-F238E27FC236}">
              <a16:creationId xmlns:a16="http://schemas.microsoft.com/office/drawing/2014/main" id="{26FDF8EE-9D2C-4554-9BD4-25E46E2C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49" name="Picture 3" hidden="1">
          <a:extLst>
            <a:ext uri="{FF2B5EF4-FFF2-40B4-BE49-F238E27FC236}">
              <a16:creationId xmlns:a16="http://schemas.microsoft.com/office/drawing/2014/main" id="{FE766EB9-C0A0-40EF-A238-AB63B69A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50" name="Picture 3" hidden="1">
          <a:extLst>
            <a:ext uri="{FF2B5EF4-FFF2-40B4-BE49-F238E27FC236}">
              <a16:creationId xmlns:a16="http://schemas.microsoft.com/office/drawing/2014/main" id="{761060C3-B83D-4604-8FAD-F690E747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51" name="Picture 3" hidden="1">
          <a:extLst>
            <a:ext uri="{FF2B5EF4-FFF2-40B4-BE49-F238E27FC236}">
              <a16:creationId xmlns:a16="http://schemas.microsoft.com/office/drawing/2014/main" id="{67015856-40F7-4299-BCF3-3A312B3C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2" name="Picture 3" hidden="1">
          <a:extLst>
            <a:ext uri="{FF2B5EF4-FFF2-40B4-BE49-F238E27FC236}">
              <a16:creationId xmlns:a16="http://schemas.microsoft.com/office/drawing/2014/main" id="{17218007-F6B7-4BAA-970B-B052BE91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3" name="Picture 3" hidden="1">
          <a:extLst>
            <a:ext uri="{FF2B5EF4-FFF2-40B4-BE49-F238E27FC236}">
              <a16:creationId xmlns:a16="http://schemas.microsoft.com/office/drawing/2014/main" id="{D1A31209-3D71-41D3-8F41-5BEAD2BB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4" name="Picture 3" hidden="1">
          <a:extLst>
            <a:ext uri="{FF2B5EF4-FFF2-40B4-BE49-F238E27FC236}">
              <a16:creationId xmlns:a16="http://schemas.microsoft.com/office/drawing/2014/main" id="{7364557B-EDAB-4D7A-BB7E-E772C486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5" name="Picture 354" hidden="1">
          <a:extLst>
            <a:ext uri="{FF2B5EF4-FFF2-40B4-BE49-F238E27FC236}">
              <a16:creationId xmlns:a16="http://schemas.microsoft.com/office/drawing/2014/main" id="{37E32339-2617-45C0-B213-E2269CAE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6" name="Picture 3" hidden="1">
          <a:extLst>
            <a:ext uri="{FF2B5EF4-FFF2-40B4-BE49-F238E27FC236}">
              <a16:creationId xmlns:a16="http://schemas.microsoft.com/office/drawing/2014/main" id="{83CE0239-6163-4799-8D70-44D349BD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7" name="Picture 3" hidden="1">
          <a:extLst>
            <a:ext uri="{FF2B5EF4-FFF2-40B4-BE49-F238E27FC236}">
              <a16:creationId xmlns:a16="http://schemas.microsoft.com/office/drawing/2014/main" id="{771168F2-0C66-4BC2-93FA-731CE143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8" name="Picture 3" hidden="1">
          <a:extLst>
            <a:ext uri="{FF2B5EF4-FFF2-40B4-BE49-F238E27FC236}">
              <a16:creationId xmlns:a16="http://schemas.microsoft.com/office/drawing/2014/main" id="{497DDCF8-B0D6-43B2-ACD9-27163ED8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9" name="Picture 358" hidden="1">
          <a:extLst>
            <a:ext uri="{FF2B5EF4-FFF2-40B4-BE49-F238E27FC236}">
              <a16:creationId xmlns:a16="http://schemas.microsoft.com/office/drawing/2014/main" id="{8256E1D7-BB48-4F93-A088-F63FDC48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60" name="Picture 3" hidden="1">
          <a:extLst>
            <a:ext uri="{FF2B5EF4-FFF2-40B4-BE49-F238E27FC236}">
              <a16:creationId xmlns:a16="http://schemas.microsoft.com/office/drawing/2014/main" id="{C2F94B8E-7D99-4258-B12D-4858B015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61" name="Picture 3" hidden="1">
          <a:extLst>
            <a:ext uri="{FF2B5EF4-FFF2-40B4-BE49-F238E27FC236}">
              <a16:creationId xmlns:a16="http://schemas.microsoft.com/office/drawing/2014/main" id="{493A51A0-B57B-420D-9450-1B98BCB4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2" name="Picture 3" hidden="1">
          <a:extLst>
            <a:ext uri="{FF2B5EF4-FFF2-40B4-BE49-F238E27FC236}">
              <a16:creationId xmlns:a16="http://schemas.microsoft.com/office/drawing/2014/main" id="{C44D9E32-06DB-4CF3-839C-BEF7C524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3" name="Picture 3" hidden="1">
          <a:extLst>
            <a:ext uri="{FF2B5EF4-FFF2-40B4-BE49-F238E27FC236}">
              <a16:creationId xmlns:a16="http://schemas.microsoft.com/office/drawing/2014/main" id="{B09809CD-FE21-4A6C-8125-637ED507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64" name="Picture 3" hidden="1">
          <a:extLst>
            <a:ext uri="{FF2B5EF4-FFF2-40B4-BE49-F238E27FC236}">
              <a16:creationId xmlns:a16="http://schemas.microsoft.com/office/drawing/2014/main" id="{E4F22342-4AD8-41B8-AD16-7A87FA7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65" name="Picture 3" hidden="1">
          <a:extLst>
            <a:ext uri="{FF2B5EF4-FFF2-40B4-BE49-F238E27FC236}">
              <a16:creationId xmlns:a16="http://schemas.microsoft.com/office/drawing/2014/main" id="{4F1A953F-C5A2-4786-9533-4F200A34A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6" name="Picture 3" hidden="1">
          <a:extLst>
            <a:ext uri="{FF2B5EF4-FFF2-40B4-BE49-F238E27FC236}">
              <a16:creationId xmlns:a16="http://schemas.microsoft.com/office/drawing/2014/main" id="{83901BEF-7225-48DA-884B-F927E7F5F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7" name="Picture 366" hidden="1">
          <a:extLst>
            <a:ext uri="{FF2B5EF4-FFF2-40B4-BE49-F238E27FC236}">
              <a16:creationId xmlns:a16="http://schemas.microsoft.com/office/drawing/2014/main" id="{D94719C7-0CE1-412D-BAC4-CAB36292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8" name="Picture 3" hidden="1">
          <a:extLst>
            <a:ext uri="{FF2B5EF4-FFF2-40B4-BE49-F238E27FC236}">
              <a16:creationId xmlns:a16="http://schemas.microsoft.com/office/drawing/2014/main" id="{35467AE8-7AE2-4E5F-A706-BD26B83C1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9" name="Picture 3" hidden="1">
          <a:extLst>
            <a:ext uri="{FF2B5EF4-FFF2-40B4-BE49-F238E27FC236}">
              <a16:creationId xmlns:a16="http://schemas.microsoft.com/office/drawing/2014/main" id="{F8F8B007-C103-415E-BD93-2F63A5ED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0" name="Picture 3" hidden="1">
          <a:extLst>
            <a:ext uri="{FF2B5EF4-FFF2-40B4-BE49-F238E27FC236}">
              <a16:creationId xmlns:a16="http://schemas.microsoft.com/office/drawing/2014/main" id="{5F5615E1-DE8D-4B54-8D3F-45E1D04D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1" name="Picture 370" hidden="1">
          <a:extLst>
            <a:ext uri="{FF2B5EF4-FFF2-40B4-BE49-F238E27FC236}">
              <a16:creationId xmlns:a16="http://schemas.microsoft.com/office/drawing/2014/main" id="{A5EBCCFA-6FC0-4462-9506-ADA691B2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72" name="Picture 3" hidden="1">
          <a:extLst>
            <a:ext uri="{FF2B5EF4-FFF2-40B4-BE49-F238E27FC236}">
              <a16:creationId xmlns:a16="http://schemas.microsoft.com/office/drawing/2014/main" id="{F6A4B63A-A2E0-4BD3-B910-546BEDA8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73" name="Picture 3" hidden="1">
          <a:extLst>
            <a:ext uri="{FF2B5EF4-FFF2-40B4-BE49-F238E27FC236}">
              <a16:creationId xmlns:a16="http://schemas.microsoft.com/office/drawing/2014/main" id="{D8F6E83B-318D-464F-847A-AE50DCCA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4" name="Picture 3" hidden="1">
          <a:extLst>
            <a:ext uri="{FF2B5EF4-FFF2-40B4-BE49-F238E27FC236}">
              <a16:creationId xmlns:a16="http://schemas.microsoft.com/office/drawing/2014/main" id="{2AF06F0A-83CD-4FBB-9A36-94EDD21C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5" name="Picture 3" hidden="1">
          <a:extLst>
            <a:ext uri="{FF2B5EF4-FFF2-40B4-BE49-F238E27FC236}">
              <a16:creationId xmlns:a16="http://schemas.microsoft.com/office/drawing/2014/main" id="{4166E8E4-7574-4ADF-B0FB-DE013EA7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6" name="Picture 3" hidden="1">
          <a:extLst>
            <a:ext uri="{FF2B5EF4-FFF2-40B4-BE49-F238E27FC236}">
              <a16:creationId xmlns:a16="http://schemas.microsoft.com/office/drawing/2014/main" id="{15291E3E-BE99-4F73-BFEA-5068F411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7" name="Picture 3" hidden="1">
          <a:extLst>
            <a:ext uri="{FF2B5EF4-FFF2-40B4-BE49-F238E27FC236}">
              <a16:creationId xmlns:a16="http://schemas.microsoft.com/office/drawing/2014/main" id="{76C4B5FF-62C9-497A-AC19-156F1B58F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78" name="Picture 3" hidden="1">
          <a:extLst>
            <a:ext uri="{FF2B5EF4-FFF2-40B4-BE49-F238E27FC236}">
              <a16:creationId xmlns:a16="http://schemas.microsoft.com/office/drawing/2014/main" id="{0292CE7D-4D32-4BAA-A61B-A4A57BDD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79" name="Picture 378" hidden="1">
          <a:extLst>
            <a:ext uri="{FF2B5EF4-FFF2-40B4-BE49-F238E27FC236}">
              <a16:creationId xmlns:a16="http://schemas.microsoft.com/office/drawing/2014/main" id="{04F923AB-474A-4449-9C3B-7BAE7394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80" name="Picture 3" hidden="1">
          <a:extLst>
            <a:ext uri="{FF2B5EF4-FFF2-40B4-BE49-F238E27FC236}">
              <a16:creationId xmlns:a16="http://schemas.microsoft.com/office/drawing/2014/main" id="{3DFE72C0-62F2-4D8C-A3F3-532A4AD4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81" name="Picture 3" hidden="1">
          <a:extLst>
            <a:ext uri="{FF2B5EF4-FFF2-40B4-BE49-F238E27FC236}">
              <a16:creationId xmlns:a16="http://schemas.microsoft.com/office/drawing/2014/main" id="{B80CD0F4-8E08-48A2-AC8D-006744D1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2" name="Picture 3" hidden="1">
          <a:extLst>
            <a:ext uri="{FF2B5EF4-FFF2-40B4-BE49-F238E27FC236}">
              <a16:creationId xmlns:a16="http://schemas.microsoft.com/office/drawing/2014/main" id="{63A30CA8-9B53-4CE7-9722-1DD9AACF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3" name="Picture 382" hidden="1">
          <a:extLst>
            <a:ext uri="{FF2B5EF4-FFF2-40B4-BE49-F238E27FC236}">
              <a16:creationId xmlns:a16="http://schemas.microsoft.com/office/drawing/2014/main" id="{1F9B9682-6A32-4627-8EA0-8C3DD714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84" name="Picture 3" hidden="1">
          <a:extLst>
            <a:ext uri="{FF2B5EF4-FFF2-40B4-BE49-F238E27FC236}">
              <a16:creationId xmlns:a16="http://schemas.microsoft.com/office/drawing/2014/main" id="{EF2E17A9-E695-42E8-A2E2-E98D76B39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85" name="Picture 3" hidden="1">
          <a:extLst>
            <a:ext uri="{FF2B5EF4-FFF2-40B4-BE49-F238E27FC236}">
              <a16:creationId xmlns:a16="http://schemas.microsoft.com/office/drawing/2014/main" id="{E63F0D49-23C5-41C4-98FB-DC1E83C4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86" name="Picture 3" hidden="1">
          <a:extLst>
            <a:ext uri="{FF2B5EF4-FFF2-40B4-BE49-F238E27FC236}">
              <a16:creationId xmlns:a16="http://schemas.microsoft.com/office/drawing/2014/main" id="{09DAD548-04DC-4550-84B2-0AC11C39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87" name="Picture 3" hidden="1">
          <a:extLst>
            <a:ext uri="{FF2B5EF4-FFF2-40B4-BE49-F238E27FC236}">
              <a16:creationId xmlns:a16="http://schemas.microsoft.com/office/drawing/2014/main" id="{209FFCC5-4A34-45B3-AEE5-75165B99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8" name="Picture 3" hidden="1">
          <a:extLst>
            <a:ext uri="{FF2B5EF4-FFF2-40B4-BE49-F238E27FC236}">
              <a16:creationId xmlns:a16="http://schemas.microsoft.com/office/drawing/2014/main" id="{0A1AE3FC-37FC-49F4-A33E-1042A4C4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9" name="Picture 3" hidden="1">
          <a:extLst>
            <a:ext uri="{FF2B5EF4-FFF2-40B4-BE49-F238E27FC236}">
              <a16:creationId xmlns:a16="http://schemas.microsoft.com/office/drawing/2014/main" id="{F0F1BB70-7207-4F49-92E4-C2B2C996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0" name="Picture 3" hidden="1">
          <a:extLst>
            <a:ext uri="{FF2B5EF4-FFF2-40B4-BE49-F238E27FC236}">
              <a16:creationId xmlns:a16="http://schemas.microsoft.com/office/drawing/2014/main" id="{597E7099-0330-4A1C-B656-0874D886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1" name="Picture 390" hidden="1">
          <a:extLst>
            <a:ext uri="{FF2B5EF4-FFF2-40B4-BE49-F238E27FC236}">
              <a16:creationId xmlns:a16="http://schemas.microsoft.com/office/drawing/2014/main" id="{0246D279-C927-4019-950C-7A754245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2" name="Picture 3" hidden="1">
          <a:extLst>
            <a:ext uri="{FF2B5EF4-FFF2-40B4-BE49-F238E27FC236}">
              <a16:creationId xmlns:a16="http://schemas.microsoft.com/office/drawing/2014/main" id="{5F0BADEB-14F9-4070-A42A-021D6E72F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3" name="Picture 3" hidden="1">
          <a:extLst>
            <a:ext uri="{FF2B5EF4-FFF2-40B4-BE49-F238E27FC236}">
              <a16:creationId xmlns:a16="http://schemas.microsoft.com/office/drawing/2014/main" id="{CEE11C9A-25B2-4DB9-B429-345614C4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4" name="Picture 3" hidden="1">
          <a:extLst>
            <a:ext uri="{FF2B5EF4-FFF2-40B4-BE49-F238E27FC236}">
              <a16:creationId xmlns:a16="http://schemas.microsoft.com/office/drawing/2014/main" id="{5AAE3827-EE20-4750-8E22-ACD7659F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5" name="Picture 394" hidden="1">
          <a:extLst>
            <a:ext uri="{FF2B5EF4-FFF2-40B4-BE49-F238E27FC236}">
              <a16:creationId xmlns:a16="http://schemas.microsoft.com/office/drawing/2014/main" id="{1B43C44C-B803-460F-BB7D-29C893080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96" name="Picture 3" hidden="1">
          <a:extLst>
            <a:ext uri="{FF2B5EF4-FFF2-40B4-BE49-F238E27FC236}">
              <a16:creationId xmlns:a16="http://schemas.microsoft.com/office/drawing/2014/main" id="{DE792F14-9958-4BC8-9314-AA39FF37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97" name="Picture 3" hidden="1">
          <a:extLst>
            <a:ext uri="{FF2B5EF4-FFF2-40B4-BE49-F238E27FC236}">
              <a16:creationId xmlns:a16="http://schemas.microsoft.com/office/drawing/2014/main" id="{CF7D5578-FB06-4DFD-8D33-2A846D64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98" name="Picture 3" hidden="1">
          <a:extLst>
            <a:ext uri="{FF2B5EF4-FFF2-40B4-BE49-F238E27FC236}">
              <a16:creationId xmlns:a16="http://schemas.microsoft.com/office/drawing/2014/main" id="{7F583296-3233-4BED-829A-F2A90D30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99" name="Picture 3" hidden="1">
          <a:extLst>
            <a:ext uri="{FF2B5EF4-FFF2-40B4-BE49-F238E27FC236}">
              <a16:creationId xmlns:a16="http://schemas.microsoft.com/office/drawing/2014/main" id="{ADA605E4-B219-49B9-9DE8-CE334F34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0" name="Picture 3" hidden="1">
          <a:extLst>
            <a:ext uri="{FF2B5EF4-FFF2-40B4-BE49-F238E27FC236}">
              <a16:creationId xmlns:a16="http://schemas.microsoft.com/office/drawing/2014/main" id="{52FC7E0B-A4E7-4411-9E09-4D8EC071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1" name="Picture 3" hidden="1">
          <a:extLst>
            <a:ext uri="{FF2B5EF4-FFF2-40B4-BE49-F238E27FC236}">
              <a16:creationId xmlns:a16="http://schemas.microsoft.com/office/drawing/2014/main" id="{E003E16D-6EBA-468E-B1E0-5E5B79C1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2" name="Picture 3" hidden="1">
          <a:extLst>
            <a:ext uri="{FF2B5EF4-FFF2-40B4-BE49-F238E27FC236}">
              <a16:creationId xmlns:a16="http://schemas.microsoft.com/office/drawing/2014/main" id="{D761DA84-F464-4D31-8B43-AB6C308E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3" name="Picture 402" hidden="1">
          <a:extLst>
            <a:ext uri="{FF2B5EF4-FFF2-40B4-BE49-F238E27FC236}">
              <a16:creationId xmlns:a16="http://schemas.microsoft.com/office/drawing/2014/main" id="{FF1B4B4E-7927-4627-A115-5A038EFE5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4" name="Picture 3" hidden="1">
          <a:extLst>
            <a:ext uri="{FF2B5EF4-FFF2-40B4-BE49-F238E27FC236}">
              <a16:creationId xmlns:a16="http://schemas.microsoft.com/office/drawing/2014/main" id="{46A95365-0D9F-4838-8E4D-AD55080F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5" name="Picture 3" hidden="1">
          <a:extLst>
            <a:ext uri="{FF2B5EF4-FFF2-40B4-BE49-F238E27FC236}">
              <a16:creationId xmlns:a16="http://schemas.microsoft.com/office/drawing/2014/main" id="{DDD0322A-F9EF-4214-B150-F483F39CF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6" name="Picture 3" hidden="1">
          <a:extLst>
            <a:ext uri="{FF2B5EF4-FFF2-40B4-BE49-F238E27FC236}">
              <a16:creationId xmlns:a16="http://schemas.microsoft.com/office/drawing/2014/main" id="{AFAE5377-1AE4-48FD-A476-07BA8C97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7" name="Picture 406" hidden="1">
          <a:extLst>
            <a:ext uri="{FF2B5EF4-FFF2-40B4-BE49-F238E27FC236}">
              <a16:creationId xmlns:a16="http://schemas.microsoft.com/office/drawing/2014/main" id="{EB53A7D3-ECAE-45E5-AEE4-C3D003A3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08" name="Picture 3" hidden="1">
          <a:extLst>
            <a:ext uri="{FF2B5EF4-FFF2-40B4-BE49-F238E27FC236}">
              <a16:creationId xmlns:a16="http://schemas.microsoft.com/office/drawing/2014/main" id="{A5F57CB9-D6FE-4B0E-86C5-62BB0032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09" name="Picture 3" hidden="1">
          <a:extLst>
            <a:ext uri="{FF2B5EF4-FFF2-40B4-BE49-F238E27FC236}">
              <a16:creationId xmlns:a16="http://schemas.microsoft.com/office/drawing/2014/main" id="{7F2B6F53-0E45-48BE-ABF7-23A552C3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10" name="Picture 3" hidden="1">
          <a:extLst>
            <a:ext uri="{FF2B5EF4-FFF2-40B4-BE49-F238E27FC236}">
              <a16:creationId xmlns:a16="http://schemas.microsoft.com/office/drawing/2014/main" id="{CF4CF012-57CA-4F04-AC03-952F7BC8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11" name="Picture 3" hidden="1">
          <a:extLst>
            <a:ext uri="{FF2B5EF4-FFF2-40B4-BE49-F238E27FC236}">
              <a16:creationId xmlns:a16="http://schemas.microsoft.com/office/drawing/2014/main" id="{277A9547-03F7-498C-9619-8ED489D4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2" name="Picture 3" hidden="1">
          <a:extLst>
            <a:ext uri="{FF2B5EF4-FFF2-40B4-BE49-F238E27FC236}">
              <a16:creationId xmlns:a16="http://schemas.microsoft.com/office/drawing/2014/main" id="{5B965635-11B1-4EA4-8350-077CBECB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3" name="Picture 3" hidden="1">
          <a:extLst>
            <a:ext uri="{FF2B5EF4-FFF2-40B4-BE49-F238E27FC236}">
              <a16:creationId xmlns:a16="http://schemas.microsoft.com/office/drawing/2014/main" id="{98302D00-9B04-468B-8359-C36614F5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4" name="Picture 3" hidden="1">
          <a:extLst>
            <a:ext uri="{FF2B5EF4-FFF2-40B4-BE49-F238E27FC236}">
              <a16:creationId xmlns:a16="http://schemas.microsoft.com/office/drawing/2014/main" id="{1C60AD3E-42E5-4BB1-80C1-DFE7AA08E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5" name="Picture 414" hidden="1">
          <a:extLst>
            <a:ext uri="{FF2B5EF4-FFF2-40B4-BE49-F238E27FC236}">
              <a16:creationId xmlns:a16="http://schemas.microsoft.com/office/drawing/2014/main" id="{71DFA293-AAB4-42C6-A33E-EABAAC31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6" name="Picture 3" hidden="1">
          <a:extLst>
            <a:ext uri="{FF2B5EF4-FFF2-40B4-BE49-F238E27FC236}">
              <a16:creationId xmlns:a16="http://schemas.microsoft.com/office/drawing/2014/main" id="{B4863B9D-55B1-43EF-B60C-1140E5BFD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7" name="Picture 3" hidden="1">
          <a:extLst>
            <a:ext uri="{FF2B5EF4-FFF2-40B4-BE49-F238E27FC236}">
              <a16:creationId xmlns:a16="http://schemas.microsoft.com/office/drawing/2014/main" id="{495A19A7-C0E9-4685-911E-4F8DE520D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8" name="Picture 3" hidden="1">
          <a:extLst>
            <a:ext uri="{FF2B5EF4-FFF2-40B4-BE49-F238E27FC236}">
              <a16:creationId xmlns:a16="http://schemas.microsoft.com/office/drawing/2014/main" id="{A328A94C-9E1F-4A22-B04B-D443D2BC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9" name="Picture 418" hidden="1">
          <a:extLst>
            <a:ext uri="{FF2B5EF4-FFF2-40B4-BE49-F238E27FC236}">
              <a16:creationId xmlns:a16="http://schemas.microsoft.com/office/drawing/2014/main" id="{31EB46EB-7DA9-4F51-940A-8A6A90E2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20" name="Picture 3" hidden="1">
          <a:extLst>
            <a:ext uri="{FF2B5EF4-FFF2-40B4-BE49-F238E27FC236}">
              <a16:creationId xmlns:a16="http://schemas.microsoft.com/office/drawing/2014/main" id="{BA846CF7-2CF8-4320-851B-0D4E9EDDD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21" name="Picture 3" hidden="1">
          <a:extLst>
            <a:ext uri="{FF2B5EF4-FFF2-40B4-BE49-F238E27FC236}">
              <a16:creationId xmlns:a16="http://schemas.microsoft.com/office/drawing/2014/main" id="{42EEF5B9-BFB7-427C-8DE9-D7DE5D943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22" name="Picture 3" hidden="1">
          <a:extLst>
            <a:ext uri="{FF2B5EF4-FFF2-40B4-BE49-F238E27FC236}">
              <a16:creationId xmlns:a16="http://schemas.microsoft.com/office/drawing/2014/main" id="{E8B6655F-B66B-4D8B-A65B-44B35CCFD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23" name="Picture 3" hidden="1">
          <a:extLst>
            <a:ext uri="{FF2B5EF4-FFF2-40B4-BE49-F238E27FC236}">
              <a16:creationId xmlns:a16="http://schemas.microsoft.com/office/drawing/2014/main" id="{5EE8C05E-D9EC-4729-A5C9-7B6C0E97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24" name="Picture 3" hidden="1">
          <a:extLst>
            <a:ext uri="{FF2B5EF4-FFF2-40B4-BE49-F238E27FC236}">
              <a16:creationId xmlns:a16="http://schemas.microsoft.com/office/drawing/2014/main" id="{8C4C3AE7-6171-45EB-8659-D2926B11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25" name="Picture 3" hidden="1">
          <a:extLst>
            <a:ext uri="{FF2B5EF4-FFF2-40B4-BE49-F238E27FC236}">
              <a16:creationId xmlns:a16="http://schemas.microsoft.com/office/drawing/2014/main" id="{37041888-A07C-42E2-8676-594F0EC8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6" name="Picture 3" hidden="1">
          <a:extLst>
            <a:ext uri="{FF2B5EF4-FFF2-40B4-BE49-F238E27FC236}">
              <a16:creationId xmlns:a16="http://schemas.microsoft.com/office/drawing/2014/main" id="{9A4F6851-CDC3-4419-988D-0BCEAB6A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7" name="Picture 426" hidden="1">
          <a:extLst>
            <a:ext uri="{FF2B5EF4-FFF2-40B4-BE49-F238E27FC236}">
              <a16:creationId xmlns:a16="http://schemas.microsoft.com/office/drawing/2014/main" id="{F3DED7E3-F0CC-4C11-A2AF-1893C439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8" name="Picture 3" hidden="1">
          <a:extLst>
            <a:ext uri="{FF2B5EF4-FFF2-40B4-BE49-F238E27FC236}">
              <a16:creationId xmlns:a16="http://schemas.microsoft.com/office/drawing/2014/main" id="{B45F7BCB-FDA2-42D2-A683-63DD526E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9" name="Picture 3" hidden="1">
          <a:extLst>
            <a:ext uri="{FF2B5EF4-FFF2-40B4-BE49-F238E27FC236}">
              <a16:creationId xmlns:a16="http://schemas.microsoft.com/office/drawing/2014/main" id="{D93AE29C-D649-4AD9-AD2B-07EC25B0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0" name="Picture 3" hidden="1">
          <a:extLst>
            <a:ext uri="{FF2B5EF4-FFF2-40B4-BE49-F238E27FC236}">
              <a16:creationId xmlns:a16="http://schemas.microsoft.com/office/drawing/2014/main" id="{95D18312-8E64-42EE-8B6C-A7D1CC3F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1" name="Picture 430" hidden="1">
          <a:extLst>
            <a:ext uri="{FF2B5EF4-FFF2-40B4-BE49-F238E27FC236}">
              <a16:creationId xmlns:a16="http://schemas.microsoft.com/office/drawing/2014/main" id="{8D2E8249-02C1-4A6F-9402-A33A311A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32" name="Picture 3" hidden="1">
          <a:extLst>
            <a:ext uri="{FF2B5EF4-FFF2-40B4-BE49-F238E27FC236}">
              <a16:creationId xmlns:a16="http://schemas.microsoft.com/office/drawing/2014/main" id="{AF0728A5-423C-4A5E-9B2D-09E5310E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33" name="Picture 3" hidden="1">
          <a:extLst>
            <a:ext uri="{FF2B5EF4-FFF2-40B4-BE49-F238E27FC236}">
              <a16:creationId xmlns:a16="http://schemas.microsoft.com/office/drawing/2014/main" id="{7F832D58-9255-4F76-8345-2D083777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34" name="Picture 3" hidden="1">
          <a:extLst>
            <a:ext uri="{FF2B5EF4-FFF2-40B4-BE49-F238E27FC236}">
              <a16:creationId xmlns:a16="http://schemas.microsoft.com/office/drawing/2014/main" id="{7AFE5969-88A1-46DA-B769-A5045707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35" name="Picture 3" hidden="1">
          <a:extLst>
            <a:ext uri="{FF2B5EF4-FFF2-40B4-BE49-F238E27FC236}">
              <a16:creationId xmlns:a16="http://schemas.microsoft.com/office/drawing/2014/main" id="{81D88A33-571D-41E0-8DA0-789DFD40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6" name="Picture 3" hidden="1">
          <a:extLst>
            <a:ext uri="{FF2B5EF4-FFF2-40B4-BE49-F238E27FC236}">
              <a16:creationId xmlns:a16="http://schemas.microsoft.com/office/drawing/2014/main" id="{33799819-CC08-477A-8E76-C89293F3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7" name="Picture 3" hidden="1">
          <a:extLst>
            <a:ext uri="{FF2B5EF4-FFF2-40B4-BE49-F238E27FC236}">
              <a16:creationId xmlns:a16="http://schemas.microsoft.com/office/drawing/2014/main" id="{87371D68-F965-48A8-8A6B-E0289762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38" name="Picture 3" hidden="1">
          <a:extLst>
            <a:ext uri="{FF2B5EF4-FFF2-40B4-BE49-F238E27FC236}">
              <a16:creationId xmlns:a16="http://schemas.microsoft.com/office/drawing/2014/main" id="{546C4B76-C266-4DF9-BB9D-45D6833B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39" name="Picture 438" hidden="1">
          <a:extLst>
            <a:ext uri="{FF2B5EF4-FFF2-40B4-BE49-F238E27FC236}">
              <a16:creationId xmlns:a16="http://schemas.microsoft.com/office/drawing/2014/main" id="{D8BAA78F-8CEA-45BB-9814-5A840597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40" name="Picture 3" hidden="1">
          <a:extLst>
            <a:ext uri="{FF2B5EF4-FFF2-40B4-BE49-F238E27FC236}">
              <a16:creationId xmlns:a16="http://schemas.microsoft.com/office/drawing/2014/main" id="{95CC864B-9B87-466F-ADD4-18C9862C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41" name="Picture 3" hidden="1">
          <a:extLst>
            <a:ext uri="{FF2B5EF4-FFF2-40B4-BE49-F238E27FC236}">
              <a16:creationId xmlns:a16="http://schemas.microsoft.com/office/drawing/2014/main" id="{71F2B103-F12F-4AD8-A1BF-A95528ED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2" name="Picture 3" hidden="1">
          <a:extLst>
            <a:ext uri="{FF2B5EF4-FFF2-40B4-BE49-F238E27FC236}">
              <a16:creationId xmlns:a16="http://schemas.microsoft.com/office/drawing/2014/main" id="{C263C1CF-399C-40DF-94A8-CDAD0509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3" name="Picture 442" hidden="1">
          <a:extLst>
            <a:ext uri="{FF2B5EF4-FFF2-40B4-BE49-F238E27FC236}">
              <a16:creationId xmlns:a16="http://schemas.microsoft.com/office/drawing/2014/main" id="{75FD93F8-226A-4FF0-B761-B76D15CF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44" name="Picture 3" hidden="1">
          <a:extLst>
            <a:ext uri="{FF2B5EF4-FFF2-40B4-BE49-F238E27FC236}">
              <a16:creationId xmlns:a16="http://schemas.microsoft.com/office/drawing/2014/main" id="{F86F9418-31D6-4D9A-B944-77538C7B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45" name="Picture 3" hidden="1">
          <a:extLst>
            <a:ext uri="{FF2B5EF4-FFF2-40B4-BE49-F238E27FC236}">
              <a16:creationId xmlns:a16="http://schemas.microsoft.com/office/drawing/2014/main" id="{4C4B353D-49E0-4562-8AE4-FC5107889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46" name="Picture 3" hidden="1">
          <a:extLst>
            <a:ext uri="{FF2B5EF4-FFF2-40B4-BE49-F238E27FC236}">
              <a16:creationId xmlns:a16="http://schemas.microsoft.com/office/drawing/2014/main" id="{3089884F-E606-482E-87D1-527E488D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47" name="Picture 3" hidden="1">
          <a:extLst>
            <a:ext uri="{FF2B5EF4-FFF2-40B4-BE49-F238E27FC236}">
              <a16:creationId xmlns:a16="http://schemas.microsoft.com/office/drawing/2014/main" id="{33F329D4-FECC-4CFE-86E9-3838477F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8" name="Picture 3" hidden="1">
          <a:extLst>
            <a:ext uri="{FF2B5EF4-FFF2-40B4-BE49-F238E27FC236}">
              <a16:creationId xmlns:a16="http://schemas.microsoft.com/office/drawing/2014/main" id="{088BD99B-266D-4731-AA89-D0EAABF5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9" name="Picture 3" hidden="1">
          <a:extLst>
            <a:ext uri="{FF2B5EF4-FFF2-40B4-BE49-F238E27FC236}">
              <a16:creationId xmlns:a16="http://schemas.microsoft.com/office/drawing/2014/main" id="{BAEA0CF6-C68B-49F1-8A7A-1468CC62C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0" name="Picture 3" hidden="1">
          <a:extLst>
            <a:ext uri="{FF2B5EF4-FFF2-40B4-BE49-F238E27FC236}">
              <a16:creationId xmlns:a16="http://schemas.microsoft.com/office/drawing/2014/main" id="{7DF6B50F-505B-4B21-BD36-437D0F1C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1" name="Picture 450" hidden="1">
          <a:extLst>
            <a:ext uri="{FF2B5EF4-FFF2-40B4-BE49-F238E27FC236}">
              <a16:creationId xmlns:a16="http://schemas.microsoft.com/office/drawing/2014/main" id="{B91E9361-A447-4063-9130-587F975A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2" name="Picture 3" hidden="1">
          <a:extLst>
            <a:ext uri="{FF2B5EF4-FFF2-40B4-BE49-F238E27FC236}">
              <a16:creationId xmlns:a16="http://schemas.microsoft.com/office/drawing/2014/main" id="{27604823-E29F-4CE3-B140-28D3DE40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3" name="Picture 3" hidden="1">
          <a:extLst>
            <a:ext uri="{FF2B5EF4-FFF2-40B4-BE49-F238E27FC236}">
              <a16:creationId xmlns:a16="http://schemas.microsoft.com/office/drawing/2014/main" id="{D33568B5-0130-481C-B2C8-270D783D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54" name="Picture 3" hidden="1">
          <a:extLst>
            <a:ext uri="{FF2B5EF4-FFF2-40B4-BE49-F238E27FC236}">
              <a16:creationId xmlns:a16="http://schemas.microsoft.com/office/drawing/2014/main" id="{8D66DCF1-AB4A-4D4E-BCE3-18E06D84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55" name="Picture 454" hidden="1">
          <a:extLst>
            <a:ext uri="{FF2B5EF4-FFF2-40B4-BE49-F238E27FC236}">
              <a16:creationId xmlns:a16="http://schemas.microsoft.com/office/drawing/2014/main" id="{AAE07DB3-E15E-439D-A0E4-6A4A2AD3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56" name="Picture 3" hidden="1">
          <a:extLst>
            <a:ext uri="{FF2B5EF4-FFF2-40B4-BE49-F238E27FC236}">
              <a16:creationId xmlns:a16="http://schemas.microsoft.com/office/drawing/2014/main" id="{6C224EBE-8AC0-4D4F-B769-B8EAC5BB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57" name="Picture 3" hidden="1">
          <a:extLst>
            <a:ext uri="{FF2B5EF4-FFF2-40B4-BE49-F238E27FC236}">
              <a16:creationId xmlns:a16="http://schemas.microsoft.com/office/drawing/2014/main" id="{8E9F1D3E-12D7-4C56-8BCA-773821A0B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58" name="Picture 3" hidden="1">
          <a:extLst>
            <a:ext uri="{FF2B5EF4-FFF2-40B4-BE49-F238E27FC236}">
              <a16:creationId xmlns:a16="http://schemas.microsoft.com/office/drawing/2014/main" id="{4CBF98A5-A2F7-422D-BAF9-96564507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59" name="Picture 3" hidden="1">
          <a:extLst>
            <a:ext uri="{FF2B5EF4-FFF2-40B4-BE49-F238E27FC236}">
              <a16:creationId xmlns:a16="http://schemas.microsoft.com/office/drawing/2014/main" id="{D32EF766-010E-469B-A951-50BC1142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0" name="Picture 3" hidden="1">
          <a:extLst>
            <a:ext uri="{FF2B5EF4-FFF2-40B4-BE49-F238E27FC236}">
              <a16:creationId xmlns:a16="http://schemas.microsoft.com/office/drawing/2014/main" id="{238A92B1-4A6F-4C1F-86D8-B18E7B1D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1" name="Picture 3" hidden="1">
          <a:extLst>
            <a:ext uri="{FF2B5EF4-FFF2-40B4-BE49-F238E27FC236}">
              <a16:creationId xmlns:a16="http://schemas.microsoft.com/office/drawing/2014/main" id="{D7CCCB9A-8DA5-4E15-BC9A-112906A3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2" name="Picture 3" hidden="1">
          <a:extLst>
            <a:ext uri="{FF2B5EF4-FFF2-40B4-BE49-F238E27FC236}">
              <a16:creationId xmlns:a16="http://schemas.microsoft.com/office/drawing/2014/main" id="{2FE6F522-138D-4D0F-B62C-A0A423BE7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3" name="Picture 462" hidden="1">
          <a:extLst>
            <a:ext uri="{FF2B5EF4-FFF2-40B4-BE49-F238E27FC236}">
              <a16:creationId xmlns:a16="http://schemas.microsoft.com/office/drawing/2014/main" id="{EB03CC79-181E-41F3-9EC3-8FDA389A6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4" name="Picture 3" hidden="1">
          <a:extLst>
            <a:ext uri="{FF2B5EF4-FFF2-40B4-BE49-F238E27FC236}">
              <a16:creationId xmlns:a16="http://schemas.microsoft.com/office/drawing/2014/main" id="{EBB1E551-05D8-4405-BB24-EF698C84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5" name="Picture 3" hidden="1">
          <a:extLst>
            <a:ext uri="{FF2B5EF4-FFF2-40B4-BE49-F238E27FC236}">
              <a16:creationId xmlns:a16="http://schemas.microsoft.com/office/drawing/2014/main" id="{F90D1B2B-89F6-4BCE-A9A4-C7A11082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6" name="Picture 3" hidden="1">
          <a:extLst>
            <a:ext uri="{FF2B5EF4-FFF2-40B4-BE49-F238E27FC236}">
              <a16:creationId xmlns:a16="http://schemas.microsoft.com/office/drawing/2014/main" id="{4324E69F-DD0A-4A70-8774-32824F337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7" name="Picture 466" hidden="1">
          <a:extLst>
            <a:ext uri="{FF2B5EF4-FFF2-40B4-BE49-F238E27FC236}">
              <a16:creationId xmlns:a16="http://schemas.microsoft.com/office/drawing/2014/main" id="{EA9F1CB9-5246-4804-8E51-2B083B46F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68" name="Picture 3" hidden="1">
          <a:extLst>
            <a:ext uri="{FF2B5EF4-FFF2-40B4-BE49-F238E27FC236}">
              <a16:creationId xmlns:a16="http://schemas.microsoft.com/office/drawing/2014/main" id="{05DA9D79-99AC-4A5D-8E73-4AD019F5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69" name="Picture 3" hidden="1">
          <a:extLst>
            <a:ext uri="{FF2B5EF4-FFF2-40B4-BE49-F238E27FC236}">
              <a16:creationId xmlns:a16="http://schemas.microsoft.com/office/drawing/2014/main" id="{6020E7B0-55A6-404B-A124-9BDB6E84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70" name="Picture 3" hidden="1">
          <a:extLst>
            <a:ext uri="{FF2B5EF4-FFF2-40B4-BE49-F238E27FC236}">
              <a16:creationId xmlns:a16="http://schemas.microsoft.com/office/drawing/2014/main" id="{9D8E3221-9F31-425B-9C81-C5F16706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71" name="Picture 3" hidden="1">
          <a:extLst>
            <a:ext uri="{FF2B5EF4-FFF2-40B4-BE49-F238E27FC236}">
              <a16:creationId xmlns:a16="http://schemas.microsoft.com/office/drawing/2014/main" id="{6125AC6C-04B9-40B4-8D03-48DC330F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2" name="Picture 3" hidden="1">
          <a:extLst>
            <a:ext uri="{FF2B5EF4-FFF2-40B4-BE49-F238E27FC236}">
              <a16:creationId xmlns:a16="http://schemas.microsoft.com/office/drawing/2014/main" id="{A57BCB9B-3264-4FA8-908F-EC2175C7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3" name="Picture 3" hidden="1">
          <a:extLst>
            <a:ext uri="{FF2B5EF4-FFF2-40B4-BE49-F238E27FC236}">
              <a16:creationId xmlns:a16="http://schemas.microsoft.com/office/drawing/2014/main" id="{A05EB6B9-E463-423A-8CF6-8CCA2DC0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4" name="Picture 3" hidden="1">
          <a:extLst>
            <a:ext uri="{FF2B5EF4-FFF2-40B4-BE49-F238E27FC236}">
              <a16:creationId xmlns:a16="http://schemas.microsoft.com/office/drawing/2014/main" id="{D12952E8-E970-4D27-B1D8-21A3CA62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5" name="Picture 474" hidden="1">
          <a:extLst>
            <a:ext uri="{FF2B5EF4-FFF2-40B4-BE49-F238E27FC236}">
              <a16:creationId xmlns:a16="http://schemas.microsoft.com/office/drawing/2014/main" id="{A38B3BE3-D186-47B9-B885-BCE83ECBA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6" name="Picture 3" hidden="1">
          <a:extLst>
            <a:ext uri="{FF2B5EF4-FFF2-40B4-BE49-F238E27FC236}">
              <a16:creationId xmlns:a16="http://schemas.microsoft.com/office/drawing/2014/main" id="{F6B24E99-96BA-4B29-B9AE-FD7EA08E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7" name="Picture 3" hidden="1">
          <a:extLst>
            <a:ext uri="{FF2B5EF4-FFF2-40B4-BE49-F238E27FC236}">
              <a16:creationId xmlns:a16="http://schemas.microsoft.com/office/drawing/2014/main" id="{A9949F66-F30C-4BB9-8327-69C05FC98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8" name="Picture 3" hidden="1">
          <a:extLst>
            <a:ext uri="{FF2B5EF4-FFF2-40B4-BE49-F238E27FC236}">
              <a16:creationId xmlns:a16="http://schemas.microsoft.com/office/drawing/2014/main" id="{B2D4D5DE-77E9-47E1-AA55-560F5C31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9" name="Picture 478" hidden="1">
          <a:extLst>
            <a:ext uri="{FF2B5EF4-FFF2-40B4-BE49-F238E27FC236}">
              <a16:creationId xmlns:a16="http://schemas.microsoft.com/office/drawing/2014/main" id="{475C0015-95DF-422C-9574-41D9C01C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80" name="Picture 3" hidden="1">
          <a:extLst>
            <a:ext uri="{FF2B5EF4-FFF2-40B4-BE49-F238E27FC236}">
              <a16:creationId xmlns:a16="http://schemas.microsoft.com/office/drawing/2014/main" id="{21C17C60-6959-4AFD-B918-231EC2C9A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81" name="Picture 3" hidden="1">
          <a:extLst>
            <a:ext uri="{FF2B5EF4-FFF2-40B4-BE49-F238E27FC236}">
              <a16:creationId xmlns:a16="http://schemas.microsoft.com/office/drawing/2014/main" id="{950C89B4-6FD5-4B77-9348-0667964A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2" name="Picture 3" hidden="1">
          <a:extLst>
            <a:ext uri="{FF2B5EF4-FFF2-40B4-BE49-F238E27FC236}">
              <a16:creationId xmlns:a16="http://schemas.microsoft.com/office/drawing/2014/main" id="{8A526865-D53D-4C30-B249-556C2DDA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3" name="Picture 3" hidden="1">
          <a:extLst>
            <a:ext uri="{FF2B5EF4-FFF2-40B4-BE49-F238E27FC236}">
              <a16:creationId xmlns:a16="http://schemas.microsoft.com/office/drawing/2014/main" id="{365528FD-CEFF-453D-AE6D-E7A7E4BC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84" name="Picture 3" hidden="1">
          <a:extLst>
            <a:ext uri="{FF2B5EF4-FFF2-40B4-BE49-F238E27FC236}">
              <a16:creationId xmlns:a16="http://schemas.microsoft.com/office/drawing/2014/main" id="{F6369C29-064B-4B06-878E-2A2165C2F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85" name="Picture 3" hidden="1">
          <a:extLst>
            <a:ext uri="{FF2B5EF4-FFF2-40B4-BE49-F238E27FC236}">
              <a16:creationId xmlns:a16="http://schemas.microsoft.com/office/drawing/2014/main" id="{946F78D7-3C76-4CDB-97C5-55C8D06B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6" name="Picture 3" hidden="1">
          <a:extLst>
            <a:ext uri="{FF2B5EF4-FFF2-40B4-BE49-F238E27FC236}">
              <a16:creationId xmlns:a16="http://schemas.microsoft.com/office/drawing/2014/main" id="{4D1344FC-450C-4D1A-AD90-1821DBE8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7" name="Picture 486" hidden="1">
          <a:extLst>
            <a:ext uri="{FF2B5EF4-FFF2-40B4-BE49-F238E27FC236}">
              <a16:creationId xmlns:a16="http://schemas.microsoft.com/office/drawing/2014/main" id="{BF4251AD-8B6C-4EDB-8FB1-47950668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8" name="Picture 3" hidden="1">
          <a:extLst>
            <a:ext uri="{FF2B5EF4-FFF2-40B4-BE49-F238E27FC236}">
              <a16:creationId xmlns:a16="http://schemas.microsoft.com/office/drawing/2014/main" id="{EFC40815-2C3A-4F7B-AD4B-4710FC65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9" name="Picture 3" hidden="1">
          <a:extLst>
            <a:ext uri="{FF2B5EF4-FFF2-40B4-BE49-F238E27FC236}">
              <a16:creationId xmlns:a16="http://schemas.microsoft.com/office/drawing/2014/main" id="{D6B5836A-889A-4941-A7AB-ABF8C3694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0" name="Picture 3" hidden="1">
          <a:extLst>
            <a:ext uri="{FF2B5EF4-FFF2-40B4-BE49-F238E27FC236}">
              <a16:creationId xmlns:a16="http://schemas.microsoft.com/office/drawing/2014/main" id="{F2627735-0E86-40ED-B854-D9DAD7040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1" name="Picture 490" hidden="1">
          <a:extLst>
            <a:ext uri="{FF2B5EF4-FFF2-40B4-BE49-F238E27FC236}">
              <a16:creationId xmlns:a16="http://schemas.microsoft.com/office/drawing/2014/main" id="{B5C3422C-621D-496A-BABF-787952877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92" name="Picture 3" hidden="1">
          <a:extLst>
            <a:ext uri="{FF2B5EF4-FFF2-40B4-BE49-F238E27FC236}">
              <a16:creationId xmlns:a16="http://schemas.microsoft.com/office/drawing/2014/main" id="{573D0954-D9A2-4E11-9650-8565D3778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93" name="Picture 3" hidden="1">
          <a:extLst>
            <a:ext uri="{FF2B5EF4-FFF2-40B4-BE49-F238E27FC236}">
              <a16:creationId xmlns:a16="http://schemas.microsoft.com/office/drawing/2014/main" id="{6AD3A501-AFD4-482D-8AA8-1964B1579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4" name="Picture 3" hidden="1">
          <a:extLst>
            <a:ext uri="{FF2B5EF4-FFF2-40B4-BE49-F238E27FC236}">
              <a16:creationId xmlns:a16="http://schemas.microsoft.com/office/drawing/2014/main" id="{8B78013B-2D32-4053-AEE4-3CA369753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5" name="Picture 3" hidden="1">
          <a:extLst>
            <a:ext uri="{FF2B5EF4-FFF2-40B4-BE49-F238E27FC236}">
              <a16:creationId xmlns:a16="http://schemas.microsoft.com/office/drawing/2014/main" id="{C680FF41-6901-44DA-8D5D-CA0B2965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6" name="Picture 3" hidden="1">
          <a:extLst>
            <a:ext uri="{FF2B5EF4-FFF2-40B4-BE49-F238E27FC236}">
              <a16:creationId xmlns:a16="http://schemas.microsoft.com/office/drawing/2014/main" id="{E793E56A-408E-4142-92D9-8546DFC6E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7" name="Picture 3" hidden="1">
          <a:extLst>
            <a:ext uri="{FF2B5EF4-FFF2-40B4-BE49-F238E27FC236}">
              <a16:creationId xmlns:a16="http://schemas.microsoft.com/office/drawing/2014/main" id="{E1443229-AD5E-477A-9FCE-7F39AECB4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98" name="Picture 3" hidden="1">
          <a:extLst>
            <a:ext uri="{FF2B5EF4-FFF2-40B4-BE49-F238E27FC236}">
              <a16:creationId xmlns:a16="http://schemas.microsoft.com/office/drawing/2014/main" id="{AF665618-391C-429B-A46E-681E3724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99" name="Picture 498" hidden="1">
          <a:extLst>
            <a:ext uri="{FF2B5EF4-FFF2-40B4-BE49-F238E27FC236}">
              <a16:creationId xmlns:a16="http://schemas.microsoft.com/office/drawing/2014/main" id="{15A69956-AD44-4F98-8B3D-EC2EAB8E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00" name="Picture 3" hidden="1">
          <a:extLst>
            <a:ext uri="{FF2B5EF4-FFF2-40B4-BE49-F238E27FC236}">
              <a16:creationId xmlns:a16="http://schemas.microsoft.com/office/drawing/2014/main" id="{908A66EC-C299-4862-BCFD-16456112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01" name="Picture 3" hidden="1">
          <a:extLst>
            <a:ext uri="{FF2B5EF4-FFF2-40B4-BE49-F238E27FC236}">
              <a16:creationId xmlns:a16="http://schemas.microsoft.com/office/drawing/2014/main" id="{7E2800FF-ECB8-4274-8BFE-109BE536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2" name="Picture 3" hidden="1">
          <a:extLst>
            <a:ext uri="{FF2B5EF4-FFF2-40B4-BE49-F238E27FC236}">
              <a16:creationId xmlns:a16="http://schemas.microsoft.com/office/drawing/2014/main" id="{9724141C-D28A-440D-AB70-6C33812A3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3" name="Picture 502" hidden="1">
          <a:extLst>
            <a:ext uri="{FF2B5EF4-FFF2-40B4-BE49-F238E27FC236}">
              <a16:creationId xmlns:a16="http://schemas.microsoft.com/office/drawing/2014/main" id="{279A4D8E-BBAB-4BC4-A93A-2220DE5FA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04" name="Picture 3" hidden="1">
          <a:extLst>
            <a:ext uri="{FF2B5EF4-FFF2-40B4-BE49-F238E27FC236}">
              <a16:creationId xmlns:a16="http://schemas.microsoft.com/office/drawing/2014/main" id="{DB5D27EC-12A7-43E9-A58E-EDCA78D2B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05" name="Picture 3" hidden="1">
          <a:extLst>
            <a:ext uri="{FF2B5EF4-FFF2-40B4-BE49-F238E27FC236}">
              <a16:creationId xmlns:a16="http://schemas.microsoft.com/office/drawing/2014/main" id="{34EECD7D-ADD3-48A2-98AA-6CB06B11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06" name="Picture 3" hidden="1">
          <a:extLst>
            <a:ext uri="{FF2B5EF4-FFF2-40B4-BE49-F238E27FC236}">
              <a16:creationId xmlns:a16="http://schemas.microsoft.com/office/drawing/2014/main" id="{09FA2E0C-C903-43AF-8934-D3EECCE3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07" name="Picture 3" hidden="1">
          <a:extLst>
            <a:ext uri="{FF2B5EF4-FFF2-40B4-BE49-F238E27FC236}">
              <a16:creationId xmlns:a16="http://schemas.microsoft.com/office/drawing/2014/main" id="{2D025780-7184-4F66-A0E5-F711EDF0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8" name="Picture 3" hidden="1">
          <a:extLst>
            <a:ext uri="{FF2B5EF4-FFF2-40B4-BE49-F238E27FC236}">
              <a16:creationId xmlns:a16="http://schemas.microsoft.com/office/drawing/2014/main" id="{05B2BF20-85F5-4936-A328-DA89014E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9" name="Picture 3" hidden="1">
          <a:extLst>
            <a:ext uri="{FF2B5EF4-FFF2-40B4-BE49-F238E27FC236}">
              <a16:creationId xmlns:a16="http://schemas.microsoft.com/office/drawing/2014/main" id="{9CE39B1B-1A4A-4110-B764-CD64B516B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0" name="Picture 3" hidden="1">
          <a:extLst>
            <a:ext uri="{FF2B5EF4-FFF2-40B4-BE49-F238E27FC236}">
              <a16:creationId xmlns:a16="http://schemas.microsoft.com/office/drawing/2014/main" id="{CEA58CF1-8FE6-4C57-96FF-E59E0CE5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1" name="Picture 510" hidden="1">
          <a:extLst>
            <a:ext uri="{FF2B5EF4-FFF2-40B4-BE49-F238E27FC236}">
              <a16:creationId xmlns:a16="http://schemas.microsoft.com/office/drawing/2014/main" id="{2792B80A-FEF9-496C-9666-A269F273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2" name="Picture 3" hidden="1">
          <a:extLst>
            <a:ext uri="{FF2B5EF4-FFF2-40B4-BE49-F238E27FC236}">
              <a16:creationId xmlns:a16="http://schemas.microsoft.com/office/drawing/2014/main" id="{21F77478-1FBB-412D-8562-2D5B0A43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3" name="Picture 3" hidden="1">
          <a:extLst>
            <a:ext uri="{FF2B5EF4-FFF2-40B4-BE49-F238E27FC236}">
              <a16:creationId xmlns:a16="http://schemas.microsoft.com/office/drawing/2014/main" id="{971AD8CF-2726-4981-BCCD-EA414E7D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4" name="Picture 3" hidden="1">
          <a:extLst>
            <a:ext uri="{FF2B5EF4-FFF2-40B4-BE49-F238E27FC236}">
              <a16:creationId xmlns:a16="http://schemas.microsoft.com/office/drawing/2014/main" id="{4A687EB4-1FE6-483C-B65F-E83D7B9E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5" name="Picture 514" hidden="1">
          <a:extLst>
            <a:ext uri="{FF2B5EF4-FFF2-40B4-BE49-F238E27FC236}">
              <a16:creationId xmlns:a16="http://schemas.microsoft.com/office/drawing/2014/main" id="{4B899CA6-E2A9-4EC4-ABA6-274E678DA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42B7B510-3360-4BF4-A787-083BEEAF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17" name="Picture 3" hidden="1">
          <a:extLst>
            <a:ext uri="{FF2B5EF4-FFF2-40B4-BE49-F238E27FC236}">
              <a16:creationId xmlns:a16="http://schemas.microsoft.com/office/drawing/2014/main" id="{743A96D2-5252-4F9D-8CB5-8985307F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18" name="Picture 3" hidden="1">
          <a:extLst>
            <a:ext uri="{FF2B5EF4-FFF2-40B4-BE49-F238E27FC236}">
              <a16:creationId xmlns:a16="http://schemas.microsoft.com/office/drawing/2014/main" id="{F83852EF-56F3-4C35-9600-62616AD3A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19" name="Picture 3" hidden="1">
          <a:extLst>
            <a:ext uri="{FF2B5EF4-FFF2-40B4-BE49-F238E27FC236}">
              <a16:creationId xmlns:a16="http://schemas.microsoft.com/office/drawing/2014/main" id="{816C1921-F98C-4A0B-AE25-43B9019F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0" name="Picture 3" hidden="1">
          <a:extLst>
            <a:ext uri="{FF2B5EF4-FFF2-40B4-BE49-F238E27FC236}">
              <a16:creationId xmlns:a16="http://schemas.microsoft.com/office/drawing/2014/main" id="{07DB6053-BCFD-4F37-AE9F-32A173D9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1" name="Picture 3" hidden="1">
          <a:extLst>
            <a:ext uri="{FF2B5EF4-FFF2-40B4-BE49-F238E27FC236}">
              <a16:creationId xmlns:a16="http://schemas.microsoft.com/office/drawing/2014/main" id="{739E68B1-CF0B-44D2-8CF8-A2398E2E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2" name="Picture 3" hidden="1">
          <a:extLst>
            <a:ext uri="{FF2B5EF4-FFF2-40B4-BE49-F238E27FC236}">
              <a16:creationId xmlns:a16="http://schemas.microsoft.com/office/drawing/2014/main" id="{8C636E35-15D3-403B-86BB-492FF92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3" name="Picture 522" hidden="1">
          <a:extLst>
            <a:ext uri="{FF2B5EF4-FFF2-40B4-BE49-F238E27FC236}">
              <a16:creationId xmlns:a16="http://schemas.microsoft.com/office/drawing/2014/main" id="{4FE52549-4852-4542-A428-CB150C53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4" name="Picture 3" hidden="1">
          <a:extLst>
            <a:ext uri="{FF2B5EF4-FFF2-40B4-BE49-F238E27FC236}">
              <a16:creationId xmlns:a16="http://schemas.microsoft.com/office/drawing/2014/main" id="{7233EEDA-EAC6-4611-888B-C2283D28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5" name="Picture 3" hidden="1">
          <a:extLst>
            <a:ext uri="{FF2B5EF4-FFF2-40B4-BE49-F238E27FC236}">
              <a16:creationId xmlns:a16="http://schemas.microsoft.com/office/drawing/2014/main" id="{14FDBC1F-A0C4-4A7B-8EE8-96308ADF4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6" name="Picture 3" hidden="1">
          <a:extLst>
            <a:ext uri="{FF2B5EF4-FFF2-40B4-BE49-F238E27FC236}">
              <a16:creationId xmlns:a16="http://schemas.microsoft.com/office/drawing/2014/main" id="{D7847AB0-274F-4D7A-8329-E4EA366A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7" name="Picture 526" hidden="1">
          <a:extLst>
            <a:ext uri="{FF2B5EF4-FFF2-40B4-BE49-F238E27FC236}">
              <a16:creationId xmlns:a16="http://schemas.microsoft.com/office/drawing/2014/main" id="{F63A9A75-AA00-4509-B00C-44F84517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28" name="Picture 3" hidden="1">
          <a:extLst>
            <a:ext uri="{FF2B5EF4-FFF2-40B4-BE49-F238E27FC236}">
              <a16:creationId xmlns:a16="http://schemas.microsoft.com/office/drawing/2014/main" id="{E5693C9F-3A0A-4B33-9C08-0BD76AB33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29" name="Picture 3" hidden="1">
          <a:extLst>
            <a:ext uri="{FF2B5EF4-FFF2-40B4-BE49-F238E27FC236}">
              <a16:creationId xmlns:a16="http://schemas.microsoft.com/office/drawing/2014/main" id="{D741C395-7CDD-4297-BEC3-B08EEA54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30" name="Picture 3" hidden="1">
          <a:extLst>
            <a:ext uri="{FF2B5EF4-FFF2-40B4-BE49-F238E27FC236}">
              <a16:creationId xmlns:a16="http://schemas.microsoft.com/office/drawing/2014/main" id="{D5C47524-A301-4FA3-9307-E4D02229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31" name="Picture 3" hidden="1">
          <a:extLst>
            <a:ext uri="{FF2B5EF4-FFF2-40B4-BE49-F238E27FC236}">
              <a16:creationId xmlns:a16="http://schemas.microsoft.com/office/drawing/2014/main" id="{04BBE78C-DC63-441A-8083-338CF3E3B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2" name="Picture 3" hidden="1">
          <a:extLst>
            <a:ext uri="{FF2B5EF4-FFF2-40B4-BE49-F238E27FC236}">
              <a16:creationId xmlns:a16="http://schemas.microsoft.com/office/drawing/2014/main" id="{A61EE490-9FDE-49A9-91D5-600A51D1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3" name="Picture 3" hidden="1">
          <a:extLst>
            <a:ext uri="{FF2B5EF4-FFF2-40B4-BE49-F238E27FC236}">
              <a16:creationId xmlns:a16="http://schemas.microsoft.com/office/drawing/2014/main" id="{FF32C2D2-5CBE-4803-B43B-A26C57EAF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4" name="Picture 3" hidden="1">
          <a:extLst>
            <a:ext uri="{FF2B5EF4-FFF2-40B4-BE49-F238E27FC236}">
              <a16:creationId xmlns:a16="http://schemas.microsoft.com/office/drawing/2014/main" id="{E97A0DF4-2AE8-4D10-9CD8-9218F23B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5" name="Picture 534" hidden="1">
          <a:extLst>
            <a:ext uri="{FF2B5EF4-FFF2-40B4-BE49-F238E27FC236}">
              <a16:creationId xmlns:a16="http://schemas.microsoft.com/office/drawing/2014/main" id="{89C332D7-E65A-45D3-B65C-83250D25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6" name="Picture 3" hidden="1">
          <a:extLst>
            <a:ext uri="{FF2B5EF4-FFF2-40B4-BE49-F238E27FC236}">
              <a16:creationId xmlns:a16="http://schemas.microsoft.com/office/drawing/2014/main" id="{9C7C30F7-236E-4311-9D54-38FD599FE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7" name="Picture 3" hidden="1">
          <a:extLst>
            <a:ext uri="{FF2B5EF4-FFF2-40B4-BE49-F238E27FC236}">
              <a16:creationId xmlns:a16="http://schemas.microsoft.com/office/drawing/2014/main" id="{60B86ADC-F12A-4A9D-9E58-36FF165CB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8" name="Picture 3" hidden="1">
          <a:extLst>
            <a:ext uri="{FF2B5EF4-FFF2-40B4-BE49-F238E27FC236}">
              <a16:creationId xmlns:a16="http://schemas.microsoft.com/office/drawing/2014/main" id="{AD2CE8C0-DA1C-486B-8E2F-55D58AC1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9" name="Picture 538" hidden="1">
          <a:extLst>
            <a:ext uri="{FF2B5EF4-FFF2-40B4-BE49-F238E27FC236}">
              <a16:creationId xmlns:a16="http://schemas.microsoft.com/office/drawing/2014/main" id="{EB855482-F1D7-4D43-924F-3A243DC9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40" name="Picture 3" hidden="1">
          <a:extLst>
            <a:ext uri="{FF2B5EF4-FFF2-40B4-BE49-F238E27FC236}">
              <a16:creationId xmlns:a16="http://schemas.microsoft.com/office/drawing/2014/main" id="{155CA736-71EC-4D08-B79F-2D938897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41" name="Picture 3" hidden="1">
          <a:extLst>
            <a:ext uri="{FF2B5EF4-FFF2-40B4-BE49-F238E27FC236}">
              <a16:creationId xmlns:a16="http://schemas.microsoft.com/office/drawing/2014/main" id="{80BCA364-A218-4666-88E0-CEA4DCFE4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42" name="Picture 3" hidden="1">
          <a:extLst>
            <a:ext uri="{FF2B5EF4-FFF2-40B4-BE49-F238E27FC236}">
              <a16:creationId xmlns:a16="http://schemas.microsoft.com/office/drawing/2014/main" id="{4D7C373F-895D-4F1C-9D63-AFAE01C8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43" name="Picture 3" hidden="1">
          <a:extLst>
            <a:ext uri="{FF2B5EF4-FFF2-40B4-BE49-F238E27FC236}">
              <a16:creationId xmlns:a16="http://schemas.microsoft.com/office/drawing/2014/main" id="{6C1344F6-A93D-4FC2-AEE5-BAFB2194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44" name="Picture 3" hidden="1">
          <a:extLst>
            <a:ext uri="{FF2B5EF4-FFF2-40B4-BE49-F238E27FC236}">
              <a16:creationId xmlns:a16="http://schemas.microsoft.com/office/drawing/2014/main" id="{A3CBCC76-6CCF-4EF6-9BE8-C1DB8905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45" name="Picture 3" hidden="1">
          <a:extLst>
            <a:ext uri="{FF2B5EF4-FFF2-40B4-BE49-F238E27FC236}">
              <a16:creationId xmlns:a16="http://schemas.microsoft.com/office/drawing/2014/main" id="{5C39C155-8157-49CF-8F97-E78DDA45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6" name="Picture 3" hidden="1">
          <a:extLst>
            <a:ext uri="{FF2B5EF4-FFF2-40B4-BE49-F238E27FC236}">
              <a16:creationId xmlns:a16="http://schemas.microsoft.com/office/drawing/2014/main" id="{B9682F56-886B-405B-AE1F-BF07C9A6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7" name="Picture 546" hidden="1">
          <a:extLst>
            <a:ext uri="{FF2B5EF4-FFF2-40B4-BE49-F238E27FC236}">
              <a16:creationId xmlns:a16="http://schemas.microsoft.com/office/drawing/2014/main" id="{60787637-9819-40AD-B82F-2F081580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8" name="Picture 3" hidden="1">
          <a:extLst>
            <a:ext uri="{FF2B5EF4-FFF2-40B4-BE49-F238E27FC236}">
              <a16:creationId xmlns:a16="http://schemas.microsoft.com/office/drawing/2014/main" id="{EF9D0983-4050-4022-A86D-9CDF9DB6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9" name="Picture 3" hidden="1">
          <a:extLst>
            <a:ext uri="{FF2B5EF4-FFF2-40B4-BE49-F238E27FC236}">
              <a16:creationId xmlns:a16="http://schemas.microsoft.com/office/drawing/2014/main" id="{4DFF39F4-443B-4298-8C12-5FA390B5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0" name="Picture 3" hidden="1">
          <a:extLst>
            <a:ext uri="{FF2B5EF4-FFF2-40B4-BE49-F238E27FC236}">
              <a16:creationId xmlns:a16="http://schemas.microsoft.com/office/drawing/2014/main" id="{C460ACBD-C71C-4824-99F8-1C14E559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1" name="Picture 550" hidden="1">
          <a:extLst>
            <a:ext uri="{FF2B5EF4-FFF2-40B4-BE49-F238E27FC236}">
              <a16:creationId xmlns:a16="http://schemas.microsoft.com/office/drawing/2014/main" id="{F87BA101-B5C2-42AD-A9A8-C3A6DE6F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52" name="Picture 3" hidden="1">
          <a:extLst>
            <a:ext uri="{FF2B5EF4-FFF2-40B4-BE49-F238E27FC236}">
              <a16:creationId xmlns:a16="http://schemas.microsoft.com/office/drawing/2014/main" id="{420DC41F-6A44-438C-9079-236F6966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53" name="Picture 3" hidden="1">
          <a:extLst>
            <a:ext uri="{FF2B5EF4-FFF2-40B4-BE49-F238E27FC236}">
              <a16:creationId xmlns:a16="http://schemas.microsoft.com/office/drawing/2014/main" id="{3EA0A75A-09F5-4A0C-8704-0639F0B6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54" name="Picture 3" hidden="1">
          <a:extLst>
            <a:ext uri="{FF2B5EF4-FFF2-40B4-BE49-F238E27FC236}">
              <a16:creationId xmlns:a16="http://schemas.microsoft.com/office/drawing/2014/main" id="{43C99049-4DF1-45FA-880F-682FE5CF3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55" name="Picture 3" hidden="1">
          <a:extLst>
            <a:ext uri="{FF2B5EF4-FFF2-40B4-BE49-F238E27FC236}">
              <a16:creationId xmlns:a16="http://schemas.microsoft.com/office/drawing/2014/main" id="{A21EC4E0-A916-417A-BD90-F2C4A253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6" name="Picture 3" hidden="1">
          <a:extLst>
            <a:ext uri="{FF2B5EF4-FFF2-40B4-BE49-F238E27FC236}">
              <a16:creationId xmlns:a16="http://schemas.microsoft.com/office/drawing/2014/main" id="{8B10F359-6E7E-4FCF-AF32-CE44D988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7" name="Picture 3" hidden="1">
          <a:extLst>
            <a:ext uri="{FF2B5EF4-FFF2-40B4-BE49-F238E27FC236}">
              <a16:creationId xmlns:a16="http://schemas.microsoft.com/office/drawing/2014/main" id="{CF42A7D4-F2C9-4FD3-9F69-41680ED4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58" name="Picture 3" hidden="1">
          <a:extLst>
            <a:ext uri="{FF2B5EF4-FFF2-40B4-BE49-F238E27FC236}">
              <a16:creationId xmlns:a16="http://schemas.microsoft.com/office/drawing/2014/main" id="{DAE90E69-05BD-40CE-A6E7-23C0676A4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59" name="Picture 558" hidden="1">
          <a:extLst>
            <a:ext uri="{FF2B5EF4-FFF2-40B4-BE49-F238E27FC236}">
              <a16:creationId xmlns:a16="http://schemas.microsoft.com/office/drawing/2014/main" id="{95C34016-6C37-4F9D-B55D-028BC04D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60" name="Picture 3" hidden="1">
          <a:extLst>
            <a:ext uri="{FF2B5EF4-FFF2-40B4-BE49-F238E27FC236}">
              <a16:creationId xmlns:a16="http://schemas.microsoft.com/office/drawing/2014/main" id="{C3278875-044F-4AE3-B0FC-63B57E8C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61" name="Picture 3" hidden="1">
          <a:extLst>
            <a:ext uri="{FF2B5EF4-FFF2-40B4-BE49-F238E27FC236}">
              <a16:creationId xmlns:a16="http://schemas.microsoft.com/office/drawing/2014/main" id="{63FDF378-CD08-46B3-AF7E-C927BCFE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2" name="Picture 3" hidden="1">
          <a:extLst>
            <a:ext uri="{FF2B5EF4-FFF2-40B4-BE49-F238E27FC236}">
              <a16:creationId xmlns:a16="http://schemas.microsoft.com/office/drawing/2014/main" id="{CDAC614A-C9C7-49A6-A769-5AB0EA8F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3" name="Picture 562" hidden="1">
          <a:extLst>
            <a:ext uri="{FF2B5EF4-FFF2-40B4-BE49-F238E27FC236}">
              <a16:creationId xmlns:a16="http://schemas.microsoft.com/office/drawing/2014/main" id="{731E38C9-C3DC-4EDD-B62F-FE53E1615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64" name="Picture 3" hidden="1">
          <a:extLst>
            <a:ext uri="{FF2B5EF4-FFF2-40B4-BE49-F238E27FC236}">
              <a16:creationId xmlns:a16="http://schemas.microsoft.com/office/drawing/2014/main" id="{7DDD3BCC-9429-47E6-9F3A-C09A0D77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65" name="Picture 3" hidden="1">
          <a:extLst>
            <a:ext uri="{FF2B5EF4-FFF2-40B4-BE49-F238E27FC236}">
              <a16:creationId xmlns:a16="http://schemas.microsoft.com/office/drawing/2014/main" id="{0DE7CDAC-975C-447B-B61C-555D3C0F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66" name="Picture 3" hidden="1">
          <a:extLst>
            <a:ext uri="{FF2B5EF4-FFF2-40B4-BE49-F238E27FC236}">
              <a16:creationId xmlns:a16="http://schemas.microsoft.com/office/drawing/2014/main" id="{11B14A4E-1CB9-4A31-8687-4F3C1A0D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67" name="Picture 3" hidden="1">
          <a:extLst>
            <a:ext uri="{FF2B5EF4-FFF2-40B4-BE49-F238E27FC236}">
              <a16:creationId xmlns:a16="http://schemas.microsoft.com/office/drawing/2014/main" id="{9BE680D8-927B-41E0-A77B-D514E292D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8" name="Picture 3" hidden="1">
          <a:extLst>
            <a:ext uri="{FF2B5EF4-FFF2-40B4-BE49-F238E27FC236}">
              <a16:creationId xmlns:a16="http://schemas.microsoft.com/office/drawing/2014/main" id="{C5728731-D4EA-440D-9416-6DF0239B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9" name="Picture 3" hidden="1">
          <a:extLst>
            <a:ext uri="{FF2B5EF4-FFF2-40B4-BE49-F238E27FC236}">
              <a16:creationId xmlns:a16="http://schemas.microsoft.com/office/drawing/2014/main" id="{E02075B8-F91F-4F6F-859D-26016885F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0" name="Picture 3" hidden="1">
          <a:extLst>
            <a:ext uri="{FF2B5EF4-FFF2-40B4-BE49-F238E27FC236}">
              <a16:creationId xmlns:a16="http://schemas.microsoft.com/office/drawing/2014/main" id="{697029D2-3DD8-4C46-B649-E3874660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1" name="Picture 570" hidden="1">
          <a:extLst>
            <a:ext uri="{FF2B5EF4-FFF2-40B4-BE49-F238E27FC236}">
              <a16:creationId xmlns:a16="http://schemas.microsoft.com/office/drawing/2014/main" id="{9A3D801B-94C3-4F78-B04B-7DFD5DF4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2" name="Picture 3" hidden="1">
          <a:extLst>
            <a:ext uri="{FF2B5EF4-FFF2-40B4-BE49-F238E27FC236}">
              <a16:creationId xmlns:a16="http://schemas.microsoft.com/office/drawing/2014/main" id="{42ADD58A-221D-4F4F-B8AA-CF4686BB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3" name="Picture 3" hidden="1">
          <a:extLst>
            <a:ext uri="{FF2B5EF4-FFF2-40B4-BE49-F238E27FC236}">
              <a16:creationId xmlns:a16="http://schemas.microsoft.com/office/drawing/2014/main" id="{607E25DE-540B-42D9-B682-FF375717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574" name="Picture 3" hidden="1">
          <a:extLst>
            <a:ext uri="{FF2B5EF4-FFF2-40B4-BE49-F238E27FC236}">
              <a16:creationId xmlns:a16="http://schemas.microsoft.com/office/drawing/2014/main" id="{27D52EEF-E5A7-4FD6-8989-21D399FA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575" name="Picture 3" hidden="1">
          <a:extLst>
            <a:ext uri="{FF2B5EF4-FFF2-40B4-BE49-F238E27FC236}">
              <a16:creationId xmlns:a16="http://schemas.microsoft.com/office/drawing/2014/main" id="{9CC5D875-49ED-4FE9-A94B-A3D8C6AA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76" name="Picture 3" hidden="1">
          <a:extLst>
            <a:ext uri="{FF2B5EF4-FFF2-40B4-BE49-F238E27FC236}">
              <a16:creationId xmlns:a16="http://schemas.microsoft.com/office/drawing/2014/main" id="{1AD1D30A-42F8-459E-96D9-1CE8C51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77" name="Picture 3" hidden="1">
          <a:extLst>
            <a:ext uri="{FF2B5EF4-FFF2-40B4-BE49-F238E27FC236}">
              <a16:creationId xmlns:a16="http://schemas.microsoft.com/office/drawing/2014/main" id="{B67FCE6E-F7E0-4B0C-AFC7-E521C7D22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578" name="Picture 3" hidden="1">
          <a:extLst>
            <a:ext uri="{FF2B5EF4-FFF2-40B4-BE49-F238E27FC236}">
              <a16:creationId xmlns:a16="http://schemas.microsoft.com/office/drawing/2014/main" id="{1423BB9B-ED2B-441F-9754-EE3634B9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579" name="Picture 578" hidden="1">
          <a:extLst>
            <a:ext uri="{FF2B5EF4-FFF2-40B4-BE49-F238E27FC236}">
              <a16:creationId xmlns:a16="http://schemas.microsoft.com/office/drawing/2014/main" id="{AA3626AE-9A11-4290-ACEF-BA248EE2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580" name="Picture 3" hidden="1">
          <a:extLst>
            <a:ext uri="{FF2B5EF4-FFF2-40B4-BE49-F238E27FC236}">
              <a16:creationId xmlns:a16="http://schemas.microsoft.com/office/drawing/2014/main" id="{F980A23F-DE50-408D-8ABE-F03FFFE0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581" name="Picture 3" hidden="1">
          <a:extLst>
            <a:ext uri="{FF2B5EF4-FFF2-40B4-BE49-F238E27FC236}">
              <a16:creationId xmlns:a16="http://schemas.microsoft.com/office/drawing/2014/main" id="{D3CDAAA4-FBBA-423B-9C0E-DAF711CDA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82" name="Picture 3" hidden="1">
          <a:extLst>
            <a:ext uri="{FF2B5EF4-FFF2-40B4-BE49-F238E27FC236}">
              <a16:creationId xmlns:a16="http://schemas.microsoft.com/office/drawing/2014/main" id="{7C6DE1B0-5178-4319-8B0F-171F38FF2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83" name="Picture 582" hidden="1">
          <a:extLst>
            <a:ext uri="{FF2B5EF4-FFF2-40B4-BE49-F238E27FC236}">
              <a16:creationId xmlns:a16="http://schemas.microsoft.com/office/drawing/2014/main" id="{C2BDFB5D-F03A-48B7-BD25-300FCB53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84" name="Picture 3" hidden="1">
          <a:extLst>
            <a:ext uri="{FF2B5EF4-FFF2-40B4-BE49-F238E27FC236}">
              <a16:creationId xmlns:a16="http://schemas.microsoft.com/office/drawing/2014/main" id="{AF3170D9-75E4-4687-8C28-30E02CB07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85" name="Picture 3" hidden="1">
          <a:extLst>
            <a:ext uri="{FF2B5EF4-FFF2-40B4-BE49-F238E27FC236}">
              <a16:creationId xmlns:a16="http://schemas.microsoft.com/office/drawing/2014/main" id="{1BE755C7-EF33-454C-A033-193F36D6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586" name="Picture 3" hidden="1">
          <a:extLst>
            <a:ext uri="{FF2B5EF4-FFF2-40B4-BE49-F238E27FC236}">
              <a16:creationId xmlns:a16="http://schemas.microsoft.com/office/drawing/2014/main" id="{2A4D7602-93AD-426F-B229-5A4544E2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587" name="Picture 3" hidden="1">
          <a:extLst>
            <a:ext uri="{FF2B5EF4-FFF2-40B4-BE49-F238E27FC236}">
              <a16:creationId xmlns:a16="http://schemas.microsoft.com/office/drawing/2014/main" id="{7FD425CD-F996-4512-AA6E-584FD674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88" name="Picture 3" hidden="1">
          <a:extLst>
            <a:ext uri="{FF2B5EF4-FFF2-40B4-BE49-F238E27FC236}">
              <a16:creationId xmlns:a16="http://schemas.microsoft.com/office/drawing/2014/main" id="{C881D4A1-4E6E-43E9-A516-81039130A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89" name="Picture 3" hidden="1">
          <a:extLst>
            <a:ext uri="{FF2B5EF4-FFF2-40B4-BE49-F238E27FC236}">
              <a16:creationId xmlns:a16="http://schemas.microsoft.com/office/drawing/2014/main" id="{9A6299EC-AA78-465A-909A-5CF16B22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590" name="Picture 3" hidden="1">
          <a:extLst>
            <a:ext uri="{FF2B5EF4-FFF2-40B4-BE49-F238E27FC236}">
              <a16:creationId xmlns:a16="http://schemas.microsoft.com/office/drawing/2014/main" id="{5BB384EF-FCFA-49BD-BB90-713567A3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591" name="Picture 590" hidden="1">
          <a:extLst>
            <a:ext uri="{FF2B5EF4-FFF2-40B4-BE49-F238E27FC236}">
              <a16:creationId xmlns:a16="http://schemas.microsoft.com/office/drawing/2014/main" id="{08A038B6-1AB2-4108-9091-BE1C2DDA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592" name="Picture 3" hidden="1">
          <a:extLst>
            <a:ext uri="{FF2B5EF4-FFF2-40B4-BE49-F238E27FC236}">
              <a16:creationId xmlns:a16="http://schemas.microsoft.com/office/drawing/2014/main" id="{86C26D6B-9340-4258-82A8-0927E4B9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593" name="Picture 3" hidden="1">
          <a:extLst>
            <a:ext uri="{FF2B5EF4-FFF2-40B4-BE49-F238E27FC236}">
              <a16:creationId xmlns:a16="http://schemas.microsoft.com/office/drawing/2014/main" id="{01FAEC76-D699-4577-B197-A2362FEE9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94" name="Picture 3" hidden="1">
          <a:extLst>
            <a:ext uri="{FF2B5EF4-FFF2-40B4-BE49-F238E27FC236}">
              <a16:creationId xmlns:a16="http://schemas.microsoft.com/office/drawing/2014/main" id="{3A4C0E69-B266-4E4E-A033-1D988815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595" name="Picture 594" hidden="1">
          <a:extLst>
            <a:ext uri="{FF2B5EF4-FFF2-40B4-BE49-F238E27FC236}">
              <a16:creationId xmlns:a16="http://schemas.microsoft.com/office/drawing/2014/main" id="{5DA5B23A-7358-41FC-AB35-09DB27DC1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96" name="Picture 3" hidden="1">
          <a:extLst>
            <a:ext uri="{FF2B5EF4-FFF2-40B4-BE49-F238E27FC236}">
              <a16:creationId xmlns:a16="http://schemas.microsoft.com/office/drawing/2014/main" id="{7321C0F8-4B2C-4E7B-A7D2-78F78B71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597" name="Picture 3" hidden="1">
          <a:extLst>
            <a:ext uri="{FF2B5EF4-FFF2-40B4-BE49-F238E27FC236}">
              <a16:creationId xmlns:a16="http://schemas.microsoft.com/office/drawing/2014/main" id="{9763A29B-B704-4EFD-8D31-365E4432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598" name="Picture 3" hidden="1">
          <a:extLst>
            <a:ext uri="{FF2B5EF4-FFF2-40B4-BE49-F238E27FC236}">
              <a16:creationId xmlns:a16="http://schemas.microsoft.com/office/drawing/2014/main" id="{B963C0AF-BF9C-447F-87E4-A7FDF1618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599" name="Picture 3" hidden="1">
          <a:extLst>
            <a:ext uri="{FF2B5EF4-FFF2-40B4-BE49-F238E27FC236}">
              <a16:creationId xmlns:a16="http://schemas.microsoft.com/office/drawing/2014/main" id="{BAACF281-532B-4701-AFD9-B6EEE71C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600" name="Picture 3" hidden="1">
          <a:extLst>
            <a:ext uri="{FF2B5EF4-FFF2-40B4-BE49-F238E27FC236}">
              <a16:creationId xmlns:a16="http://schemas.microsoft.com/office/drawing/2014/main" id="{B80A835E-95EF-46F5-AF8C-938C26DB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304800</xdr:colOff>
      <xdr:row>17</xdr:row>
      <xdr:rowOff>228600</xdr:rowOff>
    </xdr:to>
    <xdr:pic>
      <xdr:nvPicPr>
        <xdr:cNvPr id="601" name="Picture 3" hidden="1">
          <a:extLst>
            <a:ext uri="{FF2B5EF4-FFF2-40B4-BE49-F238E27FC236}">
              <a16:creationId xmlns:a16="http://schemas.microsoft.com/office/drawing/2014/main" id="{52D2A82E-2955-431D-B73D-7B06AF8C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602" name="Picture 3" hidden="1">
          <a:extLst>
            <a:ext uri="{FF2B5EF4-FFF2-40B4-BE49-F238E27FC236}">
              <a16:creationId xmlns:a16="http://schemas.microsoft.com/office/drawing/2014/main" id="{56B4AAEE-A097-4491-975A-8E7E80BD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603" name="Picture 602" hidden="1">
          <a:extLst>
            <a:ext uri="{FF2B5EF4-FFF2-40B4-BE49-F238E27FC236}">
              <a16:creationId xmlns:a16="http://schemas.microsoft.com/office/drawing/2014/main" id="{47429D2F-0C85-493D-9656-7085DD2D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604" name="Picture 3" hidden="1">
          <a:extLst>
            <a:ext uri="{FF2B5EF4-FFF2-40B4-BE49-F238E27FC236}">
              <a16:creationId xmlns:a16="http://schemas.microsoft.com/office/drawing/2014/main" id="{72D90C5B-A706-471A-BA9C-5ED3E55F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304800</xdr:colOff>
      <xdr:row>14</xdr:row>
      <xdr:rowOff>228600</xdr:rowOff>
    </xdr:to>
    <xdr:pic>
      <xdr:nvPicPr>
        <xdr:cNvPr id="605" name="Picture 3" hidden="1">
          <a:extLst>
            <a:ext uri="{FF2B5EF4-FFF2-40B4-BE49-F238E27FC236}">
              <a16:creationId xmlns:a16="http://schemas.microsoft.com/office/drawing/2014/main" id="{43F55F84-BCC7-461B-9808-3D82F8AE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06" name="Picture 3" hidden="1">
          <a:extLst>
            <a:ext uri="{FF2B5EF4-FFF2-40B4-BE49-F238E27FC236}">
              <a16:creationId xmlns:a16="http://schemas.microsoft.com/office/drawing/2014/main" id="{EF47B589-2A56-40B9-B786-C8CCB9C9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07" name="Picture 606" hidden="1">
          <a:extLst>
            <a:ext uri="{FF2B5EF4-FFF2-40B4-BE49-F238E27FC236}">
              <a16:creationId xmlns:a16="http://schemas.microsoft.com/office/drawing/2014/main" id="{BA382C81-4FF3-4740-B2C1-A8682902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08" name="Picture 3" hidden="1">
          <a:extLst>
            <a:ext uri="{FF2B5EF4-FFF2-40B4-BE49-F238E27FC236}">
              <a16:creationId xmlns:a16="http://schemas.microsoft.com/office/drawing/2014/main" id="{0DDBB817-A920-403E-9E95-43B0F338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09" name="Picture 3" hidden="1">
          <a:extLst>
            <a:ext uri="{FF2B5EF4-FFF2-40B4-BE49-F238E27FC236}">
              <a16:creationId xmlns:a16="http://schemas.microsoft.com/office/drawing/2014/main" id="{9FF8C146-2C66-4689-943B-F2DE2E77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10" name="Picture 3" hidden="1">
          <a:extLst>
            <a:ext uri="{FF2B5EF4-FFF2-40B4-BE49-F238E27FC236}">
              <a16:creationId xmlns:a16="http://schemas.microsoft.com/office/drawing/2014/main" id="{056CA300-4A51-4170-8AA7-E4A1BE19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11" name="Picture 3" hidden="1">
          <a:extLst>
            <a:ext uri="{FF2B5EF4-FFF2-40B4-BE49-F238E27FC236}">
              <a16:creationId xmlns:a16="http://schemas.microsoft.com/office/drawing/2014/main" id="{11B4804D-A932-4403-A000-CFB81EBA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12" name="Picture 3" hidden="1">
          <a:extLst>
            <a:ext uri="{FF2B5EF4-FFF2-40B4-BE49-F238E27FC236}">
              <a16:creationId xmlns:a16="http://schemas.microsoft.com/office/drawing/2014/main" id="{043D9A6F-E26B-43D8-9104-032DD29C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13" name="Picture 3" hidden="1">
          <a:extLst>
            <a:ext uri="{FF2B5EF4-FFF2-40B4-BE49-F238E27FC236}">
              <a16:creationId xmlns:a16="http://schemas.microsoft.com/office/drawing/2014/main" id="{9723EC12-4B18-4A82-8882-B56C55A1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14" name="Picture 3" hidden="1">
          <a:extLst>
            <a:ext uri="{FF2B5EF4-FFF2-40B4-BE49-F238E27FC236}">
              <a16:creationId xmlns:a16="http://schemas.microsoft.com/office/drawing/2014/main" id="{CCE5DF25-D181-4AD6-B008-42A82441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15" name="Picture 614" hidden="1">
          <a:extLst>
            <a:ext uri="{FF2B5EF4-FFF2-40B4-BE49-F238E27FC236}">
              <a16:creationId xmlns:a16="http://schemas.microsoft.com/office/drawing/2014/main" id="{78085149-4EEB-44C9-98BE-7DA25BC7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16" name="Picture 3" hidden="1">
          <a:extLst>
            <a:ext uri="{FF2B5EF4-FFF2-40B4-BE49-F238E27FC236}">
              <a16:creationId xmlns:a16="http://schemas.microsoft.com/office/drawing/2014/main" id="{07618E70-FAA9-4AA5-966E-D7236209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17" name="Picture 3" hidden="1">
          <a:extLst>
            <a:ext uri="{FF2B5EF4-FFF2-40B4-BE49-F238E27FC236}">
              <a16:creationId xmlns:a16="http://schemas.microsoft.com/office/drawing/2014/main" id="{02415E10-EBFB-415A-90D4-E2C6327A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18" name="Picture 3" hidden="1">
          <a:extLst>
            <a:ext uri="{FF2B5EF4-FFF2-40B4-BE49-F238E27FC236}">
              <a16:creationId xmlns:a16="http://schemas.microsoft.com/office/drawing/2014/main" id="{81AEE90F-D734-4034-B94F-B50A9AA1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19" name="Picture 618" hidden="1">
          <a:extLst>
            <a:ext uri="{FF2B5EF4-FFF2-40B4-BE49-F238E27FC236}">
              <a16:creationId xmlns:a16="http://schemas.microsoft.com/office/drawing/2014/main" id="{BDBF635D-09CA-4CA0-B846-3DD7462B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20" name="Picture 3" hidden="1">
          <a:extLst>
            <a:ext uri="{FF2B5EF4-FFF2-40B4-BE49-F238E27FC236}">
              <a16:creationId xmlns:a16="http://schemas.microsoft.com/office/drawing/2014/main" id="{76C50777-3695-46CB-B7FA-92AC0D31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21" name="Picture 3" hidden="1">
          <a:extLst>
            <a:ext uri="{FF2B5EF4-FFF2-40B4-BE49-F238E27FC236}">
              <a16:creationId xmlns:a16="http://schemas.microsoft.com/office/drawing/2014/main" id="{532E0ACF-9080-435D-B365-17074DA9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22" name="Picture 3" hidden="1">
          <a:extLst>
            <a:ext uri="{FF2B5EF4-FFF2-40B4-BE49-F238E27FC236}">
              <a16:creationId xmlns:a16="http://schemas.microsoft.com/office/drawing/2014/main" id="{C0D8C33B-2080-4521-99FC-056F3600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23" name="Picture 3" hidden="1">
          <a:extLst>
            <a:ext uri="{FF2B5EF4-FFF2-40B4-BE49-F238E27FC236}">
              <a16:creationId xmlns:a16="http://schemas.microsoft.com/office/drawing/2014/main" id="{70F6884B-3E1A-402B-BF81-8BD5E658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24" name="Picture 3" hidden="1">
          <a:extLst>
            <a:ext uri="{FF2B5EF4-FFF2-40B4-BE49-F238E27FC236}">
              <a16:creationId xmlns:a16="http://schemas.microsoft.com/office/drawing/2014/main" id="{55E972D4-93D2-4108-A56B-99D055F2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304800</xdr:colOff>
      <xdr:row>18</xdr:row>
      <xdr:rowOff>228600</xdr:rowOff>
    </xdr:to>
    <xdr:pic>
      <xdr:nvPicPr>
        <xdr:cNvPr id="625" name="Picture 3" hidden="1">
          <a:extLst>
            <a:ext uri="{FF2B5EF4-FFF2-40B4-BE49-F238E27FC236}">
              <a16:creationId xmlns:a16="http://schemas.microsoft.com/office/drawing/2014/main" id="{8679C3F1-2994-41F0-97DC-D251C80C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26" name="Picture 3" hidden="1">
          <a:extLst>
            <a:ext uri="{FF2B5EF4-FFF2-40B4-BE49-F238E27FC236}">
              <a16:creationId xmlns:a16="http://schemas.microsoft.com/office/drawing/2014/main" id="{1F25B9EE-1DFE-4619-A02F-6FECFBAC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27" name="Picture 626" hidden="1">
          <a:extLst>
            <a:ext uri="{FF2B5EF4-FFF2-40B4-BE49-F238E27FC236}">
              <a16:creationId xmlns:a16="http://schemas.microsoft.com/office/drawing/2014/main" id="{A97B9FF8-D4E3-40FF-A45A-A3902B8E1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28" name="Picture 3" hidden="1">
          <a:extLst>
            <a:ext uri="{FF2B5EF4-FFF2-40B4-BE49-F238E27FC236}">
              <a16:creationId xmlns:a16="http://schemas.microsoft.com/office/drawing/2014/main" id="{B13A3496-5DF3-412F-935E-9D72851A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304800</xdr:colOff>
      <xdr:row>15</xdr:row>
      <xdr:rowOff>228600</xdr:rowOff>
    </xdr:to>
    <xdr:pic>
      <xdr:nvPicPr>
        <xdr:cNvPr id="629" name="Picture 3" hidden="1">
          <a:extLst>
            <a:ext uri="{FF2B5EF4-FFF2-40B4-BE49-F238E27FC236}">
              <a16:creationId xmlns:a16="http://schemas.microsoft.com/office/drawing/2014/main" id="{1A2E2F66-840B-49ED-BA9C-A7F8D511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30" name="Picture 3" hidden="1">
          <a:extLst>
            <a:ext uri="{FF2B5EF4-FFF2-40B4-BE49-F238E27FC236}">
              <a16:creationId xmlns:a16="http://schemas.microsoft.com/office/drawing/2014/main" id="{E800E6C3-6C7C-430B-A60D-93F7C2CA0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31" name="Picture 630" hidden="1">
          <a:extLst>
            <a:ext uri="{FF2B5EF4-FFF2-40B4-BE49-F238E27FC236}">
              <a16:creationId xmlns:a16="http://schemas.microsoft.com/office/drawing/2014/main" id="{FC059208-6013-48A1-A804-2425D785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32" name="Picture 3" hidden="1">
          <a:extLst>
            <a:ext uri="{FF2B5EF4-FFF2-40B4-BE49-F238E27FC236}">
              <a16:creationId xmlns:a16="http://schemas.microsoft.com/office/drawing/2014/main" id="{B5FF1D53-180D-4F40-A596-1F602921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33" name="Picture 3" hidden="1">
          <a:extLst>
            <a:ext uri="{FF2B5EF4-FFF2-40B4-BE49-F238E27FC236}">
              <a16:creationId xmlns:a16="http://schemas.microsoft.com/office/drawing/2014/main" id="{25D15100-960F-49F4-BCD6-CACB0CCA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34" name="Picture 3" hidden="1">
          <a:extLst>
            <a:ext uri="{FF2B5EF4-FFF2-40B4-BE49-F238E27FC236}">
              <a16:creationId xmlns:a16="http://schemas.microsoft.com/office/drawing/2014/main" id="{D48B69DE-85F3-4E24-90B2-8B8F9C47C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35" name="Picture 3" hidden="1">
          <a:extLst>
            <a:ext uri="{FF2B5EF4-FFF2-40B4-BE49-F238E27FC236}">
              <a16:creationId xmlns:a16="http://schemas.microsoft.com/office/drawing/2014/main" id="{C6FE26B7-C4D2-4BBC-A9DF-073C0DAF6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36" name="Picture 3" hidden="1">
          <a:extLst>
            <a:ext uri="{FF2B5EF4-FFF2-40B4-BE49-F238E27FC236}">
              <a16:creationId xmlns:a16="http://schemas.microsoft.com/office/drawing/2014/main" id="{90096951-36B3-4619-B494-8B8E0F6E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37" name="Picture 3" hidden="1">
          <a:extLst>
            <a:ext uri="{FF2B5EF4-FFF2-40B4-BE49-F238E27FC236}">
              <a16:creationId xmlns:a16="http://schemas.microsoft.com/office/drawing/2014/main" id="{9993DF55-A92A-4B2D-BFBB-DA1C4028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38" name="Picture 3" hidden="1">
          <a:extLst>
            <a:ext uri="{FF2B5EF4-FFF2-40B4-BE49-F238E27FC236}">
              <a16:creationId xmlns:a16="http://schemas.microsoft.com/office/drawing/2014/main" id="{16E03856-EE5D-42B3-A30B-3F9520F7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39" name="Picture 638" hidden="1">
          <a:extLst>
            <a:ext uri="{FF2B5EF4-FFF2-40B4-BE49-F238E27FC236}">
              <a16:creationId xmlns:a16="http://schemas.microsoft.com/office/drawing/2014/main" id="{C93FC7C9-DF31-4139-ADBA-7141F2522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40" name="Picture 3" hidden="1">
          <a:extLst>
            <a:ext uri="{FF2B5EF4-FFF2-40B4-BE49-F238E27FC236}">
              <a16:creationId xmlns:a16="http://schemas.microsoft.com/office/drawing/2014/main" id="{42A328F9-5C9A-4B47-AF17-1357AFC1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41" name="Picture 3" hidden="1">
          <a:extLst>
            <a:ext uri="{FF2B5EF4-FFF2-40B4-BE49-F238E27FC236}">
              <a16:creationId xmlns:a16="http://schemas.microsoft.com/office/drawing/2014/main" id="{46FE9DAB-25B1-4C18-8324-14843218D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42" name="Picture 3" hidden="1">
          <a:extLst>
            <a:ext uri="{FF2B5EF4-FFF2-40B4-BE49-F238E27FC236}">
              <a16:creationId xmlns:a16="http://schemas.microsoft.com/office/drawing/2014/main" id="{8D4FF14A-BD17-482D-8AE5-9FD39956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43" name="Picture 642" hidden="1">
          <a:extLst>
            <a:ext uri="{FF2B5EF4-FFF2-40B4-BE49-F238E27FC236}">
              <a16:creationId xmlns:a16="http://schemas.microsoft.com/office/drawing/2014/main" id="{090CA6B6-983E-4D89-8599-6DC9C3E4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44" name="Picture 3" hidden="1">
          <a:extLst>
            <a:ext uri="{FF2B5EF4-FFF2-40B4-BE49-F238E27FC236}">
              <a16:creationId xmlns:a16="http://schemas.microsoft.com/office/drawing/2014/main" id="{8836FB69-A1CD-4A4A-BC9F-951532E2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45" name="Picture 3" hidden="1">
          <a:extLst>
            <a:ext uri="{FF2B5EF4-FFF2-40B4-BE49-F238E27FC236}">
              <a16:creationId xmlns:a16="http://schemas.microsoft.com/office/drawing/2014/main" id="{23F99EC2-C571-4E2E-A081-B6027CB30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46" name="Picture 3" hidden="1">
          <a:extLst>
            <a:ext uri="{FF2B5EF4-FFF2-40B4-BE49-F238E27FC236}">
              <a16:creationId xmlns:a16="http://schemas.microsoft.com/office/drawing/2014/main" id="{C718D518-ADBF-4C2D-B34A-FADB1A1D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47" name="Picture 3" hidden="1">
          <a:extLst>
            <a:ext uri="{FF2B5EF4-FFF2-40B4-BE49-F238E27FC236}">
              <a16:creationId xmlns:a16="http://schemas.microsoft.com/office/drawing/2014/main" id="{2E27462F-DD81-4EF1-AAB3-94359A43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48" name="Picture 3" hidden="1">
          <a:extLst>
            <a:ext uri="{FF2B5EF4-FFF2-40B4-BE49-F238E27FC236}">
              <a16:creationId xmlns:a16="http://schemas.microsoft.com/office/drawing/2014/main" id="{D9820B2C-DE32-4D00-9B20-55F06C06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49" name="Picture 3" hidden="1">
          <a:extLst>
            <a:ext uri="{FF2B5EF4-FFF2-40B4-BE49-F238E27FC236}">
              <a16:creationId xmlns:a16="http://schemas.microsoft.com/office/drawing/2014/main" id="{69B4F212-A643-4C1E-B31B-2348B02F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50" name="Picture 3" hidden="1">
          <a:extLst>
            <a:ext uri="{FF2B5EF4-FFF2-40B4-BE49-F238E27FC236}">
              <a16:creationId xmlns:a16="http://schemas.microsoft.com/office/drawing/2014/main" id="{81835EF7-542A-4BB3-B09B-339EA485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51" name="Picture 650" hidden="1">
          <a:extLst>
            <a:ext uri="{FF2B5EF4-FFF2-40B4-BE49-F238E27FC236}">
              <a16:creationId xmlns:a16="http://schemas.microsoft.com/office/drawing/2014/main" id="{F4CC6D5E-2EAE-4FCC-890B-9D13E76D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52" name="Picture 3" hidden="1">
          <a:extLst>
            <a:ext uri="{FF2B5EF4-FFF2-40B4-BE49-F238E27FC236}">
              <a16:creationId xmlns:a16="http://schemas.microsoft.com/office/drawing/2014/main" id="{2C02FE67-5C5D-4B33-99DA-AFDE7B56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53" name="Picture 3" hidden="1">
          <a:extLst>
            <a:ext uri="{FF2B5EF4-FFF2-40B4-BE49-F238E27FC236}">
              <a16:creationId xmlns:a16="http://schemas.microsoft.com/office/drawing/2014/main" id="{8A19A627-8AC2-4CA4-8792-0236BEBB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54" name="Picture 3" hidden="1">
          <a:extLst>
            <a:ext uri="{FF2B5EF4-FFF2-40B4-BE49-F238E27FC236}">
              <a16:creationId xmlns:a16="http://schemas.microsoft.com/office/drawing/2014/main" id="{7E9BAC0D-24A9-4605-BBC0-6405A3C1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55" name="Picture 654" hidden="1">
          <a:extLst>
            <a:ext uri="{FF2B5EF4-FFF2-40B4-BE49-F238E27FC236}">
              <a16:creationId xmlns:a16="http://schemas.microsoft.com/office/drawing/2014/main" id="{B73CF1CE-ACB8-4029-913F-FAEC49FC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56" name="Picture 3" hidden="1">
          <a:extLst>
            <a:ext uri="{FF2B5EF4-FFF2-40B4-BE49-F238E27FC236}">
              <a16:creationId xmlns:a16="http://schemas.microsoft.com/office/drawing/2014/main" id="{F4D4D2A5-68EA-4615-90E9-B5FD516C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57" name="Picture 3" hidden="1">
          <a:extLst>
            <a:ext uri="{FF2B5EF4-FFF2-40B4-BE49-F238E27FC236}">
              <a16:creationId xmlns:a16="http://schemas.microsoft.com/office/drawing/2014/main" id="{7B452CD6-348B-45A1-A740-78EF17A1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58" name="Picture 3" hidden="1">
          <a:extLst>
            <a:ext uri="{FF2B5EF4-FFF2-40B4-BE49-F238E27FC236}">
              <a16:creationId xmlns:a16="http://schemas.microsoft.com/office/drawing/2014/main" id="{A7B87258-D6D8-4D10-A44A-D128AA0B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59" name="Picture 3" hidden="1">
          <a:extLst>
            <a:ext uri="{FF2B5EF4-FFF2-40B4-BE49-F238E27FC236}">
              <a16:creationId xmlns:a16="http://schemas.microsoft.com/office/drawing/2014/main" id="{F6BDA640-AF4A-4706-9481-0ADFF98C7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60" name="Picture 3" hidden="1">
          <a:extLst>
            <a:ext uri="{FF2B5EF4-FFF2-40B4-BE49-F238E27FC236}">
              <a16:creationId xmlns:a16="http://schemas.microsoft.com/office/drawing/2014/main" id="{0EAF2ECE-8A8F-4F37-B9EC-765F7FF2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61" name="Picture 3" hidden="1">
          <a:extLst>
            <a:ext uri="{FF2B5EF4-FFF2-40B4-BE49-F238E27FC236}">
              <a16:creationId xmlns:a16="http://schemas.microsoft.com/office/drawing/2014/main" id="{535E0110-7899-48F5-827E-E1825BA1E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62" name="Picture 3" hidden="1">
          <a:extLst>
            <a:ext uri="{FF2B5EF4-FFF2-40B4-BE49-F238E27FC236}">
              <a16:creationId xmlns:a16="http://schemas.microsoft.com/office/drawing/2014/main" id="{5F71CFFC-30D5-453F-AE6E-1CD23479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63" name="Picture 662" hidden="1">
          <a:extLst>
            <a:ext uri="{FF2B5EF4-FFF2-40B4-BE49-F238E27FC236}">
              <a16:creationId xmlns:a16="http://schemas.microsoft.com/office/drawing/2014/main" id="{16F9EAA7-20ED-4DCE-BC5D-C34B1757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64" name="Picture 3" hidden="1">
          <a:extLst>
            <a:ext uri="{FF2B5EF4-FFF2-40B4-BE49-F238E27FC236}">
              <a16:creationId xmlns:a16="http://schemas.microsoft.com/office/drawing/2014/main" id="{8FEF6BCB-374B-4634-85F5-66521532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65" name="Picture 3" hidden="1">
          <a:extLst>
            <a:ext uri="{FF2B5EF4-FFF2-40B4-BE49-F238E27FC236}">
              <a16:creationId xmlns:a16="http://schemas.microsoft.com/office/drawing/2014/main" id="{78A3AE14-8B3C-42D7-ABAA-C1BEBCB0A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66" name="Picture 3" hidden="1">
          <a:extLst>
            <a:ext uri="{FF2B5EF4-FFF2-40B4-BE49-F238E27FC236}">
              <a16:creationId xmlns:a16="http://schemas.microsoft.com/office/drawing/2014/main" id="{27FE609C-259F-4EA0-B744-1CB23FF4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67" name="Picture 666" hidden="1">
          <a:extLst>
            <a:ext uri="{FF2B5EF4-FFF2-40B4-BE49-F238E27FC236}">
              <a16:creationId xmlns:a16="http://schemas.microsoft.com/office/drawing/2014/main" id="{86C30704-2961-495F-9401-CD3629A21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68" name="Picture 3" hidden="1">
          <a:extLst>
            <a:ext uri="{FF2B5EF4-FFF2-40B4-BE49-F238E27FC236}">
              <a16:creationId xmlns:a16="http://schemas.microsoft.com/office/drawing/2014/main" id="{D770F545-F9E0-4698-88CE-54D9CC55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69" name="Picture 3" hidden="1">
          <a:extLst>
            <a:ext uri="{FF2B5EF4-FFF2-40B4-BE49-F238E27FC236}">
              <a16:creationId xmlns:a16="http://schemas.microsoft.com/office/drawing/2014/main" id="{2F9870F0-021B-4DF4-8140-698D1A6C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70" name="Picture 3" hidden="1">
          <a:extLst>
            <a:ext uri="{FF2B5EF4-FFF2-40B4-BE49-F238E27FC236}">
              <a16:creationId xmlns:a16="http://schemas.microsoft.com/office/drawing/2014/main" id="{EE051D9C-3A04-4F77-9DA0-A7EC7D41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71" name="Picture 3" hidden="1">
          <a:extLst>
            <a:ext uri="{FF2B5EF4-FFF2-40B4-BE49-F238E27FC236}">
              <a16:creationId xmlns:a16="http://schemas.microsoft.com/office/drawing/2014/main" id="{FA76D848-8D4D-4E19-A1E3-7C57D217D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72" name="Picture 3" hidden="1">
          <a:extLst>
            <a:ext uri="{FF2B5EF4-FFF2-40B4-BE49-F238E27FC236}">
              <a16:creationId xmlns:a16="http://schemas.microsoft.com/office/drawing/2014/main" id="{8C6B89EF-C1E0-4582-A38C-C585CA43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73" name="Picture 3" hidden="1">
          <a:extLst>
            <a:ext uri="{FF2B5EF4-FFF2-40B4-BE49-F238E27FC236}">
              <a16:creationId xmlns:a16="http://schemas.microsoft.com/office/drawing/2014/main" id="{1CA7A3C9-9F06-4296-9620-6FF27AAB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74" name="Picture 3" hidden="1">
          <a:extLst>
            <a:ext uri="{FF2B5EF4-FFF2-40B4-BE49-F238E27FC236}">
              <a16:creationId xmlns:a16="http://schemas.microsoft.com/office/drawing/2014/main" id="{64950918-6DD9-41C1-B41C-8621FED32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75" name="Picture 674" hidden="1">
          <a:extLst>
            <a:ext uri="{FF2B5EF4-FFF2-40B4-BE49-F238E27FC236}">
              <a16:creationId xmlns:a16="http://schemas.microsoft.com/office/drawing/2014/main" id="{62F34F98-59F1-42D7-A36C-CBD7CE69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76" name="Picture 3" hidden="1">
          <a:extLst>
            <a:ext uri="{FF2B5EF4-FFF2-40B4-BE49-F238E27FC236}">
              <a16:creationId xmlns:a16="http://schemas.microsoft.com/office/drawing/2014/main" id="{68DEE139-FF61-442B-B0C2-BA7B44D5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77" name="Picture 3" hidden="1">
          <a:extLst>
            <a:ext uri="{FF2B5EF4-FFF2-40B4-BE49-F238E27FC236}">
              <a16:creationId xmlns:a16="http://schemas.microsoft.com/office/drawing/2014/main" id="{112675FC-14A4-41CB-854D-345E8D0E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78" name="Picture 3" hidden="1">
          <a:extLst>
            <a:ext uri="{FF2B5EF4-FFF2-40B4-BE49-F238E27FC236}">
              <a16:creationId xmlns:a16="http://schemas.microsoft.com/office/drawing/2014/main" id="{CFA073F3-3DD8-4778-A3B2-480C62AB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79" name="Picture 678" hidden="1">
          <a:extLst>
            <a:ext uri="{FF2B5EF4-FFF2-40B4-BE49-F238E27FC236}">
              <a16:creationId xmlns:a16="http://schemas.microsoft.com/office/drawing/2014/main" id="{9AE3ECF9-7B12-417C-8EE4-B5F6E179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80" name="Picture 3" hidden="1">
          <a:extLst>
            <a:ext uri="{FF2B5EF4-FFF2-40B4-BE49-F238E27FC236}">
              <a16:creationId xmlns:a16="http://schemas.microsoft.com/office/drawing/2014/main" id="{CEC98AAA-098B-4195-A34C-53257943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81" name="Picture 3" hidden="1">
          <a:extLst>
            <a:ext uri="{FF2B5EF4-FFF2-40B4-BE49-F238E27FC236}">
              <a16:creationId xmlns:a16="http://schemas.microsoft.com/office/drawing/2014/main" id="{F4309611-530D-4A50-AACD-273F903B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82" name="Picture 3" hidden="1">
          <a:extLst>
            <a:ext uri="{FF2B5EF4-FFF2-40B4-BE49-F238E27FC236}">
              <a16:creationId xmlns:a16="http://schemas.microsoft.com/office/drawing/2014/main" id="{ADE23208-D6F8-4187-89D5-8161DD60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83" name="Picture 3" hidden="1">
          <a:extLst>
            <a:ext uri="{FF2B5EF4-FFF2-40B4-BE49-F238E27FC236}">
              <a16:creationId xmlns:a16="http://schemas.microsoft.com/office/drawing/2014/main" id="{6A0AA209-72D9-4BEC-9347-82FD836D4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84" name="Picture 3" hidden="1">
          <a:extLst>
            <a:ext uri="{FF2B5EF4-FFF2-40B4-BE49-F238E27FC236}">
              <a16:creationId xmlns:a16="http://schemas.microsoft.com/office/drawing/2014/main" id="{146EA713-AC20-4221-86A5-C2D3CF58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85" name="Picture 3" hidden="1">
          <a:extLst>
            <a:ext uri="{FF2B5EF4-FFF2-40B4-BE49-F238E27FC236}">
              <a16:creationId xmlns:a16="http://schemas.microsoft.com/office/drawing/2014/main" id="{179E41B5-D5D6-444A-B3E3-8111DDD9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86" name="Picture 3" hidden="1">
          <a:extLst>
            <a:ext uri="{FF2B5EF4-FFF2-40B4-BE49-F238E27FC236}">
              <a16:creationId xmlns:a16="http://schemas.microsoft.com/office/drawing/2014/main" id="{2CC65864-B202-4B61-BA4F-24EAC0B46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87" name="Picture 686" hidden="1">
          <a:extLst>
            <a:ext uri="{FF2B5EF4-FFF2-40B4-BE49-F238E27FC236}">
              <a16:creationId xmlns:a16="http://schemas.microsoft.com/office/drawing/2014/main" id="{172CD53E-4CAB-48A5-97FD-0064CE546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88" name="Picture 3" hidden="1">
          <a:extLst>
            <a:ext uri="{FF2B5EF4-FFF2-40B4-BE49-F238E27FC236}">
              <a16:creationId xmlns:a16="http://schemas.microsoft.com/office/drawing/2014/main" id="{2D80DFA0-85E7-4806-B009-A7458B39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89" name="Picture 3" hidden="1">
          <a:extLst>
            <a:ext uri="{FF2B5EF4-FFF2-40B4-BE49-F238E27FC236}">
              <a16:creationId xmlns:a16="http://schemas.microsoft.com/office/drawing/2014/main" id="{7FDADEF9-FEAD-44D0-B803-16EE4DB9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90" name="Picture 3" hidden="1">
          <a:extLst>
            <a:ext uri="{FF2B5EF4-FFF2-40B4-BE49-F238E27FC236}">
              <a16:creationId xmlns:a16="http://schemas.microsoft.com/office/drawing/2014/main" id="{06C89904-EDC5-4344-8D54-3786FE6C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91" name="Picture 690" hidden="1">
          <a:extLst>
            <a:ext uri="{FF2B5EF4-FFF2-40B4-BE49-F238E27FC236}">
              <a16:creationId xmlns:a16="http://schemas.microsoft.com/office/drawing/2014/main" id="{6A43A10D-D1EE-4FA1-8590-9E9DCC1F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92" name="Picture 3" hidden="1">
          <a:extLst>
            <a:ext uri="{FF2B5EF4-FFF2-40B4-BE49-F238E27FC236}">
              <a16:creationId xmlns:a16="http://schemas.microsoft.com/office/drawing/2014/main" id="{F63ECBCD-48B2-4DB4-87C4-2FD874E0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693" name="Picture 3" hidden="1">
          <a:extLst>
            <a:ext uri="{FF2B5EF4-FFF2-40B4-BE49-F238E27FC236}">
              <a16:creationId xmlns:a16="http://schemas.microsoft.com/office/drawing/2014/main" id="{221922A2-2AFE-4436-9FA3-64C6413B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94" name="Picture 3" hidden="1">
          <a:extLst>
            <a:ext uri="{FF2B5EF4-FFF2-40B4-BE49-F238E27FC236}">
              <a16:creationId xmlns:a16="http://schemas.microsoft.com/office/drawing/2014/main" id="{27672C3E-BA7A-4F44-9AA3-E8BD944D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695" name="Picture 3" hidden="1">
          <a:extLst>
            <a:ext uri="{FF2B5EF4-FFF2-40B4-BE49-F238E27FC236}">
              <a16:creationId xmlns:a16="http://schemas.microsoft.com/office/drawing/2014/main" id="{E5D5B25A-AEEF-4021-AE73-B860B143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96" name="Picture 3" hidden="1">
          <a:extLst>
            <a:ext uri="{FF2B5EF4-FFF2-40B4-BE49-F238E27FC236}">
              <a16:creationId xmlns:a16="http://schemas.microsoft.com/office/drawing/2014/main" id="{BA3A56C4-C452-4FE9-84B0-1DE4B0EB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697" name="Picture 3" hidden="1">
          <a:extLst>
            <a:ext uri="{FF2B5EF4-FFF2-40B4-BE49-F238E27FC236}">
              <a16:creationId xmlns:a16="http://schemas.microsoft.com/office/drawing/2014/main" id="{6ECADB5D-0917-451E-8A36-8A8EE30B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98" name="Picture 3" hidden="1">
          <a:extLst>
            <a:ext uri="{FF2B5EF4-FFF2-40B4-BE49-F238E27FC236}">
              <a16:creationId xmlns:a16="http://schemas.microsoft.com/office/drawing/2014/main" id="{4E0800BC-87EA-4834-AE6E-F3666076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699" name="Picture 698" hidden="1">
          <a:extLst>
            <a:ext uri="{FF2B5EF4-FFF2-40B4-BE49-F238E27FC236}">
              <a16:creationId xmlns:a16="http://schemas.microsoft.com/office/drawing/2014/main" id="{5854D13C-3340-4229-9F9B-67FBDD41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00" name="Picture 3" hidden="1">
          <a:extLst>
            <a:ext uri="{FF2B5EF4-FFF2-40B4-BE49-F238E27FC236}">
              <a16:creationId xmlns:a16="http://schemas.microsoft.com/office/drawing/2014/main" id="{FE208037-F060-45F1-96D1-D233C752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01" name="Picture 3" hidden="1">
          <a:extLst>
            <a:ext uri="{FF2B5EF4-FFF2-40B4-BE49-F238E27FC236}">
              <a16:creationId xmlns:a16="http://schemas.microsoft.com/office/drawing/2014/main" id="{928B5435-D958-40CC-8996-263C6C06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02" name="Picture 3" hidden="1">
          <a:extLst>
            <a:ext uri="{FF2B5EF4-FFF2-40B4-BE49-F238E27FC236}">
              <a16:creationId xmlns:a16="http://schemas.microsoft.com/office/drawing/2014/main" id="{C0BBEB9B-496F-4ED3-B8AB-0E0EFE54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03" name="Picture 702" hidden="1">
          <a:extLst>
            <a:ext uri="{FF2B5EF4-FFF2-40B4-BE49-F238E27FC236}">
              <a16:creationId xmlns:a16="http://schemas.microsoft.com/office/drawing/2014/main" id="{6D562241-C0B5-4E9E-8528-B1922652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04" name="Picture 3" hidden="1">
          <a:extLst>
            <a:ext uri="{FF2B5EF4-FFF2-40B4-BE49-F238E27FC236}">
              <a16:creationId xmlns:a16="http://schemas.microsoft.com/office/drawing/2014/main" id="{42DC226C-0376-46C3-BCB5-30B4E5237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05" name="Picture 3" hidden="1">
          <a:extLst>
            <a:ext uri="{FF2B5EF4-FFF2-40B4-BE49-F238E27FC236}">
              <a16:creationId xmlns:a16="http://schemas.microsoft.com/office/drawing/2014/main" id="{4D050C2D-0A95-445D-9235-D8624C3C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06" name="Picture 3" hidden="1">
          <a:extLst>
            <a:ext uri="{FF2B5EF4-FFF2-40B4-BE49-F238E27FC236}">
              <a16:creationId xmlns:a16="http://schemas.microsoft.com/office/drawing/2014/main" id="{E04711CF-1ADF-4155-8C11-FBAC0980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07" name="Picture 3" hidden="1">
          <a:extLst>
            <a:ext uri="{FF2B5EF4-FFF2-40B4-BE49-F238E27FC236}">
              <a16:creationId xmlns:a16="http://schemas.microsoft.com/office/drawing/2014/main" id="{5E40FC7F-688B-40E3-A0C3-5FDDF851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08" name="Picture 3" hidden="1">
          <a:extLst>
            <a:ext uri="{FF2B5EF4-FFF2-40B4-BE49-F238E27FC236}">
              <a16:creationId xmlns:a16="http://schemas.microsoft.com/office/drawing/2014/main" id="{7CA933B7-8DC9-4A7C-9A0A-D7B654DE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09" name="Picture 3" hidden="1">
          <a:extLst>
            <a:ext uri="{FF2B5EF4-FFF2-40B4-BE49-F238E27FC236}">
              <a16:creationId xmlns:a16="http://schemas.microsoft.com/office/drawing/2014/main" id="{87EF534F-BA70-474F-9E55-52879013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10" name="Picture 3" hidden="1">
          <a:extLst>
            <a:ext uri="{FF2B5EF4-FFF2-40B4-BE49-F238E27FC236}">
              <a16:creationId xmlns:a16="http://schemas.microsoft.com/office/drawing/2014/main" id="{17034D29-57F6-45B4-8CC2-38B78973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11" name="Picture 710" hidden="1">
          <a:extLst>
            <a:ext uri="{FF2B5EF4-FFF2-40B4-BE49-F238E27FC236}">
              <a16:creationId xmlns:a16="http://schemas.microsoft.com/office/drawing/2014/main" id="{9FDBF4D0-FDB0-476C-91C4-C4AC1CC2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12" name="Picture 3" hidden="1">
          <a:extLst>
            <a:ext uri="{FF2B5EF4-FFF2-40B4-BE49-F238E27FC236}">
              <a16:creationId xmlns:a16="http://schemas.microsoft.com/office/drawing/2014/main" id="{1A38B7C7-3E71-4B8C-BE45-C34B25A6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13" name="Picture 3" hidden="1">
          <a:extLst>
            <a:ext uri="{FF2B5EF4-FFF2-40B4-BE49-F238E27FC236}">
              <a16:creationId xmlns:a16="http://schemas.microsoft.com/office/drawing/2014/main" id="{9AA4BAAB-6CF5-403E-BFDF-E8AF7EEE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14" name="Picture 3" hidden="1">
          <a:extLst>
            <a:ext uri="{FF2B5EF4-FFF2-40B4-BE49-F238E27FC236}">
              <a16:creationId xmlns:a16="http://schemas.microsoft.com/office/drawing/2014/main" id="{7676279E-691C-46DA-B400-192E02E2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15" name="Picture 714" hidden="1">
          <a:extLst>
            <a:ext uri="{FF2B5EF4-FFF2-40B4-BE49-F238E27FC236}">
              <a16:creationId xmlns:a16="http://schemas.microsoft.com/office/drawing/2014/main" id="{34C3704F-801F-4A3F-AF26-ED3BCED4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16" name="Picture 3" hidden="1">
          <a:extLst>
            <a:ext uri="{FF2B5EF4-FFF2-40B4-BE49-F238E27FC236}">
              <a16:creationId xmlns:a16="http://schemas.microsoft.com/office/drawing/2014/main" id="{B4AC15AA-46B3-4F98-9441-0669236F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17" name="Picture 3" hidden="1">
          <a:extLst>
            <a:ext uri="{FF2B5EF4-FFF2-40B4-BE49-F238E27FC236}">
              <a16:creationId xmlns:a16="http://schemas.microsoft.com/office/drawing/2014/main" id="{85322602-EEC6-4D8D-A877-D8511B3F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18" name="Picture 3" hidden="1">
          <a:extLst>
            <a:ext uri="{FF2B5EF4-FFF2-40B4-BE49-F238E27FC236}">
              <a16:creationId xmlns:a16="http://schemas.microsoft.com/office/drawing/2014/main" id="{C2E7CB31-1B87-42A3-93C5-1492B362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19" name="Picture 3" hidden="1">
          <a:extLst>
            <a:ext uri="{FF2B5EF4-FFF2-40B4-BE49-F238E27FC236}">
              <a16:creationId xmlns:a16="http://schemas.microsoft.com/office/drawing/2014/main" id="{209B42F6-383D-4B04-B0D1-309B337B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20" name="Picture 3" hidden="1">
          <a:extLst>
            <a:ext uri="{FF2B5EF4-FFF2-40B4-BE49-F238E27FC236}">
              <a16:creationId xmlns:a16="http://schemas.microsoft.com/office/drawing/2014/main" id="{5A4B0106-ED36-47C1-ACCE-86BA89DC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21" name="Picture 3" hidden="1">
          <a:extLst>
            <a:ext uri="{FF2B5EF4-FFF2-40B4-BE49-F238E27FC236}">
              <a16:creationId xmlns:a16="http://schemas.microsoft.com/office/drawing/2014/main" id="{5B5B3BA7-AF1F-4AC9-BFBA-0834C0FF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22" name="Picture 3" hidden="1">
          <a:extLst>
            <a:ext uri="{FF2B5EF4-FFF2-40B4-BE49-F238E27FC236}">
              <a16:creationId xmlns:a16="http://schemas.microsoft.com/office/drawing/2014/main" id="{5D53D201-24C4-4CA8-8EE3-9B2FBB64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23" name="Picture 722" hidden="1">
          <a:extLst>
            <a:ext uri="{FF2B5EF4-FFF2-40B4-BE49-F238E27FC236}">
              <a16:creationId xmlns:a16="http://schemas.microsoft.com/office/drawing/2014/main" id="{DA7C1225-9963-4162-9200-B55F4E1F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24" name="Picture 3" hidden="1">
          <a:extLst>
            <a:ext uri="{FF2B5EF4-FFF2-40B4-BE49-F238E27FC236}">
              <a16:creationId xmlns:a16="http://schemas.microsoft.com/office/drawing/2014/main" id="{D2F46C05-801B-4082-8475-42CCC9D9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25" name="Picture 3" hidden="1">
          <a:extLst>
            <a:ext uri="{FF2B5EF4-FFF2-40B4-BE49-F238E27FC236}">
              <a16:creationId xmlns:a16="http://schemas.microsoft.com/office/drawing/2014/main" id="{8E25C1E0-ABE0-4A69-84CF-DEF97312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26" name="Picture 3" hidden="1">
          <a:extLst>
            <a:ext uri="{FF2B5EF4-FFF2-40B4-BE49-F238E27FC236}">
              <a16:creationId xmlns:a16="http://schemas.microsoft.com/office/drawing/2014/main" id="{0E9FE714-BE58-471A-8D47-12D9B656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27" name="Picture 726" hidden="1">
          <a:extLst>
            <a:ext uri="{FF2B5EF4-FFF2-40B4-BE49-F238E27FC236}">
              <a16:creationId xmlns:a16="http://schemas.microsoft.com/office/drawing/2014/main" id="{C23598E7-09A8-4152-BDD0-ABEDF714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28" name="Picture 3" hidden="1">
          <a:extLst>
            <a:ext uri="{FF2B5EF4-FFF2-40B4-BE49-F238E27FC236}">
              <a16:creationId xmlns:a16="http://schemas.microsoft.com/office/drawing/2014/main" id="{BC895A3B-F27A-4653-AD37-2C0B7D29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29" name="Picture 3" hidden="1">
          <a:extLst>
            <a:ext uri="{FF2B5EF4-FFF2-40B4-BE49-F238E27FC236}">
              <a16:creationId xmlns:a16="http://schemas.microsoft.com/office/drawing/2014/main" id="{B79A4634-3E6E-4EB1-A4CA-24356664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30" name="Picture 3" hidden="1">
          <a:extLst>
            <a:ext uri="{FF2B5EF4-FFF2-40B4-BE49-F238E27FC236}">
              <a16:creationId xmlns:a16="http://schemas.microsoft.com/office/drawing/2014/main" id="{F3FEB1B9-483A-4435-95D5-F8DFCDF8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31" name="Picture 3" hidden="1">
          <a:extLst>
            <a:ext uri="{FF2B5EF4-FFF2-40B4-BE49-F238E27FC236}">
              <a16:creationId xmlns:a16="http://schemas.microsoft.com/office/drawing/2014/main" id="{987ADB75-2B3F-4E26-A663-8043C7139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32" name="Picture 3" hidden="1">
          <a:extLst>
            <a:ext uri="{FF2B5EF4-FFF2-40B4-BE49-F238E27FC236}">
              <a16:creationId xmlns:a16="http://schemas.microsoft.com/office/drawing/2014/main" id="{C99642D4-223A-46AB-9193-CCA80553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33" name="Picture 3" hidden="1">
          <a:extLst>
            <a:ext uri="{FF2B5EF4-FFF2-40B4-BE49-F238E27FC236}">
              <a16:creationId xmlns:a16="http://schemas.microsoft.com/office/drawing/2014/main" id="{7E873D29-C5AD-48FA-9684-DBE9D165F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34" name="Picture 3" hidden="1">
          <a:extLst>
            <a:ext uri="{FF2B5EF4-FFF2-40B4-BE49-F238E27FC236}">
              <a16:creationId xmlns:a16="http://schemas.microsoft.com/office/drawing/2014/main" id="{95955300-5ECC-4BED-8097-EB2D60C14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35" name="Picture 734" hidden="1">
          <a:extLst>
            <a:ext uri="{FF2B5EF4-FFF2-40B4-BE49-F238E27FC236}">
              <a16:creationId xmlns:a16="http://schemas.microsoft.com/office/drawing/2014/main" id="{2CD1212A-935F-403A-9D7D-1E3D8AFC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36" name="Picture 3" hidden="1">
          <a:extLst>
            <a:ext uri="{FF2B5EF4-FFF2-40B4-BE49-F238E27FC236}">
              <a16:creationId xmlns:a16="http://schemas.microsoft.com/office/drawing/2014/main" id="{F06E579C-EDE6-45C1-B53B-141CCB5B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37" name="Picture 3" hidden="1">
          <a:extLst>
            <a:ext uri="{FF2B5EF4-FFF2-40B4-BE49-F238E27FC236}">
              <a16:creationId xmlns:a16="http://schemas.microsoft.com/office/drawing/2014/main" id="{DDF9BFFE-42A4-4881-B4A8-A1481233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38" name="Picture 3" hidden="1">
          <a:extLst>
            <a:ext uri="{FF2B5EF4-FFF2-40B4-BE49-F238E27FC236}">
              <a16:creationId xmlns:a16="http://schemas.microsoft.com/office/drawing/2014/main" id="{BD058EB1-AE3F-47F0-B792-0B46274D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39" name="Picture 738" hidden="1">
          <a:extLst>
            <a:ext uri="{FF2B5EF4-FFF2-40B4-BE49-F238E27FC236}">
              <a16:creationId xmlns:a16="http://schemas.microsoft.com/office/drawing/2014/main" id="{856FEF73-6384-40BD-9F02-6F87E220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40" name="Picture 3" hidden="1">
          <a:extLst>
            <a:ext uri="{FF2B5EF4-FFF2-40B4-BE49-F238E27FC236}">
              <a16:creationId xmlns:a16="http://schemas.microsoft.com/office/drawing/2014/main" id="{BFBAF380-86DC-4C47-957A-7505DFE4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41" name="Picture 3" hidden="1">
          <a:extLst>
            <a:ext uri="{FF2B5EF4-FFF2-40B4-BE49-F238E27FC236}">
              <a16:creationId xmlns:a16="http://schemas.microsoft.com/office/drawing/2014/main" id="{93D1A581-4134-4A1D-AB54-25E0ABD4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42" name="Picture 3" hidden="1">
          <a:extLst>
            <a:ext uri="{FF2B5EF4-FFF2-40B4-BE49-F238E27FC236}">
              <a16:creationId xmlns:a16="http://schemas.microsoft.com/office/drawing/2014/main" id="{5697A217-66D8-4CFF-AD39-812C21C2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43" name="Picture 3" hidden="1">
          <a:extLst>
            <a:ext uri="{FF2B5EF4-FFF2-40B4-BE49-F238E27FC236}">
              <a16:creationId xmlns:a16="http://schemas.microsoft.com/office/drawing/2014/main" id="{0CDE35E1-0A4D-4C6C-BB9D-E74F4C66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44" name="Picture 3" hidden="1">
          <a:extLst>
            <a:ext uri="{FF2B5EF4-FFF2-40B4-BE49-F238E27FC236}">
              <a16:creationId xmlns:a16="http://schemas.microsoft.com/office/drawing/2014/main" id="{61939AA4-1CE1-45BA-B52F-BE8E9A12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45" name="Picture 3" hidden="1">
          <a:extLst>
            <a:ext uri="{FF2B5EF4-FFF2-40B4-BE49-F238E27FC236}">
              <a16:creationId xmlns:a16="http://schemas.microsoft.com/office/drawing/2014/main" id="{48220EB8-1464-4028-BBBF-9B390D45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46" name="Picture 3" hidden="1">
          <a:extLst>
            <a:ext uri="{FF2B5EF4-FFF2-40B4-BE49-F238E27FC236}">
              <a16:creationId xmlns:a16="http://schemas.microsoft.com/office/drawing/2014/main" id="{556496C5-A626-4D00-A1C1-FABB5755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47" name="Picture 746" hidden="1">
          <a:extLst>
            <a:ext uri="{FF2B5EF4-FFF2-40B4-BE49-F238E27FC236}">
              <a16:creationId xmlns:a16="http://schemas.microsoft.com/office/drawing/2014/main" id="{1A0D83F1-6AE7-47CD-AE8C-346CCBC3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48" name="Picture 3" hidden="1">
          <a:extLst>
            <a:ext uri="{FF2B5EF4-FFF2-40B4-BE49-F238E27FC236}">
              <a16:creationId xmlns:a16="http://schemas.microsoft.com/office/drawing/2014/main" id="{4FDC1E22-174E-443D-876A-36889551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49" name="Picture 3" hidden="1">
          <a:extLst>
            <a:ext uri="{FF2B5EF4-FFF2-40B4-BE49-F238E27FC236}">
              <a16:creationId xmlns:a16="http://schemas.microsoft.com/office/drawing/2014/main" id="{C6BCB637-C7B1-4644-AE77-5D37B320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50" name="Picture 3" hidden="1">
          <a:extLst>
            <a:ext uri="{FF2B5EF4-FFF2-40B4-BE49-F238E27FC236}">
              <a16:creationId xmlns:a16="http://schemas.microsoft.com/office/drawing/2014/main" id="{9C4CB4F5-5788-464F-B38C-C296CD505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51" name="Picture 750" hidden="1">
          <a:extLst>
            <a:ext uri="{FF2B5EF4-FFF2-40B4-BE49-F238E27FC236}">
              <a16:creationId xmlns:a16="http://schemas.microsoft.com/office/drawing/2014/main" id="{EE6B3376-7758-4EF9-A5F0-65E30CFA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52" name="Picture 3" hidden="1">
          <a:extLst>
            <a:ext uri="{FF2B5EF4-FFF2-40B4-BE49-F238E27FC236}">
              <a16:creationId xmlns:a16="http://schemas.microsoft.com/office/drawing/2014/main" id="{14377E23-9E6B-42FC-B014-5AEFF435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53" name="Picture 3" hidden="1">
          <a:extLst>
            <a:ext uri="{FF2B5EF4-FFF2-40B4-BE49-F238E27FC236}">
              <a16:creationId xmlns:a16="http://schemas.microsoft.com/office/drawing/2014/main" id="{9FF82B80-54B0-42BE-919E-650BF455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54" name="Picture 3" hidden="1">
          <a:extLst>
            <a:ext uri="{FF2B5EF4-FFF2-40B4-BE49-F238E27FC236}">
              <a16:creationId xmlns:a16="http://schemas.microsoft.com/office/drawing/2014/main" id="{F73A74FA-91E4-45B3-A6BF-47254A66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55" name="Picture 3" hidden="1">
          <a:extLst>
            <a:ext uri="{FF2B5EF4-FFF2-40B4-BE49-F238E27FC236}">
              <a16:creationId xmlns:a16="http://schemas.microsoft.com/office/drawing/2014/main" id="{C02F2E75-01B3-45E1-A584-0CBE8F8C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56" name="Picture 3" hidden="1">
          <a:extLst>
            <a:ext uri="{FF2B5EF4-FFF2-40B4-BE49-F238E27FC236}">
              <a16:creationId xmlns:a16="http://schemas.microsoft.com/office/drawing/2014/main" id="{8CB727B1-E929-4BA1-834D-4BE69E9D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57" name="Picture 3" hidden="1">
          <a:extLst>
            <a:ext uri="{FF2B5EF4-FFF2-40B4-BE49-F238E27FC236}">
              <a16:creationId xmlns:a16="http://schemas.microsoft.com/office/drawing/2014/main" id="{A4A3BFE9-1E1E-4290-96EB-FB2A1D49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58" name="Picture 3" hidden="1">
          <a:extLst>
            <a:ext uri="{FF2B5EF4-FFF2-40B4-BE49-F238E27FC236}">
              <a16:creationId xmlns:a16="http://schemas.microsoft.com/office/drawing/2014/main" id="{C571ED38-6C0C-45A3-B18E-6ECB4E01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59" name="Picture 758" hidden="1">
          <a:extLst>
            <a:ext uri="{FF2B5EF4-FFF2-40B4-BE49-F238E27FC236}">
              <a16:creationId xmlns:a16="http://schemas.microsoft.com/office/drawing/2014/main" id="{933FEF1F-2A26-4E96-ACC7-1D6DB8DE9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60" name="Picture 3" hidden="1">
          <a:extLst>
            <a:ext uri="{FF2B5EF4-FFF2-40B4-BE49-F238E27FC236}">
              <a16:creationId xmlns:a16="http://schemas.microsoft.com/office/drawing/2014/main" id="{BCFB26C1-2264-4E33-859F-93C291A8B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61" name="Picture 3" hidden="1">
          <a:extLst>
            <a:ext uri="{FF2B5EF4-FFF2-40B4-BE49-F238E27FC236}">
              <a16:creationId xmlns:a16="http://schemas.microsoft.com/office/drawing/2014/main" id="{33950548-DFB5-48BA-8DFA-305FF79C3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62" name="Picture 3" hidden="1">
          <a:extLst>
            <a:ext uri="{FF2B5EF4-FFF2-40B4-BE49-F238E27FC236}">
              <a16:creationId xmlns:a16="http://schemas.microsoft.com/office/drawing/2014/main" id="{ED54C68E-5CFC-44F7-AC99-FD2B26AC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63" name="Picture 762" hidden="1">
          <a:extLst>
            <a:ext uri="{FF2B5EF4-FFF2-40B4-BE49-F238E27FC236}">
              <a16:creationId xmlns:a16="http://schemas.microsoft.com/office/drawing/2014/main" id="{906587E9-D96F-4237-8686-124F31FC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64" name="Picture 3" hidden="1">
          <a:extLst>
            <a:ext uri="{FF2B5EF4-FFF2-40B4-BE49-F238E27FC236}">
              <a16:creationId xmlns:a16="http://schemas.microsoft.com/office/drawing/2014/main" id="{2CAD30A6-72BA-4C0C-A77D-EEA29776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65" name="Picture 3" hidden="1">
          <a:extLst>
            <a:ext uri="{FF2B5EF4-FFF2-40B4-BE49-F238E27FC236}">
              <a16:creationId xmlns:a16="http://schemas.microsoft.com/office/drawing/2014/main" id="{699CC753-2785-41DC-B822-3FD0B0D9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66" name="Picture 3" hidden="1">
          <a:extLst>
            <a:ext uri="{FF2B5EF4-FFF2-40B4-BE49-F238E27FC236}">
              <a16:creationId xmlns:a16="http://schemas.microsoft.com/office/drawing/2014/main" id="{E952B824-D91D-42B6-85D8-D1C72E98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67" name="Picture 3" hidden="1">
          <a:extLst>
            <a:ext uri="{FF2B5EF4-FFF2-40B4-BE49-F238E27FC236}">
              <a16:creationId xmlns:a16="http://schemas.microsoft.com/office/drawing/2014/main" id="{A5A6B9F5-A1E0-4F56-BE7C-9C18F210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68" name="Picture 3" hidden="1">
          <a:extLst>
            <a:ext uri="{FF2B5EF4-FFF2-40B4-BE49-F238E27FC236}">
              <a16:creationId xmlns:a16="http://schemas.microsoft.com/office/drawing/2014/main" id="{766B896A-197E-49D0-961B-3FCEF403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69" name="Picture 3" hidden="1">
          <a:extLst>
            <a:ext uri="{FF2B5EF4-FFF2-40B4-BE49-F238E27FC236}">
              <a16:creationId xmlns:a16="http://schemas.microsoft.com/office/drawing/2014/main" id="{DFC1CB46-DACA-404C-83D6-2FF739BF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70" name="Picture 3" hidden="1">
          <a:extLst>
            <a:ext uri="{FF2B5EF4-FFF2-40B4-BE49-F238E27FC236}">
              <a16:creationId xmlns:a16="http://schemas.microsoft.com/office/drawing/2014/main" id="{D4652B61-87FA-40EB-A5A6-C0129D2D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71" name="Picture 770" hidden="1">
          <a:extLst>
            <a:ext uri="{FF2B5EF4-FFF2-40B4-BE49-F238E27FC236}">
              <a16:creationId xmlns:a16="http://schemas.microsoft.com/office/drawing/2014/main" id="{068C68D9-C8B5-4A9C-973A-51FFE511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72" name="Picture 3" hidden="1">
          <a:extLst>
            <a:ext uri="{FF2B5EF4-FFF2-40B4-BE49-F238E27FC236}">
              <a16:creationId xmlns:a16="http://schemas.microsoft.com/office/drawing/2014/main" id="{B2B144C7-FA7E-4C32-A566-ABD709F66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73" name="Picture 3" hidden="1">
          <a:extLst>
            <a:ext uri="{FF2B5EF4-FFF2-40B4-BE49-F238E27FC236}">
              <a16:creationId xmlns:a16="http://schemas.microsoft.com/office/drawing/2014/main" id="{820F7E8E-7FBF-45FC-9CF7-13171DAB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74" name="Picture 3" hidden="1">
          <a:extLst>
            <a:ext uri="{FF2B5EF4-FFF2-40B4-BE49-F238E27FC236}">
              <a16:creationId xmlns:a16="http://schemas.microsoft.com/office/drawing/2014/main" id="{CB0E9EB8-22E0-4C30-9428-FB90340F2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75" name="Picture 774" hidden="1">
          <a:extLst>
            <a:ext uri="{FF2B5EF4-FFF2-40B4-BE49-F238E27FC236}">
              <a16:creationId xmlns:a16="http://schemas.microsoft.com/office/drawing/2014/main" id="{55515EFF-262A-474B-85B2-B0DEAF0B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76" name="Picture 3" hidden="1">
          <a:extLst>
            <a:ext uri="{FF2B5EF4-FFF2-40B4-BE49-F238E27FC236}">
              <a16:creationId xmlns:a16="http://schemas.microsoft.com/office/drawing/2014/main" id="{355F6245-881E-4D5F-91CD-CD51C4E1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77" name="Picture 3" hidden="1">
          <a:extLst>
            <a:ext uri="{FF2B5EF4-FFF2-40B4-BE49-F238E27FC236}">
              <a16:creationId xmlns:a16="http://schemas.microsoft.com/office/drawing/2014/main" id="{029C4050-EA2F-43F6-8193-5E3387E9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78" name="Picture 3" hidden="1">
          <a:extLst>
            <a:ext uri="{FF2B5EF4-FFF2-40B4-BE49-F238E27FC236}">
              <a16:creationId xmlns:a16="http://schemas.microsoft.com/office/drawing/2014/main" id="{FCAB5BA0-A7EA-4FDB-B589-A9B1BEF3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79" name="Picture 3" hidden="1">
          <a:extLst>
            <a:ext uri="{FF2B5EF4-FFF2-40B4-BE49-F238E27FC236}">
              <a16:creationId xmlns:a16="http://schemas.microsoft.com/office/drawing/2014/main" id="{50574C53-7A49-4A92-A791-9DF8FAC7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80" name="Picture 3" hidden="1">
          <a:extLst>
            <a:ext uri="{FF2B5EF4-FFF2-40B4-BE49-F238E27FC236}">
              <a16:creationId xmlns:a16="http://schemas.microsoft.com/office/drawing/2014/main" id="{65535E0B-7BB2-4FB2-AF37-E0DC563D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81" name="Picture 3" hidden="1">
          <a:extLst>
            <a:ext uri="{FF2B5EF4-FFF2-40B4-BE49-F238E27FC236}">
              <a16:creationId xmlns:a16="http://schemas.microsoft.com/office/drawing/2014/main" id="{2349CD1A-D64F-4577-AD15-7F734F55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82" name="Picture 3" hidden="1">
          <a:extLst>
            <a:ext uri="{FF2B5EF4-FFF2-40B4-BE49-F238E27FC236}">
              <a16:creationId xmlns:a16="http://schemas.microsoft.com/office/drawing/2014/main" id="{58BDEEB6-ED9F-4271-A936-537FCFF0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83" name="Picture 782" hidden="1">
          <a:extLst>
            <a:ext uri="{FF2B5EF4-FFF2-40B4-BE49-F238E27FC236}">
              <a16:creationId xmlns:a16="http://schemas.microsoft.com/office/drawing/2014/main" id="{6F92A9F3-25E6-4C83-9FE5-C5978C566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84" name="Picture 3" hidden="1">
          <a:extLst>
            <a:ext uri="{FF2B5EF4-FFF2-40B4-BE49-F238E27FC236}">
              <a16:creationId xmlns:a16="http://schemas.microsoft.com/office/drawing/2014/main" id="{1FD40681-1881-4235-91C8-3FA6CC15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85" name="Picture 3" hidden="1">
          <a:extLst>
            <a:ext uri="{FF2B5EF4-FFF2-40B4-BE49-F238E27FC236}">
              <a16:creationId xmlns:a16="http://schemas.microsoft.com/office/drawing/2014/main" id="{D83E46C2-7D65-4176-8F4F-2237B03A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86" name="Picture 3" hidden="1">
          <a:extLst>
            <a:ext uri="{FF2B5EF4-FFF2-40B4-BE49-F238E27FC236}">
              <a16:creationId xmlns:a16="http://schemas.microsoft.com/office/drawing/2014/main" id="{9AEA0633-A81A-433B-AFE6-806B246F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87" name="Picture 786" hidden="1">
          <a:extLst>
            <a:ext uri="{FF2B5EF4-FFF2-40B4-BE49-F238E27FC236}">
              <a16:creationId xmlns:a16="http://schemas.microsoft.com/office/drawing/2014/main" id="{CEF302AA-C97A-424B-9D37-42B7F408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88" name="Picture 3" hidden="1">
          <a:extLst>
            <a:ext uri="{FF2B5EF4-FFF2-40B4-BE49-F238E27FC236}">
              <a16:creationId xmlns:a16="http://schemas.microsoft.com/office/drawing/2014/main" id="{3354B78F-7274-4590-B36C-6373A106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789" name="Picture 3" hidden="1">
          <a:extLst>
            <a:ext uri="{FF2B5EF4-FFF2-40B4-BE49-F238E27FC236}">
              <a16:creationId xmlns:a16="http://schemas.microsoft.com/office/drawing/2014/main" id="{A5585651-98E5-4806-AD1E-B895B8B2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90" name="Picture 3" hidden="1">
          <a:extLst>
            <a:ext uri="{FF2B5EF4-FFF2-40B4-BE49-F238E27FC236}">
              <a16:creationId xmlns:a16="http://schemas.microsoft.com/office/drawing/2014/main" id="{12EA4478-2185-4042-BE16-BAD4410E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791" name="Picture 3" hidden="1">
          <a:extLst>
            <a:ext uri="{FF2B5EF4-FFF2-40B4-BE49-F238E27FC236}">
              <a16:creationId xmlns:a16="http://schemas.microsoft.com/office/drawing/2014/main" id="{8617D5B0-F7EC-4551-8088-F2E6175D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92" name="Picture 3" hidden="1">
          <a:extLst>
            <a:ext uri="{FF2B5EF4-FFF2-40B4-BE49-F238E27FC236}">
              <a16:creationId xmlns:a16="http://schemas.microsoft.com/office/drawing/2014/main" id="{6B464659-2647-4333-972D-FADFA0D8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93" name="Picture 3" hidden="1">
          <a:extLst>
            <a:ext uri="{FF2B5EF4-FFF2-40B4-BE49-F238E27FC236}">
              <a16:creationId xmlns:a16="http://schemas.microsoft.com/office/drawing/2014/main" id="{7312D842-51CD-4EE3-96C0-3E36C1F3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94" name="Picture 3" hidden="1">
          <a:extLst>
            <a:ext uri="{FF2B5EF4-FFF2-40B4-BE49-F238E27FC236}">
              <a16:creationId xmlns:a16="http://schemas.microsoft.com/office/drawing/2014/main" id="{8F37155E-721D-4F65-9A5A-9E0C33A3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95" name="Picture 794" hidden="1">
          <a:extLst>
            <a:ext uri="{FF2B5EF4-FFF2-40B4-BE49-F238E27FC236}">
              <a16:creationId xmlns:a16="http://schemas.microsoft.com/office/drawing/2014/main" id="{9CCA1FE3-E09F-48E5-B7A0-51C2816BF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96" name="Picture 3" hidden="1">
          <a:extLst>
            <a:ext uri="{FF2B5EF4-FFF2-40B4-BE49-F238E27FC236}">
              <a16:creationId xmlns:a16="http://schemas.microsoft.com/office/drawing/2014/main" id="{77CE880E-99AF-4CB8-A28D-55B5BCA9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797" name="Picture 3" hidden="1">
          <a:extLst>
            <a:ext uri="{FF2B5EF4-FFF2-40B4-BE49-F238E27FC236}">
              <a16:creationId xmlns:a16="http://schemas.microsoft.com/office/drawing/2014/main" id="{2085FAEA-67B1-4D6D-8621-8A6EBE7A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98" name="Picture 3" hidden="1">
          <a:extLst>
            <a:ext uri="{FF2B5EF4-FFF2-40B4-BE49-F238E27FC236}">
              <a16:creationId xmlns:a16="http://schemas.microsoft.com/office/drawing/2014/main" id="{0620431F-E4E2-4AA3-966A-5D98BC17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799" name="Picture 798" hidden="1">
          <a:extLst>
            <a:ext uri="{FF2B5EF4-FFF2-40B4-BE49-F238E27FC236}">
              <a16:creationId xmlns:a16="http://schemas.microsoft.com/office/drawing/2014/main" id="{265348F1-68DE-4906-A7F7-4BA5285F8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00" name="Picture 3" hidden="1">
          <a:extLst>
            <a:ext uri="{FF2B5EF4-FFF2-40B4-BE49-F238E27FC236}">
              <a16:creationId xmlns:a16="http://schemas.microsoft.com/office/drawing/2014/main" id="{77751F30-93CE-4C94-B1D0-5CE064CE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01" name="Picture 3" hidden="1">
          <a:extLst>
            <a:ext uri="{FF2B5EF4-FFF2-40B4-BE49-F238E27FC236}">
              <a16:creationId xmlns:a16="http://schemas.microsoft.com/office/drawing/2014/main" id="{CDFC091E-748C-479F-80D7-EA54C1E40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02" name="Picture 3" hidden="1">
          <a:extLst>
            <a:ext uri="{FF2B5EF4-FFF2-40B4-BE49-F238E27FC236}">
              <a16:creationId xmlns:a16="http://schemas.microsoft.com/office/drawing/2014/main" id="{34DB1FCF-429F-439B-938A-FBDC2F39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03" name="Picture 3" hidden="1">
          <a:extLst>
            <a:ext uri="{FF2B5EF4-FFF2-40B4-BE49-F238E27FC236}">
              <a16:creationId xmlns:a16="http://schemas.microsoft.com/office/drawing/2014/main" id="{9EDCB2D2-BA8B-4BD4-BB63-49815479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04" name="Picture 3" hidden="1">
          <a:extLst>
            <a:ext uri="{FF2B5EF4-FFF2-40B4-BE49-F238E27FC236}">
              <a16:creationId xmlns:a16="http://schemas.microsoft.com/office/drawing/2014/main" id="{94BEB84D-8722-40CE-8871-D5D9B6C7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05" name="Picture 3" hidden="1">
          <a:extLst>
            <a:ext uri="{FF2B5EF4-FFF2-40B4-BE49-F238E27FC236}">
              <a16:creationId xmlns:a16="http://schemas.microsoft.com/office/drawing/2014/main" id="{82ECAE62-E77F-444E-9938-EE5A06AF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06" name="Picture 3" hidden="1">
          <a:extLst>
            <a:ext uri="{FF2B5EF4-FFF2-40B4-BE49-F238E27FC236}">
              <a16:creationId xmlns:a16="http://schemas.microsoft.com/office/drawing/2014/main" id="{51D4C0B7-6F36-4F5C-88B8-20A6A168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07" name="Picture 806" hidden="1">
          <a:extLst>
            <a:ext uri="{FF2B5EF4-FFF2-40B4-BE49-F238E27FC236}">
              <a16:creationId xmlns:a16="http://schemas.microsoft.com/office/drawing/2014/main" id="{62423800-54E9-40DD-B0FF-AA1854B0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08" name="Picture 3" hidden="1">
          <a:extLst>
            <a:ext uri="{FF2B5EF4-FFF2-40B4-BE49-F238E27FC236}">
              <a16:creationId xmlns:a16="http://schemas.microsoft.com/office/drawing/2014/main" id="{9F0C4764-B856-4DD9-A052-5873925F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09" name="Picture 3" hidden="1">
          <a:extLst>
            <a:ext uri="{FF2B5EF4-FFF2-40B4-BE49-F238E27FC236}">
              <a16:creationId xmlns:a16="http://schemas.microsoft.com/office/drawing/2014/main" id="{AFDC7A0A-3835-489E-82EF-C221724F0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10" name="Picture 3" hidden="1">
          <a:extLst>
            <a:ext uri="{FF2B5EF4-FFF2-40B4-BE49-F238E27FC236}">
              <a16:creationId xmlns:a16="http://schemas.microsoft.com/office/drawing/2014/main" id="{58E8150D-303B-4227-8763-E0707207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11" name="Picture 810" hidden="1">
          <a:extLst>
            <a:ext uri="{FF2B5EF4-FFF2-40B4-BE49-F238E27FC236}">
              <a16:creationId xmlns:a16="http://schemas.microsoft.com/office/drawing/2014/main" id="{62DB7C8D-8BDB-4A90-AE2C-1BFDB12A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12" name="Picture 3" hidden="1">
          <a:extLst>
            <a:ext uri="{FF2B5EF4-FFF2-40B4-BE49-F238E27FC236}">
              <a16:creationId xmlns:a16="http://schemas.microsoft.com/office/drawing/2014/main" id="{79615618-38B6-4ED3-89E5-73C8A7EB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13" name="Picture 3" hidden="1">
          <a:extLst>
            <a:ext uri="{FF2B5EF4-FFF2-40B4-BE49-F238E27FC236}">
              <a16:creationId xmlns:a16="http://schemas.microsoft.com/office/drawing/2014/main" id="{0AB0D330-6FFB-48BF-8C6B-3089CECB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14" name="Picture 3" hidden="1">
          <a:extLst>
            <a:ext uri="{FF2B5EF4-FFF2-40B4-BE49-F238E27FC236}">
              <a16:creationId xmlns:a16="http://schemas.microsoft.com/office/drawing/2014/main" id="{7788EA8B-CF2C-4A74-A7A7-B3C865CDF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15" name="Picture 3" hidden="1">
          <a:extLst>
            <a:ext uri="{FF2B5EF4-FFF2-40B4-BE49-F238E27FC236}">
              <a16:creationId xmlns:a16="http://schemas.microsoft.com/office/drawing/2014/main" id="{629ADAD7-2D72-4EC1-8E17-4764ECBD1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16" name="Picture 3" hidden="1">
          <a:extLst>
            <a:ext uri="{FF2B5EF4-FFF2-40B4-BE49-F238E27FC236}">
              <a16:creationId xmlns:a16="http://schemas.microsoft.com/office/drawing/2014/main" id="{4D48CD05-50B6-4A40-B794-36634358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17" name="Picture 3" hidden="1">
          <a:extLst>
            <a:ext uri="{FF2B5EF4-FFF2-40B4-BE49-F238E27FC236}">
              <a16:creationId xmlns:a16="http://schemas.microsoft.com/office/drawing/2014/main" id="{4ACA1E25-CCE4-4A38-906F-86FE3375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18" name="Picture 3" hidden="1">
          <a:extLst>
            <a:ext uri="{FF2B5EF4-FFF2-40B4-BE49-F238E27FC236}">
              <a16:creationId xmlns:a16="http://schemas.microsoft.com/office/drawing/2014/main" id="{7C8DCF19-E3FF-48B7-AABB-24BA4B19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19" name="Picture 818" hidden="1">
          <a:extLst>
            <a:ext uri="{FF2B5EF4-FFF2-40B4-BE49-F238E27FC236}">
              <a16:creationId xmlns:a16="http://schemas.microsoft.com/office/drawing/2014/main" id="{443567E6-8EA0-40FB-A8B8-1CD160D8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20" name="Picture 3" hidden="1">
          <a:extLst>
            <a:ext uri="{FF2B5EF4-FFF2-40B4-BE49-F238E27FC236}">
              <a16:creationId xmlns:a16="http://schemas.microsoft.com/office/drawing/2014/main" id="{9AC36123-9991-4FD9-BB90-F13E5A61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21" name="Picture 3" hidden="1">
          <a:extLst>
            <a:ext uri="{FF2B5EF4-FFF2-40B4-BE49-F238E27FC236}">
              <a16:creationId xmlns:a16="http://schemas.microsoft.com/office/drawing/2014/main" id="{58E15A7E-319E-4B56-ABDF-F18E10F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22" name="Picture 3" hidden="1">
          <a:extLst>
            <a:ext uri="{FF2B5EF4-FFF2-40B4-BE49-F238E27FC236}">
              <a16:creationId xmlns:a16="http://schemas.microsoft.com/office/drawing/2014/main" id="{8B2C4ADD-6157-4B5F-AD62-1C09282C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23" name="Picture 822" hidden="1">
          <a:extLst>
            <a:ext uri="{FF2B5EF4-FFF2-40B4-BE49-F238E27FC236}">
              <a16:creationId xmlns:a16="http://schemas.microsoft.com/office/drawing/2014/main" id="{A9BC2E90-2C2E-4311-ABC7-9E71648C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24" name="Picture 3" hidden="1">
          <a:extLst>
            <a:ext uri="{FF2B5EF4-FFF2-40B4-BE49-F238E27FC236}">
              <a16:creationId xmlns:a16="http://schemas.microsoft.com/office/drawing/2014/main" id="{78319C7B-E7C6-48F6-8482-BA1DA558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25" name="Picture 3" hidden="1">
          <a:extLst>
            <a:ext uri="{FF2B5EF4-FFF2-40B4-BE49-F238E27FC236}">
              <a16:creationId xmlns:a16="http://schemas.microsoft.com/office/drawing/2014/main" id="{8F82AA25-0EAE-44B1-9E1D-54F523B5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26" name="Picture 3" hidden="1">
          <a:extLst>
            <a:ext uri="{FF2B5EF4-FFF2-40B4-BE49-F238E27FC236}">
              <a16:creationId xmlns:a16="http://schemas.microsoft.com/office/drawing/2014/main" id="{378320D2-C6FB-4EDA-ADF0-382A0572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27" name="Picture 3" hidden="1">
          <a:extLst>
            <a:ext uri="{FF2B5EF4-FFF2-40B4-BE49-F238E27FC236}">
              <a16:creationId xmlns:a16="http://schemas.microsoft.com/office/drawing/2014/main" id="{7DF00A38-366D-4898-8572-097B27C8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28" name="Picture 3" hidden="1">
          <a:extLst>
            <a:ext uri="{FF2B5EF4-FFF2-40B4-BE49-F238E27FC236}">
              <a16:creationId xmlns:a16="http://schemas.microsoft.com/office/drawing/2014/main" id="{01132F42-3D3D-4D50-A83E-4AF2FDBB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29" name="Picture 3" hidden="1">
          <a:extLst>
            <a:ext uri="{FF2B5EF4-FFF2-40B4-BE49-F238E27FC236}">
              <a16:creationId xmlns:a16="http://schemas.microsoft.com/office/drawing/2014/main" id="{04F23373-CB8D-4312-815B-75879B75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30" name="Picture 3" hidden="1">
          <a:extLst>
            <a:ext uri="{FF2B5EF4-FFF2-40B4-BE49-F238E27FC236}">
              <a16:creationId xmlns:a16="http://schemas.microsoft.com/office/drawing/2014/main" id="{D5CDA00A-BEB6-4E02-9719-A2F5BE61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31" name="Picture 830" hidden="1">
          <a:extLst>
            <a:ext uri="{FF2B5EF4-FFF2-40B4-BE49-F238E27FC236}">
              <a16:creationId xmlns:a16="http://schemas.microsoft.com/office/drawing/2014/main" id="{F37B5740-AF64-4593-AB23-BD7D7AF9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32" name="Picture 3" hidden="1">
          <a:extLst>
            <a:ext uri="{FF2B5EF4-FFF2-40B4-BE49-F238E27FC236}">
              <a16:creationId xmlns:a16="http://schemas.microsoft.com/office/drawing/2014/main" id="{244B31F3-9DF4-46B0-82A1-D9C96F0C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33" name="Picture 3" hidden="1">
          <a:extLst>
            <a:ext uri="{FF2B5EF4-FFF2-40B4-BE49-F238E27FC236}">
              <a16:creationId xmlns:a16="http://schemas.microsoft.com/office/drawing/2014/main" id="{6B67C20C-B3E5-466C-9B16-264E439AD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34" name="Picture 3" hidden="1">
          <a:extLst>
            <a:ext uri="{FF2B5EF4-FFF2-40B4-BE49-F238E27FC236}">
              <a16:creationId xmlns:a16="http://schemas.microsoft.com/office/drawing/2014/main" id="{8C61E8AD-AB35-4149-B2A9-D82E9366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35" name="Picture 834" hidden="1">
          <a:extLst>
            <a:ext uri="{FF2B5EF4-FFF2-40B4-BE49-F238E27FC236}">
              <a16:creationId xmlns:a16="http://schemas.microsoft.com/office/drawing/2014/main" id="{94DAEE8C-8AB0-440D-B0B4-EF161561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36" name="Picture 3" hidden="1">
          <a:extLst>
            <a:ext uri="{FF2B5EF4-FFF2-40B4-BE49-F238E27FC236}">
              <a16:creationId xmlns:a16="http://schemas.microsoft.com/office/drawing/2014/main" id="{00776504-E8A4-4A1C-A349-C8573955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37" name="Picture 3" hidden="1">
          <a:extLst>
            <a:ext uri="{FF2B5EF4-FFF2-40B4-BE49-F238E27FC236}">
              <a16:creationId xmlns:a16="http://schemas.microsoft.com/office/drawing/2014/main" id="{73CB4601-2CFF-4431-BFEF-D932C37D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38" name="Picture 3" hidden="1">
          <a:extLst>
            <a:ext uri="{FF2B5EF4-FFF2-40B4-BE49-F238E27FC236}">
              <a16:creationId xmlns:a16="http://schemas.microsoft.com/office/drawing/2014/main" id="{01A8ADC9-0702-46C1-AFCE-1CD532CA7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39" name="Picture 3" hidden="1">
          <a:extLst>
            <a:ext uri="{FF2B5EF4-FFF2-40B4-BE49-F238E27FC236}">
              <a16:creationId xmlns:a16="http://schemas.microsoft.com/office/drawing/2014/main" id="{A68738D9-EC58-45E8-A62F-2ACC5D57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40" name="Picture 3" hidden="1">
          <a:extLst>
            <a:ext uri="{FF2B5EF4-FFF2-40B4-BE49-F238E27FC236}">
              <a16:creationId xmlns:a16="http://schemas.microsoft.com/office/drawing/2014/main" id="{326C4D47-0FD8-42B0-8113-0B1C7E38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41" name="Picture 3" hidden="1">
          <a:extLst>
            <a:ext uri="{FF2B5EF4-FFF2-40B4-BE49-F238E27FC236}">
              <a16:creationId xmlns:a16="http://schemas.microsoft.com/office/drawing/2014/main" id="{9013B3AE-253D-431A-9F91-66C95265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42" name="Picture 3" hidden="1">
          <a:extLst>
            <a:ext uri="{FF2B5EF4-FFF2-40B4-BE49-F238E27FC236}">
              <a16:creationId xmlns:a16="http://schemas.microsoft.com/office/drawing/2014/main" id="{B3425F40-3AC6-4A81-BD09-CF50B623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43" name="Picture 842" hidden="1">
          <a:extLst>
            <a:ext uri="{FF2B5EF4-FFF2-40B4-BE49-F238E27FC236}">
              <a16:creationId xmlns:a16="http://schemas.microsoft.com/office/drawing/2014/main" id="{02FCF52D-2E8C-4CB4-BA03-CEA5F5DC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44" name="Picture 3" hidden="1">
          <a:extLst>
            <a:ext uri="{FF2B5EF4-FFF2-40B4-BE49-F238E27FC236}">
              <a16:creationId xmlns:a16="http://schemas.microsoft.com/office/drawing/2014/main" id="{212E47C4-2399-4ABC-9F92-A3140F4B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45" name="Picture 3" hidden="1">
          <a:extLst>
            <a:ext uri="{FF2B5EF4-FFF2-40B4-BE49-F238E27FC236}">
              <a16:creationId xmlns:a16="http://schemas.microsoft.com/office/drawing/2014/main" id="{F14EDA83-2FED-4000-BDAA-FCE18C1D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46" name="Picture 3" hidden="1">
          <a:extLst>
            <a:ext uri="{FF2B5EF4-FFF2-40B4-BE49-F238E27FC236}">
              <a16:creationId xmlns:a16="http://schemas.microsoft.com/office/drawing/2014/main" id="{C9A95544-9FD0-4C55-AF39-3C045BE0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47" name="Picture 846" hidden="1">
          <a:extLst>
            <a:ext uri="{FF2B5EF4-FFF2-40B4-BE49-F238E27FC236}">
              <a16:creationId xmlns:a16="http://schemas.microsoft.com/office/drawing/2014/main" id="{786ECE95-61AF-431A-860E-B16EAA4D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48" name="Picture 3" hidden="1">
          <a:extLst>
            <a:ext uri="{FF2B5EF4-FFF2-40B4-BE49-F238E27FC236}">
              <a16:creationId xmlns:a16="http://schemas.microsoft.com/office/drawing/2014/main" id="{1ED86D88-5E44-41F1-95C4-C4503006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49" name="Picture 3" hidden="1">
          <a:extLst>
            <a:ext uri="{FF2B5EF4-FFF2-40B4-BE49-F238E27FC236}">
              <a16:creationId xmlns:a16="http://schemas.microsoft.com/office/drawing/2014/main" id="{43DAEE50-CB61-4A95-BF9D-D0ABDC904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50" name="Picture 3" hidden="1">
          <a:extLst>
            <a:ext uri="{FF2B5EF4-FFF2-40B4-BE49-F238E27FC236}">
              <a16:creationId xmlns:a16="http://schemas.microsoft.com/office/drawing/2014/main" id="{7868738C-7FB9-492A-975D-50BB2082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51" name="Picture 3" hidden="1">
          <a:extLst>
            <a:ext uri="{FF2B5EF4-FFF2-40B4-BE49-F238E27FC236}">
              <a16:creationId xmlns:a16="http://schemas.microsoft.com/office/drawing/2014/main" id="{6024452D-303C-4EF5-85E9-B754210B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52" name="Picture 3" hidden="1">
          <a:extLst>
            <a:ext uri="{FF2B5EF4-FFF2-40B4-BE49-F238E27FC236}">
              <a16:creationId xmlns:a16="http://schemas.microsoft.com/office/drawing/2014/main" id="{FF2E643B-845F-4F17-8DC9-EA4A63AC8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53" name="Picture 3" hidden="1">
          <a:extLst>
            <a:ext uri="{FF2B5EF4-FFF2-40B4-BE49-F238E27FC236}">
              <a16:creationId xmlns:a16="http://schemas.microsoft.com/office/drawing/2014/main" id="{D3A009F5-3E0D-44CF-A3C8-467BDEC5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54" name="Picture 3" hidden="1">
          <a:extLst>
            <a:ext uri="{FF2B5EF4-FFF2-40B4-BE49-F238E27FC236}">
              <a16:creationId xmlns:a16="http://schemas.microsoft.com/office/drawing/2014/main" id="{117AF9C3-2D92-4B41-BA3E-F3A72CC0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55" name="Picture 854" hidden="1">
          <a:extLst>
            <a:ext uri="{FF2B5EF4-FFF2-40B4-BE49-F238E27FC236}">
              <a16:creationId xmlns:a16="http://schemas.microsoft.com/office/drawing/2014/main" id="{8285475D-8028-4A05-BC64-2B007917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56" name="Picture 3" hidden="1">
          <a:extLst>
            <a:ext uri="{FF2B5EF4-FFF2-40B4-BE49-F238E27FC236}">
              <a16:creationId xmlns:a16="http://schemas.microsoft.com/office/drawing/2014/main" id="{343A633A-91C5-4C44-9510-A94AD549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57" name="Picture 3" hidden="1">
          <a:extLst>
            <a:ext uri="{FF2B5EF4-FFF2-40B4-BE49-F238E27FC236}">
              <a16:creationId xmlns:a16="http://schemas.microsoft.com/office/drawing/2014/main" id="{475FBED4-6580-48DC-B6F7-A74F493A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58" name="Picture 3" hidden="1">
          <a:extLst>
            <a:ext uri="{FF2B5EF4-FFF2-40B4-BE49-F238E27FC236}">
              <a16:creationId xmlns:a16="http://schemas.microsoft.com/office/drawing/2014/main" id="{6628C510-B21F-49E0-B69A-730DB083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59" name="Picture 858" hidden="1">
          <a:extLst>
            <a:ext uri="{FF2B5EF4-FFF2-40B4-BE49-F238E27FC236}">
              <a16:creationId xmlns:a16="http://schemas.microsoft.com/office/drawing/2014/main" id="{0F98A869-1E71-4B99-AE10-CAA6FF699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60" name="Picture 3" hidden="1">
          <a:extLst>
            <a:ext uri="{FF2B5EF4-FFF2-40B4-BE49-F238E27FC236}">
              <a16:creationId xmlns:a16="http://schemas.microsoft.com/office/drawing/2014/main" id="{7BFB37B9-5C22-4356-B83F-2D65ED80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61" name="Picture 3" hidden="1">
          <a:extLst>
            <a:ext uri="{FF2B5EF4-FFF2-40B4-BE49-F238E27FC236}">
              <a16:creationId xmlns:a16="http://schemas.microsoft.com/office/drawing/2014/main" id="{0725983F-A4BF-4DB0-878D-700AAF63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62" name="Picture 3" hidden="1">
          <a:extLst>
            <a:ext uri="{FF2B5EF4-FFF2-40B4-BE49-F238E27FC236}">
              <a16:creationId xmlns:a16="http://schemas.microsoft.com/office/drawing/2014/main" id="{0CC4795B-9B83-4B26-BA5D-C7560BCF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63" name="Picture 3" hidden="1">
          <a:extLst>
            <a:ext uri="{FF2B5EF4-FFF2-40B4-BE49-F238E27FC236}">
              <a16:creationId xmlns:a16="http://schemas.microsoft.com/office/drawing/2014/main" id="{F28CC5F8-23BD-474C-850A-24488C4C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64" name="Picture 3" hidden="1">
          <a:extLst>
            <a:ext uri="{FF2B5EF4-FFF2-40B4-BE49-F238E27FC236}">
              <a16:creationId xmlns:a16="http://schemas.microsoft.com/office/drawing/2014/main" id="{33E89C62-6386-4D3D-89A9-15A20274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65" name="Picture 3" hidden="1">
          <a:extLst>
            <a:ext uri="{FF2B5EF4-FFF2-40B4-BE49-F238E27FC236}">
              <a16:creationId xmlns:a16="http://schemas.microsoft.com/office/drawing/2014/main" id="{BBCF592C-C356-44EB-A6B4-06A34208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66" name="Picture 3" hidden="1">
          <a:extLst>
            <a:ext uri="{FF2B5EF4-FFF2-40B4-BE49-F238E27FC236}">
              <a16:creationId xmlns:a16="http://schemas.microsoft.com/office/drawing/2014/main" id="{EE46FBE2-710E-4EC0-8B52-2AA2F5D5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67" name="Picture 866" hidden="1">
          <a:extLst>
            <a:ext uri="{FF2B5EF4-FFF2-40B4-BE49-F238E27FC236}">
              <a16:creationId xmlns:a16="http://schemas.microsoft.com/office/drawing/2014/main" id="{E196E141-38FF-4F88-AE64-0FA05774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68" name="Picture 3" hidden="1">
          <a:extLst>
            <a:ext uri="{FF2B5EF4-FFF2-40B4-BE49-F238E27FC236}">
              <a16:creationId xmlns:a16="http://schemas.microsoft.com/office/drawing/2014/main" id="{A0EC7E16-A2DB-4459-819E-6781B7F7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69" name="Picture 3" hidden="1">
          <a:extLst>
            <a:ext uri="{FF2B5EF4-FFF2-40B4-BE49-F238E27FC236}">
              <a16:creationId xmlns:a16="http://schemas.microsoft.com/office/drawing/2014/main" id="{3DFEB92E-07B9-45A9-99CB-7518D38D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70" name="Picture 3" hidden="1">
          <a:extLst>
            <a:ext uri="{FF2B5EF4-FFF2-40B4-BE49-F238E27FC236}">
              <a16:creationId xmlns:a16="http://schemas.microsoft.com/office/drawing/2014/main" id="{BFAD7FB5-DD25-42E2-93A2-EC7E81FF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71" name="Picture 870" hidden="1">
          <a:extLst>
            <a:ext uri="{FF2B5EF4-FFF2-40B4-BE49-F238E27FC236}">
              <a16:creationId xmlns:a16="http://schemas.microsoft.com/office/drawing/2014/main" id="{223360CB-FE48-431A-B153-CB89D2F8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72" name="Picture 3" hidden="1">
          <a:extLst>
            <a:ext uri="{FF2B5EF4-FFF2-40B4-BE49-F238E27FC236}">
              <a16:creationId xmlns:a16="http://schemas.microsoft.com/office/drawing/2014/main" id="{34FE2D8E-5FD5-4334-8C04-7394831C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73" name="Picture 3" hidden="1">
          <a:extLst>
            <a:ext uri="{FF2B5EF4-FFF2-40B4-BE49-F238E27FC236}">
              <a16:creationId xmlns:a16="http://schemas.microsoft.com/office/drawing/2014/main" id="{8D080C50-31B2-4EFC-9C62-FE9238B7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74" name="Picture 3" hidden="1">
          <a:extLst>
            <a:ext uri="{FF2B5EF4-FFF2-40B4-BE49-F238E27FC236}">
              <a16:creationId xmlns:a16="http://schemas.microsoft.com/office/drawing/2014/main" id="{342C472B-02B1-4449-85F6-77BB8994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75" name="Picture 3" hidden="1">
          <a:extLst>
            <a:ext uri="{FF2B5EF4-FFF2-40B4-BE49-F238E27FC236}">
              <a16:creationId xmlns:a16="http://schemas.microsoft.com/office/drawing/2014/main" id="{E1CF77EC-30A9-43F1-869B-7B42052E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76" name="Picture 3" hidden="1">
          <a:extLst>
            <a:ext uri="{FF2B5EF4-FFF2-40B4-BE49-F238E27FC236}">
              <a16:creationId xmlns:a16="http://schemas.microsoft.com/office/drawing/2014/main" id="{E24A7C47-9EFF-4A67-9302-0BC7E7C4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77" name="Picture 3" hidden="1">
          <a:extLst>
            <a:ext uri="{FF2B5EF4-FFF2-40B4-BE49-F238E27FC236}">
              <a16:creationId xmlns:a16="http://schemas.microsoft.com/office/drawing/2014/main" id="{37AA45C0-F3A0-4B20-8D7B-8FD4249E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78" name="Picture 3" hidden="1">
          <a:extLst>
            <a:ext uri="{FF2B5EF4-FFF2-40B4-BE49-F238E27FC236}">
              <a16:creationId xmlns:a16="http://schemas.microsoft.com/office/drawing/2014/main" id="{AB6B1A2A-3068-4C96-84DA-533C555C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79" name="Picture 878" hidden="1">
          <a:extLst>
            <a:ext uri="{FF2B5EF4-FFF2-40B4-BE49-F238E27FC236}">
              <a16:creationId xmlns:a16="http://schemas.microsoft.com/office/drawing/2014/main" id="{C7B80420-F363-46C4-BC93-8CD29DD2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80" name="Picture 3" hidden="1">
          <a:extLst>
            <a:ext uri="{FF2B5EF4-FFF2-40B4-BE49-F238E27FC236}">
              <a16:creationId xmlns:a16="http://schemas.microsoft.com/office/drawing/2014/main" id="{8929F24F-443F-4A94-9CA1-453A8ABDA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81" name="Picture 3" hidden="1">
          <a:extLst>
            <a:ext uri="{FF2B5EF4-FFF2-40B4-BE49-F238E27FC236}">
              <a16:creationId xmlns:a16="http://schemas.microsoft.com/office/drawing/2014/main" id="{0F693F78-B9D0-42F1-81CF-D7E2DBB1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82" name="Picture 3" hidden="1">
          <a:extLst>
            <a:ext uri="{FF2B5EF4-FFF2-40B4-BE49-F238E27FC236}">
              <a16:creationId xmlns:a16="http://schemas.microsoft.com/office/drawing/2014/main" id="{7D2B6EF2-4A5B-4841-AC3B-7C343FF8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83" name="Picture 882" hidden="1">
          <a:extLst>
            <a:ext uri="{FF2B5EF4-FFF2-40B4-BE49-F238E27FC236}">
              <a16:creationId xmlns:a16="http://schemas.microsoft.com/office/drawing/2014/main" id="{22971788-68EB-4465-896B-19BE292F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84" name="Picture 3" hidden="1">
          <a:extLst>
            <a:ext uri="{FF2B5EF4-FFF2-40B4-BE49-F238E27FC236}">
              <a16:creationId xmlns:a16="http://schemas.microsoft.com/office/drawing/2014/main" id="{7158A0C2-C8C3-40DF-9A88-23B646EF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85" name="Picture 3" hidden="1">
          <a:extLst>
            <a:ext uri="{FF2B5EF4-FFF2-40B4-BE49-F238E27FC236}">
              <a16:creationId xmlns:a16="http://schemas.microsoft.com/office/drawing/2014/main" id="{94B6E96C-6D5A-4945-956C-2BA7EFA8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86" name="Picture 3" hidden="1">
          <a:extLst>
            <a:ext uri="{FF2B5EF4-FFF2-40B4-BE49-F238E27FC236}">
              <a16:creationId xmlns:a16="http://schemas.microsoft.com/office/drawing/2014/main" id="{4CF906B6-6A15-45F6-8B67-DCA1C7864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87" name="Picture 3" hidden="1">
          <a:extLst>
            <a:ext uri="{FF2B5EF4-FFF2-40B4-BE49-F238E27FC236}">
              <a16:creationId xmlns:a16="http://schemas.microsoft.com/office/drawing/2014/main" id="{72F6EBD1-9BD8-4F7D-9E6C-D4E04708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88" name="Picture 3" hidden="1">
          <a:extLst>
            <a:ext uri="{FF2B5EF4-FFF2-40B4-BE49-F238E27FC236}">
              <a16:creationId xmlns:a16="http://schemas.microsoft.com/office/drawing/2014/main" id="{ADF39FFD-1027-47A9-A7E8-3620DE0A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89" name="Picture 3" hidden="1">
          <a:extLst>
            <a:ext uri="{FF2B5EF4-FFF2-40B4-BE49-F238E27FC236}">
              <a16:creationId xmlns:a16="http://schemas.microsoft.com/office/drawing/2014/main" id="{B50F0F05-42F3-4C76-B424-60F6876F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90" name="Picture 3" hidden="1">
          <a:extLst>
            <a:ext uri="{FF2B5EF4-FFF2-40B4-BE49-F238E27FC236}">
              <a16:creationId xmlns:a16="http://schemas.microsoft.com/office/drawing/2014/main" id="{D6900B51-6AEC-4248-854F-F9C4D9D8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91" name="Picture 890" hidden="1">
          <a:extLst>
            <a:ext uri="{FF2B5EF4-FFF2-40B4-BE49-F238E27FC236}">
              <a16:creationId xmlns:a16="http://schemas.microsoft.com/office/drawing/2014/main" id="{43E7BBAA-E901-45D9-9F9C-D027EC97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92" name="Picture 3" hidden="1">
          <a:extLst>
            <a:ext uri="{FF2B5EF4-FFF2-40B4-BE49-F238E27FC236}">
              <a16:creationId xmlns:a16="http://schemas.microsoft.com/office/drawing/2014/main" id="{3AC35861-17E4-48B6-99C7-04E2B439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893" name="Picture 3" hidden="1">
          <a:extLst>
            <a:ext uri="{FF2B5EF4-FFF2-40B4-BE49-F238E27FC236}">
              <a16:creationId xmlns:a16="http://schemas.microsoft.com/office/drawing/2014/main" id="{0C05B7FA-A6D4-418D-B406-6D3EF4D8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94" name="Picture 3" hidden="1">
          <a:extLst>
            <a:ext uri="{FF2B5EF4-FFF2-40B4-BE49-F238E27FC236}">
              <a16:creationId xmlns:a16="http://schemas.microsoft.com/office/drawing/2014/main" id="{5B6E6484-26BB-4975-AB75-19AD7B4C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895" name="Picture 894" hidden="1">
          <a:extLst>
            <a:ext uri="{FF2B5EF4-FFF2-40B4-BE49-F238E27FC236}">
              <a16:creationId xmlns:a16="http://schemas.microsoft.com/office/drawing/2014/main" id="{678F6839-1867-4B59-9CC8-D1E2F202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96" name="Picture 3" hidden="1">
          <a:extLst>
            <a:ext uri="{FF2B5EF4-FFF2-40B4-BE49-F238E27FC236}">
              <a16:creationId xmlns:a16="http://schemas.microsoft.com/office/drawing/2014/main" id="{93B32948-3F88-4DD2-953A-F0302D4F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897" name="Picture 3" hidden="1">
          <a:extLst>
            <a:ext uri="{FF2B5EF4-FFF2-40B4-BE49-F238E27FC236}">
              <a16:creationId xmlns:a16="http://schemas.microsoft.com/office/drawing/2014/main" id="{6290CF0B-5F6E-49DA-B612-6100CE201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98" name="Picture 3" hidden="1">
          <a:extLst>
            <a:ext uri="{FF2B5EF4-FFF2-40B4-BE49-F238E27FC236}">
              <a16:creationId xmlns:a16="http://schemas.microsoft.com/office/drawing/2014/main" id="{83D6A75A-D857-4352-9F17-F1EF5EE1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899" name="Picture 3" hidden="1">
          <a:extLst>
            <a:ext uri="{FF2B5EF4-FFF2-40B4-BE49-F238E27FC236}">
              <a16:creationId xmlns:a16="http://schemas.microsoft.com/office/drawing/2014/main" id="{5D937AF9-1614-4608-BC1F-50CB8791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00" name="Picture 3" hidden="1">
          <a:extLst>
            <a:ext uri="{FF2B5EF4-FFF2-40B4-BE49-F238E27FC236}">
              <a16:creationId xmlns:a16="http://schemas.microsoft.com/office/drawing/2014/main" id="{A11EBBE7-0B45-47F8-B352-262635AF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01" name="Picture 3" hidden="1">
          <a:extLst>
            <a:ext uri="{FF2B5EF4-FFF2-40B4-BE49-F238E27FC236}">
              <a16:creationId xmlns:a16="http://schemas.microsoft.com/office/drawing/2014/main" id="{17B17382-1A3A-4283-82CE-D3FB99503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02" name="Picture 3" hidden="1">
          <a:extLst>
            <a:ext uri="{FF2B5EF4-FFF2-40B4-BE49-F238E27FC236}">
              <a16:creationId xmlns:a16="http://schemas.microsoft.com/office/drawing/2014/main" id="{93E46C07-1039-4982-81E2-5E40E5FB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03" name="Picture 902" hidden="1">
          <a:extLst>
            <a:ext uri="{FF2B5EF4-FFF2-40B4-BE49-F238E27FC236}">
              <a16:creationId xmlns:a16="http://schemas.microsoft.com/office/drawing/2014/main" id="{BBF22C5B-33E9-4809-BEBF-26AD356C6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04" name="Picture 3" hidden="1">
          <a:extLst>
            <a:ext uri="{FF2B5EF4-FFF2-40B4-BE49-F238E27FC236}">
              <a16:creationId xmlns:a16="http://schemas.microsoft.com/office/drawing/2014/main" id="{F9E5C6AA-6FB7-48BB-A6BB-79100115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05" name="Picture 3" hidden="1">
          <a:extLst>
            <a:ext uri="{FF2B5EF4-FFF2-40B4-BE49-F238E27FC236}">
              <a16:creationId xmlns:a16="http://schemas.microsoft.com/office/drawing/2014/main" id="{AFCD6745-8E16-4AE9-8349-DFA80B3A4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06" name="Picture 3" hidden="1">
          <a:extLst>
            <a:ext uri="{FF2B5EF4-FFF2-40B4-BE49-F238E27FC236}">
              <a16:creationId xmlns:a16="http://schemas.microsoft.com/office/drawing/2014/main" id="{CB5899F0-CD34-4AB5-A0BC-3B2D3488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07" name="Picture 906" hidden="1">
          <a:extLst>
            <a:ext uri="{FF2B5EF4-FFF2-40B4-BE49-F238E27FC236}">
              <a16:creationId xmlns:a16="http://schemas.microsoft.com/office/drawing/2014/main" id="{33F5A3D7-35BC-4A45-A9F0-84BA0E9B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08" name="Picture 3" hidden="1">
          <a:extLst>
            <a:ext uri="{FF2B5EF4-FFF2-40B4-BE49-F238E27FC236}">
              <a16:creationId xmlns:a16="http://schemas.microsoft.com/office/drawing/2014/main" id="{0B457B71-3744-4E57-8DDA-2AE8BE3E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09" name="Picture 3" hidden="1">
          <a:extLst>
            <a:ext uri="{FF2B5EF4-FFF2-40B4-BE49-F238E27FC236}">
              <a16:creationId xmlns:a16="http://schemas.microsoft.com/office/drawing/2014/main" id="{2B123D54-5B97-4628-B6FC-6B911428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10" name="Picture 3" hidden="1">
          <a:extLst>
            <a:ext uri="{FF2B5EF4-FFF2-40B4-BE49-F238E27FC236}">
              <a16:creationId xmlns:a16="http://schemas.microsoft.com/office/drawing/2014/main" id="{0C4AEB24-A650-4F85-B89E-9A3B9D32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11" name="Picture 3" hidden="1">
          <a:extLst>
            <a:ext uri="{FF2B5EF4-FFF2-40B4-BE49-F238E27FC236}">
              <a16:creationId xmlns:a16="http://schemas.microsoft.com/office/drawing/2014/main" id="{484338AF-93DA-495E-BB97-906DB254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12" name="Picture 3" hidden="1">
          <a:extLst>
            <a:ext uri="{FF2B5EF4-FFF2-40B4-BE49-F238E27FC236}">
              <a16:creationId xmlns:a16="http://schemas.microsoft.com/office/drawing/2014/main" id="{9C303CEF-9EBB-40B2-BD48-70BD66F1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13" name="Picture 3" hidden="1">
          <a:extLst>
            <a:ext uri="{FF2B5EF4-FFF2-40B4-BE49-F238E27FC236}">
              <a16:creationId xmlns:a16="http://schemas.microsoft.com/office/drawing/2014/main" id="{CEAC9A9F-12E5-4688-8080-5C502D1FD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14" name="Picture 3" hidden="1">
          <a:extLst>
            <a:ext uri="{FF2B5EF4-FFF2-40B4-BE49-F238E27FC236}">
              <a16:creationId xmlns:a16="http://schemas.microsoft.com/office/drawing/2014/main" id="{A6F747BA-8F54-4ACD-9A0D-5A30714C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15" name="Picture 914" hidden="1">
          <a:extLst>
            <a:ext uri="{FF2B5EF4-FFF2-40B4-BE49-F238E27FC236}">
              <a16:creationId xmlns:a16="http://schemas.microsoft.com/office/drawing/2014/main" id="{FB986EB7-1C5C-4F14-AC74-882C4F63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16" name="Picture 3" hidden="1">
          <a:extLst>
            <a:ext uri="{FF2B5EF4-FFF2-40B4-BE49-F238E27FC236}">
              <a16:creationId xmlns:a16="http://schemas.microsoft.com/office/drawing/2014/main" id="{8AB0373F-9216-44D7-9671-48C3CFEA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17" name="Picture 3" hidden="1">
          <a:extLst>
            <a:ext uri="{FF2B5EF4-FFF2-40B4-BE49-F238E27FC236}">
              <a16:creationId xmlns:a16="http://schemas.microsoft.com/office/drawing/2014/main" id="{0DD83307-3B89-432F-A408-9534D4E3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18" name="Picture 3" hidden="1">
          <a:extLst>
            <a:ext uri="{FF2B5EF4-FFF2-40B4-BE49-F238E27FC236}">
              <a16:creationId xmlns:a16="http://schemas.microsoft.com/office/drawing/2014/main" id="{71BA05F2-B042-4C13-847C-669DDD99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19" name="Picture 918" hidden="1">
          <a:extLst>
            <a:ext uri="{FF2B5EF4-FFF2-40B4-BE49-F238E27FC236}">
              <a16:creationId xmlns:a16="http://schemas.microsoft.com/office/drawing/2014/main" id="{D9772EC2-82DA-41C7-8EBF-618FE885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20" name="Picture 3" hidden="1">
          <a:extLst>
            <a:ext uri="{FF2B5EF4-FFF2-40B4-BE49-F238E27FC236}">
              <a16:creationId xmlns:a16="http://schemas.microsoft.com/office/drawing/2014/main" id="{2E7E0BDF-E79C-47BE-AFBF-82BA046A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21" name="Picture 3" hidden="1">
          <a:extLst>
            <a:ext uri="{FF2B5EF4-FFF2-40B4-BE49-F238E27FC236}">
              <a16:creationId xmlns:a16="http://schemas.microsoft.com/office/drawing/2014/main" id="{056F3018-967C-411F-9D84-AFB2562DC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22" name="Picture 3" hidden="1">
          <a:extLst>
            <a:ext uri="{FF2B5EF4-FFF2-40B4-BE49-F238E27FC236}">
              <a16:creationId xmlns:a16="http://schemas.microsoft.com/office/drawing/2014/main" id="{CC9F2B33-F644-4AA7-A4B7-DC7797F4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23" name="Picture 3" hidden="1">
          <a:extLst>
            <a:ext uri="{FF2B5EF4-FFF2-40B4-BE49-F238E27FC236}">
              <a16:creationId xmlns:a16="http://schemas.microsoft.com/office/drawing/2014/main" id="{DEAD7A9B-DBD6-448C-9839-2648E898E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24" name="Picture 3" hidden="1">
          <a:extLst>
            <a:ext uri="{FF2B5EF4-FFF2-40B4-BE49-F238E27FC236}">
              <a16:creationId xmlns:a16="http://schemas.microsoft.com/office/drawing/2014/main" id="{C127CA3B-1955-4684-937F-4E9CE40D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25" name="Picture 3" hidden="1">
          <a:extLst>
            <a:ext uri="{FF2B5EF4-FFF2-40B4-BE49-F238E27FC236}">
              <a16:creationId xmlns:a16="http://schemas.microsoft.com/office/drawing/2014/main" id="{36FFCD11-729A-4FB0-B001-377E5B81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26" name="Picture 3" hidden="1">
          <a:extLst>
            <a:ext uri="{FF2B5EF4-FFF2-40B4-BE49-F238E27FC236}">
              <a16:creationId xmlns:a16="http://schemas.microsoft.com/office/drawing/2014/main" id="{16D346D5-BDAB-4821-BE05-EFD3BE8C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27" name="Picture 926" hidden="1">
          <a:extLst>
            <a:ext uri="{FF2B5EF4-FFF2-40B4-BE49-F238E27FC236}">
              <a16:creationId xmlns:a16="http://schemas.microsoft.com/office/drawing/2014/main" id="{66FD9DDB-6552-427E-B2CF-645EF271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28" name="Picture 3" hidden="1">
          <a:extLst>
            <a:ext uri="{FF2B5EF4-FFF2-40B4-BE49-F238E27FC236}">
              <a16:creationId xmlns:a16="http://schemas.microsoft.com/office/drawing/2014/main" id="{CBC02D8C-FC86-4715-A99A-BF254F59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29" name="Picture 3" hidden="1">
          <a:extLst>
            <a:ext uri="{FF2B5EF4-FFF2-40B4-BE49-F238E27FC236}">
              <a16:creationId xmlns:a16="http://schemas.microsoft.com/office/drawing/2014/main" id="{1D7D67E6-9F75-4477-A95F-DC5AF757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30" name="Picture 3" hidden="1">
          <a:extLst>
            <a:ext uri="{FF2B5EF4-FFF2-40B4-BE49-F238E27FC236}">
              <a16:creationId xmlns:a16="http://schemas.microsoft.com/office/drawing/2014/main" id="{304F3C60-5AF4-4DE9-93CD-17865632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31" name="Picture 930" hidden="1">
          <a:extLst>
            <a:ext uri="{FF2B5EF4-FFF2-40B4-BE49-F238E27FC236}">
              <a16:creationId xmlns:a16="http://schemas.microsoft.com/office/drawing/2014/main" id="{426BABE5-902A-4975-878D-8A6E2FE1C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32" name="Picture 3" hidden="1">
          <a:extLst>
            <a:ext uri="{FF2B5EF4-FFF2-40B4-BE49-F238E27FC236}">
              <a16:creationId xmlns:a16="http://schemas.microsoft.com/office/drawing/2014/main" id="{ABF37269-560B-4023-B304-90580963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33" name="Picture 3" hidden="1">
          <a:extLst>
            <a:ext uri="{FF2B5EF4-FFF2-40B4-BE49-F238E27FC236}">
              <a16:creationId xmlns:a16="http://schemas.microsoft.com/office/drawing/2014/main" id="{6DE398C7-5641-4498-B560-E072F4F9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34" name="Picture 3" hidden="1">
          <a:extLst>
            <a:ext uri="{FF2B5EF4-FFF2-40B4-BE49-F238E27FC236}">
              <a16:creationId xmlns:a16="http://schemas.microsoft.com/office/drawing/2014/main" id="{AD5DA145-7DE0-43BA-A334-8932D2FA4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35" name="Picture 3" hidden="1">
          <a:extLst>
            <a:ext uri="{FF2B5EF4-FFF2-40B4-BE49-F238E27FC236}">
              <a16:creationId xmlns:a16="http://schemas.microsoft.com/office/drawing/2014/main" id="{598B8E54-8347-4B5D-81AC-A0DC878A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36" name="Picture 3" hidden="1">
          <a:extLst>
            <a:ext uri="{FF2B5EF4-FFF2-40B4-BE49-F238E27FC236}">
              <a16:creationId xmlns:a16="http://schemas.microsoft.com/office/drawing/2014/main" id="{A1EB96CA-7261-47B4-B814-C98BBE89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37" name="Picture 3" hidden="1">
          <a:extLst>
            <a:ext uri="{FF2B5EF4-FFF2-40B4-BE49-F238E27FC236}">
              <a16:creationId xmlns:a16="http://schemas.microsoft.com/office/drawing/2014/main" id="{8564E540-031D-457D-B661-2C3BF83A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38" name="Picture 3" hidden="1">
          <a:extLst>
            <a:ext uri="{FF2B5EF4-FFF2-40B4-BE49-F238E27FC236}">
              <a16:creationId xmlns:a16="http://schemas.microsoft.com/office/drawing/2014/main" id="{C3F7E2AF-2DCE-4BF4-9C76-EBA54F65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39" name="Picture 938" hidden="1">
          <a:extLst>
            <a:ext uri="{FF2B5EF4-FFF2-40B4-BE49-F238E27FC236}">
              <a16:creationId xmlns:a16="http://schemas.microsoft.com/office/drawing/2014/main" id="{AAEA3735-7DC6-4308-9493-E352FBCF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40" name="Picture 3" hidden="1">
          <a:extLst>
            <a:ext uri="{FF2B5EF4-FFF2-40B4-BE49-F238E27FC236}">
              <a16:creationId xmlns:a16="http://schemas.microsoft.com/office/drawing/2014/main" id="{BA74D9AC-1B19-498B-AE33-E498C92C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41" name="Picture 3" hidden="1">
          <a:extLst>
            <a:ext uri="{FF2B5EF4-FFF2-40B4-BE49-F238E27FC236}">
              <a16:creationId xmlns:a16="http://schemas.microsoft.com/office/drawing/2014/main" id="{E116BBAF-7C67-4BCA-904C-D738D33F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42" name="Picture 3" hidden="1">
          <a:extLst>
            <a:ext uri="{FF2B5EF4-FFF2-40B4-BE49-F238E27FC236}">
              <a16:creationId xmlns:a16="http://schemas.microsoft.com/office/drawing/2014/main" id="{2FB909A4-B72B-4F45-BDCB-A58C6A54F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43" name="Picture 942" hidden="1">
          <a:extLst>
            <a:ext uri="{FF2B5EF4-FFF2-40B4-BE49-F238E27FC236}">
              <a16:creationId xmlns:a16="http://schemas.microsoft.com/office/drawing/2014/main" id="{F7F9DBBE-8699-4803-A391-F898B7E0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44" name="Picture 3" hidden="1">
          <a:extLst>
            <a:ext uri="{FF2B5EF4-FFF2-40B4-BE49-F238E27FC236}">
              <a16:creationId xmlns:a16="http://schemas.microsoft.com/office/drawing/2014/main" id="{C6806A6D-A3D7-4DFF-98BC-4C22D606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45" name="Picture 3" hidden="1">
          <a:extLst>
            <a:ext uri="{FF2B5EF4-FFF2-40B4-BE49-F238E27FC236}">
              <a16:creationId xmlns:a16="http://schemas.microsoft.com/office/drawing/2014/main" id="{3A339BDF-F0D0-4CE2-B9B5-9F6D13DC2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46" name="Picture 3" hidden="1">
          <a:extLst>
            <a:ext uri="{FF2B5EF4-FFF2-40B4-BE49-F238E27FC236}">
              <a16:creationId xmlns:a16="http://schemas.microsoft.com/office/drawing/2014/main" id="{C8FCB749-081C-4A16-8BC6-DBF2EEBE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47" name="Picture 3" hidden="1">
          <a:extLst>
            <a:ext uri="{FF2B5EF4-FFF2-40B4-BE49-F238E27FC236}">
              <a16:creationId xmlns:a16="http://schemas.microsoft.com/office/drawing/2014/main" id="{2BB93FBA-608B-4A4C-B8BA-5526A69C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48" name="Picture 3" hidden="1">
          <a:extLst>
            <a:ext uri="{FF2B5EF4-FFF2-40B4-BE49-F238E27FC236}">
              <a16:creationId xmlns:a16="http://schemas.microsoft.com/office/drawing/2014/main" id="{B163652A-7242-4F0B-B108-592C236A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49" name="Picture 3" hidden="1">
          <a:extLst>
            <a:ext uri="{FF2B5EF4-FFF2-40B4-BE49-F238E27FC236}">
              <a16:creationId xmlns:a16="http://schemas.microsoft.com/office/drawing/2014/main" id="{6F68645D-1F6A-476D-B075-4588E9DDB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50" name="Picture 3" hidden="1">
          <a:extLst>
            <a:ext uri="{FF2B5EF4-FFF2-40B4-BE49-F238E27FC236}">
              <a16:creationId xmlns:a16="http://schemas.microsoft.com/office/drawing/2014/main" id="{46C5642D-E962-4852-91E5-328A6E486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51" name="Picture 950" hidden="1">
          <a:extLst>
            <a:ext uri="{FF2B5EF4-FFF2-40B4-BE49-F238E27FC236}">
              <a16:creationId xmlns:a16="http://schemas.microsoft.com/office/drawing/2014/main" id="{09E7B2D5-022C-4AAB-8FBA-916963DF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52" name="Picture 3" hidden="1">
          <a:extLst>
            <a:ext uri="{FF2B5EF4-FFF2-40B4-BE49-F238E27FC236}">
              <a16:creationId xmlns:a16="http://schemas.microsoft.com/office/drawing/2014/main" id="{393D4BED-C26C-4696-B85A-D3E485EB6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53" name="Picture 3" hidden="1">
          <a:extLst>
            <a:ext uri="{FF2B5EF4-FFF2-40B4-BE49-F238E27FC236}">
              <a16:creationId xmlns:a16="http://schemas.microsoft.com/office/drawing/2014/main" id="{0D2186AF-E2B1-4993-8C99-7E18952E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54" name="Picture 3" hidden="1">
          <a:extLst>
            <a:ext uri="{FF2B5EF4-FFF2-40B4-BE49-F238E27FC236}">
              <a16:creationId xmlns:a16="http://schemas.microsoft.com/office/drawing/2014/main" id="{AC351723-B5C0-4230-A32D-AB78233B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55" name="Picture 954" hidden="1">
          <a:extLst>
            <a:ext uri="{FF2B5EF4-FFF2-40B4-BE49-F238E27FC236}">
              <a16:creationId xmlns:a16="http://schemas.microsoft.com/office/drawing/2014/main" id="{D32FEB62-5D71-4E8D-80B8-62FA2D1F6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56" name="Picture 3" hidden="1">
          <a:extLst>
            <a:ext uri="{FF2B5EF4-FFF2-40B4-BE49-F238E27FC236}">
              <a16:creationId xmlns:a16="http://schemas.microsoft.com/office/drawing/2014/main" id="{7D29A5B1-4B1B-4E8D-B8B8-F98D2AB5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57" name="Picture 3" hidden="1">
          <a:extLst>
            <a:ext uri="{FF2B5EF4-FFF2-40B4-BE49-F238E27FC236}">
              <a16:creationId xmlns:a16="http://schemas.microsoft.com/office/drawing/2014/main" id="{2D5D4D0A-2D3C-4368-BD33-01C705FE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58" name="Picture 3" hidden="1">
          <a:extLst>
            <a:ext uri="{FF2B5EF4-FFF2-40B4-BE49-F238E27FC236}">
              <a16:creationId xmlns:a16="http://schemas.microsoft.com/office/drawing/2014/main" id="{F92C7E90-A253-40C2-8D74-837B3C04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59" name="Picture 3" hidden="1">
          <a:extLst>
            <a:ext uri="{FF2B5EF4-FFF2-40B4-BE49-F238E27FC236}">
              <a16:creationId xmlns:a16="http://schemas.microsoft.com/office/drawing/2014/main" id="{800D333B-F771-4CDB-83E6-F20AC138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60" name="Picture 3" hidden="1">
          <a:extLst>
            <a:ext uri="{FF2B5EF4-FFF2-40B4-BE49-F238E27FC236}">
              <a16:creationId xmlns:a16="http://schemas.microsoft.com/office/drawing/2014/main" id="{9F6A45E9-68EB-4613-9B22-7204898FC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61" name="Picture 3" hidden="1">
          <a:extLst>
            <a:ext uri="{FF2B5EF4-FFF2-40B4-BE49-F238E27FC236}">
              <a16:creationId xmlns:a16="http://schemas.microsoft.com/office/drawing/2014/main" id="{A2DB7907-776F-4A16-942A-183A36EA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62" name="Picture 3" hidden="1">
          <a:extLst>
            <a:ext uri="{FF2B5EF4-FFF2-40B4-BE49-F238E27FC236}">
              <a16:creationId xmlns:a16="http://schemas.microsoft.com/office/drawing/2014/main" id="{E3CD5365-5F8D-483B-BDA4-432028A8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63" name="Picture 962" hidden="1">
          <a:extLst>
            <a:ext uri="{FF2B5EF4-FFF2-40B4-BE49-F238E27FC236}">
              <a16:creationId xmlns:a16="http://schemas.microsoft.com/office/drawing/2014/main" id="{EBBE5C5B-8DDE-4A7A-9A89-65302E6E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64" name="Picture 3" hidden="1">
          <a:extLst>
            <a:ext uri="{FF2B5EF4-FFF2-40B4-BE49-F238E27FC236}">
              <a16:creationId xmlns:a16="http://schemas.microsoft.com/office/drawing/2014/main" id="{3B1A8593-FB5C-4EE3-A6E8-0DB8AE504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65" name="Picture 3" hidden="1">
          <a:extLst>
            <a:ext uri="{FF2B5EF4-FFF2-40B4-BE49-F238E27FC236}">
              <a16:creationId xmlns:a16="http://schemas.microsoft.com/office/drawing/2014/main" id="{CCF946B4-4301-4919-AA5A-307E9F49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66" name="Picture 3" hidden="1">
          <a:extLst>
            <a:ext uri="{FF2B5EF4-FFF2-40B4-BE49-F238E27FC236}">
              <a16:creationId xmlns:a16="http://schemas.microsoft.com/office/drawing/2014/main" id="{7C5639B5-4835-4CA1-9AA5-31BD1BC3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67" name="Picture 966" hidden="1">
          <a:extLst>
            <a:ext uri="{FF2B5EF4-FFF2-40B4-BE49-F238E27FC236}">
              <a16:creationId xmlns:a16="http://schemas.microsoft.com/office/drawing/2014/main" id="{FB9C9A57-4DA5-4DBA-9D4B-B6A32565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68" name="Picture 3" hidden="1">
          <a:extLst>
            <a:ext uri="{FF2B5EF4-FFF2-40B4-BE49-F238E27FC236}">
              <a16:creationId xmlns:a16="http://schemas.microsoft.com/office/drawing/2014/main" id="{D1CD3A8E-E4AD-46ED-98FE-FC440043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69" name="Picture 3" hidden="1">
          <a:extLst>
            <a:ext uri="{FF2B5EF4-FFF2-40B4-BE49-F238E27FC236}">
              <a16:creationId xmlns:a16="http://schemas.microsoft.com/office/drawing/2014/main" id="{BEEC5A79-4DBF-49A6-B92D-50C9E5C3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70" name="Picture 3" hidden="1">
          <a:extLst>
            <a:ext uri="{FF2B5EF4-FFF2-40B4-BE49-F238E27FC236}">
              <a16:creationId xmlns:a16="http://schemas.microsoft.com/office/drawing/2014/main" id="{6D4FE4E2-ADE6-4D4B-9DF4-1C40D45C2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71" name="Picture 3" hidden="1">
          <a:extLst>
            <a:ext uri="{FF2B5EF4-FFF2-40B4-BE49-F238E27FC236}">
              <a16:creationId xmlns:a16="http://schemas.microsoft.com/office/drawing/2014/main" id="{E9FF1DB0-633A-4064-9612-C69953927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72" name="Picture 3" hidden="1">
          <a:extLst>
            <a:ext uri="{FF2B5EF4-FFF2-40B4-BE49-F238E27FC236}">
              <a16:creationId xmlns:a16="http://schemas.microsoft.com/office/drawing/2014/main" id="{19F90C1A-C679-4424-BA50-8BF69DEC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73" name="Picture 3" hidden="1">
          <a:extLst>
            <a:ext uri="{FF2B5EF4-FFF2-40B4-BE49-F238E27FC236}">
              <a16:creationId xmlns:a16="http://schemas.microsoft.com/office/drawing/2014/main" id="{9D439439-D70F-4DEA-8A5A-4CAF1105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74" name="Picture 3" hidden="1">
          <a:extLst>
            <a:ext uri="{FF2B5EF4-FFF2-40B4-BE49-F238E27FC236}">
              <a16:creationId xmlns:a16="http://schemas.microsoft.com/office/drawing/2014/main" id="{1083818C-917E-4333-8F54-FBB8BD00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75" name="Picture 974" hidden="1">
          <a:extLst>
            <a:ext uri="{FF2B5EF4-FFF2-40B4-BE49-F238E27FC236}">
              <a16:creationId xmlns:a16="http://schemas.microsoft.com/office/drawing/2014/main" id="{94A2EF1F-392D-42E0-8A04-CF95AE0B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76" name="Picture 3" hidden="1">
          <a:extLst>
            <a:ext uri="{FF2B5EF4-FFF2-40B4-BE49-F238E27FC236}">
              <a16:creationId xmlns:a16="http://schemas.microsoft.com/office/drawing/2014/main" id="{233DB86B-9FCB-4775-AB00-BB1E2B00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77" name="Picture 3" hidden="1">
          <a:extLst>
            <a:ext uri="{FF2B5EF4-FFF2-40B4-BE49-F238E27FC236}">
              <a16:creationId xmlns:a16="http://schemas.microsoft.com/office/drawing/2014/main" id="{1176E41E-06F4-4A3F-B679-933F0C2C7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78" name="Picture 3" hidden="1">
          <a:extLst>
            <a:ext uri="{FF2B5EF4-FFF2-40B4-BE49-F238E27FC236}">
              <a16:creationId xmlns:a16="http://schemas.microsoft.com/office/drawing/2014/main" id="{809DB83F-7993-4A16-9F83-2FA185F1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79" name="Picture 978" hidden="1">
          <a:extLst>
            <a:ext uri="{FF2B5EF4-FFF2-40B4-BE49-F238E27FC236}">
              <a16:creationId xmlns:a16="http://schemas.microsoft.com/office/drawing/2014/main" id="{D41BF8BC-98BB-46C3-9134-E5EF227B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80" name="Picture 3" hidden="1">
          <a:extLst>
            <a:ext uri="{FF2B5EF4-FFF2-40B4-BE49-F238E27FC236}">
              <a16:creationId xmlns:a16="http://schemas.microsoft.com/office/drawing/2014/main" id="{67C56775-337E-4177-A76E-8E9ED77B1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81" name="Picture 3" hidden="1">
          <a:extLst>
            <a:ext uri="{FF2B5EF4-FFF2-40B4-BE49-F238E27FC236}">
              <a16:creationId xmlns:a16="http://schemas.microsoft.com/office/drawing/2014/main" id="{55101262-32C6-4FAA-80BF-A070F09D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82" name="Picture 3" hidden="1">
          <a:extLst>
            <a:ext uri="{FF2B5EF4-FFF2-40B4-BE49-F238E27FC236}">
              <a16:creationId xmlns:a16="http://schemas.microsoft.com/office/drawing/2014/main" id="{5209CC7B-CAAC-469F-8608-8CDC2083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83" name="Picture 3" hidden="1">
          <a:extLst>
            <a:ext uri="{FF2B5EF4-FFF2-40B4-BE49-F238E27FC236}">
              <a16:creationId xmlns:a16="http://schemas.microsoft.com/office/drawing/2014/main" id="{AD283D45-B319-479D-86F1-E59871684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84" name="Picture 3" hidden="1">
          <a:extLst>
            <a:ext uri="{FF2B5EF4-FFF2-40B4-BE49-F238E27FC236}">
              <a16:creationId xmlns:a16="http://schemas.microsoft.com/office/drawing/2014/main" id="{4F80D5E0-2DDF-42C2-AD2E-ED8A4EC9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85" name="Picture 3" hidden="1">
          <a:extLst>
            <a:ext uri="{FF2B5EF4-FFF2-40B4-BE49-F238E27FC236}">
              <a16:creationId xmlns:a16="http://schemas.microsoft.com/office/drawing/2014/main" id="{889D897B-79D6-48D2-BE2F-72BB5F5F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86" name="Picture 3" hidden="1">
          <a:extLst>
            <a:ext uri="{FF2B5EF4-FFF2-40B4-BE49-F238E27FC236}">
              <a16:creationId xmlns:a16="http://schemas.microsoft.com/office/drawing/2014/main" id="{830D7B89-DC3A-4A99-904E-B5F8279E8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87" name="Picture 986" hidden="1">
          <a:extLst>
            <a:ext uri="{FF2B5EF4-FFF2-40B4-BE49-F238E27FC236}">
              <a16:creationId xmlns:a16="http://schemas.microsoft.com/office/drawing/2014/main" id="{42003706-CE30-4F24-A107-75422A40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88" name="Picture 3" hidden="1">
          <a:extLst>
            <a:ext uri="{FF2B5EF4-FFF2-40B4-BE49-F238E27FC236}">
              <a16:creationId xmlns:a16="http://schemas.microsoft.com/office/drawing/2014/main" id="{BE37EE9E-B35C-4F52-85A2-26A25D34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89" name="Picture 3" hidden="1">
          <a:extLst>
            <a:ext uri="{FF2B5EF4-FFF2-40B4-BE49-F238E27FC236}">
              <a16:creationId xmlns:a16="http://schemas.microsoft.com/office/drawing/2014/main" id="{5F1B65D1-2EB5-4137-9506-A6E333FD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90" name="Picture 3" hidden="1">
          <a:extLst>
            <a:ext uri="{FF2B5EF4-FFF2-40B4-BE49-F238E27FC236}">
              <a16:creationId xmlns:a16="http://schemas.microsoft.com/office/drawing/2014/main" id="{FF061FE7-42A6-424B-A0D6-BDD2FBF8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91" name="Picture 990" hidden="1">
          <a:extLst>
            <a:ext uri="{FF2B5EF4-FFF2-40B4-BE49-F238E27FC236}">
              <a16:creationId xmlns:a16="http://schemas.microsoft.com/office/drawing/2014/main" id="{AEA20612-1ABA-451E-BA91-DE61B3B7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92" name="Picture 3" hidden="1">
          <a:extLst>
            <a:ext uri="{FF2B5EF4-FFF2-40B4-BE49-F238E27FC236}">
              <a16:creationId xmlns:a16="http://schemas.microsoft.com/office/drawing/2014/main" id="{68F53D38-7199-487B-A93A-98509E6B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993" name="Picture 3" hidden="1">
          <a:extLst>
            <a:ext uri="{FF2B5EF4-FFF2-40B4-BE49-F238E27FC236}">
              <a16:creationId xmlns:a16="http://schemas.microsoft.com/office/drawing/2014/main" id="{1AA418FC-CECA-4547-ACD1-783EAB3D0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94" name="Picture 3" hidden="1">
          <a:extLst>
            <a:ext uri="{FF2B5EF4-FFF2-40B4-BE49-F238E27FC236}">
              <a16:creationId xmlns:a16="http://schemas.microsoft.com/office/drawing/2014/main" id="{6B2BE510-CE6A-4AD8-878E-53020C21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995" name="Picture 3" hidden="1">
          <a:extLst>
            <a:ext uri="{FF2B5EF4-FFF2-40B4-BE49-F238E27FC236}">
              <a16:creationId xmlns:a16="http://schemas.microsoft.com/office/drawing/2014/main" id="{5F509E00-DBF0-4B0E-9271-701EA56E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96" name="Picture 3" hidden="1">
          <a:extLst>
            <a:ext uri="{FF2B5EF4-FFF2-40B4-BE49-F238E27FC236}">
              <a16:creationId xmlns:a16="http://schemas.microsoft.com/office/drawing/2014/main" id="{9097125B-A9C3-4721-B588-8E3B670F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997" name="Picture 3" hidden="1">
          <a:extLst>
            <a:ext uri="{FF2B5EF4-FFF2-40B4-BE49-F238E27FC236}">
              <a16:creationId xmlns:a16="http://schemas.microsoft.com/office/drawing/2014/main" id="{9C273DB2-0663-41A9-BD69-5BFB0AA46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98" name="Picture 3" hidden="1">
          <a:extLst>
            <a:ext uri="{FF2B5EF4-FFF2-40B4-BE49-F238E27FC236}">
              <a16:creationId xmlns:a16="http://schemas.microsoft.com/office/drawing/2014/main" id="{A888269A-29B1-4A63-A65C-CE850618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999" name="Picture 998" hidden="1">
          <a:extLst>
            <a:ext uri="{FF2B5EF4-FFF2-40B4-BE49-F238E27FC236}">
              <a16:creationId xmlns:a16="http://schemas.microsoft.com/office/drawing/2014/main" id="{28931A77-FF12-416B-853E-B5A17A23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00" name="Picture 3" hidden="1">
          <a:extLst>
            <a:ext uri="{FF2B5EF4-FFF2-40B4-BE49-F238E27FC236}">
              <a16:creationId xmlns:a16="http://schemas.microsoft.com/office/drawing/2014/main" id="{10EE9B17-B264-480C-9F66-85892302C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01" name="Picture 3" hidden="1">
          <a:extLst>
            <a:ext uri="{FF2B5EF4-FFF2-40B4-BE49-F238E27FC236}">
              <a16:creationId xmlns:a16="http://schemas.microsoft.com/office/drawing/2014/main" id="{EDF45E21-C530-4EAB-BD73-6C060E90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02" name="Picture 3" hidden="1">
          <a:extLst>
            <a:ext uri="{FF2B5EF4-FFF2-40B4-BE49-F238E27FC236}">
              <a16:creationId xmlns:a16="http://schemas.microsoft.com/office/drawing/2014/main" id="{021B3DC1-8CF4-4924-A7BE-8D9FAAA9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03" name="Picture 1002" hidden="1">
          <a:extLst>
            <a:ext uri="{FF2B5EF4-FFF2-40B4-BE49-F238E27FC236}">
              <a16:creationId xmlns:a16="http://schemas.microsoft.com/office/drawing/2014/main" id="{91A58032-4565-40FF-8DEC-DBF7ED0F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04" name="Picture 3" hidden="1">
          <a:extLst>
            <a:ext uri="{FF2B5EF4-FFF2-40B4-BE49-F238E27FC236}">
              <a16:creationId xmlns:a16="http://schemas.microsoft.com/office/drawing/2014/main" id="{6F4E6618-DA19-48C9-B6B4-E8C2DB44E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05" name="Picture 3" hidden="1">
          <a:extLst>
            <a:ext uri="{FF2B5EF4-FFF2-40B4-BE49-F238E27FC236}">
              <a16:creationId xmlns:a16="http://schemas.microsoft.com/office/drawing/2014/main" id="{96D5CA01-2B77-4BB0-8A21-601D8FD6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06" name="Picture 3" hidden="1">
          <a:extLst>
            <a:ext uri="{FF2B5EF4-FFF2-40B4-BE49-F238E27FC236}">
              <a16:creationId xmlns:a16="http://schemas.microsoft.com/office/drawing/2014/main" id="{39EB8833-F2A8-457A-AC8C-E2F24FDA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07" name="Picture 3" hidden="1">
          <a:extLst>
            <a:ext uri="{FF2B5EF4-FFF2-40B4-BE49-F238E27FC236}">
              <a16:creationId xmlns:a16="http://schemas.microsoft.com/office/drawing/2014/main" id="{6B0ECD20-E311-4186-8726-309DFF3B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08" name="Picture 3" hidden="1">
          <a:extLst>
            <a:ext uri="{FF2B5EF4-FFF2-40B4-BE49-F238E27FC236}">
              <a16:creationId xmlns:a16="http://schemas.microsoft.com/office/drawing/2014/main" id="{F968E2E8-B6E2-42B2-B810-C1E06539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09" name="Picture 3" hidden="1">
          <a:extLst>
            <a:ext uri="{FF2B5EF4-FFF2-40B4-BE49-F238E27FC236}">
              <a16:creationId xmlns:a16="http://schemas.microsoft.com/office/drawing/2014/main" id="{51C1EB0E-7759-4589-B742-D70361663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10" name="Picture 3" hidden="1">
          <a:extLst>
            <a:ext uri="{FF2B5EF4-FFF2-40B4-BE49-F238E27FC236}">
              <a16:creationId xmlns:a16="http://schemas.microsoft.com/office/drawing/2014/main" id="{F9373E86-E319-4D61-9F0A-9FFF4491D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11" name="Picture 1010" hidden="1">
          <a:extLst>
            <a:ext uri="{FF2B5EF4-FFF2-40B4-BE49-F238E27FC236}">
              <a16:creationId xmlns:a16="http://schemas.microsoft.com/office/drawing/2014/main" id="{C8E471B0-7952-418B-96D7-13F2A6D3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12" name="Picture 3" hidden="1">
          <a:extLst>
            <a:ext uri="{FF2B5EF4-FFF2-40B4-BE49-F238E27FC236}">
              <a16:creationId xmlns:a16="http://schemas.microsoft.com/office/drawing/2014/main" id="{14096B45-CD64-47C5-ACCF-FA0458A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13" name="Picture 3" hidden="1">
          <a:extLst>
            <a:ext uri="{FF2B5EF4-FFF2-40B4-BE49-F238E27FC236}">
              <a16:creationId xmlns:a16="http://schemas.microsoft.com/office/drawing/2014/main" id="{E30BC7E4-6525-4D41-BED6-E7489F0F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14" name="Picture 3" hidden="1">
          <a:extLst>
            <a:ext uri="{FF2B5EF4-FFF2-40B4-BE49-F238E27FC236}">
              <a16:creationId xmlns:a16="http://schemas.microsoft.com/office/drawing/2014/main" id="{E753BD92-266C-4958-B316-202B95D01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15" name="Picture 1014" hidden="1">
          <a:extLst>
            <a:ext uri="{FF2B5EF4-FFF2-40B4-BE49-F238E27FC236}">
              <a16:creationId xmlns:a16="http://schemas.microsoft.com/office/drawing/2014/main" id="{74878331-3B98-46F6-BE17-692BB9E9E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16" name="Picture 3" hidden="1">
          <a:extLst>
            <a:ext uri="{FF2B5EF4-FFF2-40B4-BE49-F238E27FC236}">
              <a16:creationId xmlns:a16="http://schemas.microsoft.com/office/drawing/2014/main" id="{6A8F7CC9-2943-4492-A72C-774E50B4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17" name="Picture 3" hidden="1">
          <a:extLst>
            <a:ext uri="{FF2B5EF4-FFF2-40B4-BE49-F238E27FC236}">
              <a16:creationId xmlns:a16="http://schemas.microsoft.com/office/drawing/2014/main" id="{371DE880-C7E8-490C-9182-B98404816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18" name="Picture 3" hidden="1">
          <a:extLst>
            <a:ext uri="{FF2B5EF4-FFF2-40B4-BE49-F238E27FC236}">
              <a16:creationId xmlns:a16="http://schemas.microsoft.com/office/drawing/2014/main" id="{DDEADF90-A166-416B-8CF9-31785267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19" name="Picture 3" hidden="1">
          <a:extLst>
            <a:ext uri="{FF2B5EF4-FFF2-40B4-BE49-F238E27FC236}">
              <a16:creationId xmlns:a16="http://schemas.microsoft.com/office/drawing/2014/main" id="{C0FD1392-59FA-4CB2-83BA-DFB88C31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20" name="Picture 3" hidden="1">
          <a:extLst>
            <a:ext uri="{FF2B5EF4-FFF2-40B4-BE49-F238E27FC236}">
              <a16:creationId xmlns:a16="http://schemas.microsoft.com/office/drawing/2014/main" id="{62C097ED-FC91-48C9-A3A9-1C4C5467F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21" name="Picture 3" hidden="1">
          <a:extLst>
            <a:ext uri="{FF2B5EF4-FFF2-40B4-BE49-F238E27FC236}">
              <a16:creationId xmlns:a16="http://schemas.microsoft.com/office/drawing/2014/main" id="{1B740A68-C74E-4E7D-978C-D455E9BC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22" name="Picture 3" hidden="1">
          <a:extLst>
            <a:ext uri="{FF2B5EF4-FFF2-40B4-BE49-F238E27FC236}">
              <a16:creationId xmlns:a16="http://schemas.microsoft.com/office/drawing/2014/main" id="{0C88F59F-1D9F-4ADD-AC5D-63CD319B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23" name="Picture 1022" hidden="1">
          <a:extLst>
            <a:ext uri="{FF2B5EF4-FFF2-40B4-BE49-F238E27FC236}">
              <a16:creationId xmlns:a16="http://schemas.microsoft.com/office/drawing/2014/main" id="{AD163D90-794F-45DD-9917-70A1DAF2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24" name="Picture 3" hidden="1">
          <a:extLst>
            <a:ext uri="{FF2B5EF4-FFF2-40B4-BE49-F238E27FC236}">
              <a16:creationId xmlns:a16="http://schemas.microsoft.com/office/drawing/2014/main" id="{CE8442AF-063E-4F67-A424-FE647A5F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25" name="Picture 3" hidden="1">
          <a:extLst>
            <a:ext uri="{FF2B5EF4-FFF2-40B4-BE49-F238E27FC236}">
              <a16:creationId xmlns:a16="http://schemas.microsoft.com/office/drawing/2014/main" id="{96177FA8-D8A5-46E4-B421-44675CF3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26" name="Picture 3" hidden="1">
          <a:extLst>
            <a:ext uri="{FF2B5EF4-FFF2-40B4-BE49-F238E27FC236}">
              <a16:creationId xmlns:a16="http://schemas.microsoft.com/office/drawing/2014/main" id="{2BAB62DA-BE61-4E3A-9307-11727044C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27" name="Picture 1026" hidden="1">
          <a:extLst>
            <a:ext uri="{FF2B5EF4-FFF2-40B4-BE49-F238E27FC236}">
              <a16:creationId xmlns:a16="http://schemas.microsoft.com/office/drawing/2014/main" id="{F0FA9A0C-4D9C-4C90-9C70-CF32F8C0E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28" name="Picture 3" hidden="1">
          <a:extLst>
            <a:ext uri="{FF2B5EF4-FFF2-40B4-BE49-F238E27FC236}">
              <a16:creationId xmlns:a16="http://schemas.microsoft.com/office/drawing/2014/main" id="{7678FFCA-24C4-4DE4-BF9D-D03DE55B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29" name="Picture 3" hidden="1">
          <a:extLst>
            <a:ext uri="{FF2B5EF4-FFF2-40B4-BE49-F238E27FC236}">
              <a16:creationId xmlns:a16="http://schemas.microsoft.com/office/drawing/2014/main" id="{72FE627B-7F60-4DED-928F-D6FAF54C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30" name="Picture 3" hidden="1">
          <a:extLst>
            <a:ext uri="{FF2B5EF4-FFF2-40B4-BE49-F238E27FC236}">
              <a16:creationId xmlns:a16="http://schemas.microsoft.com/office/drawing/2014/main" id="{6E3237BE-0498-4F6D-A208-D6F71036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31" name="Picture 3" hidden="1">
          <a:extLst>
            <a:ext uri="{FF2B5EF4-FFF2-40B4-BE49-F238E27FC236}">
              <a16:creationId xmlns:a16="http://schemas.microsoft.com/office/drawing/2014/main" id="{C7A1BFF3-F9B2-420C-BA79-0FCD5E4C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32" name="Picture 3" hidden="1">
          <a:extLst>
            <a:ext uri="{FF2B5EF4-FFF2-40B4-BE49-F238E27FC236}">
              <a16:creationId xmlns:a16="http://schemas.microsoft.com/office/drawing/2014/main" id="{A6C05926-1895-4D29-8F2D-C8462BA4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33" name="Picture 3" hidden="1">
          <a:extLst>
            <a:ext uri="{FF2B5EF4-FFF2-40B4-BE49-F238E27FC236}">
              <a16:creationId xmlns:a16="http://schemas.microsoft.com/office/drawing/2014/main" id="{394A9FC4-CEF4-4350-967E-F324D2B9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34" name="Picture 3" hidden="1">
          <a:extLst>
            <a:ext uri="{FF2B5EF4-FFF2-40B4-BE49-F238E27FC236}">
              <a16:creationId xmlns:a16="http://schemas.microsoft.com/office/drawing/2014/main" id="{7AA6DE80-5202-4135-B17A-847CF745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35" name="Picture 1034" hidden="1">
          <a:extLst>
            <a:ext uri="{FF2B5EF4-FFF2-40B4-BE49-F238E27FC236}">
              <a16:creationId xmlns:a16="http://schemas.microsoft.com/office/drawing/2014/main" id="{D1EE4D91-D885-4B67-8617-4E7DE785E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36" name="Picture 3" hidden="1">
          <a:extLst>
            <a:ext uri="{FF2B5EF4-FFF2-40B4-BE49-F238E27FC236}">
              <a16:creationId xmlns:a16="http://schemas.microsoft.com/office/drawing/2014/main" id="{5F0B9040-C681-4199-8AC7-1C9ECECD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37" name="Picture 3" hidden="1">
          <a:extLst>
            <a:ext uri="{FF2B5EF4-FFF2-40B4-BE49-F238E27FC236}">
              <a16:creationId xmlns:a16="http://schemas.microsoft.com/office/drawing/2014/main" id="{CB8422B6-28C6-48F9-BABB-910CA1607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38" name="Picture 3" hidden="1">
          <a:extLst>
            <a:ext uri="{FF2B5EF4-FFF2-40B4-BE49-F238E27FC236}">
              <a16:creationId xmlns:a16="http://schemas.microsoft.com/office/drawing/2014/main" id="{76E7635F-51C2-4C8A-A311-A7844C65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39" name="Picture 1038" hidden="1">
          <a:extLst>
            <a:ext uri="{FF2B5EF4-FFF2-40B4-BE49-F238E27FC236}">
              <a16:creationId xmlns:a16="http://schemas.microsoft.com/office/drawing/2014/main" id="{4616DE1C-57EA-4F44-9DC2-3087894A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40" name="Picture 3" hidden="1">
          <a:extLst>
            <a:ext uri="{FF2B5EF4-FFF2-40B4-BE49-F238E27FC236}">
              <a16:creationId xmlns:a16="http://schemas.microsoft.com/office/drawing/2014/main" id="{E41A28D4-80DC-4B34-B04E-F64CF28D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41" name="Picture 3" hidden="1">
          <a:extLst>
            <a:ext uri="{FF2B5EF4-FFF2-40B4-BE49-F238E27FC236}">
              <a16:creationId xmlns:a16="http://schemas.microsoft.com/office/drawing/2014/main" id="{19927E53-1FE6-444B-9553-AE6BCF66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42" name="Picture 3" hidden="1">
          <a:extLst>
            <a:ext uri="{FF2B5EF4-FFF2-40B4-BE49-F238E27FC236}">
              <a16:creationId xmlns:a16="http://schemas.microsoft.com/office/drawing/2014/main" id="{B0A4ED02-CC6E-43B0-9FA5-DF723C8D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43" name="Picture 3" hidden="1">
          <a:extLst>
            <a:ext uri="{FF2B5EF4-FFF2-40B4-BE49-F238E27FC236}">
              <a16:creationId xmlns:a16="http://schemas.microsoft.com/office/drawing/2014/main" id="{39E7F15A-9806-4D02-A342-AA05C93E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44" name="Picture 3" hidden="1">
          <a:extLst>
            <a:ext uri="{FF2B5EF4-FFF2-40B4-BE49-F238E27FC236}">
              <a16:creationId xmlns:a16="http://schemas.microsoft.com/office/drawing/2014/main" id="{6D022B68-5D49-4708-9512-C15D39FF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45" name="Picture 3" hidden="1">
          <a:extLst>
            <a:ext uri="{FF2B5EF4-FFF2-40B4-BE49-F238E27FC236}">
              <a16:creationId xmlns:a16="http://schemas.microsoft.com/office/drawing/2014/main" id="{8084B5E1-ABE0-4751-B3F7-9D8382E3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46" name="Picture 3" hidden="1">
          <a:extLst>
            <a:ext uri="{FF2B5EF4-FFF2-40B4-BE49-F238E27FC236}">
              <a16:creationId xmlns:a16="http://schemas.microsoft.com/office/drawing/2014/main" id="{4E368153-E655-4419-9066-9EA3F4765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47" name="Picture 1046" hidden="1">
          <a:extLst>
            <a:ext uri="{FF2B5EF4-FFF2-40B4-BE49-F238E27FC236}">
              <a16:creationId xmlns:a16="http://schemas.microsoft.com/office/drawing/2014/main" id="{4FA3CAC3-C0B7-42AD-8162-E5F3C944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48" name="Picture 3" hidden="1">
          <a:extLst>
            <a:ext uri="{FF2B5EF4-FFF2-40B4-BE49-F238E27FC236}">
              <a16:creationId xmlns:a16="http://schemas.microsoft.com/office/drawing/2014/main" id="{64371C61-6727-4EE1-97A8-BD67FA9F8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49" name="Picture 3" hidden="1">
          <a:extLst>
            <a:ext uri="{FF2B5EF4-FFF2-40B4-BE49-F238E27FC236}">
              <a16:creationId xmlns:a16="http://schemas.microsoft.com/office/drawing/2014/main" id="{F32833A5-45EF-4319-BC70-4CC9616C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50" name="Picture 3" hidden="1">
          <a:extLst>
            <a:ext uri="{FF2B5EF4-FFF2-40B4-BE49-F238E27FC236}">
              <a16:creationId xmlns:a16="http://schemas.microsoft.com/office/drawing/2014/main" id="{F45CB2FA-4794-4528-9FCD-0EC889BB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51" name="Picture 1050" hidden="1">
          <a:extLst>
            <a:ext uri="{FF2B5EF4-FFF2-40B4-BE49-F238E27FC236}">
              <a16:creationId xmlns:a16="http://schemas.microsoft.com/office/drawing/2014/main" id="{90D5849F-CF97-4531-82CC-30B4FB481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52" name="Picture 3" hidden="1">
          <a:extLst>
            <a:ext uri="{FF2B5EF4-FFF2-40B4-BE49-F238E27FC236}">
              <a16:creationId xmlns:a16="http://schemas.microsoft.com/office/drawing/2014/main" id="{DBAE7861-177E-4415-BA80-597276AC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53" name="Picture 3" hidden="1">
          <a:extLst>
            <a:ext uri="{FF2B5EF4-FFF2-40B4-BE49-F238E27FC236}">
              <a16:creationId xmlns:a16="http://schemas.microsoft.com/office/drawing/2014/main" id="{C8BE26AF-93DB-4A14-A364-5D19F129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54" name="Picture 3" hidden="1">
          <a:extLst>
            <a:ext uri="{FF2B5EF4-FFF2-40B4-BE49-F238E27FC236}">
              <a16:creationId xmlns:a16="http://schemas.microsoft.com/office/drawing/2014/main" id="{6CC893A4-1E91-4737-9B6E-DAF0032A8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55" name="Picture 3" hidden="1">
          <a:extLst>
            <a:ext uri="{FF2B5EF4-FFF2-40B4-BE49-F238E27FC236}">
              <a16:creationId xmlns:a16="http://schemas.microsoft.com/office/drawing/2014/main" id="{21BF698A-91C0-4A93-97CB-AE31D0E9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56" name="Picture 3" hidden="1">
          <a:extLst>
            <a:ext uri="{FF2B5EF4-FFF2-40B4-BE49-F238E27FC236}">
              <a16:creationId xmlns:a16="http://schemas.microsoft.com/office/drawing/2014/main" id="{19D14D39-6EA7-43B3-ABDC-0A1612CB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57" name="Picture 3" hidden="1">
          <a:extLst>
            <a:ext uri="{FF2B5EF4-FFF2-40B4-BE49-F238E27FC236}">
              <a16:creationId xmlns:a16="http://schemas.microsoft.com/office/drawing/2014/main" id="{7A8B983E-8E4D-428C-9ED1-E06B4A76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58" name="Picture 3" hidden="1">
          <a:extLst>
            <a:ext uri="{FF2B5EF4-FFF2-40B4-BE49-F238E27FC236}">
              <a16:creationId xmlns:a16="http://schemas.microsoft.com/office/drawing/2014/main" id="{17833873-D8F8-43AC-8B2B-1438F6E8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59" name="Picture 1058" hidden="1">
          <a:extLst>
            <a:ext uri="{FF2B5EF4-FFF2-40B4-BE49-F238E27FC236}">
              <a16:creationId xmlns:a16="http://schemas.microsoft.com/office/drawing/2014/main" id="{705A966F-D2F8-4717-8E95-8C49A167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60" name="Picture 3" hidden="1">
          <a:extLst>
            <a:ext uri="{FF2B5EF4-FFF2-40B4-BE49-F238E27FC236}">
              <a16:creationId xmlns:a16="http://schemas.microsoft.com/office/drawing/2014/main" id="{161577E0-B8E5-4A0C-9845-DFDB229F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61" name="Picture 3" hidden="1">
          <a:extLst>
            <a:ext uri="{FF2B5EF4-FFF2-40B4-BE49-F238E27FC236}">
              <a16:creationId xmlns:a16="http://schemas.microsoft.com/office/drawing/2014/main" id="{B5F3482A-9AC9-4869-ADBA-DBB84FFE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62" name="Picture 3" hidden="1">
          <a:extLst>
            <a:ext uri="{FF2B5EF4-FFF2-40B4-BE49-F238E27FC236}">
              <a16:creationId xmlns:a16="http://schemas.microsoft.com/office/drawing/2014/main" id="{80CFC631-2E24-4FE6-A3CC-C567F71B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63" name="Picture 1062" hidden="1">
          <a:extLst>
            <a:ext uri="{FF2B5EF4-FFF2-40B4-BE49-F238E27FC236}">
              <a16:creationId xmlns:a16="http://schemas.microsoft.com/office/drawing/2014/main" id="{D2459FF2-32EA-43A3-A76A-54498FC78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64" name="Picture 3" hidden="1">
          <a:extLst>
            <a:ext uri="{FF2B5EF4-FFF2-40B4-BE49-F238E27FC236}">
              <a16:creationId xmlns:a16="http://schemas.microsoft.com/office/drawing/2014/main" id="{BDB7F0DF-48DE-412D-ACBE-88909AC8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65" name="Picture 3" hidden="1">
          <a:extLst>
            <a:ext uri="{FF2B5EF4-FFF2-40B4-BE49-F238E27FC236}">
              <a16:creationId xmlns:a16="http://schemas.microsoft.com/office/drawing/2014/main" id="{94AC9FAB-3852-433E-B350-ED349FAD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66" name="Picture 3" hidden="1">
          <a:extLst>
            <a:ext uri="{FF2B5EF4-FFF2-40B4-BE49-F238E27FC236}">
              <a16:creationId xmlns:a16="http://schemas.microsoft.com/office/drawing/2014/main" id="{35D9247E-D4D3-40FB-875A-91A8AE79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67" name="Picture 3" hidden="1">
          <a:extLst>
            <a:ext uri="{FF2B5EF4-FFF2-40B4-BE49-F238E27FC236}">
              <a16:creationId xmlns:a16="http://schemas.microsoft.com/office/drawing/2014/main" id="{76FA4FBA-0C4A-4148-9069-CF78788A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68" name="Picture 3" hidden="1">
          <a:extLst>
            <a:ext uri="{FF2B5EF4-FFF2-40B4-BE49-F238E27FC236}">
              <a16:creationId xmlns:a16="http://schemas.microsoft.com/office/drawing/2014/main" id="{7DE320B5-6008-4ACE-A56B-8349A35F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69" name="Picture 3" hidden="1">
          <a:extLst>
            <a:ext uri="{FF2B5EF4-FFF2-40B4-BE49-F238E27FC236}">
              <a16:creationId xmlns:a16="http://schemas.microsoft.com/office/drawing/2014/main" id="{0C2449CC-7E40-436D-85CA-5F7F76CA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70" name="Picture 3" hidden="1">
          <a:extLst>
            <a:ext uri="{FF2B5EF4-FFF2-40B4-BE49-F238E27FC236}">
              <a16:creationId xmlns:a16="http://schemas.microsoft.com/office/drawing/2014/main" id="{0F295AB9-D34F-4396-9DDB-FEC92396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71" name="Picture 1070" hidden="1">
          <a:extLst>
            <a:ext uri="{FF2B5EF4-FFF2-40B4-BE49-F238E27FC236}">
              <a16:creationId xmlns:a16="http://schemas.microsoft.com/office/drawing/2014/main" id="{2A600F31-C717-4C02-87C0-75500471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72" name="Picture 3" hidden="1">
          <a:extLst>
            <a:ext uri="{FF2B5EF4-FFF2-40B4-BE49-F238E27FC236}">
              <a16:creationId xmlns:a16="http://schemas.microsoft.com/office/drawing/2014/main" id="{80CAC7B8-BE4D-42C5-AF26-D51D188F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73" name="Picture 3" hidden="1">
          <a:extLst>
            <a:ext uri="{FF2B5EF4-FFF2-40B4-BE49-F238E27FC236}">
              <a16:creationId xmlns:a16="http://schemas.microsoft.com/office/drawing/2014/main" id="{1F5085B9-577E-4031-9A3B-7869D446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74" name="Picture 3" hidden="1">
          <a:extLst>
            <a:ext uri="{FF2B5EF4-FFF2-40B4-BE49-F238E27FC236}">
              <a16:creationId xmlns:a16="http://schemas.microsoft.com/office/drawing/2014/main" id="{4F9058B3-DD90-40C5-899B-D497884FE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75" name="Picture 1074" hidden="1">
          <a:extLst>
            <a:ext uri="{FF2B5EF4-FFF2-40B4-BE49-F238E27FC236}">
              <a16:creationId xmlns:a16="http://schemas.microsoft.com/office/drawing/2014/main" id="{F2ADFBAC-6B08-4D12-A136-8021AEDC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76" name="Picture 3" hidden="1">
          <a:extLst>
            <a:ext uri="{FF2B5EF4-FFF2-40B4-BE49-F238E27FC236}">
              <a16:creationId xmlns:a16="http://schemas.microsoft.com/office/drawing/2014/main" id="{666C99F7-CA4D-43C8-B700-EC462AA0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77" name="Picture 3" hidden="1">
          <a:extLst>
            <a:ext uri="{FF2B5EF4-FFF2-40B4-BE49-F238E27FC236}">
              <a16:creationId xmlns:a16="http://schemas.microsoft.com/office/drawing/2014/main" id="{427FD245-4D07-4E96-AC5C-2E1043DE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78" name="Picture 3" hidden="1">
          <a:extLst>
            <a:ext uri="{FF2B5EF4-FFF2-40B4-BE49-F238E27FC236}">
              <a16:creationId xmlns:a16="http://schemas.microsoft.com/office/drawing/2014/main" id="{05EDB57B-BCB6-44F4-9E50-6199DBFC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79" name="Picture 3" hidden="1">
          <a:extLst>
            <a:ext uri="{FF2B5EF4-FFF2-40B4-BE49-F238E27FC236}">
              <a16:creationId xmlns:a16="http://schemas.microsoft.com/office/drawing/2014/main" id="{ABC066AC-2ED7-4EE7-9279-0D2BE6B0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80" name="Picture 3" hidden="1">
          <a:extLst>
            <a:ext uri="{FF2B5EF4-FFF2-40B4-BE49-F238E27FC236}">
              <a16:creationId xmlns:a16="http://schemas.microsoft.com/office/drawing/2014/main" id="{59C89729-1A31-47EA-B644-DE39EB92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81" name="Picture 3" hidden="1">
          <a:extLst>
            <a:ext uri="{FF2B5EF4-FFF2-40B4-BE49-F238E27FC236}">
              <a16:creationId xmlns:a16="http://schemas.microsoft.com/office/drawing/2014/main" id="{5949DE06-63E5-413D-A87A-F6F789F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82" name="Picture 3" hidden="1">
          <a:extLst>
            <a:ext uri="{FF2B5EF4-FFF2-40B4-BE49-F238E27FC236}">
              <a16:creationId xmlns:a16="http://schemas.microsoft.com/office/drawing/2014/main" id="{78310DC8-F715-49BE-BD5A-36F660D3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83" name="Picture 1082" hidden="1">
          <a:extLst>
            <a:ext uri="{FF2B5EF4-FFF2-40B4-BE49-F238E27FC236}">
              <a16:creationId xmlns:a16="http://schemas.microsoft.com/office/drawing/2014/main" id="{CB57EB72-1B08-43E9-B903-981CE5ABE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84" name="Picture 3" hidden="1">
          <a:extLst>
            <a:ext uri="{FF2B5EF4-FFF2-40B4-BE49-F238E27FC236}">
              <a16:creationId xmlns:a16="http://schemas.microsoft.com/office/drawing/2014/main" id="{B5AA0C4C-C075-47F1-819C-66339B89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85" name="Picture 3" hidden="1">
          <a:extLst>
            <a:ext uri="{FF2B5EF4-FFF2-40B4-BE49-F238E27FC236}">
              <a16:creationId xmlns:a16="http://schemas.microsoft.com/office/drawing/2014/main" id="{23DA251C-2FBE-4C9B-A604-194274CE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86" name="Picture 3" hidden="1">
          <a:extLst>
            <a:ext uri="{FF2B5EF4-FFF2-40B4-BE49-F238E27FC236}">
              <a16:creationId xmlns:a16="http://schemas.microsoft.com/office/drawing/2014/main" id="{68AFACDF-A91E-41E3-AAC7-FD84708C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87" name="Picture 1086" hidden="1">
          <a:extLst>
            <a:ext uri="{FF2B5EF4-FFF2-40B4-BE49-F238E27FC236}">
              <a16:creationId xmlns:a16="http://schemas.microsoft.com/office/drawing/2014/main" id="{E68B6609-18CA-410F-9DDF-200D3A550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88" name="Picture 3" hidden="1">
          <a:extLst>
            <a:ext uri="{FF2B5EF4-FFF2-40B4-BE49-F238E27FC236}">
              <a16:creationId xmlns:a16="http://schemas.microsoft.com/office/drawing/2014/main" id="{48270F77-4DA4-427E-9733-EACF5661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089" name="Picture 3" hidden="1">
          <a:extLst>
            <a:ext uri="{FF2B5EF4-FFF2-40B4-BE49-F238E27FC236}">
              <a16:creationId xmlns:a16="http://schemas.microsoft.com/office/drawing/2014/main" id="{9F5DD2A2-63EB-4FE9-B5BA-9E5C31B4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90" name="Picture 3" hidden="1">
          <a:extLst>
            <a:ext uri="{FF2B5EF4-FFF2-40B4-BE49-F238E27FC236}">
              <a16:creationId xmlns:a16="http://schemas.microsoft.com/office/drawing/2014/main" id="{5E850289-EE8A-4D41-9975-25068516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091" name="Picture 3" hidden="1">
          <a:extLst>
            <a:ext uri="{FF2B5EF4-FFF2-40B4-BE49-F238E27FC236}">
              <a16:creationId xmlns:a16="http://schemas.microsoft.com/office/drawing/2014/main" id="{C7930ED7-67B6-4683-8A2A-5E781198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92" name="Picture 3" hidden="1">
          <a:extLst>
            <a:ext uri="{FF2B5EF4-FFF2-40B4-BE49-F238E27FC236}">
              <a16:creationId xmlns:a16="http://schemas.microsoft.com/office/drawing/2014/main" id="{018DE8FE-A936-43AE-BFA9-874B9A139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93" name="Picture 3" hidden="1">
          <a:extLst>
            <a:ext uri="{FF2B5EF4-FFF2-40B4-BE49-F238E27FC236}">
              <a16:creationId xmlns:a16="http://schemas.microsoft.com/office/drawing/2014/main" id="{58436493-8549-41BF-B729-F109E68A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94" name="Picture 3" hidden="1">
          <a:extLst>
            <a:ext uri="{FF2B5EF4-FFF2-40B4-BE49-F238E27FC236}">
              <a16:creationId xmlns:a16="http://schemas.microsoft.com/office/drawing/2014/main" id="{58E28701-8232-4597-92FB-764DCF31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95" name="Picture 1094" hidden="1">
          <a:extLst>
            <a:ext uri="{FF2B5EF4-FFF2-40B4-BE49-F238E27FC236}">
              <a16:creationId xmlns:a16="http://schemas.microsoft.com/office/drawing/2014/main" id="{C583F061-C7E6-434E-AB60-3D951C32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96" name="Picture 3" hidden="1">
          <a:extLst>
            <a:ext uri="{FF2B5EF4-FFF2-40B4-BE49-F238E27FC236}">
              <a16:creationId xmlns:a16="http://schemas.microsoft.com/office/drawing/2014/main" id="{BFBAF1DD-E142-4CC4-8B04-8275A67B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097" name="Picture 3" hidden="1">
          <a:extLst>
            <a:ext uri="{FF2B5EF4-FFF2-40B4-BE49-F238E27FC236}">
              <a16:creationId xmlns:a16="http://schemas.microsoft.com/office/drawing/2014/main" id="{CFFEC85C-EF4C-4CA2-A78E-34BF67CE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98" name="Picture 3" hidden="1">
          <a:extLst>
            <a:ext uri="{FF2B5EF4-FFF2-40B4-BE49-F238E27FC236}">
              <a16:creationId xmlns:a16="http://schemas.microsoft.com/office/drawing/2014/main" id="{C66F6364-741B-4640-A1D3-2C3CE55D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099" name="Picture 1098" hidden="1">
          <a:extLst>
            <a:ext uri="{FF2B5EF4-FFF2-40B4-BE49-F238E27FC236}">
              <a16:creationId xmlns:a16="http://schemas.microsoft.com/office/drawing/2014/main" id="{F532ED76-817A-4A6D-AB7A-506311E8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00" name="Picture 3" hidden="1">
          <a:extLst>
            <a:ext uri="{FF2B5EF4-FFF2-40B4-BE49-F238E27FC236}">
              <a16:creationId xmlns:a16="http://schemas.microsoft.com/office/drawing/2014/main" id="{130526A9-CEE5-4EE5-AD7E-F5D57111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01" name="Picture 3" hidden="1">
          <a:extLst>
            <a:ext uri="{FF2B5EF4-FFF2-40B4-BE49-F238E27FC236}">
              <a16:creationId xmlns:a16="http://schemas.microsoft.com/office/drawing/2014/main" id="{E568A83F-0B1F-44E1-8B6B-024C8DD0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02" name="Picture 3" hidden="1">
          <a:extLst>
            <a:ext uri="{FF2B5EF4-FFF2-40B4-BE49-F238E27FC236}">
              <a16:creationId xmlns:a16="http://schemas.microsoft.com/office/drawing/2014/main" id="{00E97E4D-E7CA-41BB-BAA4-0D266D66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03" name="Picture 3" hidden="1">
          <a:extLst>
            <a:ext uri="{FF2B5EF4-FFF2-40B4-BE49-F238E27FC236}">
              <a16:creationId xmlns:a16="http://schemas.microsoft.com/office/drawing/2014/main" id="{9B9540A1-1382-48CD-BBDE-41772FE7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04" name="Picture 3" hidden="1">
          <a:extLst>
            <a:ext uri="{FF2B5EF4-FFF2-40B4-BE49-F238E27FC236}">
              <a16:creationId xmlns:a16="http://schemas.microsoft.com/office/drawing/2014/main" id="{5B8C839C-B48C-48FB-9CA3-FE6B7DC64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05" name="Picture 3" hidden="1">
          <a:extLst>
            <a:ext uri="{FF2B5EF4-FFF2-40B4-BE49-F238E27FC236}">
              <a16:creationId xmlns:a16="http://schemas.microsoft.com/office/drawing/2014/main" id="{03C20DA9-A922-4202-A006-FF2B504F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06" name="Picture 3" hidden="1">
          <a:extLst>
            <a:ext uri="{FF2B5EF4-FFF2-40B4-BE49-F238E27FC236}">
              <a16:creationId xmlns:a16="http://schemas.microsoft.com/office/drawing/2014/main" id="{5EF5CC47-E43D-49C8-9520-F7602ACC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07" name="Picture 1106" hidden="1">
          <a:extLst>
            <a:ext uri="{FF2B5EF4-FFF2-40B4-BE49-F238E27FC236}">
              <a16:creationId xmlns:a16="http://schemas.microsoft.com/office/drawing/2014/main" id="{2FA46C14-D97F-4264-AEF2-CA6633B1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08" name="Picture 3" hidden="1">
          <a:extLst>
            <a:ext uri="{FF2B5EF4-FFF2-40B4-BE49-F238E27FC236}">
              <a16:creationId xmlns:a16="http://schemas.microsoft.com/office/drawing/2014/main" id="{B0E26E76-DA2A-4D9F-A188-36E4943D1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09" name="Picture 3" hidden="1">
          <a:extLst>
            <a:ext uri="{FF2B5EF4-FFF2-40B4-BE49-F238E27FC236}">
              <a16:creationId xmlns:a16="http://schemas.microsoft.com/office/drawing/2014/main" id="{E48602EC-14CF-4B1C-93B5-F7550692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10" name="Picture 3" hidden="1">
          <a:extLst>
            <a:ext uri="{FF2B5EF4-FFF2-40B4-BE49-F238E27FC236}">
              <a16:creationId xmlns:a16="http://schemas.microsoft.com/office/drawing/2014/main" id="{0A5CE4B7-E80D-4E51-8A53-4D39A196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11" name="Picture 1110" hidden="1">
          <a:extLst>
            <a:ext uri="{FF2B5EF4-FFF2-40B4-BE49-F238E27FC236}">
              <a16:creationId xmlns:a16="http://schemas.microsoft.com/office/drawing/2014/main" id="{4E66EFDC-AC46-4955-B0AF-7CC56DD0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12" name="Picture 3" hidden="1">
          <a:extLst>
            <a:ext uri="{FF2B5EF4-FFF2-40B4-BE49-F238E27FC236}">
              <a16:creationId xmlns:a16="http://schemas.microsoft.com/office/drawing/2014/main" id="{05EBFD1B-70DE-4233-81DE-C4258D40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13" name="Picture 3" hidden="1">
          <a:extLst>
            <a:ext uri="{FF2B5EF4-FFF2-40B4-BE49-F238E27FC236}">
              <a16:creationId xmlns:a16="http://schemas.microsoft.com/office/drawing/2014/main" id="{4AA26CC4-E545-41B1-A5AE-09A4C0F4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14" name="Picture 3" hidden="1">
          <a:extLst>
            <a:ext uri="{FF2B5EF4-FFF2-40B4-BE49-F238E27FC236}">
              <a16:creationId xmlns:a16="http://schemas.microsoft.com/office/drawing/2014/main" id="{CAB6A59B-55F7-4104-8EB7-575E5F68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15" name="Picture 3" hidden="1">
          <a:extLst>
            <a:ext uri="{FF2B5EF4-FFF2-40B4-BE49-F238E27FC236}">
              <a16:creationId xmlns:a16="http://schemas.microsoft.com/office/drawing/2014/main" id="{AE106C26-5A85-4AD9-B024-BCFADECB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16" name="Picture 3" hidden="1">
          <a:extLst>
            <a:ext uri="{FF2B5EF4-FFF2-40B4-BE49-F238E27FC236}">
              <a16:creationId xmlns:a16="http://schemas.microsoft.com/office/drawing/2014/main" id="{CE0306CF-290B-435D-B915-46BF9842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17" name="Picture 3" hidden="1">
          <a:extLst>
            <a:ext uri="{FF2B5EF4-FFF2-40B4-BE49-F238E27FC236}">
              <a16:creationId xmlns:a16="http://schemas.microsoft.com/office/drawing/2014/main" id="{E07B35C8-2CF0-4B2B-9A94-A85569DA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18" name="Picture 3" hidden="1">
          <a:extLst>
            <a:ext uri="{FF2B5EF4-FFF2-40B4-BE49-F238E27FC236}">
              <a16:creationId xmlns:a16="http://schemas.microsoft.com/office/drawing/2014/main" id="{C276E693-FB32-4A78-89B5-C1B1667A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19" name="Picture 1118" hidden="1">
          <a:extLst>
            <a:ext uri="{FF2B5EF4-FFF2-40B4-BE49-F238E27FC236}">
              <a16:creationId xmlns:a16="http://schemas.microsoft.com/office/drawing/2014/main" id="{75424804-9303-4946-9C26-FE3425E61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20" name="Picture 3" hidden="1">
          <a:extLst>
            <a:ext uri="{FF2B5EF4-FFF2-40B4-BE49-F238E27FC236}">
              <a16:creationId xmlns:a16="http://schemas.microsoft.com/office/drawing/2014/main" id="{D94E010A-3D6E-4C37-A10B-22843CDB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21" name="Picture 3" hidden="1">
          <a:extLst>
            <a:ext uri="{FF2B5EF4-FFF2-40B4-BE49-F238E27FC236}">
              <a16:creationId xmlns:a16="http://schemas.microsoft.com/office/drawing/2014/main" id="{4582B94C-8548-4F3E-A487-DA28BADD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22" name="Picture 3" hidden="1">
          <a:extLst>
            <a:ext uri="{FF2B5EF4-FFF2-40B4-BE49-F238E27FC236}">
              <a16:creationId xmlns:a16="http://schemas.microsoft.com/office/drawing/2014/main" id="{69BA0A5D-575F-4BAF-8057-563A9D544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23" name="Picture 1122" hidden="1">
          <a:extLst>
            <a:ext uri="{FF2B5EF4-FFF2-40B4-BE49-F238E27FC236}">
              <a16:creationId xmlns:a16="http://schemas.microsoft.com/office/drawing/2014/main" id="{BC51B99C-CC72-46D7-B422-35659583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24" name="Picture 3" hidden="1">
          <a:extLst>
            <a:ext uri="{FF2B5EF4-FFF2-40B4-BE49-F238E27FC236}">
              <a16:creationId xmlns:a16="http://schemas.microsoft.com/office/drawing/2014/main" id="{CAD997C2-4372-44B1-9B94-FD748901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25" name="Picture 3" hidden="1">
          <a:extLst>
            <a:ext uri="{FF2B5EF4-FFF2-40B4-BE49-F238E27FC236}">
              <a16:creationId xmlns:a16="http://schemas.microsoft.com/office/drawing/2014/main" id="{705BEEFE-DCFB-4AF9-B405-B17B45447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26" name="Picture 3" hidden="1">
          <a:extLst>
            <a:ext uri="{FF2B5EF4-FFF2-40B4-BE49-F238E27FC236}">
              <a16:creationId xmlns:a16="http://schemas.microsoft.com/office/drawing/2014/main" id="{566EFCAF-61D4-41E9-BD11-DC5958B0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27" name="Picture 3" hidden="1">
          <a:extLst>
            <a:ext uri="{FF2B5EF4-FFF2-40B4-BE49-F238E27FC236}">
              <a16:creationId xmlns:a16="http://schemas.microsoft.com/office/drawing/2014/main" id="{C203E7C0-EE05-44DF-BEE5-EAAD2B53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28" name="Picture 3" hidden="1">
          <a:extLst>
            <a:ext uri="{FF2B5EF4-FFF2-40B4-BE49-F238E27FC236}">
              <a16:creationId xmlns:a16="http://schemas.microsoft.com/office/drawing/2014/main" id="{CB910AF0-1429-4AD8-858F-FBB744C5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29" name="Picture 3" hidden="1">
          <a:extLst>
            <a:ext uri="{FF2B5EF4-FFF2-40B4-BE49-F238E27FC236}">
              <a16:creationId xmlns:a16="http://schemas.microsoft.com/office/drawing/2014/main" id="{9DF7B7C3-FD75-4B02-8440-C80EF9769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30" name="Picture 3" hidden="1">
          <a:extLst>
            <a:ext uri="{FF2B5EF4-FFF2-40B4-BE49-F238E27FC236}">
              <a16:creationId xmlns:a16="http://schemas.microsoft.com/office/drawing/2014/main" id="{641E88B9-858A-4B00-89D6-6E742DC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31" name="Picture 1130" hidden="1">
          <a:extLst>
            <a:ext uri="{FF2B5EF4-FFF2-40B4-BE49-F238E27FC236}">
              <a16:creationId xmlns:a16="http://schemas.microsoft.com/office/drawing/2014/main" id="{CD728F07-FA2E-4311-9DBF-A7B8CEE3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32" name="Picture 3" hidden="1">
          <a:extLst>
            <a:ext uri="{FF2B5EF4-FFF2-40B4-BE49-F238E27FC236}">
              <a16:creationId xmlns:a16="http://schemas.microsoft.com/office/drawing/2014/main" id="{59DAC389-0DEF-4656-A065-7059D858A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33" name="Picture 3" hidden="1">
          <a:extLst>
            <a:ext uri="{FF2B5EF4-FFF2-40B4-BE49-F238E27FC236}">
              <a16:creationId xmlns:a16="http://schemas.microsoft.com/office/drawing/2014/main" id="{9394D806-4EE3-4086-9322-31B9C8D7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34" name="Picture 3" hidden="1">
          <a:extLst>
            <a:ext uri="{FF2B5EF4-FFF2-40B4-BE49-F238E27FC236}">
              <a16:creationId xmlns:a16="http://schemas.microsoft.com/office/drawing/2014/main" id="{5DB7180A-DD18-4A08-A7C2-6230F951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35" name="Picture 1134" hidden="1">
          <a:extLst>
            <a:ext uri="{FF2B5EF4-FFF2-40B4-BE49-F238E27FC236}">
              <a16:creationId xmlns:a16="http://schemas.microsoft.com/office/drawing/2014/main" id="{66F39480-798C-4ED0-BC32-E0DD2EFC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36" name="Picture 3" hidden="1">
          <a:extLst>
            <a:ext uri="{FF2B5EF4-FFF2-40B4-BE49-F238E27FC236}">
              <a16:creationId xmlns:a16="http://schemas.microsoft.com/office/drawing/2014/main" id="{1CE21580-2709-4635-8C01-49B5723D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304800</xdr:colOff>
      <xdr:row>21</xdr:row>
      <xdr:rowOff>228600</xdr:rowOff>
    </xdr:to>
    <xdr:pic>
      <xdr:nvPicPr>
        <xdr:cNvPr id="1137" name="Picture 3" hidden="1">
          <a:extLst>
            <a:ext uri="{FF2B5EF4-FFF2-40B4-BE49-F238E27FC236}">
              <a16:creationId xmlns:a16="http://schemas.microsoft.com/office/drawing/2014/main" id="{06CE04BE-8878-4CEB-8C35-760C4506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38" name="Picture 3" hidden="1">
          <a:extLst>
            <a:ext uri="{FF2B5EF4-FFF2-40B4-BE49-F238E27FC236}">
              <a16:creationId xmlns:a16="http://schemas.microsoft.com/office/drawing/2014/main" id="{8E78EDFB-4FE4-4274-84CA-3DA95775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304800</xdr:colOff>
      <xdr:row>20</xdr:row>
      <xdr:rowOff>228600</xdr:rowOff>
    </xdr:to>
    <xdr:pic>
      <xdr:nvPicPr>
        <xdr:cNvPr id="1139" name="Picture 3" hidden="1">
          <a:extLst>
            <a:ext uri="{FF2B5EF4-FFF2-40B4-BE49-F238E27FC236}">
              <a16:creationId xmlns:a16="http://schemas.microsoft.com/office/drawing/2014/main" id="{4615E02F-2D94-4783-8033-1F44FC3D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40" name="Picture 3" hidden="1">
          <a:extLst>
            <a:ext uri="{FF2B5EF4-FFF2-40B4-BE49-F238E27FC236}">
              <a16:creationId xmlns:a16="http://schemas.microsoft.com/office/drawing/2014/main" id="{22813728-2E55-4EB5-BC17-07984B8B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304800</xdr:colOff>
      <xdr:row>19</xdr:row>
      <xdr:rowOff>228600</xdr:rowOff>
    </xdr:to>
    <xdr:pic>
      <xdr:nvPicPr>
        <xdr:cNvPr id="1141" name="Picture 3" hidden="1">
          <a:extLst>
            <a:ext uri="{FF2B5EF4-FFF2-40B4-BE49-F238E27FC236}">
              <a16:creationId xmlns:a16="http://schemas.microsoft.com/office/drawing/2014/main" id="{ACC5F940-B3AC-435E-A68F-B74562128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42" name="Picture 3" hidden="1">
          <a:extLst>
            <a:ext uri="{FF2B5EF4-FFF2-40B4-BE49-F238E27FC236}">
              <a16:creationId xmlns:a16="http://schemas.microsoft.com/office/drawing/2014/main" id="{D9C2A231-868F-4F9F-90BF-EAB5A7CCB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43" name="Picture 1142" hidden="1">
          <a:extLst>
            <a:ext uri="{FF2B5EF4-FFF2-40B4-BE49-F238E27FC236}">
              <a16:creationId xmlns:a16="http://schemas.microsoft.com/office/drawing/2014/main" id="{03EE4D4C-D81A-4977-9BE7-06D64B57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44" name="Picture 3" hidden="1">
          <a:extLst>
            <a:ext uri="{FF2B5EF4-FFF2-40B4-BE49-F238E27FC236}">
              <a16:creationId xmlns:a16="http://schemas.microsoft.com/office/drawing/2014/main" id="{11334A1F-FA13-4F22-984E-CD4572C5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304800</xdr:colOff>
      <xdr:row>16</xdr:row>
      <xdr:rowOff>228600</xdr:rowOff>
    </xdr:to>
    <xdr:pic>
      <xdr:nvPicPr>
        <xdr:cNvPr id="1145" name="Picture 3" hidden="1">
          <a:extLst>
            <a:ext uri="{FF2B5EF4-FFF2-40B4-BE49-F238E27FC236}">
              <a16:creationId xmlns:a16="http://schemas.microsoft.com/office/drawing/2014/main" id="{68D0C9A7-2C3D-41CE-B94F-7D3F7698A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9354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AE21D792-1FB8-4E25-A1F8-AFEB144D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3" name="Picture 3" hidden="1">
          <a:extLst>
            <a:ext uri="{FF2B5EF4-FFF2-40B4-BE49-F238E27FC236}">
              <a16:creationId xmlns:a16="http://schemas.microsoft.com/office/drawing/2014/main" id="{94007FB0-274D-4C9B-8983-49C9F6BC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228600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9965EFED-3CDB-4884-AA36-70BBFDA4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228600</xdr:rowOff>
    </xdr:to>
    <xdr:pic>
      <xdr:nvPicPr>
        <xdr:cNvPr id="5" name="Picture 3" hidden="1">
          <a:extLst>
            <a:ext uri="{FF2B5EF4-FFF2-40B4-BE49-F238E27FC236}">
              <a16:creationId xmlns:a16="http://schemas.microsoft.com/office/drawing/2014/main" id="{0AFF2104-ED01-4033-BA54-A4FE386B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6" name="Picture 3" hidden="1">
          <a:extLst>
            <a:ext uri="{FF2B5EF4-FFF2-40B4-BE49-F238E27FC236}">
              <a16:creationId xmlns:a16="http://schemas.microsoft.com/office/drawing/2014/main" id="{B64E1E21-AE89-4907-9845-F8E5BDBFB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10056C3A-3279-49C0-B0C3-70E44F269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8" name="Picture 3" hidden="1">
          <a:extLst>
            <a:ext uri="{FF2B5EF4-FFF2-40B4-BE49-F238E27FC236}">
              <a16:creationId xmlns:a16="http://schemas.microsoft.com/office/drawing/2014/main" id="{99792DA7-00F6-4404-9471-36D8A242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9" name="Picture 3" hidden="1">
          <a:extLst>
            <a:ext uri="{FF2B5EF4-FFF2-40B4-BE49-F238E27FC236}">
              <a16:creationId xmlns:a16="http://schemas.microsoft.com/office/drawing/2014/main" id="{C67C64EB-9ED3-447B-BD62-926BC6EE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0" name="Picture 9" hidden="1">
          <a:extLst>
            <a:ext uri="{FF2B5EF4-FFF2-40B4-BE49-F238E27FC236}">
              <a16:creationId xmlns:a16="http://schemas.microsoft.com/office/drawing/2014/main" id="{FF5693B7-F6D8-40A2-81E2-12D9ADE0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1" name="Picture 3" hidden="1">
          <a:extLst>
            <a:ext uri="{FF2B5EF4-FFF2-40B4-BE49-F238E27FC236}">
              <a16:creationId xmlns:a16="http://schemas.microsoft.com/office/drawing/2014/main" id="{71F114E9-ECFF-4CD8-A8F1-FEA76955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228600</xdr:rowOff>
    </xdr:to>
    <xdr:pic>
      <xdr:nvPicPr>
        <xdr:cNvPr id="12" name="Picture 3" hidden="1">
          <a:extLst>
            <a:ext uri="{FF2B5EF4-FFF2-40B4-BE49-F238E27FC236}">
              <a16:creationId xmlns:a16="http://schemas.microsoft.com/office/drawing/2014/main" id="{74BA69AB-3B6E-4244-B9B7-93D82C17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228600</xdr:rowOff>
    </xdr:to>
    <xdr:pic>
      <xdr:nvPicPr>
        <xdr:cNvPr id="13" name="Picture 3" hidden="1">
          <a:extLst>
            <a:ext uri="{FF2B5EF4-FFF2-40B4-BE49-F238E27FC236}">
              <a16:creationId xmlns:a16="http://schemas.microsoft.com/office/drawing/2014/main" id="{FCCDD22C-B98F-483B-9EBA-5D3ACD12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4" name="Picture 3" hidden="1">
          <a:extLst>
            <a:ext uri="{FF2B5EF4-FFF2-40B4-BE49-F238E27FC236}">
              <a16:creationId xmlns:a16="http://schemas.microsoft.com/office/drawing/2014/main" id="{D7E21621-9659-4113-A33F-A3D676D7A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5" name="Picture 14" hidden="1">
          <a:extLst>
            <a:ext uri="{FF2B5EF4-FFF2-40B4-BE49-F238E27FC236}">
              <a16:creationId xmlns:a16="http://schemas.microsoft.com/office/drawing/2014/main" id="{EB4BCD39-3926-49F1-A457-27BB8A93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6" name="Picture 3" hidden="1">
          <a:extLst>
            <a:ext uri="{FF2B5EF4-FFF2-40B4-BE49-F238E27FC236}">
              <a16:creationId xmlns:a16="http://schemas.microsoft.com/office/drawing/2014/main" id="{1E9DDA34-04AD-44E8-9444-BFD0C219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17" name="Picture 3" hidden="1">
          <a:extLst>
            <a:ext uri="{FF2B5EF4-FFF2-40B4-BE49-F238E27FC236}">
              <a16:creationId xmlns:a16="http://schemas.microsoft.com/office/drawing/2014/main" id="{10E8C606-EB16-4DD2-A8AD-70EC7CE3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49" name="Picture 3" hidden="1">
          <a:extLst>
            <a:ext uri="{FF2B5EF4-FFF2-40B4-BE49-F238E27FC236}">
              <a16:creationId xmlns:a16="http://schemas.microsoft.com/office/drawing/2014/main" id="{428249BC-2439-4114-8FA4-43B54B426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50" name="Picture 3" hidden="1">
          <a:extLst>
            <a:ext uri="{FF2B5EF4-FFF2-40B4-BE49-F238E27FC236}">
              <a16:creationId xmlns:a16="http://schemas.microsoft.com/office/drawing/2014/main" id="{123F1D37-7958-46A3-8889-85E5205F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51" name="Picture 3" hidden="1">
          <a:extLst>
            <a:ext uri="{FF2B5EF4-FFF2-40B4-BE49-F238E27FC236}">
              <a16:creationId xmlns:a16="http://schemas.microsoft.com/office/drawing/2014/main" id="{130E7EEA-390A-48CE-BF05-6245B983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52" name="Picture 3" hidden="1">
          <a:extLst>
            <a:ext uri="{FF2B5EF4-FFF2-40B4-BE49-F238E27FC236}">
              <a16:creationId xmlns:a16="http://schemas.microsoft.com/office/drawing/2014/main" id="{D5F5DDBF-63A4-475A-A273-417118E15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53" name="Picture 3" hidden="1">
          <a:extLst>
            <a:ext uri="{FF2B5EF4-FFF2-40B4-BE49-F238E27FC236}">
              <a16:creationId xmlns:a16="http://schemas.microsoft.com/office/drawing/2014/main" id="{F2E0BE42-273B-421F-981A-EE716A0B1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54" name="Picture 253" hidden="1">
          <a:extLst>
            <a:ext uri="{FF2B5EF4-FFF2-40B4-BE49-F238E27FC236}">
              <a16:creationId xmlns:a16="http://schemas.microsoft.com/office/drawing/2014/main" id="{62BA3516-7895-47EE-AE15-C30BEAE33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55" name="Picture 3" hidden="1">
          <a:extLst>
            <a:ext uri="{FF2B5EF4-FFF2-40B4-BE49-F238E27FC236}">
              <a16:creationId xmlns:a16="http://schemas.microsoft.com/office/drawing/2014/main" id="{CA10DDDF-90DA-4A9F-8C35-D377D7A8B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56" name="Picture 3" hidden="1">
          <a:extLst>
            <a:ext uri="{FF2B5EF4-FFF2-40B4-BE49-F238E27FC236}">
              <a16:creationId xmlns:a16="http://schemas.microsoft.com/office/drawing/2014/main" id="{0F137FB4-61FA-4D31-8A8E-81C668570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57" name="Picture 3" hidden="1">
          <a:extLst>
            <a:ext uri="{FF2B5EF4-FFF2-40B4-BE49-F238E27FC236}">
              <a16:creationId xmlns:a16="http://schemas.microsoft.com/office/drawing/2014/main" id="{189DB1A0-9CA7-4482-A1D6-403E0C0D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58" name="Picture 257" hidden="1">
          <a:extLst>
            <a:ext uri="{FF2B5EF4-FFF2-40B4-BE49-F238E27FC236}">
              <a16:creationId xmlns:a16="http://schemas.microsoft.com/office/drawing/2014/main" id="{5D1843F2-D71A-4C42-9BD5-46859B55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59" name="Picture 3" hidden="1">
          <a:extLst>
            <a:ext uri="{FF2B5EF4-FFF2-40B4-BE49-F238E27FC236}">
              <a16:creationId xmlns:a16="http://schemas.microsoft.com/office/drawing/2014/main" id="{3D25149F-7B21-400B-83DC-9119447BE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60" name="Picture 3" hidden="1">
          <a:extLst>
            <a:ext uri="{FF2B5EF4-FFF2-40B4-BE49-F238E27FC236}">
              <a16:creationId xmlns:a16="http://schemas.microsoft.com/office/drawing/2014/main" id="{B5C041A1-D373-4E6E-98CA-4438D428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61" name="Picture 3" hidden="1">
          <a:extLst>
            <a:ext uri="{FF2B5EF4-FFF2-40B4-BE49-F238E27FC236}">
              <a16:creationId xmlns:a16="http://schemas.microsoft.com/office/drawing/2014/main" id="{BF89940D-853F-43A6-9BEB-5305354D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62" name="Picture 3" hidden="1">
          <a:extLst>
            <a:ext uri="{FF2B5EF4-FFF2-40B4-BE49-F238E27FC236}">
              <a16:creationId xmlns:a16="http://schemas.microsoft.com/office/drawing/2014/main" id="{B1258FD5-5CE3-4851-9877-7878C0F8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63" name="Picture 3" hidden="1">
          <a:extLst>
            <a:ext uri="{FF2B5EF4-FFF2-40B4-BE49-F238E27FC236}">
              <a16:creationId xmlns:a16="http://schemas.microsoft.com/office/drawing/2014/main" id="{DBA901B5-3BB9-4A32-B803-90DB1DA8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64" name="Picture 3" hidden="1">
          <a:extLst>
            <a:ext uri="{FF2B5EF4-FFF2-40B4-BE49-F238E27FC236}">
              <a16:creationId xmlns:a16="http://schemas.microsoft.com/office/drawing/2014/main" id="{79D0AD33-F809-4855-9D60-F4E7F81CD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65" name="Picture 3" hidden="1">
          <a:extLst>
            <a:ext uri="{FF2B5EF4-FFF2-40B4-BE49-F238E27FC236}">
              <a16:creationId xmlns:a16="http://schemas.microsoft.com/office/drawing/2014/main" id="{4FCA9815-9C80-412A-BB0A-D84381D4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66" name="Picture 265" hidden="1">
          <a:extLst>
            <a:ext uri="{FF2B5EF4-FFF2-40B4-BE49-F238E27FC236}">
              <a16:creationId xmlns:a16="http://schemas.microsoft.com/office/drawing/2014/main" id="{987B7CDB-7851-484D-BE80-A7DD0780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67" name="Picture 3" hidden="1">
          <a:extLst>
            <a:ext uri="{FF2B5EF4-FFF2-40B4-BE49-F238E27FC236}">
              <a16:creationId xmlns:a16="http://schemas.microsoft.com/office/drawing/2014/main" id="{41054788-51BB-4B76-8DCA-66E3C724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68" name="Picture 3" hidden="1">
          <a:extLst>
            <a:ext uri="{FF2B5EF4-FFF2-40B4-BE49-F238E27FC236}">
              <a16:creationId xmlns:a16="http://schemas.microsoft.com/office/drawing/2014/main" id="{1E813320-A68C-405E-B109-863D32F4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69" name="Picture 3" hidden="1">
          <a:extLst>
            <a:ext uri="{FF2B5EF4-FFF2-40B4-BE49-F238E27FC236}">
              <a16:creationId xmlns:a16="http://schemas.microsoft.com/office/drawing/2014/main" id="{CF6C2378-09FE-403B-A25A-80170BC2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70" name="Picture 269" hidden="1">
          <a:extLst>
            <a:ext uri="{FF2B5EF4-FFF2-40B4-BE49-F238E27FC236}">
              <a16:creationId xmlns:a16="http://schemas.microsoft.com/office/drawing/2014/main" id="{7ED6237D-9F6C-42B2-922A-47397052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71" name="Picture 3" hidden="1">
          <a:extLst>
            <a:ext uri="{FF2B5EF4-FFF2-40B4-BE49-F238E27FC236}">
              <a16:creationId xmlns:a16="http://schemas.microsoft.com/office/drawing/2014/main" id="{0C756969-D219-4CD5-968D-141FBEBC1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72" name="Picture 3" hidden="1">
          <a:extLst>
            <a:ext uri="{FF2B5EF4-FFF2-40B4-BE49-F238E27FC236}">
              <a16:creationId xmlns:a16="http://schemas.microsoft.com/office/drawing/2014/main" id="{C1C3A24E-3E94-47FD-BBEF-0CDA3811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73" name="Picture 3" hidden="1">
          <a:extLst>
            <a:ext uri="{FF2B5EF4-FFF2-40B4-BE49-F238E27FC236}">
              <a16:creationId xmlns:a16="http://schemas.microsoft.com/office/drawing/2014/main" id="{4A0B31CA-DB95-4EAC-BCA1-973AA9B21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74" name="Picture 3" hidden="1">
          <a:extLst>
            <a:ext uri="{FF2B5EF4-FFF2-40B4-BE49-F238E27FC236}">
              <a16:creationId xmlns:a16="http://schemas.microsoft.com/office/drawing/2014/main" id="{60C1DE0A-E2D3-4CFB-B338-B3AB93D8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75" name="Picture 3" hidden="1">
          <a:extLst>
            <a:ext uri="{FF2B5EF4-FFF2-40B4-BE49-F238E27FC236}">
              <a16:creationId xmlns:a16="http://schemas.microsoft.com/office/drawing/2014/main" id="{2C52B1DB-F713-4BFE-8357-D254839B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276" name="Picture 3" hidden="1">
          <a:extLst>
            <a:ext uri="{FF2B5EF4-FFF2-40B4-BE49-F238E27FC236}">
              <a16:creationId xmlns:a16="http://schemas.microsoft.com/office/drawing/2014/main" id="{E054520C-9DA1-41AD-B9EF-DE381A334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77" name="Picture 3" hidden="1">
          <a:extLst>
            <a:ext uri="{FF2B5EF4-FFF2-40B4-BE49-F238E27FC236}">
              <a16:creationId xmlns:a16="http://schemas.microsoft.com/office/drawing/2014/main" id="{F206D324-9C04-407F-A82F-A628CF28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78" name="Picture 277" hidden="1">
          <a:extLst>
            <a:ext uri="{FF2B5EF4-FFF2-40B4-BE49-F238E27FC236}">
              <a16:creationId xmlns:a16="http://schemas.microsoft.com/office/drawing/2014/main" id="{F7DFD41F-2FB5-4B8A-9C26-90FA5FAE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79" name="Picture 3" hidden="1">
          <a:extLst>
            <a:ext uri="{FF2B5EF4-FFF2-40B4-BE49-F238E27FC236}">
              <a16:creationId xmlns:a16="http://schemas.microsoft.com/office/drawing/2014/main" id="{6FD102F9-686B-4074-94DE-1F94563B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280" name="Picture 3" hidden="1">
          <a:extLst>
            <a:ext uri="{FF2B5EF4-FFF2-40B4-BE49-F238E27FC236}">
              <a16:creationId xmlns:a16="http://schemas.microsoft.com/office/drawing/2014/main" id="{7EFD5DB3-0F9D-49B2-BC98-583CAA60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81" name="Picture 3" hidden="1">
          <a:extLst>
            <a:ext uri="{FF2B5EF4-FFF2-40B4-BE49-F238E27FC236}">
              <a16:creationId xmlns:a16="http://schemas.microsoft.com/office/drawing/2014/main" id="{101D8826-CBA3-422F-AC19-0B77738C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82" name="Picture 281" hidden="1">
          <a:extLst>
            <a:ext uri="{FF2B5EF4-FFF2-40B4-BE49-F238E27FC236}">
              <a16:creationId xmlns:a16="http://schemas.microsoft.com/office/drawing/2014/main" id="{4D266157-808F-4AC8-8F75-B5485369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83" name="Picture 3" hidden="1">
          <a:extLst>
            <a:ext uri="{FF2B5EF4-FFF2-40B4-BE49-F238E27FC236}">
              <a16:creationId xmlns:a16="http://schemas.microsoft.com/office/drawing/2014/main" id="{5FE52F41-DD27-40FB-B8DE-EB0DA18B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84" name="Picture 3" hidden="1">
          <a:extLst>
            <a:ext uri="{FF2B5EF4-FFF2-40B4-BE49-F238E27FC236}">
              <a16:creationId xmlns:a16="http://schemas.microsoft.com/office/drawing/2014/main" id="{149842EA-4979-4EBF-9686-CCC1B3736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85" name="Picture 3" hidden="1">
          <a:extLst>
            <a:ext uri="{FF2B5EF4-FFF2-40B4-BE49-F238E27FC236}">
              <a16:creationId xmlns:a16="http://schemas.microsoft.com/office/drawing/2014/main" id="{53B45E05-5B4F-4E6F-8855-E9A1DBCC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86" name="Picture 3" hidden="1">
          <a:extLst>
            <a:ext uri="{FF2B5EF4-FFF2-40B4-BE49-F238E27FC236}">
              <a16:creationId xmlns:a16="http://schemas.microsoft.com/office/drawing/2014/main" id="{65779468-66A4-4D23-898E-571F01A6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87" name="Picture 3" hidden="1">
          <a:extLst>
            <a:ext uri="{FF2B5EF4-FFF2-40B4-BE49-F238E27FC236}">
              <a16:creationId xmlns:a16="http://schemas.microsoft.com/office/drawing/2014/main" id="{0B514F91-5B02-4674-B474-BF23B27F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BEA612D4-79BB-43BD-A8D5-CF1B5DD6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89" name="Picture 3" hidden="1">
          <a:extLst>
            <a:ext uri="{FF2B5EF4-FFF2-40B4-BE49-F238E27FC236}">
              <a16:creationId xmlns:a16="http://schemas.microsoft.com/office/drawing/2014/main" id="{00D8A26B-35D1-4327-8FCC-31B11189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90" name="Picture 289" hidden="1">
          <a:extLst>
            <a:ext uri="{FF2B5EF4-FFF2-40B4-BE49-F238E27FC236}">
              <a16:creationId xmlns:a16="http://schemas.microsoft.com/office/drawing/2014/main" id="{4C912681-8E7F-4F7E-AC80-158CFF347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91" name="Picture 3" hidden="1">
          <a:extLst>
            <a:ext uri="{FF2B5EF4-FFF2-40B4-BE49-F238E27FC236}">
              <a16:creationId xmlns:a16="http://schemas.microsoft.com/office/drawing/2014/main" id="{A2A0E3A7-C7DF-4548-BE18-45CA8A90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292" name="Picture 3" hidden="1">
          <a:extLst>
            <a:ext uri="{FF2B5EF4-FFF2-40B4-BE49-F238E27FC236}">
              <a16:creationId xmlns:a16="http://schemas.microsoft.com/office/drawing/2014/main" id="{D92EE08B-A003-410C-8703-9971B0A8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93" name="Picture 3" hidden="1">
          <a:extLst>
            <a:ext uri="{FF2B5EF4-FFF2-40B4-BE49-F238E27FC236}">
              <a16:creationId xmlns:a16="http://schemas.microsoft.com/office/drawing/2014/main" id="{D0860309-092F-4FB8-A8C6-A8A69A678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94" name="Picture 293" hidden="1">
          <a:extLst>
            <a:ext uri="{FF2B5EF4-FFF2-40B4-BE49-F238E27FC236}">
              <a16:creationId xmlns:a16="http://schemas.microsoft.com/office/drawing/2014/main" id="{01139DA6-EC3D-4BE5-9773-7D6DE093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95" name="Picture 3" hidden="1">
          <a:extLst>
            <a:ext uri="{FF2B5EF4-FFF2-40B4-BE49-F238E27FC236}">
              <a16:creationId xmlns:a16="http://schemas.microsoft.com/office/drawing/2014/main" id="{68A7238D-9505-4ED7-B41A-B3819BD2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296" name="Picture 3" hidden="1">
          <a:extLst>
            <a:ext uri="{FF2B5EF4-FFF2-40B4-BE49-F238E27FC236}">
              <a16:creationId xmlns:a16="http://schemas.microsoft.com/office/drawing/2014/main" id="{1574EF8E-3A3D-4D58-852A-D8DA1991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97" name="Picture 3" hidden="1">
          <a:extLst>
            <a:ext uri="{FF2B5EF4-FFF2-40B4-BE49-F238E27FC236}">
              <a16:creationId xmlns:a16="http://schemas.microsoft.com/office/drawing/2014/main" id="{D4A0F82A-19F7-4D18-87EB-EB76E56A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298" name="Picture 3" hidden="1">
          <a:extLst>
            <a:ext uri="{FF2B5EF4-FFF2-40B4-BE49-F238E27FC236}">
              <a16:creationId xmlns:a16="http://schemas.microsoft.com/office/drawing/2014/main" id="{3CE40093-01B4-4B09-B878-71C90474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299" name="Picture 3" hidden="1">
          <a:extLst>
            <a:ext uri="{FF2B5EF4-FFF2-40B4-BE49-F238E27FC236}">
              <a16:creationId xmlns:a16="http://schemas.microsoft.com/office/drawing/2014/main" id="{C25D6FBF-5740-468F-94BD-A46C5FD5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300" name="Picture 3" hidden="1">
          <a:extLst>
            <a:ext uri="{FF2B5EF4-FFF2-40B4-BE49-F238E27FC236}">
              <a16:creationId xmlns:a16="http://schemas.microsoft.com/office/drawing/2014/main" id="{D9DBBDC7-6663-4493-965C-C924C511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301" name="Picture 3" hidden="1">
          <a:extLst>
            <a:ext uri="{FF2B5EF4-FFF2-40B4-BE49-F238E27FC236}">
              <a16:creationId xmlns:a16="http://schemas.microsoft.com/office/drawing/2014/main" id="{B2C86AE5-7D60-4312-A534-DAF3A00D8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302" name="Picture 301" hidden="1">
          <a:extLst>
            <a:ext uri="{FF2B5EF4-FFF2-40B4-BE49-F238E27FC236}">
              <a16:creationId xmlns:a16="http://schemas.microsoft.com/office/drawing/2014/main" id="{2645A517-5161-451D-8008-BFEA80F8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303" name="Picture 3" hidden="1">
          <a:extLst>
            <a:ext uri="{FF2B5EF4-FFF2-40B4-BE49-F238E27FC236}">
              <a16:creationId xmlns:a16="http://schemas.microsoft.com/office/drawing/2014/main" id="{FEBD06B3-FE32-44F2-9DD1-4A0CED62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304" name="Picture 3" hidden="1">
          <a:extLst>
            <a:ext uri="{FF2B5EF4-FFF2-40B4-BE49-F238E27FC236}">
              <a16:creationId xmlns:a16="http://schemas.microsoft.com/office/drawing/2014/main" id="{366F788E-F54A-455B-9811-24E7EF81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05" name="Picture 3" hidden="1">
          <a:extLst>
            <a:ext uri="{FF2B5EF4-FFF2-40B4-BE49-F238E27FC236}">
              <a16:creationId xmlns:a16="http://schemas.microsoft.com/office/drawing/2014/main" id="{61ECE3E7-459B-4847-B66E-B46CE2B8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06" name="Picture 305" hidden="1">
          <a:extLst>
            <a:ext uri="{FF2B5EF4-FFF2-40B4-BE49-F238E27FC236}">
              <a16:creationId xmlns:a16="http://schemas.microsoft.com/office/drawing/2014/main" id="{8955458D-A0D2-4EA6-A9B8-F29F5A50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07" name="Picture 3" hidden="1">
          <a:extLst>
            <a:ext uri="{FF2B5EF4-FFF2-40B4-BE49-F238E27FC236}">
              <a16:creationId xmlns:a16="http://schemas.microsoft.com/office/drawing/2014/main" id="{64812E6E-B081-4D91-8D9E-EDBFCD70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08" name="Picture 3" hidden="1">
          <a:extLst>
            <a:ext uri="{FF2B5EF4-FFF2-40B4-BE49-F238E27FC236}">
              <a16:creationId xmlns:a16="http://schemas.microsoft.com/office/drawing/2014/main" id="{557783FA-3ED4-46BF-BCFA-8A6226AE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09" name="Picture 3" hidden="1">
          <a:extLst>
            <a:ext uri="{FF2B5EF4-FFF2-40B4-BE49-F238E27FC236}">
              <a16:creationId xmlns:a16="http://schemas.microsoft.com/office/drawing/2014/main" id="{68FB9B6F-566C-4B1C-B454-81758B4C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10" name="Picture 3" hidden="1">
          <a:extLst>
            <a:ext uri="{FF2B5EF4-FFF2-40B4-BE49-F238E27FC236}">
              <a16:creationId xmlns:a16="http://schemas.microsoft.com/office/drawing/2014/main" id="{0C61454E-50BB-4B30-A6D2-2FEC088E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11" name="Picture 3" hidden="1">
          <a:extLst>
            <a:ext uri="{FF2B5EF4-FFF2-40B4-BE49-F238E27FC236}">
              <a16:creationId xmlns:a16="http://schemas.microsoft.com/office/drawing/2014/main" id="{D574C9D0-3FF9-4451-A400-A899FC84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12" name="Picture 3" hidden="1">
          <a:extLst>
            <a:ext uri="{FF2B5EF4-FFF2-40B4-BE49-F238E27FC236}">
              <a16:creationId xmlns:a16="http://schemas.microsoft.com/office/drawing/2014/main" id="{C1AB6B30-FBCF-4F8A-B40E-1FE3C27D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13" name="Picture 3" hidden="1">
          <a:extLst>
            <a:ext uri="{FF2B5EF4-FFF2-40B4-BE49-F238E27FC236}">
              <a16:creationId xmlns:a16="http://schemas.microsoft.com/office/drawing/2014/main" id="{56A48A96-9277-4E39-8DFD-74B16524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14" name="Picture 313" hidden="1">
          <a:extLst>
            <a:ext uri="{FF2B5EF4-FFF2-40B4-BE49-F238E27FC236}">
              <a16:creationId xmlns:a16="http://schemas.microsoft.com/office/drawing/2014/main" id="{1643CA8E-DF19-41D4-B26A-A18B4341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15" name="Picture 3" hidden="1">
          <a:extLst>
            <a:ext uri="{FF2B5EF4-FFF2-40B4-BE49-F238E27FC236}">
              <a16:creationId xmlns:a16="http://schemas.microsoft.com/office/drawing/2014/main" id="{E59904FA-2E6E-4F39-9772-42C0464F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16" name="Picture 3" hidden="1">
          <a:extLst>
            <a:ext uri="{FF2B5EF4-FFF2-40B4-BE49-F238E27FC236}">
              <a16:creationId xmlns:a16="http://schemas.microsoft.com/office/drawing/2014/main" id="{C8690E39-EF3D-4BAA-932D-00733A27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17" name="Picture 3" hidden="1">
          <a:extLst>
            <a:ext uri="{FF2B5EF4-FFF2-40B4-BE49-F238E27FC236}">
              <a16:creationId xmlns:a16="http://schemas.microsoft.com/office/drawing/2014/main" id="{1D7DEFAF-EA09-4D7E-B4C1-6718243F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18" name="Picture 317" hidden="1">
          <a:extLst>
            <a:ext uri="{FF2B5EF4-FFF2-40B4-BE49-F238E27FC236}">
              <a16:creationId xmlns:a16="http://schemas.microsoft.com/office/drawing/2014/main" id="{A7BA3741-8A9F-417A-89D8-3680DC73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19" name="Picture 3" hidden="1">
          <a:extLst>
            <a:ext uri="{FF2B5EF4-FFF2-40B4-BE49-F238E27FC236}">
              <a16:creationId xmlns:a16="http://schemas.microsoft.com/office/drawing/2014/main" id="{62558477-809B-44FD-81AB-168493FB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20" name="Picture 3" hidden="1">
          <a:extLst>
            <a:ext uri="{FF2B5EF4-FFF2-40B4-BE49-F238E27FC236}">
              <a16:creationId xmlns:a16="http://schemas.microsoft.com/office/drawing/2014/main" id="{73033F91-FD94-4219-9B19-FE640644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21" name="Picture 3" hidden="1">
          <a:extLst>
            <a:ext uri="{FF2B5EF4-FFF2-40B4-BE49-F238E27FC236}">
              <a16:creationId xmlns:a16="http://schemas.microsoft.com/office/drawing/2014/main" id="{AB6DFD26-2F0E-433E-9203-271F13A8D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22" name="Picture 3" hidden="1">
          <a:extLst>
            <a:ext uri="{FF2B5EF4-FFF2-40B4-BE49-F238E27FC236}">
              <a16:creationId xmlns:a16="http://schemas.microsoft.com/office/drawing/2014/main" id="{82005A14-DFCC-489F-9396-4B08F940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23" name="Picture 3" hidden="1">
          <a:extLst>
            <a:ext uri="{FF2B5EF4-FFF2-40B4-BE49-F238E27FC236}">
              <a16:creationId xmlns:a16="http://schemas.microsoft.com/office/drawing/2014/main" id="{76E0F555-D5B5-4BBA-96ED-B9AF69032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24" name="Picture 3" hidden="1">
          <a:extLst>
            <a:ext uri="{FF2B5EF4-FFF2-40B4-BE49-F238E27FC236}">
              <a16:creationId xmlns:a16="http://schemas.microsoft.com/office/drawing/2014/main" id="{E85D3B99-E25D-4AA2-8B7C-EED9D27E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25" name="Picture 3" hidden="1">
          <a:extLst>
            <a:ext uri="{FF2B5EF4-FFF2-40B4-BE49-F238E27FC236}">
              <a16:creationId xmlns:a16="http://schemas.microsoft.com/office/drawing/2014/main" id="{5F986FED-E9B5-4BFC-ACC3-51D7A233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26" name="Picture 325" hidden="1">
          <a:extLst>
            <a:ext uri="{FF2B5EF4-FFF2-40B4-BE49-F238E27FC236}">
              <a16:creationId xmlns:a16="http://schemas.microsoft.com/office/drawing/2014/main" id="{38B54A20-4E0B-4900-BBB7-CCB3D5A2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27" name="Picture 3" hidden="1">
          <a:extLst>
            <a:ext uri="{FF2B5EF4-FFF2-40B4-BE49-F238E27FC236}">
              <a16:creationId xmlns:a16="http://schemas.microsoft.com/office/drawing/2014/main" id="{D86703F8-F4A2-415E-B8FC-EB054ACF3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28" name="Picture 3" hidden="1">
          <a:extLst>
            <a:ext uri="{FF2B5EF4-FFF2-40B4-BE49-F238E27FC236}">
              <a16:creationId xmlns:a16="http://schemas.microsoft.com/office/drawing/2014/main" id="{78083391-E971-4352-A843-26812524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29" name="Picture 3" hidden="1">
          <a:extLst>
            <a:ext uri="{FF2B5EF4-FFF2-40B4-BE49-F238E27FC236}">
              <a16:creationId xmlns:a16="http://schemas.microsoft.com/office/drawing/2014/main" id="{5D826827-0C33-41FB-A5D2-F01FCB38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30" name="Picture 329" hidden="1">
          <a:extLst>
            <a:ext uri="{FF2B5EF4-FFF2-40B4-BE49-F238E27FC236}">
              <a16:creationId xmlns:a16="http://schemas.microsoft.com/office/drawing/2014/main" id="{B5ED07CA-4828-46EC-84EB-C948E0E5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31" name="Picture 3" hidden="1">
          <a:extLst>
            <a:ext uri="{FF2B5EF4-FFF2-40B4-BE49-F238E27FC236}">
              <a16:creationId xmlns:a16="http://schemas.microsoft.com/office/drawing/2014/main" id="{F94262D0-B105-4224-B639-DC91FDA3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32" name="Picture 3" hidden="1">
          <a:extLst>
            <a:ext uri="{FF2B5EF4-FFF2-40B4-BE49-F238E27FC236}">
              <a16:creationId xmlns:a16="http://schemas.microsoft.com/office/drawing/2014/main" id="{E5FA589E-7F2C-4E80-843C-982EB6894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33" name="Picture 3" hidden="1">
          <a:extLst>
            <a:ext uri="{FF2B5EF4-FFF2-40B4-BE49-F238E27FC236}">
              <a16:creationId xmlns:a16="http://schemas.microsoft.com/office/drawing/2014/main" id="{E21B16D5-8D2B-4235-9C2E-7D80F72F2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34" name="Picture 3" hidden="1">
          <a:extLst>
            <a:ext uri="{FF2B5EF4-FFF2-40B4-BE49-F238E27FC236}">
              <a16:creationId xmlns:a16="http://schemas.microsoft.com/office/drawing/2014/main" id="{6D62EB0C-4DF9-4338-82FA-3EE3649E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35" name="Picture 3" hidden="1">
          <a:extLst>
            <a:ext uri="{FF2B5EF4-FFF2-40B4-BE49-F238E27FC236}">
              <a16:creationId xmlns:a16="http://schemas.microsoft.com/office/drawing/2014/main" id="{8D57C647-2609-47D6-8672-2D903C56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36" name="Picture 3" hidden="1">
          <a:extLst>
            <a:ext uri="{FF2B5EF4-FFF2-40B4-BE49-F238E27FC236}">
              <a16:creationId xmlns:a16="http://schemas.microsoft.com/office/drawing/2014/main" id="{CEC8C2FF-02C7-4182-BF1C-E834F5954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37" name="Picture 3" hidden="1">
          <a:extLst>
            <a:ext uri="{FF2B5EF4-FFF2-40B4-BE49-F238E27FC236}">
              <a16:creationId xmlns:a16="http://schemas.microsoft.com/office/drawing/2014/main" id="{37EF2F94-44A5-4C0E-97FA-29627AC35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38" name="Picture 337" hidden="1">
          <a:extLst>
            <a:ext uri="{FF2B5EF4-FFF2-40B4-BE49-F238E27FC236}">
              <a16:creationId xmlns:a16="http://schemas.microsoft.com/office/drawing/2014/main" id="{B0DFD670-4138-4820-BDFF-ACF89F6A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39" name="Picture 3" hidden="1">
          <a:extLst>
            <a:ext uri="{FF2B5EF4-FFF2-40B4-BE49-F238E27FC236}">
              <a16:creationId xmlns:a16="http://schemas.microsoft.com/office/drawing/2014/main" id="{7700C46E-4EA1-41FD-8B0F-D2AC81FA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40" name="Picture 3" hidden="1">
          <a:extLst>
            <a:ext uri="{FF2B5EF4-FFF2-40B4-BE49-F238E27FC236}">
              <a16:creationId xmlns:a16="http://schemas.microsoft.com/office/drawing/2014/main" id="{9B3B0B8B-B2E4-4CE3-91D4-4272A950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41" name="Picture 3" hidden="1">
          <a:extLst>
            <a:ext uri="{FF2B5EF4-FFF2-40B4-BE49-F238E27FC236}">
              <a16:creationId xmlns:a16="http://schemas.microsoft.com/office/drawing/2014/main" id="{C1E89815-56B6-4F07-97DE-E17F7D2FB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42" name="Picture 341" hidden="1">
          <a:extLst>
            <a:ext uri="{FF2B5EF4-FFF2-40B4-BE49-F238E27FC236}">
              <a16:creationId xmlns:a16="http://schemas.microsoft.com/office/drawing/2014/main" id="{1D72867D-1B52-47E5-8C47-E2970CC6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43" name="Picture 3" hidden="1">
          <a:extLst>
            <a:ext uri="{FF2B5EF4-FFF2-40B4-BE49-F238E27FC236}">
              <a16:creationId xmlns:a16="http://schemas.microsoft.com/office/drawing/2014/main" id="{96AA79A8-CE4D-4A21-AF64-C434B00C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44" name="Picture 3" hidden="1">
          <a:extLst>
            <a:ext uri="{FF2B5EF4-FFF2-40B4-BE49-F238E27FC236}">
              <a16:creationId xmlns:a16="http://schemas.microsoft.com/office/drawing/2014/main" id="{7995D37F-9B54-4CBC-903E-ACFE3CC6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45" name="Picture 3" hidden="1">
          <a:extLst>
            <a:ext uri="{FF2B5EF4-FFF2-40B4-BE49-F238E27FC236}">
              <a16:creationId xmlns:a16="http://schemas.microsoft.com/office/drawing/2014/main" id="{E3AA52F4-97F5-46E8-B428-E5AC48F5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46" name="Picture 3" hidden="1">
          <a:extLst>
            <a:ext uri="{FF2B5EF4-FFF2-40B4-BE49-F238E27FC236}">
              <a16:creationId xmlns:a16="http://schemas.microsoft.com/office/drawing/2014/main" id="{008E6340-19D1-4F33-B717-F1C28C4F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47" name="Picture 3" hidden="1">
          <a:extLst>
            <a:ext uri="{FF2B5EF4-FFF2-40B4-BE49-F238E27FC236}">
              <a16:creationId xmlns:a16="http://schemas.microsoft.com/office/drawing/2014/main" id="{8F092F67-F582-42EC-B9F7-B9D2FC28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48" name="Picture 3" hidden="1">
          <a:extLst>
            <a:ext uri="{FF2B5EF4-FFF2-40B4-BE49-F238E27FC236}">
              <a16:creationId xmlns:a16="http://schemas.microsoft.com/office/drawing/2014/main" id="{942413DE-CDFE-4370-B4A2-95359F08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49" name="Picture 3" hidden="1">
          <a:extLst>
            <a:ext uri="{FF2B5EF4-FFF2-40B4-BE49-F238E27FC236}">
              <a16:creationId xmlns:a16="http://schemas.microsoft.com/office/drawing/2014/main" id="{D3462087-D9CD-4BEC-9F30-EE55F238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50" name="Picture 349" hidden="1">
          <a:extLst>
            <a:ext uri="{FF2B5EF4-FFF2-40B4-BE49-F238E27FC236}">
              <a16:creationId xmlns:a16="http://schemas.microsoft.com/office/drawing/2014/main" id="{D226E0EF-21D2-4663-96E2-3F882135D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51" name="Picture 3" hidden="1">
          <a:extLst>
            <a:ext uri="{FF2B5EF4-FFF2-40B4-BE49-F238E27FC236}">
              <a16:creationId xmlns:a16="http://schemas.microsoft.com/office/drawing/2014/main" id="{8B0D6357-25CE-4515-9822-E9592E977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52" name="Picture 3" hidden="1">
          <a:extLst>
            <a:ext uri="{FF2B5EF4-FFF2-40B4-BE49-F238E27FC236}">
              <a16:creationId xmlns:a16="http://schemas.microsoft.com/office/drawing/2014/main" id="{C3C40A6E-F9FA-4B4F-9990-4F127473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53" name="Picture 3" hidden="1">
          <a:extLst>
            <a:ext uri="{FF2B5EF4-FFF2-40B4-BE49-F238E27FC236}">
              <a16:creationId xmlns:a16="http://schemas.microsoft.com/office/drawing/2014/main" id="{A35410FE-1C38-46DA-87E1-048B02CF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54" name="Picture 353" hidden="1">
          <a:extLst>
            <a:ext uri="{FF2B5EF4-FFF2-40B4-BE49-F238E27FC236}">
              <a16:creationId xmlns:a16="http://schemas.microsoft.com/office/drawing/2014/main" id="{1E09EC95-E3D9-43D5-9B92-8239EC2F9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55" name="Picture 3" hidden="1">
          <a:extLst>
            <a:ext uri="{FF2B5EF4-FFF2-40B4-BE49-F238E27FC236}">
              <a16:creationId xmlns:a16="http://schemas.microsoft.com/office/drawing/2014/main" id="{72871E54-7DBC-425A-B44F-EC71B752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56" name="Picture 3" hidden="1">
          <a:extLst>
            <a:ext uri="{FF2B5EF4-FFF2-40B4-BE49-F238E27FC236}">
              <a16:creationId xmlns:a16="http://schemas.microsoft.com/office/drawing/2014/main" id="{4279F613-E2FE-4BB8-8802-FCCEE4F7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57" name="Picture 3" hidden="1">
          <a:extLst>
            <a:ext uri="{FF2B5EF4-FFF2-40B4-BE49-F238E27FC236}">
              <a16:creationId xmlns:a16="http://schemas.microsoft.com/office/drawing/2014/main" id="{2665C0B1-6585-4276-9D3F-588BADE3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58" name="Picture 3" hidden="1">
          <a:extLst>
            <a:ext uri="{FF2B5EF4-FFF2-40B4-BE49-F238E27FC236}">
              <a16:creationId xmlns:a16="http://schemas.microsoft.com/office/drawing/2014/main" id="{203AC219-9D2C-41B5-8930-18ED46A8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59" name="Picture 3" hidden="1">
          <a:extLst>
            <a:ext uri="{FF2B5EF4-FFF2-40B4-BE49-F238E27FC236}">
              <a16:creationId xmlns:a16="http://schemas.microsoft.com/office/drawing/2014/main" id="{FF14471E-51A3-4257-A78B-3B22BECE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60" name="Picture 3" hidden="1">
          <a:extLst>
            <a:ext uri="{FF2B5EF4-FFF2-40B4-BE49-F238E27FC236}">
              <a16:creationId xmlns:a16="http://schemas.microsoft.com/office/drawing/2014/main" id="{85BF9701-9E45-4B28-811B-9BC4F1D0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61" name="Picture 3" hidden="1">
          <a:extLst>
            <a:ext uri="{FF2B5EF4-FFF2-40B4-BE49-F238E27FC236}">
              <a16:creationId xmlns:a16="http://schemas.microsoft.com/office/drawing/2014/main" id="{A61EA2BE-E7C5-4458-8725-F74C7EC4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62" name="Picture 361" hidden="1">
          <a:extLst>
            <a:ext uri="{FF2B5EF4-FFF2-40B4-BE49-F238E27FC236}">
              <a16:creationId xmlns:a16="http://schemas.microsoft.com/office/drawing/2014/main" id="{069AE50E-D383-4CD2-B001-28F381B7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63" name="Picture 3" hidden="1">
          <a:extLst>
            <a:ext uri="{FF2B5EF4-FFF2-40B4-BE49-F238E27FC236}">
              <a16:creationId xmlns:a16="http://schemas.microsoft.com/office/drawing/2014/main" id="{D48C4F4F-F5CB-4DB4-A71C-7D87C8BC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64" name="Picture 3" hidden="1">
          <a:extLst>
            <a:ext uri="{FF2B5EF4-FFF2-40B4-BE49-F238E27FC236}">
              <a16:creationId xmlns:a16="http://schemas.microsoft.com/office/drawing/2014/main" id="{8EB820D6-41D8-4839-AA68-B3F57CD2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65" name="Picture 3" hidden="1">
          <a:extLst>
            <a:ext uri="{FF2B5EF4-FFF2-40B4-BE49-F238E27FC236}">
              <a16:creationId xmlns:a16="http://schemas.microsoft.com/office/drawing/2014/main" id="{18B71E81-5F1F-49BF-9811-C9CC6E68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66" name="Picture 365" hidden="1">
          <a:extLst>
            <a:ext uri="{FF2B5EF4-FFF2-40B4-BE49-F238E27FC236}">
              <a16:creationId xmlns:a16="http://schemas.microsoft.com/office/drawing/2014/main" id="{25E58908-5CFC-4ABA-8507-C96702FC3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67" name="Picture 3" hidden="1">
          <a:extLst>
            <a:ext uri="{FF2B5EF4-FFF2-40B4-BE49-F238E27FC236}">
              <a16:creationId xmlns:a16="http://schemas.microsoft.com/office/drawing/2014/main" id="{E67D45D1-073B-4B4F-AE79-30914230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68" name="Picture 3" hidden="1">
          <a:extLst>
            <a:ext uri="{FF2B5EF4-FFF2-40B4-BE49-F238E27FC236}">
              <a16:creationId xmlns:a16="http://schemas.microsoft.com/office/drawing/2014/main" id="{FD18891A-0980-4742-8956-716BE63B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69" name="Picture 3" hidden="1">
          <a:extLst>
            <a:ext uri="{FF2B5EF4-FFF2-40B4-BE49-F238E27FC236}">
              <a16:creationId xmlns:a16="http://schemas.microsoft.com/office/drawing/2014/main" id="{1042D3A0-E5D5-4417-843B-03F0B5B5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70" name="Picture 3" hidden="1">
          <a:extLst>
            <a:ext uri="{FF2B5EF4-FFF2-40B4-BE49-F238E27FC236}">
              <a16:creationId xmlns:a16="http://schemas.microsoft.com/office/drawing/2014/main" id="{2A7EF187-88BB-44A3-9065-591F0C2C8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71" name="Picture 3" hidden="1">
          <a:extLst>
            <a:ext uri="{FF2B5EF4-FFF2-40B4-BE49-F238E27FC236}">
              <a16:creationId xmlns:a16="http://schemas.microsoft.com/office/drawing/2014/main" id="{854ACE5B-499B-423D-892F-30B01709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72" name="Picture 3" hidden="1">
          <a:extLst>
            <a:ext uri="{FF2B5EF4-FFF2-40B4-BE49-F238E27FC236}">
              <a16:creationId xmlns:a16="http://schemas.microsoft.com/office/drawing/2014/main" id="{238C927F-6782-4FFF-9670-3BD7C838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73" name="Picture 3" hidden="1">
          <a:extLst>
            <a:ext uri="{FF2B5EF4-FFF2-40B4-BE49-F238E27FC236}">
              <a16:creationId xmlns:a16="http://schemas.microsoft.com/office/drawing/2014/main" id="{19340079-D70E-4B71-A4CC-BD3DF890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74" name="Picture 373" hidden="1">
          <a:extLst>
            <a:ext uri="{FF2B5EF4-FFF2-40B4-BE49-F238E27FC236}">
              <a16:creationId xmlns:a16="http://schemas.microsoft.com/office/drawing/2014/main" id="{D472B3D7-A720-4988-82B8-7BE27E18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75" name="Picture 3" hidden="1">
          <a:extLst>
            <a:ext uri="{FF2B5EF4-FFF2-40B4-BE49-F238E27FC236}">
              <a16:creationId xmlns:a16="http://schemas.microsoft.com/office/drawing/2014/main" id="{B2C576E0-06E8-4D1B-990D-95207005C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76" name="Picture 3" hidden="1">
          <a:extLst>
            <a:ext uri="{FF2B5EF4-FFF2-40B4-BE49-F238E27FC236}">
              <a16:creationId xmlns:a16="http://schemas.microsoft.com/office/drawing/2014/main" id="{B3EDC712-3250-4A40-AB7B-C99DF3B0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77" name="Picture 3" hidden="1">
          <a:extLst>
            <a:ext uri="{FF2B5EF4-FFF2-40B4-BE49-F238E27FC236}">
              <a16:creationId xmlns:a16="http://schemas.microsoft.com/office/drawing/2014/main" id="{32B51596-563D-41E9-AC28-4AE44C9A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78" name="Picture 377" hidden="1">
          <a:extLst>
            <a:ext uri="{FF2B5EF4-FFF2-40B4-BE49-F238E27FC236}">
              <a16:creationId xmlns:a16="http://schemas.microsoft.com/office/drawing/2014/main" id="{E356A719-1982-4D31-83B3-093F5F400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79" name="Picture 3" hidden="1">
          <a:extLst>
            <a:ext uri="{FF2B5EF4-FFF2-40B4-BE49-F238E27FC236}">
              <a16:creationId xmlns:a16="http://schemas.microsoft.com/office/drawing/2014/main" id="{B2787EA0-04BA-488F-ACBF-41FE5556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80" name="Picture 3" hidden="1">
          <a:extLst>
            <a:ext uri="{FF2B5EF4-FFF2-40B4-BE49-F238E27FC236}">
              <a16:creationId xmlns:a16="http://schemas.microsoft.com/office/drawing/2014/main" id="{73CE5239-9F55-425D-A688-EF47130E1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81" name="Picture 3" hidden="1">
          <a:extLst>
            <a:ext uri="{FF2B5EF4-FFF2-40B4-BE49-F238E27FC236}">
              <a16:creationId xmlns:a16="http://schemas.microsoft.com/office/drawing/2014/main" id="{F148C5E7-7B65-49D3-BCB6-50F4A95F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82" name="Picture 3" hidden="1">
          <a:extLst>
            <a:ext uri="{FF2B5EF4-FFF2-40B4-BE49-F238E27FC236}">
              <a16:creationId xmlns:a16="http://schemas.microsoft.com/office/drawing/2014/main" id="{655FF2A4-C2B8-4499-BFB1-693847CC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83" name="Picture 3" hidden="1">
          <a:extLst>
            <a:ext uri="{FF2B5EF4-FFF2-40B4-BE49-F238E27FC236}">
              <a16:creationId xmlns:a16="http://schemas.microsoft.com/office/drawing/2014/main" id="{D46DEC5E-3A5C-4C0E-883E-07063C9C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84" name="Picture 3" hidden="1">
          <a:extLst>
            <a:ext uri="{FF2B5EF4-FFF2-40B4-BE49-F238E27FC236}">
              <a16:creationId xmlns:a16="http://schemas.microsoft.com/office/drawing/2014/main" id="{C51AB3C9-AAC3-4514-A696-CF1041A2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85" name="Picture 3" hidden="1">
          <a:extLst>
            <a:ext uri="{FF2B5EF4-FFF2-40B4-BE49-F238E27FC236}">
              <a16:creationId xmlns:a16="http://schemas.microsoft.com/office/drawing/2014/main" id="{F14FE895-878D-42CD-955C-5B19BC3F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86" name="Picture 385" hidden="1">
          <a:extLst>
            <a:ext uri="{FF2B5EF4-FFF2-40B4-BE49-F238E27FC236}">
              <a16:creationId xmlns:a16="http://schemas.microsoft.com/office/drawing/2014/main" id="{1B257801-1B00-4267-A603-7DF64D9C6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87" name="Picture 3" hidden="1">
          <a:extLst>
            <a:ext uri="{FF2B5EF4-FFF2-40B4-BE49-F238E27FC236}">
              <a16:creationId xmlns:a16="http://schemas.microsoft.com/office/drawing/2014/main" id="{93148641-22C0-48DC-8EE4-9E113CA0C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88" name="Picture 3" hidden="1">
          <a:extLst>
            <a:ext uri="{FF2B5EF4-FFF2-40B4-BE49-F238E27FC236}">
              <a16:creationId xmlns:a16="http://schemas.microsoft.com/office/drawing/2014/main" id="{F1879A4F-39B4-4D5B-A1CB-B40B1D55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89" name="Picture 3" hidden="1">
          <a:extLst>
            <a:ext uri="{FF2B5EF4-FFF2-40B4-BE49-F238E27FC236}">
              <a16:creationId xmlns:a16="http://schemas.microsoft.com/office/drawing/2014/main" id="{EA1A4B62-6B60-41D0-BAA6-750FB256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90" name="Picture 389" hidden="1">
          <a:extLst>
            <a:ext uri="{FF2B5EF4-FFF2-40B4-BE49-F238E27FC236}">
              <a16:creationId xmlns:a16="http://schemas.microsoft.com/office/drawing/2014/main" id="{B91F8F09-8179-4A1F-9F98-3C6A084D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91" name="Picture 3" hidden="1">
          <a:extLst>
            <a:ext uri="{FF2B5EF4-FFF2-40B4-BE49-F238E27FC236}">
              <a16:creationId xmlns:a16="http://schemas.microsoft.com/office/drawing/2014/main" id="{374114B0-4278-4899-90F9-C7DF99B0B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392" name="Picture 3" hidden="1">
          <a:extLst>
            <a:ext uri="{FF2B5EF4-FFF2-40B4-BE49-F238E27FC236}">
              <a16:creationId xmlns:a16="http://schemas.microsoft.com/office/drawing/2014/main" id="{BE5F6A72-6DC9-45DC-A71B-EDEA72A5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93" name="Picture 3" hidden="1">
          <a:extLst>
            <a:ext uri="{FF2B5EF4-FFF2-40B4-BE49-F238E27FC236}">
              <a16:creationId xmlns:a16="http://schemas.microsoft.com/office/drawing/2014/main" id="{28380E90-187A-4756-ABCB-45F06AB7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394" name="Picture 3" hidden="1">
          <a:extLst>
            <a:ext uri="{FF2B5EF4-FFF2-40B4-BE49-F238E27FC236}">
              <a16:creationId xmlns:a16="http://schemas.microsoft.com/office/drawing/2014/main" id="{3262BDD0-4959-4875-94AF-BAA4BD73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95" name="Picture 3" hidden="1">
          <a:extLst>
            <a:ext uri="{FF2B5EF4-FFF2-40B4-BE49-F238E27FC236}">
              <a16:creationId xmlns:a16="http://schemas.microsoft.com/office/drawing/2014/main" id="{99A43368-46B5-4399-9EFA-3F1963D7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396" name="Picture 3" hidden="1">
          <a:extLst>
            <a:ext uri="{FF2B5EF4-FFF2-40B4-BE49-F238E27FC236}">
              <a16:creationId xmlns:a16="http://schemas.microsoft.com/office/drawing/2014/main" id="{810FE17C-558D-46F7-BB58-2C6F358E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97" name="Picture 3" hidden="1">
          <a:extLst>
            <a:ext uri="{FF2B5EF4-FFF2-40B4-BE49-F238E27FC236}">
              <a16:creationId xmlns:a16="http://schemas.microsoft.com/office/drawing/2014/main" id="{61F9861F-6E00-4B17-87F2-1B8F2AFE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98" name="Picture 397" hidden="1">
          <a:extLst>
            <a:ext uri="{FF2B5EF4-FFF2-40B4-BE49-F238E27FC236}">
              <a16:creationId xmlns:a16="http://schemas.microsoft.com/office/drawing/2014/main" id="{C9A7B151-5603-4BC2-AF96-C56096A04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399" name="Picture 3" hidden="1">
          <a:extLst>
            <a:ext uri="{FF2B5EF4-FFF2-40B4-BE49-F238E27FC236}">
              <a16:creationId xmlns:a16="http://schemas.microsoft.com/office/drawing/2014/main" id="{D6A7C811-36E4-40AD-99A4-1D095BA49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00" name="Picture 3" hidden="1">
          <a:extLst>
            <a:ext uri="{FF2B5EF4-FFF2-40B4-BE49-F238E27FC236}">
              <a16:creationId xmlns:a16="http://schemas.microsoft.com/office/drawing/2014/main" id="{47E184B6-F8BB-4425-829A-24679391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01" name="Picture 3" hidden="1">
          <a:extLst>
            <a:ext uri="{FF2B5EF4-FFF2-40B4-BE49-F238E27FC236}">
              <a16:creationId xmlns:a16="http://schemas.microsoft.com/office/drawing/2014/main" id="{C6E664A9-1173-4F1E-90D4-B4FB7FF2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02" name="Picture 401" hidden="1">
          <a:extLst>
            <a:ext uri="{FF2B5EF4-FFF2-40B4-BE49-F238E27FC236}">
              <a16:creationId xmlns:a16="http://schemas.microsoft.com/office/drawing/2014/main" id="{FF914673-C3D6-46AD-BD2A-CF9D91552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03" name="Picture 3" hidden="1">
          <a:extLst>
            <a:ext uri="{FF2B5EF4-FFF2-40B4-BE49-F238E27FC236}">
              <a16:creationId xmlns:a16="http://schemas.microsoft.com/office/drawing/2014/main" id="{1E89A2A3-0BC0-4EB7-BC2C-CAF1DD7A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04" name="Picture 3" hidden="1">
          <a:extLst>
            <a:ext uri="{FF2B5EF4-FFF2-40B4-BE49-F238E27FC236}">
              <a16:creationId xmlns:a16="http://schemas.microsoft.com/office/drawing/2014/main" id="{DD531AD8-87B3-41AD-8FD9-12233910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05" name="Picture 3" hidden="1">
          <a:extLst>
            <a:ext uri="{FF2B5EF4-FFF2-40B4-BE49-F238E27FC236}">
              <a16:creationId xmlns:a16="http://schemas.microsoft.com/office/drawing/2014/main" id="{9CF5A31A-59D6-44B6-9291-CAC3D50A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06" name="Picture 3" hidden="1">
          <a:extLst>
            <a:ext uri="{FF2B5EF4-FFF2-40B4-BE49-F238E27FC236}">
              <a16:creationId xmlns:a16="http://schemas.microsoft.com/office/drawing/2014/main" id="{A1E49CDE-B8C2-4070-BFD8-9771697CF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07" name="Picture 3" hidden="1">
          <a:extLst>
            <a:ext uri="{FF2B5EF4-FFF2-40B4-BE49-F238E27FC236}">
              <a16:creationId xmlns:a16="http://schemas.microsoft.com/office/drawing/2014/main" id="{AC13B59F-4C45-46DE-B33F-ACA6C419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08" name="Picture 3" hidden="1">
          <a:extLst>
            <a:ext uri="{FF2B5EF4-FFF2-40B4-BE49-F238E27FC236}">
              <a16:creationId xmlns:a16="http://schemas.microsoft.com/office/drawing/2014/main" id="{DBF283D7-C74C-4550-B7EA-925AEDFF0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09" name="Picture 3" hidden="1">
          <a:extLst>
            <a:ext uri="{FF2B5EF4-FFF2-40B4-BE49-F238E27FC236}">
              <a16:creationId xmlns:a16="http://schemas.microsoft.com/office/drawing/2014/main" id="{77FF71F3-0006-4607-88BB-FBCBC410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10" name="Picture 409" hidden="1">
          <a:extLst>
            <a:ext uri="{FF2B5EF4-FFF2-40B4-BE49-F238E27FC236}">
              <a16:creationId xmlns:a16="http://schemas.microsoft.com/office/drawing/2014/main" id="{ACE6DE1B-4FE0-4D59-9246-9DDFADE3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11" name="Picture 3" hidden="1">
          <a:extLst>
            <a:ext uri="{FF2B5EF4-FFF2-40B4-BE49-F238E27FC236}">
              <a16:creationId xmlns:a16="http://schemas.microsoft.com/office/drawing/2014/main" id="{2CFB8A09-2C5F-446F-B05D-68DD22828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12" name="Picture 3" hidden="1">
          <a:extLst>
            <a:ext uri="{FF2B5EF4-FFF2-40B4-BE49-F238E27FC236}">
              <a16:creationId xmlns:a16="http://schemas.microsoft.com/office/drawing/2014/main" id="{DB097A16-DE34-4A3F-96EC-D469259A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13" name="Picture 3" hidden="1">
          <a:extLst>
            <a:ext uri="{FF2B5EF4-FFF2-40B4-BE49-F238E27FC236}">
              <a16:creationId xmlns:a16="http://schemas.microsoft.com/office/drawing/2014/main" id="{6D09131D-295C-47C8-9A82-85306F927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14" name="Picture 413" hidden="1">
          <a:extLst>
            <a:ext uri="{FF2B5EF4-FFF2-40B4-BE49-F238E27FC236}">
              <a16:creationId xmlns:a16="http://schemas.microsoft.com/office/drawing/2014/main" id="{CAD047CF-25EE-444A-93B9-958EFBB8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15" name="Picture 3" hidden="1">
          <a:extLst>
            <a:ext uri="{FF2B5EF4-FFF2-40B4-BE49-F238E27FC236}">
              <a16:creationId xmlns:a16="http://schemas.microsoft.com/office/drawing/2014/main" id="{706F8FD6-3620-4AEE-BD38-B7824A55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16" name="Picture 3" hidden="1">
          <a:extLst>
            <a:ext uri="{FF2B5EF4-FFF2-40B4-BE49-F238E27FC236}">
              <a16:creationId xmlns:a16="http://schemas.microsoft.com/office/drawing/2014/main" id="{3858B09D-5548-4E50-8B79-118EF539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17" name="Picture 3" hidden="1">
          <a:extLst>
            <a:ext uri="{FF2B5EF4-FFF2-40B4-BE49-F238E27FC236}">
              <a16:creationId xmlns:a16="http://schemas.microsoft.com/office/drawing/2014/main" id="{AB5A277E-8B9B-46E9-934F-764C8BC1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18" name="Picture 3" hidden="1">
          <a:extLst>
            <a:ext uri="{FF2B5EF4-FFF2-40B4-BE49-F238E27FC236}">
              <a16:creationId xmlns:a16="http://schemas.microsoft.com/office/drawing/2014/main" id="{1BECC2A2-FB61-4F5E-8AD7-4D4743F4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19" name="Picture 3" hidden="1">
          <a:extLst>
            <a:ext uri="{FF2B5EF4-FFF2-40B4-BE49-F238E27FC236}">
              <a16:creationId xmlns:a16="http://schemas.microsoft.com/office/drawing/2014/main" id="{7E5FB67F-66BF-4E4B-9B32-9A19C918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20" name="Picture 3" hidden="1">
          <a:extLst>
            <a:ext uri="{FF2B5EF4-FFF2-40B4-BE49-F238E27FC236}">
              <a16:creationId xmlns:a16="http://schemas.microsoft.com/office/drawing/2014/main" id="{4BDCD5C3-C795-42CC-B991-8CE0E89AD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21" name="Picture 3" hidden="1">
          <a:extLst>
            <a:ext uri="{FF2B5EF4-FFF2-40B4-BE49-F238E27FC236}">
              <a16:creationId xmlns:a16="http://schemas.microsoft.com/office/drawing/2014/main" id="{A89B2DE2-A1F2-4439-9463-78D398E2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22" name="Picture 421" hidden="1">
          <a:extLst>
            <a:ext uri="{FF2B5EF4-FFF2-40B4-BE49-F238E27FC236}">
              <a16:creationId xmlns:a16="http://schemas.microsoft.com/office/drawing/2014/main" id="{5E484637-3D3F-408D-A3CF-D8F908DB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23" name="Picture 3" hidden="1">
          <a:extLst>
            <a:ext uri="{FF2B5EF4-FFF2-40B4-BE49-F238E27FC236}">
              <a16:creationId xmlns:a16="http://schemas.microsoft.com/office/drawing/2014/main" id="{561BB573-DD45-4E25-9E08-B2C113FE9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24" name="Picture 3" hidden="1">
          <a:extLst>
            <a:ext uri="{FF2B5EF4-FFF2-40B4-BE49-F238E27FC236}">
              <a16:creationId xmlns:a16="http://schemas.microsoft.com/office/drawing/2014/main" id="{2C0760B1-3E10-419D-B83C-4C2F0029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25" name="Picture 3" hidden="1">
          <a:extLst>
            <a:ext uri="{FF2B5EF4-FFF2-40B4-BE49-F238E27FC236}">
              <a16:creationId xmlns:a16="http://schemas.microsoft.com/office/drawing/2014/main" id="{81C2D06A-F648-46B5-A745-87E1219D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26" name="Picture 425" hidden="1">
          <a:extLst>
            <a:ext uri="{FF2B5EF4-FFF2-40B4-BE49-F238E27FC236}">
              <a16:creationId xmlns:a16="http://schemas.microsoft.com/office/drawing/2014/main" id="{3C07AC7A-8AAF-46FB-B07D-A20A0D7D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27" name="Picture 3" hidden="1">
          <a:extLst>
            <a:ext uri="{FF2B5EF4-FFF2-40B4-BE49-F238E27FC236}">
              <a16:creationId xmlns:a16="http://schemas.microsoft.com/office/drawing/2014/main" id="{A5A88E5E-54A2-4F12-BFED-A4339CE1B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28" name="Picture 3" hidden="1">
          <a:extLst>
            <a:ext uri="{FF2B5EF4-FFF2-40B4-BE49-F238E27FC236}">
              <a16:creationId xmlns:a16="http://schemas.microsoft.com/office/drawing/2014/main" id="{B921A657-4162-46A8-9BA6-D9476D13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29" name="Picture 3" hidden="1">
          <a:extLst>
            <a:ext uri="{FF2B5EF4-FFF2-40B4-BE49-F238E27FC236}">
              <a16:creationId xmlns:a16="http://schemas.microsoft.com/office/drawing/2014/main" id="{839C38BB-8A98-4DE8-8422-44613A90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30" name="Picture 3" hidden="1">
          <a:extLst>
            <a:ext uri="{FF2B5EF4-FFF2-40B4-BE49-F238E27FC236}">
              <a16:creationId xmlns:a16="http://schemas.microsoft.com/office/drawing/2014/main" id="{A5CBB58C-3D10-4440-B9B9-FA08FD27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31" name="Picture 3" hidden="1">
          <a:extLst>
            <a:ext uri="{FF2B5EF4-FFF2-40B4-BE49-F238E27FC236}">
              <a16:creationId xmlns:a16="http://schemas.microsoft.com/office/drawing/2014/main" id="{965EA975-E3C6-4A91-AFA7-83581D2A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32" name="Picture 3" hidden="1">
          <a:extLst>
            <a:ext uri="{FF2B5EF4-FFF2-40B4-BE49-F238E27FC236}">
              <a16:creationId xmlns:a16="http://schemas.microsoft.com/office/drawing/2014/main" id="{1A52A704-4D98-4BC0-B581-401E4BF1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33" name="Picture 3" hidden="1">
          <a:extLst>
            <a:ext uri="{FF2B5EF4-FFF2-40B4-BE49-F238E27FC236}">
              <a16:creationId xmlns:a16="http://schemas.microsoft.com/office/drawing/2014/main" id="{4AEA1D07-3397-44C1-AE2D-69A77F7F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34" name="Picture 433" hidden="1">
          <a:extLst>
            <a:ext uri="{FF2B5EF4-FFF2-40B4-BE49-F238E27FC236}">
              <a16:creationId xmlns:a16="http://schemas.microsoft.com/office/drawing/2014/main" id="{644DDA1B-755F-4F34-B429-AE87F5CE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35" name="Picture 3" hidden="1">
          <a:extLst>
            <a:ext uri="{FF2B5EF4-FFF2-40B4-BE49-F238E27FC236}">
              <a16:creationId xmlns:a16="http://schemas.microsoft.com/office/drawing/2014/main" id="{03E3F4ED-2E8A-4C68-AFA2-AD8C928C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36" name="Picture 3" hidden="1">
          <a:extLst>
            <a:ext uri="{FF2B5EF4-FFF2-40B4-BE49-F238E27FC236}">
              <a16:creationId xmlns:a16="http://schemas.microsoft.com/office/drawing/2014/main" id="{1E053199-E5CF-43BE-9FAF-29AB931D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37" name="Picture 3" hidden="1">
          <a:extLst>
            <a:ext uri="{FF2B5EF4-FFF2-40B4-BE49-F238E27FC236}">
              <a16:creationId xmlns:a16="http://schemas.microsoft.com/office/drawing/2014/main" id="{D9681CD2-D58D-481C-91DF-8C48CD5B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38" name="Picture 437" hidden="1">
          <a:extLst>
            <a:ext uri="{FF2B5EF4-FFF2-40B4-BE49-F238E27FC236}">
              <a16:creationId xmlns:a16="http://schemas.microsoft.com/office/drawing/2014/main" id="{F754A511-E210-4787-AF54-DB6E38BB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39" name="Picture 3" hidden="1">
          <a:extLst>
            <a:ext uri="{FF2B5EF4-FFF2-40B4-BE49-F238E27FC236}">
              <a16:creationId xmlns:a16="http://schemas.microsoft.com/office/drawing/2014/main" id="{1375F719-C972-44BC-8EC8-D88D8096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40" name="Picture 3" hidden="1">
          <a:extLst>
            <a:ext uri="{FF2B5EF4-FFF2-40B4-BE49-F238E27FC236}">
              <a16:creationId xmlns:a16="http://schemas.microsoft.com/office/drawing/2014/main" id="{DE020119-6F02-4873-8702-CC5F5FBC6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41" name="Picture 3" hidden="1">
          <a:extLst>
            <a:ext uri="{FF2B5EF4-FFF2-40B4-BE49-F238E27FC236}">
              <a16:creationId xmlns:a16="http://schemas.microsoft.com/office/drawing/2014/main" id="{B0970DD2-22C3-4747-BE53-0CF93D00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42" name="Picture 3" hidden="1">
          <a:extLst>
            <a:ext uri="{FF2B5EF4-FFF2-40B4-BE49-F238E27FC236}">
              <a16:creationId xmlns:a16="http://schemas.microsoft.com/office/drawing/2014/main" id="{ECD44AB7-E4DC-45A5-8C6A-40AD70D0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43" name="Picture 3" hidden="1">
          <a:extLst>
            <a:ext uri="{FF2B5EF4-FFF2-40B4-BE49-F238E27FC236}">
              <a16:creationId xmlns:a16="http://schemas.microsoft.com/office/drawing/2014/main" id="{C2646B48-DC98-463F-AF47-8A00B0A9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44" name="Picture 3" hidden="1">
          <a:extLst>
            <a:ext uri="{FF2B5EF4-FFF2-40B4-BE49-F238E27FC236}">
              <a16:creationId xmlns:a16="http://schemas.microsoft.com/office/drawing/2014/main" id="{7165A7BC-281F-48E4-839D-EBCFA59C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45" name="Picture 3" hidden="1">
          <a:extLst>
            <a:ext uri="{FF2B5EF4-FFF2-40B4-BE49-F238E27FC236}">
              <a16:creationId xmlns:a16="http://schemas.microsoft.com/office/drawing/2014/main" id="{A0038635-6526-4753-AA6E-F38FB942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46" name="Picture 445" hidden="1">
          <a:extLst>
            <a:ext uri="{FF2B5EF4-FFF2-40B4-BE49-F238E27FC236}">
              <a16:creationId xmlns:a16="http://schemas.microsoft.com/office/drawing/2014/main" id="{E4FD6146-739A-4B85-A331-0EE0AFD7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47" name="Picture 3" hidden="1">
          <a:extLst>
            <a:ext uri="{FF2B5EF4-FFF2-40B4-BE49-F238E27FC236}">
              <a16:creationId xmlns:a16="http://schemas.microsoft.com/office/drawing/2014/main" id="{3C58AAC6-8082-4BFF-8A60-9B6A5A219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48" name="Picture 3" hidden="1">
          <a:extLst>
            <a:ext uri="{FF2B5EF4-FFF2-40B4-BE49-F238E27FC236}">
              <a16:creationId xmlns:a16="http://schemas.microsoft.com/office/drawing/2014/main" id="{68A8429C-6878-4B11-92AD-B2720FE66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49" name="Picture 3" hidden="1">
          <a:extLst>
            <a:ext uri="{FF2B5EF4-FFF2-40B4-BE49-F238E27FC236}">
              <a16:creationId xmlns:a16="http://schemas.microsoft.com/office/drawing/2014/main" id="{5866647A-F0A6-41E0-B51E-85DB47B9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50" name="Picture 449" hidden="1">
          <a:extLst>
            <a:ext uri="{FF2B5EF4-FFF2-40B4-BE49-F238E27FC236}">
              <a16:creationId xmlns:a16="http://schemas.microsoft.com/office/drawing/2014/main" id="{DE6ACFAA-103B-4E60-BBA1-0D59FB80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51" name="Picture 3" hidden="1">
          <a:extLst>
            <a:ext uri="{FF2B5EF4-FFF2-40B4-BE49-F238E27FC236}">
              <a16:creationId xmlns:a16="http://schemas.microsoft.com/office/drawing/2014/main" id="{7CE23FFF-090D-4471-AF1F-97D1B721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52" name="Picture 3" hidden="1">
          <a:extLst>
            <a:ext uri="{FF2B5EF4-FFF2-40B4-BE49-F238E27FC236}">
              <a16:creationId xmlns:a16="http://schemas.microsoft.com/office/drawing/2014/main" id="{1B79D721-0989-47A5-8881-DFC4F7F6A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53" name="Picture 3" hidden="1">
          <a:extLst>
            <a:ext uri="{FF2B5EF4-FFF2-40B4-BE49-F238E27FC236}">
              <a16:creationId xmlns:a16="http://schemas.microsoft.com/office/drawing/2014/main" id="{A255742F-9ED0-45A5-8C8A-67A51C59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54" name="Picture 3" hidden="1">
          <a:extLst>
            <a:ext uri="{FF2B5EF4-FFF2-40B4-BE49-F238E27FC236}">
              <a16:creationId xmlns:a16="http://schemas.microsoft.com/office/drawing/2014/main" id="{8A87963A-116B-49C5-912A-3F87CB22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55" name="Picture 3" hidden="1">
          <a:extLst>
            <a:ext uri="{FF2B5EF4-FFF2-40B4-BE49-F238E27FC236}">
              <a16:creationId xmlns:a16="http://schemas.microsoft.com/office/drawing/2014/main" id="{315DA8D1-5799-4F59-A77C-8E618105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56" name="Picture 3" hidden="1">
          <a:extLst>
            <a:ext uri="{FF2B5EF4-FFF2-40B4-BE49-F238E27FC236}">
              <a16:creationId xmlns:a16="http://schemas.microsoft.com/office/drawing/2014/main" id="{39924FCA-8A2F-42F1-9E86-1640DCCF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57" name="Picture 3" hidden="1">
          <a:extLst>
            <a:ext uri="{FF2B5EF4-FFF2-40B4-BE49-F238E27FC236}">
              <a16:creationId xmlns:a16="http://schemas.microsoft.com/office/drawing/2014/main" id="{886C826F-312E-427F-9568-46B401AD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58" name="Picture 457" hidden="1">
          <a:extLst>
            <a:ext uri="{FF2B5EF4-FFF2-40B4-BE49-F238E27FC236}">
              <a16:creationId xmlns:a16="http://schemas.microsoft.com/office/drawing/2014/main" id="{FA5B4FB0-C790-496B-BA9F-6737221C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59" name="Picture 3" hidden="1">
          <a:extLst>
            <a:ext uri="{FF2B5EF4-FFF2-40B4-BE49-F238E27FC236}">
              <a16:creationId xmlns:a16="http://schemas.microsoft.com/office/drawing/2014/main" id="{68E86BEA-9AC7-42AC-986E-7710657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60" name="Picture 3" hidden="1">
          <a:extLst>
            <a:ext uri="{FF2B5EF4-FFF2-40B4-BE49-F238E27FC236}">
              <a16:creationId xmlns:a16="http://schemas.microsoft.com/office/drawing/2014/main" id="{5D197EFE-189B-4C33-8CF2-DA1608CA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61" name="Picture 3" hidden="1">
          <a:extLst>
            <a:ext uri="{FF2B5EF4-FFF2-40B4-BE49-F238E27FC236}">
              <a16:creationId xmlns:a16="http://schemas.microsoft.com/office/drawing/2014/main" id="{69196B98-C10F-43F4-823E-4A8B4C07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62" name="Picture 461" hidden="1">
          <a:extLst>
            <a:ext uri="{FF2B5EF4-FFF2-40B4-BE49-F238E27FC236}">
              <a16:creationId xmlns:a16="http://schemas.microsoft.com/office/drawing/2014/main" id="{89EE440F-B0D0-4E50-893C-8118C908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63" name="Picture 3" hidden="1">
          <a:extLst>
            <a:ext uri="{FF2B5EF4-FFF2-40B4-BE49-F238E27FC236}">
              <a16:creationId xmlns:a16="http://schemas.microsoft.com/office/drawing/2014/main" id="{5D1BC993-EBBF-4602-997C-F2E4DC27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64" name="Picture 3" hidden="1">
          <a:extLst>
            <a:ext uri="{FF2B5EF4-FFF2-40B4-BE49-F238E27FC236}">
              <a16:creationId xmlns:a16="http://schemas.microsoft.com/office/drawing/2014/main" id="{4ECDD586-5C93-4DE5-BF27-C9E8B007B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65" name="Picture 3" hidden="1">
          <a:extLst>
            <a:ext uri="{FF2B5EF4-FFF2-40B4-BE49-F238E27FC236}">
              <a16:creationId xmlns:a16="http://schemas.microsoft.com/office/drawing/2014/main" id="{7E91BAA6-8CC3-4627-BA2E-416F80EA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66" name="Picture 3" hidden="1">
          <a:extLst>
            <a:ext uri="{FF2B5EF4-FFF2-40B4-BE49-F238E27FC236}">
              <a16:creationId xmlns:a16="http://schemas.microsoft.com/office/drawing/2014/main" id="{DE343D7F-BCA0-41A6-89EA-729D1AA9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67" name="Picture 3" hidden="1">
          <a:extLst>
            <a:ext uri="{FF2B5EF4-FFF2-40B4-BE49-F238E27FC236}">
              <a16:creationId xmlns:a16="http://schemas.microsoft.com/office/drawing/2014/main" id="{C9ECC671-7CF2-44D0-820D-A91947C5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68" name="Picture 3" hidden="1">
          <a:extLst>
            <a:ext uri="{FF2B5EF4-FFF2-40B4-BE49-F238E27FC236}">
              <a16:creationId xmlns:a16="http://schemas.microsoft.com/office/drawing/2014/main" id="{8BAE46EE-0382-4797-ACDE-676B34A1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69" name="Picture 3" hidden="1">
          <a:extLst>
            <a:ext uri="{FF2B5EF4-FFF2-40B4-BE49-F238E27FC236}">
              <a16:creationId xmlns:a16="http://schemas.microsoft.com/office/drawing/2014/main" id="{B28F00DD-9AE4-458E-8E20-FFAB9B0F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70" name="Picture 469" hidden="1">
          <a:extLst>
            <a:ext uri="{FF2B5EF4-FFF2-40B4-BE49-F238E27FC236}">
              <a16:creationId xmlns:a16="http://schemas.microsoft.com/office/drawing/2014/main" id="{6981578C-E50E-4EC5-8389-6C7DCD2C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71" name="Picture 3" hidden="1">
          <a:extLst>
            <a:ext uri="{FF2B5EF4-FFF2-40B4-BE49-F238E27FC236}">
              <a16:creationId xmlns:a16="http://schemas.microsoft.com/office/drawing/2014/main" id="{2273D00D-8DF3-4255-8EAD-2508396B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72" name="Picture 3" hidden="1">
          <a:extLst>
            <a:ext uri="{FF2B5EF4-FFF2-40B4-BE49-F238E27FC236}">
              <a16:creationId xmlns:a16="http://schemas.microsoft.com/office/drawing/2014/main" id="{20918642-4A3B-4C10-B094-0A2743633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73" name="Picture 3" hidden="1">
          <a:extLst>
            <a:ext uri="{FF2B5EF4-FFF2-40B4-BE49-F238E27FC236}">
              <a16:creationId xmlns:a16="http://schemas.microsoft.com/office/drawing/2014/main" id="{0208D4B4-614C-4BCA-807C-57999F1F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74" name="Picture 473" hidden="1">
          <a:extLst>
            <a:ext uri="{FF2B5EF4-FFF2-40B4-BE49-F238E27FC236}">
              <a16:creationId xmlns:a16="http://schemas.microsoft.com/office/drawing/2014/main" id="{8CB2E004-FE1A-47E9-B1CE-FA1A3184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75" name="Picture 3" hidden="1">
          <a:extLst>
            <a:ext uri="{FF2B5EF4-FFF2-40B4-BE49-F238E27FC236}">
              <a16:creationId xmlns:a16="http://schemas.microsoft.com/office/drawing/2014/main" id="{4A6CA937-7305-4FDB-B116-297A1CC7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76" name="Picture 3" hidden="1">
          <a:extLst>
            <a:ext uri="{FF2B5EF4-FFF2-40B4-BE49-F238E27FC236}">
              <a16:creationId xmlns:a16="http://schemas.microsoft.com/office/drawing/2014/main" id="{E8557D2C-E784-4D14-99A4-F6339623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77" name="Picture 3" hidden="1">
          <a:extLst>
            <a:ext uri="{FF2B5EF4-FFF2-40B4-BE49-F238E27FC236}">
              <a16:creationId xmlns:a16="http://schemas.microsoft.com/office/drawing/2014/main" id="{D2C8CCDE-883C-440B-A32C-5A3D5719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78" name="Picture 3" hidden="1">
          <a:extLst>
            <a:ext uri="{FF2B5EF4-FFF2-40B4-BE49-F238E27FC236}">
              <a16:creationId xmlns:a16="http://schemas.microsoft.com/office/drawing/2014/main" id="{4ED2A2DF-1E82-42F9-992D-0465DFA32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79" name="Picture 3" hidden="1">
          <a:extLst>
            <a:ext uri="{FF2B5EF4-FFF2-40B4-BE49-F238E27FC236}">
              <a16:creationId xmlns:a16="http://schemas.microsoft.com/office/drawing/2014/main" id="{6B7261C4-0798-4FC1-BC23-E1BEF57A9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80" name="Picture 3" hidden="1">
          <a:extLst>
            <a:ext uri="{FF2B5EF4-FFF2-40B4-BE49-F238E27FC236}">
              <a16:creationId xmlns:a16="http://schemas.microsoft.com/office/drawing/2014/main" id="{5A0D8D0B-E558-4833-BE33-FAB4F85F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81" name="Picture 3" hidden="1">
          <a:extLst>
            <a:ext uri="{FF2B5EF4-FFF2-40B4-BE49-F238E27FC236}">
              <a16:creationId xmlns:a16="http://schemas.microsoft.com/office/drawing/2014/main" id="{C37E3D29-8CDF-4980-BB4C-6F02475E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82" name="Picture 481" hidden="1">
          <a:extLst>
            <a:ext uri="{FF2B5EF4-FFF2-40B4-BE49-F238E27FC236}">
              <a16:creationId xmlns:a16="http://schemas.microsoft.com/office/drawing/2014/main" id="{E4860A81-F91B-4590-84A9-64927A2F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83" name="Picture 3" hidden="1">
          <a:extLst>
            <a:ext uri="{FF2B5EF4-FFF2-40B4-BE49-F238E27FC236}">
              <a16:creationId xmlns:a16="http://schemas.microsoft.com/office/drawing/2014/main" id="{BA37E119-0050-47EB-8D70-2AA0B2362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84" name="Picture 3" hidden="1">
          <a:extLst>
            <a:ext uri="{FF2B5EF4-FFF2-40B4-BE49-F238E27FC236}">
              <a16:creationId xmlns:a16="http://schemas.microsoft.com/office/drawing/2014/main" id="{1EB5A1AB-00DA-4578-8EA2-01A80A98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85" name="Picture 3" hidden="1">
          <a:extLst>
            <a:ext uri="{FF2B5EF4-FFF2-40B4-BE49-F238E27FC236}">
              <a16:creationId xmlns:a16="http://schemas.microsoft.com/office/drawing/2014/main" id="{BBEA9EF2-3E45-4E4D-A19D-82349696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86" name="Picture 485" hidden="1">
          <a:extLst>
            <a:ext uri="{FF2B5EF4-FFF2-40B4-BE49-F238E27FC236}">
              <a16:creationId xmlns:a16="http://schemas.microsoft.com/office/drawing/2014/main" id="{16A4700E-029C-42E3-8228-F93FDE03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87" name="Picture 3" hidden="1">
          <a:extLst>
            <a:ext uri="{FF2B5EF4-FFF2-40B4-BE49-F238E27FC236}">
              <a16:creationId xmlns:a16="http://schemas.microsoft.com/office/drawing/2014/main" id="{EE6D6A60-B67B-4911-B558-C44269D9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88" name="Picture 3" hidden="1">
          <a:extLst>
            <a:ext uri="{FF2B5EF4-FFF2-40B4-BE49-F238E27FC236}">
              <a16:creationId xmlns:a16="http://schemas.microsoft.com/office/drawing/2014/main" id="{A07BCF0D-2FFA-474D-8346-111D94963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89" name="Picture 3" hidden="1">
          <a:extLst>
            <a:ext uri="{FF2B5EF4-FFF2-40B4-BE49-F238E27FC236}">
              <a16:creationId xmlns:a16="http://schemas.microsoft.com/office/drawing/2014/main" id="{5AC24BBD-7825-4849-8177-7553F3D3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490" name="Picture 3" hidden="1">
          <a:extLst>
            <a:ext uri="{FF2B5EF4-FFF2-40B4-BE49-F238E27FC236}">
              <a16:creationId xmlns:a16="http://schemas.microsoft.com/office/drawing/2014/main" id="{FCF39F64-C3B8-4781-A55E-BF47FFFC5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91" name="Picture 3" hidden="1">
          <a:extLst>
            <a:ext uri="{FF2B5EF4-FFF2-40B4-BE49-F238E27FC236}">
              <a16:creationId xmlns:a16="http://schemas.microsoft.com/office/drawing/2014/main" id="{3A6751D9-9257-4C9B-A0D1-DC228302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92" name="Picture 3" hidden="1">
          <a:extLst>
            <a:ext uri="{FF2B5EF4-FFF2-40B4-BE49-F238E27FC236}">
              <a16:creationId xmlns:a16="http://schemas.microsoft.com/office/drawing/2014/main" id="{5833A815-443A-4D68-8DB3-D2E6F855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93" name="Picture 3" hidden="1">
          <a:extLst>
            <a:ext uri="{FF2B5EF4-FFF2-40B4-BE49-F238E27FC236}">
              <a16:creationId xmlns:a16="http://schemas.microsoft.com/office/drawing/2014/main" id="{7C066509-7ADC-47D8-AC69-FE20073D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94" name="Picture 493" hidden="1">
          <a:extLst>
            <a:ext uri="{FF2B5EF4-FFF2-40B4-BE49-F238E27FC236}">
              <a16:creationId xmlns:a16="http://schemas.microsoft.com/office/drawing/2014/main" id="{6C25F382-D6B2-4691-924E-C02B143CF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95" name="Picture 3" hidden="1">
          <a:extLst>
            <a:ext uri="{FF2B5EF4-FFF2-40B4-BE49-F238E27FC236}">
              <a16:creationId xmlns:a16="http://schemas.microsoft.com/office/drawing/2014/main" id="{56445768-B067-4747-9066-4A27B257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96" name="Picture 3" hidden="1">
          <a:extLst>
            <a:ext uri="{FF2B5EF4-FFF2-40B4-BE49-F238E27FC236}">
              <a16:creationId xmlns:a16="http://schemas.microsoft.com/office/drawing/2014/main" id="{F54BFC06-94E6-48C7-99A0-C353371D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97" name="Picture 3" hidden="1">
          <a:extLst>
            <a:ext uri="{FF2B5EF4-FFF2-40B4-BE49-F238E27FC236}">
              <a16:creationId xmlns:a16="http://schemas.microsoft.com/office/drawing/2014/main" id="{D685DFAC-1D15-4E9E-A11D-63D5121A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498" name="Picture 497" hidden="1">
          <a:extLst>
            <a:ext uri="{FF2B5EF4-FFF2-40B4-BE49-F238E27FC236}">
              <a16:creationId xmlns:a16="http://schemas.microsoft.com/office/drawing/2014/main" id="{8547CAE5-A4B9-4E80-8778-EE81AD57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499" name="Picture 3" hidden="1">
          <a:extLst>
            <a:ext uri="{FF2B5EF4-FFF2-40B4-BE49-F238E27FC236}">
              <a16:creationId xmlns:a16="http://schemas.microsoft.com/office/drawing/2014/main" id="{771B8B81-FEA0-4BB6-8AF5-059D7FBB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00" name="Picture 3" hidden="1">
          <a:extLst>
            <a:ext uri="{FF2B5EF4-FFF2-40B4-BE49-F238E27FC236}">
              <a16:creationId xmlns:a16="http://schemas.microsoft.com/office/drawing/2014/main" id="{7BA61CA3-D0C8-49B2-B14F-40D9B7C0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01" name="Picture 3" hidden="1">
          <a:extLst>
            <a:ext uri="{FF2B5EF4-FFF2-40B4-BE49-F238E27FC236}">
              <a16:creationId xmlns:a16="http://schemas.microsoft.com/office/drawing/2014/main" id="{C72729A0-09C1-494D-A33A-CDE5275E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02" name="Picture 3" hidden="1">
          <a:extLst>
            <a:ext uri="{FF2B5EF4-FFF2-40B4-BE49-F238E27FC236}">
              <a16:creationId xmlns:a16="http://schemas.microsoft.com/office/drawing/2014/main" id="{959B85B3-7941-46D6-91B0-1BD697A7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03" name="Picture 3" hidden="1">
          <a:extLst>
            <a:ext uri="{FF2B5EF4-FFF2-40B4-BE49-F238E27FC236}">
              <a16:creationId xmlns:a16="http://schemas.microsoft.com/office/drawing/2014/main" id="{2378CCC6-FA42-4057-8B9B-2DBA1A62E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04" name="Picture 3" hidden="1">
          <a:extLst>
            <a:ext uri="{FF2B5EF4-FFF2-40B4-BE49-F238E27FC236}">
              <a16:creationId xmlns:a16="http://schemas.microsoft.com/office/drawing/2014/main" id="{AE77DD3D-975C-4D55-B06B-ABDF8D795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05" name="Picture 3" hidden="1">
          <a:extLst>
            <a:ext uri="{FF2B5EF4-FFF2-40B4-BE49-F238E27FC236}">
              <a16:creationId xmlns:a16="http://schemas.microsoft.com/office/drawing/2014/main" id="{03103039-1F8A-481B-A9BC-067CF519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06" name="Picture 505" hidden="1">
          <a:extLst>
            <a:ext uri="{FF2B5EF4-FFF2-40B4-BE49-F238E27FC236}">
              <a16:creationId xmlns:a16="http://schemas.microsoft.com/office/drawing/2014/main" id="{EA2DE787-4604-4CF1-ABA5-880660AB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07" name="Picture 3" hidden="1">
          <a:extLst>
            <a:ext uri="{FF2B5EF4-FFF2-40B4-BE49-F238E27FC236}">
              <a16:creationId xmlns:a16="http://schemas.microsoft.com/office/drawing/2014/main" id="{A9493306-7C26-4E7B-8565-7F7E8711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08" name="Picture 3" hidden="1">
          <a:extLst>
            <a:ext uri="{FF2B5EF4-FFF2-40B4-BE49-F238E27FC236}">
              <a16:creationId xmlns:a16="http://schemas.microsoft.com/office/drawing/2014/main" id="{AEC6974E-FD14-4AB0-B3F5-29DB730D9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09" name="Picture 3" hidden="1">
          <a:extLst>
            <a:ext uri="{FF2B5EF4-FFF2-40B4-BE49-F238E27FC236}">
              <a16:creationId xmlns:a16="http://schemas.microsoft.com/office/drawing/2014/main" id="{BA5630FA-A0AF-4F7A-A319-355C3AA0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10" name="Picture 509" hidden="1">
          <a:extLst>
            <a:ext uri="{FF2B5EF4-FFF2-40B4-BE49-F238E27FC236}">
              <a16:creationId xmlns:a16="http://schemas.microsoft.com/office/drawing/2014/main" id="{3F5AC7BA-BC16-47FE-821E-E5B200C8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11" name="Picture 3" hidden="1">
          <a:extLst>
            <a:ext uri="{FF2B5EF4-FFF2-40B4-BE49-F238E27FC236}">
              <a16:creationId xmlns:a16="http://schemas.microsoft.com/office/drawing/2014/main" id="{CDE16668-F425-456A-84F8-C5DB03E8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12" name="Picture 3" hidden="1">
          <a:extLst>
            <a:ext uri="{FF2B5EF4-FFF2-40B4-BE49-F238E27FC236}">
              <a16:creationId xmlns:a16="http://schemas.microsoft.com/office/drawing/2014/main" id="{D0A8DB64-DE36-44B7-9C85-62C8EF9B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13" name="Picture 3" hidden="1">
          <a:extLst>
            <a:ext uri="{FF2B5EF4-FFF2-40B4-BE49-F238E27FC236}">
              <a16:creationId xmlns:a16="http://schemas.microsoft.com/office/drawing/2014/main" id="{59D972A3-0528-4FC1-A07F-42731CDA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14" name="Picture 3" hidden="1">
          <a:extLst>
            <a:ext uri="{FF2B5EF4-FFF2-40B4-BE49-F238E27FC236}">
              <a16:creationId xmlns:a16="http://schemas.microsoft.com/office/drawing/2014/main" id="{B8BB2201-2A6A-44E8-AD05-16CF120A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15" name="Picture 3" hidden="1">
          <a:extLst>
            <a:ext uri="{FF2B5EF4-FFF2-40B4-BE49-F238E27FC236}">
              <a16:creationId xmlns:a16="http://schemas.microsoft.com/office/drawing/2014/main" id="{F2E0B78A-96EB-49D2-AC89-81C728180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6168917A-D2E3-4895-BBEC-ADF74CD2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17" name="Picture 3" hidden="1">
          <a:extLst>
            <a:ext uri="{FF2B5EF4-FFF2-40B4-BE49-F238E27FC236}">
              <a16:creationId xmlns:a16="http://schemas.microsoft.com/office/drawing/2014/main" id="{5E48BCD9-A5AC-40B6-BA2B-D9675815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18" name="Picture 517" hidden="1">
          <a:extLst>
            <a:ext uri="{FF2B5EF4-FFF2-40B4-BE49-F238E27FC236}">
              <a16:creationId xmlns:a16="http://schemas.microsoft.com/office/drawing/2014/main" id="{5EAF3E48-35C0-4FB2-A653-47B1E6D3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19" name="Picture 3" hidden="1">
          <a:extLst>
            <a:ext uri="{FF2B5EF4-FFF2-40B4-BE49-F238E27FC236}">
              <a16:creationId xmlns:a16="http://schemas.microsoft.com/office/drawing/2014/main" id="{E6DED63D-588B-48BA-AC54-7EFB1EEA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20" name="Picture 3" hidden="1">
          <a:extLst>
            <a:ext uri="{FF2B5EF4-FFF2-40B4-BE49-F238E27FC236}">
              <a16:creationId xmlns:a16="http://schemas.microsoft.com/office/drawing/2014/main" id="{8BA12CD2-EDD4-42D2-912A-D456C4DC1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21" name="Picture 3" hidden="1">
          <a:extLst>
            <a:ext uri="{FF2B5EF4-FFF2-40B4-BE49-F238E27FC236}">
              <a16:creationId xmlns:a16="http://schemas.microsoft.com/office/drawing/2014/main" id="{0FE941C8-2B52-4583-9EBC-FC86ECB5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22" name="Picture 521" hidden="1">
          <a:extLst>
            <a:ext uri="{FF2B5EF4-FFF2-40B4-BE49-F238E27FC236}">
              <a16:creationId xmlns:a16="http://schemas.microsoft.com/office/drawing/2014/main" id="{30D72DEC-D44B-4FFA-9E07-AB109B37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23" name="Picture 3" hidden="1">
          <a:extLst>
            <a:ext uri="{FF2B5EF4-FFF2-40B4-BE49-F238E27FC236}">
              <a16:creationId xmlns:a16="http://schemas.microsoft.com/office/drawing/2014/main" id="{C5495334-FBCB-4C3E-9777-6BE679C64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24" name="Picture 3" hidden="1">
          <a:extLst>
            <a:ext uri="{FF2B5EF4-FFF2-40B4-BE49-F238E27FC236}">
              <a16:creationId xmlns:a16="http://schemas.microsoft.com/office/drawing/2014/main" id="{87B304D9-88FB-4691-A450-F113C7971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25" name="Picture 3" hidden="1">
          <a:extLst>
            <a:ext uri="{FF2B5EF4-FFF2-40B4-BE49-F238E27FC236}">
              <a16:creationId xmlns:a16="http://schemas.microsoft.com/office/drawing/2014/main" id="{2B837024-9190-41AB-82F1-C9FC8D1C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26" name="Picture 3" hidden="1">
          <a:extLst>
            <a:ext uri="{FF2B5EF4-FFF2-40B4-BE49-F238E27FC236}">
              <a16:creationId xmlns:a16="http://schemas.microsoft.com/office/drawing/2014/main" id="{F5AC469F-B01F-40C1-8348-D3A60A59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27" name="Picture 3" hidden="1">
          <a:extLst>
            <a:ext uri="{FF2B5EF4-FFF2-40B4-BE49-F238E27FC236}">
              <a16:creationId xmlns:a16="http://schemas.microsoft.com/office/drawing/2014/main" id="{1C1DFC40-FDCA-4F05-8DE6-45B34B82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28" name="Picture 3" hidden="1">
          <a:extLst>
            <a:ext uri="{FF2B5EF4-FFF2-40B4-BE49-F238E27FC236}">
              <a16:creationId xmlns:a16="http://schemas.microsoft.com/office/drawing/2014/main" id="{B92D51C5-5CF3-407F-B9D8-184544D4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29" name="Picture 3" hidden="1">
          <a:extLst>
            <a:ext uri="{FF2B5EF4-FFF2-40B4-BE49-F238E27FC236}">
              <a16:creationId xmlns:a16="http://schemas.microsoft.com/office/drawing/2014/main" id="{389E8056-0E0E-43B8-B43D-1D343ADE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30" name="Picture 529" hidden="1">
          <a:extLst>
            <a:ext uri="{FF2B5EF4-FFF2-40B4-BE49-F238E27FC236}">
              <a16:creationId xmlns:a16="http://schemas.microsoft.com/office/drawing/2014/main" id="{CB7D3273-59C0-4F18-BC88-B0F6C4849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31" name="Picture 3" hidden="1">
          <a:extLst>
            <a:ext uri="{FF2B5EF4-FFF2-40B4-BE49-F238E27FC236}">
              <a16:creationId xmlns:a16="http://schemas.microsoft.com/office/drawing/2014/main" id="{6AD4CB73-83E1-432F-AA2B-2DC1F8E9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32" name="Picture 3" hidden="1">
          <a:extLst>
            <a:ext uri="{FF2B5EF4-FFF2-40B4-BE49-F238E27FC236}">
              <a16:creationId xmlns:a16="http://schemas.microsoft.com/office/drawing/2014/main" id="{3D37DC56-8ED8-44D2-BF1C-2D2BD6A6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33" name="Picture 3" hidden="1">
          <a:extLst>
            <a:ext uri="{FF2B5EF4-FFF2-40B4-BE49-F238E27FC236}">
              <a16:creationId xmlns:a16="http://schemas.microsoft.com/office/drawing/2014/main" id="{7494C415-D389-49B4-A8CD-05330ED1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34" name="Picture 533" hidden="1">
          <a:extLst>
            <a:ext uri="{FF2B5EF4-FFF2-40B4-BE49-F238E27FC236}">
              <a16:creationId xmlns:a16="http://schemas.microsoft.com/office/drawing/2014/main" id="{DCC7AABB-B98C-4130-B2B2-3F1E343F9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35" name="Picture 3" hidden="1">
          <a:extLst>
            <a:ext uri="{FF2B5EF4-FFF2-40B4-BE49-F238E27FC236}">
              <a16:creationId xmlns:a16="http://schemas.microsoft.com/office/drawing/2014/main" id="{A74E2C10-C128-4C1D-A74B-ED2361C8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36" name="Picture 3" hidden="1">
          <a:extLst>
            <a:ext uri="{FF2B5EF4-FFF2-40B4-BE49-F238E27FC236}">
              <a16:creationId xmlns:a16="http://schemas.microsoft.com/office/drawing/2014/main" id="{FFD02EEB-84EA-4B28-B9E1-C4E47300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37" name="Picture 3" hidden="1">
          <a:extLst>
            <a:ext uri="{FF2B5EF4-FFF2-40B4-BE49-F238E27FC236}">
              <a16:creationId xmlns:a16="http://schemas.microsoft.com/office/drawing/2014/main" id="{413CCEAF-E618-4103-9FFC-EC409683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38" name="Picture 3" hidden="1">
          <a:extLst>
            <a:ext uri="{FF2B5EF4-FFF2-40B4-BE49-F238E27FC236}">
              <a16:creationId xmlns:a16="http://schemas.microsoft.com/office/drawing/2014/main" id="{4FE99EE1-588B-4985-8B2C-D32C8D92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39" name="Picture 3" hidden="1">
          <a:extLst>
            <a:ext uri="{FF2B5EF4-FFF2-40B4-BE49-F238E27FC236}">
              <a16:creationId xmlns:a16="http://schemas.microsoft.com/office/drawing/2014/main" id="{9045399C-0F60-4BBB-B982-BC6F4520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40" name="Picture 3" hidden="1">
          <a:extLst>
            <a:ext uri="{FF2B5EF4-FFF2-40B4-BE49-F238E27FC236}">
              <a16:creationId xmlns:a16="http://schemas.microsoft.com/office/drawing/2014/main" id="{0F80476F-1311-4FE2-8B62-02B8A8A4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41" name="Picture 3" hidden="1">
          <a:extLst>
            <a:ext uri="{FF2B5EF4-FFF2-40B4-BE49-F238E27FC236}">
              <a16:creationId xmlns:a16="http://schemas.microsoft.com/office/drawing/2014/main" id="{970773CE-810D-40E0-B919-1D75D6C7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42" name="Picture 541" hidden="1">
          <a:extLst>
            <a:ext uri="{FF2B5EF4-FFF2-40B4-BE49-F238E27FC236}">
              <a16:creationId xmlns:a16="http://schemas.microsoft.com/office/drawing/2014/main" id="{1BED6352-F114-43F0-8BAC-148E0905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43" name="Picture 3" hidden="1">
          <a:extLst>
            <a:ext uri="{FF2B5EF4-FFF2-40B4-BE49-F238E27FC236}">
              <a16:creationId xmlns:a16="http://schemas.microsoft.com/office/drawing/2014/main" id="{A232FFDF-BFB2-4629-B131-8343BB38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44" name="Picture 3" hidden="1">
          <a:extLst>
            <a:ext uri="{FF2B5EF4-FFF2-40B4-BE49-F238E27FC236}">
              <a16:creationId xmlns:a16="http://schemas.microsoft.com/office/drawing/2014/main" id="{B71C319D-B0C4-4A63-BC8E-D9672BD5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45" name="Picture 3" hidden="1">
          <a:extLst>
            <a:ext uri="{FF2B5EF4-FFF2-40B4-BE49-F238E27FC236}">
              <a16:creationId xmlns:a16="http://schemas.microsoft.com/office/drawing/2014/main" id="{B2E00DA5-5F2C-4D73-82A9-63E26FA5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46" name="Picture 545" hidden="1">
          <a:extLst>
            <a:ext uri="{FF2B5EF4-FFF2-40B4-BE49-F238E27FC236}">
              <a16:creationId xmlns:a16="http://schemas.microsoft.com/office/drawing/2014/main" id="{BC41C277-BFC0-4126-A5DB-E2AF67A1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47" name="Picture 3" hidden="1">
          <a:extLst>
            <a:ext uri="{FF2B5EF4-FFF2-40B4-BE49-F238E27FC236}">
              <a16:creationId xmlns:a16="http://schemas.microsoft.com/office/drawing/2014/main" id="{71A2E24D-80E7-4072-8215-137AABAB1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48" name="Picture 3" hidden="1">
          <a:extLst>
            <a:ext uri="{FF2B5EF4-FFF2-40B4-BE49-F238E27FC236}">
              <a16:creationId xmlns:a16="http://schemas.microsoft.com/office/drawing/2014/main" id="{FE24736D-C88A-4A26-B824-01A33F0D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49" name="Picture 3" hidden="1">
          <a:extLst>
            <a:ext uri="{FF2B5EF4-FFF2-40B4-BE49-F238E27FC236}">
              <a16:creationId xmlns:a16="http://schemas.microsoft.com/office/drawing/2014/main" id="{EB875AC6-742F-4F86-A055-45E67CA5C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50" name="Picture 3" hidden="1">
          <a:extLst>
            <a:ext uri="{FF2B5EF4-FFF2-40B4-BE49-F238E27FC236}">
              <a16:creationId xmlns:a16="http://schemas.microsoft.com/office/drawing/2014/main" id="{3CBE7C7F-5B03-4DCE-8A7F-ACD3320D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51" name="Picture 3" hidden="1">
          <a:extLst>
            <a:ext uri="{FF2B5EF4-FFF2-40B4-BE49-F238E27FC236}">
              <a16:creationId xmlns:a16="http://schemas.microsoft.com/office/drawing/2014/main" id="{732A97F4-3F21-4E52-B61F-56697DDE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52" name="Picture 3" hidden="1">
          <a:extLst>
            <a:ext uri="{FF2B5EF4-FFF2-40B4-BE49-F238E27FC236}">
              <a16:creationId xmlns:a16="http://schemas.microsoft.com/office/drawing/2014/main" id="{DF155740-C582-43A7-9148-84F27654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53" name="Picture 3" hidden="1">
          <a:extLst>
            <a:ext uri="{FF2B5EF4-FFF2-40B4-BE49-F238E27FC236}">
              <a16:creationId xmlns:a16="http://schemas.microsoft.com/office/drawing/2014/main" id="{25723160-B965-47F7-A35C-3F9452CA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54" name="Picture 553" hidden="1">
          <a:extLst>
            <a:ext uri="{FF2B5EF4-FFF2-40B4-BE49-F238E27FC236}">
              <a16:creationId xmlns:a16="http://schemas.microsoft.com/office/drawing/2014/main" id="{C9C4D7FC-07CB-455C-8A54-95CC944EC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55" name="Picture 3" hidden="1">
          <a:extLst>
            <a:ext uri="{FF2B5EF4-FFF2-40B4-BE49-F238E27FC236}">
              <a16:creationId xmlns:a16="http://schemas.microsoft.com/office/drawing/2014/main" id="{DEE3B4E0-E877-4263-91E7-A7753005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56" name="Picture 3" hidden="1">
          <a:extLst>
            <a:ext uri="{FF2B5EF4-FFF2-40B4-BE49-F238E27FC236}">
              <a16:creationId xmlns:a16="http://schemas.microsoft.com/office/drawing/2014/main" id="{64A0D196-B1A6-4EFD-B500-3F7ED3516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57" name="Picture 3" hidden="1">
          <a:extLst>
            <a:ext uri="{FF2B5EF4-FFF2-40B4-BE49-F238E27FC236}">
              <a16:creationId xmlns:a16="http://schemas.microsoft.com/office/drawing/2014/main" id="{0666155C-0E03-43FC-93F6-2BF631537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58" name="Picture 557" hidden="1">
          <a:extLst>
            <a:ext uri="{FF2B5EF4-FFF2-40B4-BE49-F238E27FC236}">
              <a16:creationId xmlns:a16="http://schemas.microsoft.com/office/drawing/2014/main" id="{8F41D710-AF18-4120-BA4D-62F64118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59" name="Picture 3" hidden="1">
          <a:extLst>
            <a:ext uri="{FF2B5EF4-FFF2-40B4-BE49-F238E27FC236}">
              <a16:creationId xmlns:a16="http://schemas.microsoft.com/office/drawing/2014/main" id="{576D49D1-85DB-433A-AD5A-96130C224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60" name="Picture 3" hidden="1">
          <a:extLst>
            <a:ext uri="{FF2B5EF4-FFF2-40B4-BE49-F238E27FC236}">
              <a16:creationId xmlns:a16="http://schemas.microsoft.com/office/drawing/2014/main" id="{47F26359-5B2F-494A-A36D-AA7D323B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61" name="Picture 3" hidden="1">
          <a:extLst>
            <a:ext uri="{FF2B5EF4-FFF2-40B4-BE49-F238E27FC236}">
              <a16:creationId xmlns:a16="http://schemas.microsoft.com/office/drawing/2014/main" id="{6C9C8F00-FDF1-408F-B9E7-85317A1D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62" name="Picture 3" hidden="1">
          <a:extLst>
            <a:ext uri="{FF2B5EF4-FFF2-40B4-BE49-F238E27FC236}">
              <a16:creationId xmlns:a16="http://schemas.microsoft.com/office/drawing/2014/main" id="{CD03C183-EADB-4E54-8252-0D4AAB96F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63" name="Picture 3" hidden="1">
          <a:extLst>
            <a:ext uri="{FF2B5EF4-FFF2-40B4-BE49-F238E27FC236}">
              <a16:creationId xmlns:a16="http://schemas.microsoft.com/office/drawing/2014/main" id="{7019CAD2-84DC-46E8-942E-54FF9A82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64" name="Picture 3" hidden="1">
          <a:extLst>
            <a:ext uri="{FF2B5EF4-FFF2-40B4-BE49-F238E27FC236}">
              <a16:creationId xmlns:a16="http://schemas.microsoft.com/office/drawing/2014/main" id="{45FAAEA6-FF91-4CA9-A2EB-8F022AECD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65" name="Picture 3" hidden="1">
          <a:extLst>
            <a:ext uri="{FF2B5EF4-FFF2-40B4-BE49-F238E27FC236}">
              <a16:creationId xmlns:a16="http://schemas.microsoft.com/office/drawing/2014/main" id="{9E7DDEF8-2A3B-4EB5-9218-38C84D68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66" name="Picture 565" hidden="1">
          <a:extLst>
            <a:ext uri="{FF2B5EF4-FFF2-40B4-BE49-F238E27FC236}">
              <a16:creationId xmlns:a16="http://schemas.microsoft.com/office/drawing/2014/main" id="{1EE35DC8-0964-4631-BE83-F86C88C0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67" name="Picture 3" hidden="1">
          <a:extLst>
            <a:ext uri="{FF2B5EF4-FFF2-40B4-BE49-F238E27FC236}">
              <a16:creationId xmlns:a16="http://schemas.microsoft.com/office/drawing/2014/main" id="{39B60883-3654-46E2-AB86-8A9B75C2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68" name="Picture 3" hidden="1">
          <a:extLst>
            <a:ext uri="{FF2B5EF4-FFF2-40B4-BE49-F238E27FC236}">
              <a16:creationId xmlns:a16="http://schemas.microsoft.com/office/drawing/2014/main" id="{8E2E1EB5-9BA2-4098-AD78-F8C13758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69" name="Picture 3" hidden="1">
          <a:extLst>
            <a:ext uri="{FF2B5EF4-FFF2-40B4-BE49-F238E27FC236}">
              <a16:creationId xmlns:a16="http://schemas.microsoft.com/office/drawing/2014/main" id="{27FAC61C-8338-4EE0-AF3F-69B44091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70" name="Picture 569" hidden="1">
          <a:extLst>
            <a:ext uri="{FF2B5EF4-FFF2-40B4-BE49-F238E27FC236}">
              <a16:creationId xmlns:a16="http://schemas.microsoft.com/office/drawing/2014/main" id="{258886C0-BEFA-4755-A430-A98A4466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71" name="Picture 3" hidden="1">
          <a:extLst>
            <a:ext uri="{FF2B5EF4-FFF2-40B4-BE49-F238E27FC236}">
              <a16:creationId xmlns:a16="http://schemas.microsoft.com/office/drawing/2014/main" id="{CA5AA8D2-DA88-4694-8739-AF7E2A801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72" name="Picture 3" hidden="1">
          <a:extLst>
            <a:ext uri="{FF2B5EF4-FFF2-40B4-BE49-F238E27FC236}">
              <a16:creationId xmlns:a16="http://schemas.microsoft.com/office/drawing/2014/main" id="{EB2A7EAB-7FFF-4E4D-9D54-180B59C7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73" name="Picture 3" hidden="1">
          <a:extLst>
            <a:ext uri="{FF2B5EF4-FFF2-40B4-BE49-F238E27FC236}">
              <a16:creationId xmlns:a16="http://schemas.microsoft.com/office/drawing/2014/main" id="{D2A888CF-11FC-4B12-A814-BA925CEF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74" name="Picture 3" hidden="1">
          <a:extLst>
            <a:ext uri="{FF2B5EF4-FFF2-40B4-BE49-F238E27FC236}">
              <a16:creationId xmlns:a16="http://schemas.microsoft.com/office/drawing/2014/main" id="{8EE2293D-6D00-4BFC-B0A3-082DB978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75" name="Picture 3" hidden="1">
          <a:extLst>
            <a:ext uri="{FF2B5EF4-FFF2-40B4-BE49-F238E27FC236}">
              <a16:creationId xmlns:a16="http://schemas.microsoft.com/office/drawing/2014/main" id="{83090BE1-CDA4-4DE7-8C51-E7F0F12F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76" name="Picture 3" hidden="1">
          <a:extLst>
            <a:ext uri="{FF2B5EF4-FFF2-40B4-BE49-F238E27FC236}">
              <a16:creationId xmlns:a16="http://schemas.microsoft.com/office/drawing/2014/main" id="{1C9FE733-5A3D-4E97-AC77-A31AA490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77" name="Picture 3" hidden="1">
          <a:extLst>
            <a:ext uri="{FF2B5EF4-FFF2-40B4-BE49-F238E27FC236}">
              <a16:creationId xmlns:a16="http://schemas.microsoft.com/office/drawing/2014/main" id="{A7B23141-E73C-4552-B08E-D35BDBDA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78" name="Picture 577" hidden="1">
          <a:extLst>
            <a:ext uri="{FF2B5EF4-FFF2-40B4-BE49-F238E27FC236}">
              <a16:creationId xmlns:a16="http://schemas.microsoft.com/office/drawing/2014/main" id="{18A0F6C2-D648-495B-BC58-59F1E5F4A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79" name="Picture 3" hidden="1">
          <a:extLst>
            <a:ext uri="{FF2B5EF4-FFF2-40B4-BE49-F238E27FC236}">
              <a16:creationId xmlns:a16="http://schemas.microsoft.com/office/drawing/2014/main" id="{603FC320-8113-4DC4-8B40-550816FD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80" name="Picture 3" hidden="1">
          <a:extLst>
            <a:ext uri="{FF2B5EF4-FFF2-40B4-BE49-F238E27FC236}">
              <a16:creationId xmlns:a16="http://schemas.microsoft.com/office/drawing/2014/main" id="{6FF3C408-9739-4EB7-AB5E-001A9D61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81" name="Picture 3" hidden="1">
          <a:extLst>
            <a:ext uri="{FF2B5EF4-FFF2-40B4-BE49-F238E27FC236}">
              <a16:creationId xmlns:a16="http://schemas.microsoft.com/office/drawing/2014/main" id="{8CE83FAD-68EF-4D33-B2FB-005C6EAD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82" name="Picture 581" hidden="1">
          <a:extLst>
            <a:ext uri="{FF2B5EF4-FFF2-40B4-BE49-F238E27FC236}">
              <a16:creationId xmlns:a16="http://schemas.microsoft.com/office/drawing/2014/main" id="{56900313-2F2F-4627-8D13-4383D4AB2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83" name="Picture 3" hidden="1">
          <a:extLst>
            <a:ext uri="{FF2B5EF4-FFF2-40B4-BE49-F238E27FC236}">
              <a16:creationId xmlns:a16="http://schemas.microsoft.com/office/drawing/2014/main" id="{EA4A958D-4977-4845-854C-F7EB96AA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84" name="Picture 3" hidden="1">
          <a:extLst>
            <a:ext uri="{FF2B5EF4-FFF2-40B4-BE49-F238E27FC236}">
              <a16:creationId xmlns:a16="http://schemas.microsoft.com/office/drawing/2014/main" id="{483BDD27-C882-42C6-B986-B60A492B0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85" name="Picture 3" hidden="1">
          <a:extLst>
            <a:ext uri="{FF2B5EF4-FFF2-40B4-BE49-F238E27FC236}">
              <a16:creationId xmlns:a16="http://schemas.microsoft.com/office/drawing/2014/main" id="{6E1491B2-C553-4978-AA50-391C1908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86" name="Picture 3" hidden="1">
          <a:extLst>
            <a:ext uri="{FF2B5EF4-FFF2-40B4-BE49-F238E27FC236}">
              <a16:creationId xmlns:a16="http://schemas.microsoft.com/office/drawing/2014/main" id="{C3A67644-F1C0-46E5-85D2-2B36908E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87" name="Picture 3" hidden="1">
          <a:extLst>
            <a:ext uri="{FF2B5EF4-FFF2-40B4-BE49-F238E27FC236}">
              <a16:creationId xmlns:a16="http://schemas.microsoft.com/office/drawing/2014/main" id="{18811F6F-D37D-4D09-BE74-EA8F027E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88" name="Picture 3" hidden="1">
          <a:extLst>
            <a:ext uri="{FF2B5EF4-FFF2-40B4-BE49-F238E27FC236}">
              <a16:creationId xmlns:a16="http://schemas.microsoft.com/office/drawing/2014/main" id="{74E1574C-9385-4B7B-8070-543935921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89" name="Picture 3" hidden="1">
          <a:extLst>
            <a:ext uri="{FF2B5EF4-FFF2-40B4-BE49-F238E27FC236}">
              <a16:creationId xmlns:a16="http://schemas.microsoft.com/office/drawing/2014/main" id="{828AB26C-951A-4DBE-8F2E-85143FAAC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90" name="Picture 589" hidden="1">
          <a:extLst>
            <a:ext uri="{FF2B5EF4-FFF2-40B4-BE49-F238E27FC236}">
              <a16:creationId xmlns:a16="http://schemas.microsoft.com/office/drawing/2014/main" id="{A3AF146F-3AA3-4BE8-9483-0525CB4B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91" name="Picture 3" hidden="1">
          <a:extLst>
            <a:ext uri="{FF2B5EF4-FFF2-40B4-BE49-F238E27FC236}">
              <a16:creationId xmlns:a16="http://schemas.microsoft.com/office/drawing/2014/main" id="{CC5389A8-800C-47D2-9B8B-E2C2CC39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592" name="Picture 3" hidden="1">
          <a:extLst>
            <a:ext uri="{FF2B5EF4-FFF2-40B4-BE49-F238E27FC236}">
              <a16:creationId xmlns:a16="http://schemas.microsoft.com/office/drawing/2014/main" id="{05636A08-0136-4776-AE58-74392CEA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93" name="Picture 3" hidden="1">
          <a:extLst>
            <a:ext uri="{FF2B5EF4-FFF2-40B4-BE49-F238E27FC236}">
              <a16:creationId xmlns:a16="http://schemas.microsoft.com/office/drawing/2014/main" id="{2D7D1126-C9BA-47D9-B55E-AC42D89D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94" name="Picture 593" hidden="1">
          <a:extLst>
            <a:ext uri="{FF2B5EF4-FFF2-40B4-BE49-F238E27FC236}">
              <a16:creationId xmlns:a16="http://schemas.microsoft.com/office/drawing/2014/main" id="{D2C71100-E61C-4519-A457-C3CCC229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95" name="Picture 3" hidden="1">
          <a:extLst>
            <a:ext uri="{FF2B5EF4-FFF2-40B4-BE49-F238E27FC236}">
              <a16:creationId xmlns:a16="http://schemas.microsoft.com/office/drawing/2014/main" id="{D59AAD9C-296B-4759-9FE1-E1DBA7E90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96" name="Picture 3" hidden="1">
          <a:extLst>
            <a:ext uri="{FF2B5EF4-FFF2-40B4-BE49-F238E27FC236}">
              <a16:creationId xmlns:a16="http://schemas.microsoft.com/office/drawing/2014/main" id="{1C0DE5ED-6BA6-4BF9-8A55-52E78942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97" name="Picture 3" hidden="1">
          <a:extLst>
            <a:ext uri="{FF2B5EF4-FFF2-40B4-BE49-F238E27FC236}">
              <a16:creationId xmlns:a16="http://schemas.microsoft.com/office/drawing/2014/main" id="{81D7B577-3BB3-4FC4-A7C6-F97A1728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98" name="Picture 3" hidden="1">
          <a:extLst>
            <a:ext uri="{FF2B5EF4-FFF2-40B4-BE49-F238E27FC236}">
              <a16:creationId xmlns:a16="http://schemas.microsoft.com/office/drawing/2014/main" id="{3F352AC0-DB4D-465A-902E-600935AE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99" name="Picture 3" hidden="1">
          <a:extLst>
            <a:ext uri="{FF2B5EF4-FFF2-40B4-BE49-F238E27FC236}">
              <a16:creationId xmlns:a16="http://schemas.microsoft.com/office/drawing/2014/main" id="{BC29F28E-F6FE-4410-A2A5-4C71BA50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00" name="Picture 3" hidden="1">
          <a:extLst>
            <a:ext uri="{FF2B5EF4-FFF2-40B4-BE49-F238E27FC236}">
              <a16:creationId xmlns:a16="http://schemas.microsoft.com/office/drawing/2014/main" id="{9202C1AC-3602-4EF0-8F7E-4FBFDC1A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01" name="Picture 3" hidden="1">
          <a:extLst>
            <a:ext uri="{FF2B5EF4-FFF2-40B4-BE49-F238E27FC236}">
              <a16:creationId xmlns:a16="http://schemas.microsoft.com/office/drawing/2014/main" id="{4EC21EC0-5C20-4019-BE6D-CF995B3C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02" name="Picture 601" hidden="1">
          <a:extLst>
            <a:ext uri="{FF2B5EF4-FFF2-40B4-BE49-F238E27FC236}">
              <a16:creationId xmlns:a16="http://schemas.microsoft.com/office/drawing/2014/main" id="{F0244A6D-7DCF-40B4-91B9-971F6F9A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03" name="Picture 3" hidden="1">
          <a:extLst>
            <a:ext uri="{FF2B5EF4-FFF2-40B4-BE49-F238E27FC236}">
              <a16:creationId xmlns:a16="http://schemas.microsoft.com/office/drawing/2014/main" id="{BDF85F2E-F338-41BE-AECD-8BB5B1FC1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04" name="Picture 3" hidden="1">
          <a:extLst>
            <a:ext uri="{FF2B5EF4-FFF2-40B4-BE49-F238E27FC236}">
              <a16:creationId xmlns:a16="http://schemas.microsoft.com/office/drawing/2014/main" id="{05B7797F-9ACA-442B-9587-2BEE9D0F6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05" name="Picture 3" hidden="1">
          <a:extLst>
            <a:ext uri="{FF2B5EF4-FFF2-40B4-BE49-F238E27FC236}">
              <a16:creationId xmlns:a16="http://schemas.microsoft.com/office/drawing/2014/main" id="{1A5707C0-2C3F-4181-A1BE-001DA15F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06" name="Picture 605" hidden="1">
          <a:extLst>
            <a:ext uri="{FF2B5EF4-FFF2-40B4-BE49-F238E27FC236}">
              <a16:creationId xmlns:a16="http://schemas.microsoft.com/office/drawing/2014/main" id="{188BD2BD-BD38-4698-A096-219378E0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07" name="Picture 3" hidden="1">
          <a:extLst>
            <a:ext uri="{FF2B5EF4-FFF2-40B4-BE49-F238E27FC236}">
              <a16:creationId xmlns:a16="http://schemas.microsoft.com/office/drawing/2014/main" id="{AC6EA8D5-F546-49E8-A31C-12932CA2C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08" name="Picture 3" hidden="1">
          <a:extLst>
            <a:ext uri="{FF2B5EF4-FFF2-40B4-BE49-F238E27FC236}">
              <a16:creationId xmlns:a16="http://schemas.microsoft.com/office/drawing/2014/main" id="{9C055D21-5D08-4A71-BC19-EF6280FE2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09" name="Picture 3" hidden="1">
          <a:extLst>
            <a:ext uri="{FF2B5EF4-FFF2-40B4-BE49-F238E27FC236}">
              <a16:creationId xmlns:a16="http://schemas.microsoft.com/office/drawing/2014/main" id="{3E940FFE-26FA-416C-8DB6-CB4ADADA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10" name="Picture 3" hidden="1">
          <a:extLst>
            <a:ext uri="{FF2B5EF4-FFF2-40B4-BE49-F238E27FC236}">
              <a16:creationId xmlns:a16="http://schemas.microsoft.com/office/drawing/2014/main" id="{362E91D3-401D-4C49-A973-351BFF8C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11" name="Picture 3" hidden="1">
          <a:extLst>
            <a:ext uri="{FF2B5EF4-FFF2-40B4-BE49-F238E27FC236}">
              <a16:creationId xmlns:a16="http://schemas.microsoft.com/office/drawing/2014/main" id="{7B19A19B-A27B-4961-A9F7-AC49BDB8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12" name="Picture 3" hidden="1">
          <a:extLst>
            <a:ext uri="{FF2B5EF4-FFF2-40B4-BE49-F238E27FC236}">
              <a16:creationId xmlns:a16="http://schemas.microsoft.com/office/drawing/2014/main" id="{CFEA4EAC-E95B-4C04-B0CC-C0AEACE5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13" name="Picture 3" hidden="1">
          <a:extLst>
            <a:ext uri="{FF2B5EF4-FFF2-40B4-BE49-F238E27FC236}">
              <a16:creationId xmlns:a16="http://schemas.microsoft.com/office/drawing/2014/main" id="{A01FCD03-67FE-48EA-8618-FB1AA63D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14" name="Picture 613" hidden="1">
          <a:extLst>
            <a:ext uri="{FF2B5EF4-FFF2-40B4-BE49-F238E27FC236}">
              <a16:creationId xmlns:a16="http://schemas.microsoft.com/office/drawing/2014/main" id="{23E10547-62AE-4D27-957F-0744DC35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15" name="Picture 3" hidden="1">
          <a:extLst>
            <a:ext uri="{FF2B5EF4-FFF2-40B4-BE49-F238E27FC236}">
              <a16:creationId xmlns:a16="http://schemas.microsoft.com/office/drawing/2014/main" id="{930E2A2B-FC0B-48A0-AE3F-5867B033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16" name="Picture 3" hidden="1">
          <a:extLst>
            <a:ext uri="{FF2B5EF4-FFF2-40B4-BE49-F238E27FC236}">
              <a16:creationId xmlns:a16="http://schemas.microsoft.com/office/drawing/2014/main" id="{83E91A91-CBD7-4A27-B5E1-042FE863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17" name="Picture 3" hidden="1">
          <a:extLst>
            <a:ext uri="{FF2B5EF4-FFF2-40B4-BE49-F238E27FC236}">
              <a16:creationId xmlns:a16="http://schemas.microsoft.com/office/drawing/2014/main" id="{52D8228A-4A9E-4339-8F37-7413E7B00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18" name="Picture 617" hidden="1">
          <a:extLst>
            <a:ext uri="{FF2B5EF4-FFF2-40B4-BE49-F238E27FC236}">
              <a16:creationId xmlns:a16="http://schemas.microsoft.com/office/drawing/2014/main" id="{AB2D21C3-A076-4C09-8FBB-E96530FCA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19" name="Picture 3" hidden="1">
          <a:extLst>
            <a:ext uri="{FF2B5EF4-FFF2-40B4-BE49-F238E27FC236}">
              <a16:creationId xmlns:a16="http://schemas.microsoft.com/office/drawing/2014/main" id="{8199B8FF-7D6A-4810-A9D1-FD478243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20" name="Picture 3" hidden="1">
          <a:extLst>
            <a:ext uri="{FF2B5EF4-FFF2-40B4-BE49-F238E27FC236}">
              <a16:creationId xmlns:a16="http://schemas.microsoft.com/office/drawing/2014/main" id="{1837BACB-FE57-4641-9106-CD65A4D5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21" name="Picture 3" hidden="1">
          <a:extLst>
            <a:ext uri="{FF2B5EF4-FFF2-40B4-BE49-F238E27FC236}">
              <a16:creationId xmlns:a16="http://schemas.microsoft.com/office/drawing/2014/main" id="{F528212A-1D06-4FBC-9A26-C86D3AF49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22" name="Picture 3" hidden="1">
          <a:extLst>
            <a:ext uri="{FF2B5EF4-FFF2-40B4-BE49-F238E27FC236}">
              <a16:creationId xmlns:a16="http://schemas.microsoft.com/office/drawing/2014/main" id="{670A7D82-7E4B-4F10-AF7A-ED7F028FF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23" name="Picture 3" hidden="1">
          <a:extLst>
            <a:ext uri="{FF2B5EF4-FFF2-40B4-BE49-F238E27FC236}">
              <a16:creationId xmlns:a16="http://schemas.microsoft.com/office/drawing/2014/main" id="{9CBC55B0-64B1-4CC3-88BE-A8B5DA4D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24" name="Picture 3" hidden="1">
          <a:extLst>
            <a:ext uri="{FF2B5EF4-FFF2-40B4-BE49-F238E27FC236}">
              <a16:creationId xmlns:a16="http://schemas.microsoft.com/office/drawing/2014/main" id="{5D1CFE7B-80C0-41DA-9F8F-7E5FD670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25" name="Picture 3" hidden="1">
          <a:extLst>
            <a:ext uri="{FF2B5EF4-FFF2-40B4-BE49-F238E27FC236}">
              <a16:creationId xmlns:a16="http://schemas.microsoft.com/office/drawing/2014/main" id="{7CC8954D-835E-406E-827E-CA3C1029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26" name="Picture 625" hidden="1">
          <a:extLst>
            <a:ext uri="{FF2B5EF4-FFF2-40B4-BE49-F238E27FC236}">
              <a16:creationId xmlns:a16="http://schemas.microsoft.com/office/drawing/2014/main" id="{E8783F56-7619-4109-88FE-A736C58F7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27" name="Picture 3" hidden="1">
          <a:extLst>
            <a:ext uri="{FF2B5EF4-FFF2-40B4-BE49-F238E27FC236}">
              <a16:creationId xmlns:a16="http://schemas.microsoft.com/office/drawing/2014/main" id="{4BF2BBC6-16FF-4F69-867B-60FFC0196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28" name="Picture 3" hidden="1">
          <a:extLst>
            <a:ext uri="{FF2B5EF4-FFF2-40B4-BE49-F238E27FC236}">
              <a16:creationId xmlns:a16="http://schemas.microsoft.com/office/drawing/2014/main" id="{E095AA4A-20D5-4D30-9009-4A39FC87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29" name="Picture 3" hidden="1">
          <a:extLst>
            <a:ext uri="{FF2B5EF4-FFF2-40B4-BE49-F238E27FC236}">
              <a16:creationId xmlns:a16="http://schemas.microsoft.com/office/drawing/2014/main" id="{2D17A11E-4B68-49B3-BC7C-310CC162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30" name="Picture 629" hidden="1">
          <a:extLst>
            <a:ext uri="{FF2B5EF4-FFF2-40B4-BE49-F238E27FC236}">
              <a16:creationId xmlns:a16="http://schemas.microsoft.com/office/drawing/2014/main" id="{F6F9FDCF-A282-493A-85A5-7397D417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31" name="Picture 3" hidden="1">
          <a:extLst>
            <a:ext uri="{FF2B5EF4-FFF2-40B4-BE49-F238E27FC236}">
              <a16:creationId xmlns:a16="http://schemas.microsoft.com/office/drawing/2014/main" id="{B02B9D57-D6EB-4175-9CF5-1DC9B9406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32" name="Picture 3" hidden="1">
          <a:extLst>
            <a:ext uri="{FF2B5EF4-FFF2-40B4-BE49-F238E27FC236}">
              <a16:creationId xmlns:a16="http://schemas.microsoft.com/office/drawing/2014/main" id="{FEA9902E-7125-40FC-B5DB-656F70F1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33" name="Picture 3" hidden="1">
          <a:extLst>
            <a:ext uri="{FF2B5EF4-FFF2-40B4-BE49-F238E27FC236}">
              <a16:creationId xmlns:a16="http://schemas.microsoft.com/office/drawing/2014/main" id="{EF1D95AA-C4A6-4F7B-A3AB-FA8C8468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34" name="Picture 3" hidden="1">
          <a:extLst>
            <a:ext uri="{FF2B5EF4-FFF2-40B4-BE49-F238E27FC236}">
              <a16:creationId xmlns:a16="http://schemas.microsoft.com/office/drawing/2014/main" id="{2EF8196E-E2B6-4379-AA84-2E548383F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35" name="Picture 3" hidden="1">
          <a:extLst>
            <a:ext uri="{FF2B5EF4-FFF2-40B4-BE49-F238E27FC236}">
              <a16:creationId xmlns:a16="http://schemas.microsoft.com/office/drawing/2014/main" id="{48B63E4A-9B81-4BF6-B72B-E5075D2B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36" name="Picture 3" hidden="1">
          <a:extLst>
            <a:ext uri="{FF2B5EF4-FFF2-40B4-BE49-F238E27FC236}">
              <a16:creationId xmlns:a16="http://schemas.microsoft.com/office/drawing/2014/main" id="{9523B95E-3DE0-42B8-92E7-4DE98AA1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37" name="Picture 3" hidden="1">
          <a:extLst>
            <a:ext uri="{FF2B5EF4-FFF2-40B4-BE49-F238E27FC236}">
              <a16:creationId xmlns:a16="http://schemas.microsoft.com/office/drawing/2014/main" id="{DEBCEA28-91CD-455C-8C97-88FC4E64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38" name="Picture 637" hidden="1">
          <a:extLst>
            <a:ext uri="{FF2B5EF4-FFF2-40B4-BE49-F238E27FC236}">
              <a16:creationId xmlns:a16="http://schemas.microsoft.com/office/drawing/2014/main" id="{1DC34D6B-E209-486A-9767-36BF927A3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39" name="Picture 3" hidden="1">
          <a:extLst>
            <a:ext uri="{FF2B5EF4-FFF2-40B4-BE49-F238E27FC236}">
              <a16:creationId xmlns:a16="http://schemas.microsoft.com/office/drawing/2014/main" id="{9ADE2B42-B10C-47F2-970D-28C2DCE9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40" name="Picture 3" hidden="1">
          <a:extLst>
            <a:ext uri="{FF2B5EF4-FFF2-40B4-BE49-F238E27FC236}">
              <a16:creationId xmlns:a16="http://schemas.microsoft.com/office/drawing/2014/main" id="{1B556150-7E58-4044-9263-3C1EDA85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41" name="Picture 3" hidden="1">
          <a:extLst>
            <a:ext uri="{FF2B5EF4-FFF2-40B4-BE49-F238E27FC236}">
              <a16:creationId xmlns:a16="http://schemas.microsoft.com/office/drawing/2014/main" id="{8B38C3D3-A0FB-4488-88CC-B4A42058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42" name="Picture 641" hidden="1">
          <a:extLst>
            <a:ext uri="{FF2B5EF4-FFF2-40B4-BE49-F238E27FC236}">
              <a16:creationId xmlns:a16="http://schemas.microsoft.com/office/drawing/2014/main" id="{C1F5802A-3B35-477F-BB7A-023A2AE0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43" name="Picture 3" hidden="1">
          <a:extLst>
            <a:ext uri="{FF2B5EF4-FFF2-40B4-BE49-F238E27FC236}">
              <a16:creationId xmlns:a16="http://schemas.microsoft.com/office/drawing/2014/main" id="{2E5F2ABD-C5EF-4ABB-8EA6-586167D2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44" name="Picture 3" hidden="1">
          <a:extLst>
            <a:ext uri="{FF2B5EF4-FFF2-40B4-BE49-F238E27FC236}">
              <a16:creationId xmlns:a16="http://schemas.microsoft.com/office/drawing/2014/main" id="{30F8AA59-8BF6-4D27-97FA-A8A5DCB3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45" name="Picture 3" hidden="1">
          <a:extLst>
            <a:ext uri="{FF2B5EF4-FFF2-40B4-BE49-F238E27FC236}">
              <a16:creationId xmlns:a16="http://schemas.microsoft.com/office/drawing/2014/main" id="{A19C1060-DE0E-411C-90A0-76E4903C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46" name="Picture 3" hidden="1">
          <a:extLst>
            <a:ext uri="{FF2B5EF4-FFF2-40B4-BE49-F238E27FC236}">
              <a16:creationId xmlns:a16="http://schemas.microsoft.com/office/drawing/2014/main" id="{07731616-55AD-406E-8AEE-FAEB9F55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47" name="Picture 3" hidden="1">
          <a:extLst>
            <a:ext uri="{FF2B5EF4-FFF2-40B4-BE49-F238E27FC236}">
              <a16:creationId xmlns:a16="http://schemas.microsoft.com/office/drawing/2014/main" id="{185E5259-FCFC-48C2-A052-7AF461B9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48" name="Picture 3" hidden="1">
          <a:extLst>
            <a:ext uri="{FF2B5EF4-FFF2-40B4-BE49-F238E27FC236}">
              <a16:creationId xmlns:a16="http://schemas.microsoft.com/office/drawing/2014/main" id="{8F641C9D-D3EB-4553-ADC1-A211CEF9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49" name="Picture 3" hidden="1">
          <a:extLst>
            <a:ext uri="{FF2B5EF4-FFF2-40B4-BE49-F238E27FC236}">
              <a16:creationId xmlns:a16="http://schemas.microsoft.com/office/drawing/2014/main" id="{A2D9792F-7348-40C6-9451-5559F262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50" name="Picture 649" hidden="1">
          <a:extLst>
            <a:ext uri="{FF2B5EF4-FFF2-40B4-BE49-F238E27FC236}">
              <a16:creationId xmlns:a16="http://schemas.microsoft.com/office/drawing/2014/main" id="{6D04F0BB-848C-4DD1-B819-E3CC069B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51" name="Picture 3" hidden="1">
          <a:extLst>
            <a:ext uri="{FF2B5EF4-FFF2-40B4-BE49-F238E27FC236}">
              <a16:creationId xmlns:a16="http://schemas.microsoft.com/office/drawing/2014/main" id="{ECCFEEB7-F9B2-44F4-A183-01B3C314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52" name="Picture 3" hidden="1">
          <a:extLst>
            <a:ext uri="{FF2B5EF4-FFF2-40B4-BE49-F238E27FC236}">
              <a16:creationId xmlns:a16="http://schemas.microsoft.com/office/drawing/2014/main" id="{7762829B-EE6C-47A1-9B21-E2C72D8D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53" name="Picture 3" hidden="1">
          <a:extLst>
            <a:ext uri="{FF2B5EF4-FFF2-40B4-BE49-F238E27FC236}">
              <a16:creationId xmlns:a16="http://schemas.microsoft.com/office/drawing/2014/main" id="{7FC6DFDD-86D2-4DCF-86B0-20283954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54" name="Picture 653" hidden="1">
          <a:extLst>
            <a:ext uri="{FF2B5EF4-FFF2-40B4-BE49-F238E27FC236}">
              <a16:creationId xmlns:a16="http://schemas.microsoft.com/office/drawing/2014/main" id="{2EF2D693-51A2-48FE-A116-3E5484B8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55" name="Picture 3" hidden="1">
          <a:extLst>
            <a:ext uri="{FF2B5EF4-FFF2-40B4-BE49-F238E27FC236}">
              <a16:creationId xmlns:a16="http://schemas.microsoft.com/office/drawing/2014/main" id="{852DDCB4-001A-41ED-874B-B334300D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56" name="Picture 3" hidden="1">
          <a:extLst>
            <a:ext uri="{FF2B5EF4-FFF2-40B4-BE49-F238E27FC236}">
              <a16:creationId xmlns:a16="http://schemas.microsoft.com/office/drawing/2014/main" id="{9FD0AF05-E01A-4621-B233-2F0044E8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57" name="Picture 3" hidden="1">
          <a:extLst>
            <a:ext uri="{FF2B5EF4-FFF2-40B4-BE49-F238E27FC236}">
              <a16:creationId xmlns:a16="http://schemas.microsoft.com/office/drawing/2014/main" id="{98D20959-7D6F-4594-8E41-DA0F747B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58" name="Picture 3" hidden="1">
          <a:extLst>
            <a:ext uri="{FF2B5EF4-FFF2-40B4-BE49-F238E27FC236}">
              <a16:creationId xmlns:a16="http://schemas.microsoft.com/office/drawing/2014/main" id="{4ECBDB04-7EF6-4EAF-8A9B-4E6AE893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59" name="Picture 3" hidden="1">
          <a:extLst>
            <a:ext uri="{FF2B5EF4-FFF2-40B4-BE49-F238E27FC236}">
              <a16:creationId xmlns:a16="http://schemas.microsoft.com/office/drawing/2014/main" id="{BF88615D-F103-492F-854D-1FFC1A52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60" name="Picture 3" hidden="1">
          <a:extLst>
            <a:ext uri="{FF2B5EF4-FFF2-40B4-BE49-F238E27FC236}">
              <a16:creationId xmlns:a16="http://schemas.microsoft.com/office/drawing/2014/main" id="{21FEC0C1-A643-43E4-A427-F07F36C9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61" name="Picture 3" hidden="1">
          <a:extLst>
            <a:ext uri="{FF2B5EF4-FFF2-40B4-BE49-F238E27FC236}">
              <a16:creationId xmlns:a16="http://schemas.microsoft.com/office/drawing/2014/main" id="{AD9AB174-5D67-4AE0-A57B-CC1F54BA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62" name="Picture 661" hidden="1">
          <a:extLst>
            <a:ext uri="{FF2B5EF4-FFF2-40B4-BE49-F238E27FC236}">
              <a16:creationId xmlns:a16="http://schemas.microsoft.com/office/drawing/2014/main" id="{6134EA84-D425-424D-ADF2-C1572EB0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63" name="Picture 3" hidden="1">
          <a:extLst>
            <a:ext uri="{FF2B5EF4-FFF2-40B4-BE49-F238E27FC236}">
              <a16:creationId xmlns:a16="http://schemas.microsoft.com/office/drawing/2014/main" id="{26BED510-C60D-4DC2-879E-1F5169C1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64" name="Picture 3" hidden="1">
          <a:extLst>
            <a:ext uri="{FF2B5EF4-FFF2-40B4-BE49-F238E27FC236}">
              <a16:creationId xmlns:a16="http://schemas.microsoft.com/office/drawing/2014/main" id="{060AE94E-8310-4711-9EDB-007BFCF68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65" name="Picture 3" hidden="1">
          <a:extLst>
            <a:ext uri="{FF2B5EF4-FFF2-40B4-BE49-F238E27FC236}">
              <a16:creationId xmlns:a16="http://schemas.microsoft.com/office/drawing/2014/main" id="{93642E01-426B-487E-9633-DB204FAD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66" name="Picture 665" hidden="1">
          <a:extLst>
            <a:ext uri="{FF2B5EF4-FFF2-40B4-BE49-F238E27FC236}">
              <a16:creationId xmlns:a16="http://schemas.microsoft.com/office/drawing/2014/main" id="{D68FC01B-B541-49E0-812B-3C9E51C5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67" name="Picture 3" hidden="1">
          <a:extLst>
            <a:ext uri="{FF2B5EF4-FFF2-40B4-BE49-F238E27FC236}">
              <a16:creationId xmlns:a16="http://schemas.microsoft.com/office/drawing/2014/main" id="{7FB8B597-099B-403C-8EEE-60E1B787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68" name="Picture 3" hidden="1">
          <a:extLst>
            <a:ext uri="{FF2B5EF4-FFF2-40B4-BE49-F238E27FC236}">
              <a16:creationId xmlns:a16="http://schemas.microsoft.com/office/drawing/2014/main" id="{398DD5F7-EAEE-4F40-A938-EB57EC71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69" name="Picture 3" hidden="1">
          <a:extLst>
            <a:ext uri="{FF2B5EF4-FFF2-40B4-BE49-F238E27FC236}">
              <a16:creationId xmlns:a16="http://schemas.microsoft.com/office/drawing/2014/main" id="{C647E374-28A1-4809-AD3A-5D45ECFB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70" name="Picture 3" hidden="1">
          <a:extLst>
            <a:ext uri="{FF2B5EF4-FFF2-40B4-BE49-F238E27FC236}">
              <a16:creationId xmlns:a16="http://schemas.microsoft.com/office/drawing/2014/main" id="{D8797271-164F-4926-A897-46848CE7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71" name="Picture 3" hidden="1">
          <a:extLst>
            <a:ext uri="{FF2B5EF4-FFF2-40B4-BE49-F238E27FC236}">
              <a16:creationId xmlns:a16="http://schemas.microsoft.com/office/drawing/2014/main" id="{C27029EC-E56D-44A8-8F9E-3313285A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72" name="Picture 3" hidden="1">
          <a:extLst>
            <a:ext uri="{FF2B5EF4-FFF2-40B4-BE49-F238E27FC236}">
              <a16:creationId xmlns:a16="http://schemas.microsoft.com/office/drawing/2014/main" id="{79E22DFF-9CAD-4D7D-8CD4-15F3F85F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73" name="Picture 3" hidden="1">
          <a:extLst>
            <a:ext uri="{FF2B5EF4-FFF2-40B4-BE49-F238E27FC236}">
              <a16:creationId xmlns:a16="http://schemas.microsoft.com/office/drawing/2014/main" id="{F9D62513-9814-411C-91DA-CCF6C12D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74" name="Picture 673" hidden="1">
          <a:extLst>
            <a:ext uri="{FF2B5EF4-FFF2-40B4-BE49-F238E27FC236}">
              <a16:creationId xmlns:a16="http://schemas.microsoft.com/office/drawing/2014/main" id="{B3D0D358-BBFC-4E27-A0E8-03285AC6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75" name="Picture 3" hidden="1">
          <a:extLst>
            <a:ext uri="{FF2B5EF4-FFF2-40B4-BE49-F238E27FC236}">
              <a16:creationId xmlns:a16="http://schemas.microsoft.com/office/drawing/2014/main" id="{058D96BF-6D2A-4620-9D21-9666A44D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76" name="Picture 3" hidden="1">
          <a:extLst>
            <a:ext uri="{FF2B5EF4-FFF2-40B4-BE49-F238E27FC236}">
              <a16:creationId xmlns:a16="http://schemas.microsoft.com/office/drawing/2014/main" id="{3288D297-9ABE-4C65-92FE-DE3146DCA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77" name="Picture 3" hidden="1">
          <a:extLst>
            <a:ext uri="{FF2B5EF4-FFF2-40B4-BE49-F238E27FC236}">
              <a16:creationId xmlns:a16="http://schemas.microsoft.com/office/drawing/2014/main" id="{42134A8B-4B36-42DD-80D5-C07B64B0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78" name="Picture 677" hidden="1">
          <a:extLst>
            <a:ext uri="{FF2B5EF4-FFF2-40B4-BE49-F238E27FC236}">
              <a16:creationId xmlns:a16="http://schemas.microsoft.com/office/drawing/2014/main" id="{C05DFEBF-7027-4939-B048-54F64AED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79" name="Picture 3" hidden="1">
          <a:extLst>
            <a:ext uri="{FF2B5EF4-FFF2-40B4-BE49-F238E27FC236}">
              <a16:creationId xmlns:a16="http://schemas.microsoft.com/office/drawing/2014/main" id="{3A4DBDC9-5C54-4BC4-8745-5B0A61A0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80" name="Picture 3" hidden="1">
          <a:extLst>
            <a:ext uri="{FF2B5EF4-FFF2-40B4-BE49-F238E27FC236}">
              <a16:creationId xmlns:a16="http://schemas.microsoft.com/office/drawing/2014/main" id="{8FCBB92C-692B-4964-942D-95C5A2EC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81" name="Picture 3" hidden="1">
          <a:extLst>
            <a:ext uri="{FF2B5EF4-FFF2-40B4-BE49-F238E27FC236}">
              <a16:creationId xmlns:a16="http://schemas.microsoft.com/office/drawing/2014/main" id="{619F6023-A392-4ACC-8134-07B217CE4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82" name="Picture 3" hidden="1">
          <a:extLst>
            <a:ext uri="{FF2B5EF4-FFF2-40B4-BE49-F238E27FC236}">
              <a16:creationId xmlns:a16="http://schemas.microsoft.com/office/drawing/2014/main" id="{D4ABE6B8-01A7-41E6-8BDA-CB170A74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83" name="Picture 3" hidden="1">
          <a:extLst>
            <a:ext uri="{FF2B5EF4-FFF2-40B4-BE49-F238E27FC236}">
              <a16:creationId xmlns:a16="http://schemas.microsoft.com/office/drawing/2014/main" id="{9B29DA3F-6ED9-4C81-A462-D9C2B198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84" name="Picture 3" hidden="1">
          <a:extLst>
            <a:ext uri="{FF2B5EF4-FFF2-40B4-BE49-F238E27FC236}">
              <a16:creationId xmlns:a16="http://schemas.microsoft.com/office/drawing/2014/main" id="{CCFDAC03-C7C4-40E9-97E1-0EE2C244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85" name="Picture 3" hidden="1">
          <a:extLst>
            <a:ext uri="{FF2B5EF4-FFF2-40B4-BE49-F238E27FC236}">
              <a16:creationId xmlns:a16="http://schemas.microsoft.com/office/drawing/2014/main" id="{D44ACBA9-58A4-4976-8538-6510EDD10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86" name="Picture 685" hidden="1">
          <a:extLst>
            <a:ext uri="{FF2B5EF4-FFF2-40B4-BE49-F238E27FC236}">
              <a16:creationId xmlns:a16="http://schemas.microsoft.com/office/drawing/2014/main" id="{6CA315C8-D17C-4745-8C26-F9E14B94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87" name="Picture 3" hidden="1">
          <a:extLst>
            <a:ext uri="{FF2B5EF4-FFF2-40B4-BE49-F238E27FC236}">
              <a16:creationId xmlns:a16="http://schemas.microsoft.com/office/drawing/2014/main" id="{3AD5A997-9825-460C-A9B9-9D11F7E81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88" name="Picture 3" hidden="1">
          <a:extLst>
            <a:ext uri="{FF2B5EF4-FFF2-40B4-BE49-F238E27FC236}">
              <a16:creationId xmlns:a16="http://schemas.microsoft.com/office/drawing/2014/main" id="{436F8098-0CD4-4046-BAED-9A3CB1E7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89" name="Picture 3" hidden="1">
          <a:extLst>
            <a:ext uri="{FF2B5EF4-FFF2-40B4-BE49-F238E27FC236}">
              <a16:creationId xmlns:a16="http://schemas.microsoft.com/office/drawing/2014/main" id="{5C44AD2B-7161-4CBB-8A52-7671ECC5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90" name="Picture 689" hidden="1">
          <a:extLst>
            <a:ext uri="{FF2B5EF4-FFF2-40B4-BE49-F238E27FC236}">
              <a16:creationId xmlns:a16="http://schemas.microsoft.com/office/drawing/2014/main" id="{1EE56FC7-8D91-4FE3-B4B5-74AFCF30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91" name="Picture 3" hidden="1">
          <a:extLst>
            <a:ext uri="{FF2B5EF4-FFF2-40B4-BE49-F238E27FC236}">
              <a16:creationId xmlns:a16="http://schemas.microsoft.com/office/drawing/2014/main" id="{409AEDF4-D762-4DCE-9385-CDF1DDF6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692" name="Picture 3" hidden="1">
          <a:extLst>
            <a:ext uri="{FF2B5EF4-FFF2-40B4-BE49-F238E27FC236}">
              <a16:creationId xmlns:a16="http://schemas.microsoft.com/office/drawing/2014/main" id="{33BE249C-D438-4F00-A377-DE9BB62D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93" name="Picture 3" hidden="1">
          <a:extLst>
            <a:ext uri="{FF2B5EF4-FFF2-40B4-BE49-F238E27FC236}">
              <a16:creationId xmlns:a16="http://schemas.microsoft.com/office/drawing/2014/main" id="{7A32E159-3FFD-4275-8EA2-CA4A19DB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694" name="Picture 3" hidden="1">
          <a:extLst>
            <a:ext uri="{FF2B5EF4-FFF2-40B4-BE49-F238E27FC236}">
              <a16:creationId xmlns:a16="http://schemas.microsoft.com/office/drawing/2014/main" id="{E3020BE5-D225-44D5-9EE5-9BD92E6E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95" name="Picture 3" hidden="1">
          <a:extLst>
            <a:ext uri="{FF2B5EF4-FFF2-40B4-BE49-F238E27FC236}">
              <a16:creationId xmlns:a16="http://schemas.microsoft.com/office/drawing/2014/main" id="{F3CE537E-6524-4606-8D41-3DE49A0C6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696" name="Picture 3" hidden="1">
          <a:extLst>
            <a:ext uri="{FF2B5EF4-FFF2-40B4-BE49-F238E27FC236}">
              <a16:creationId xmlns:a16="http://schemas.microsoft.com/office/drawing/2014/main" id="{43D82DAB-9189-4ACE-8865-E69B7DFD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97" name="Picture 3" hidden="1">
          <a:extLst>
            <a:ext uri="{FF2B5EF4-FFF2-40B4-BE49-F238E27FC236}">
              <a16:creationId xmlns:a16="http://schemas.microsoft.com/office/drawing/2014/main" id="{9CE27635-586D-4C80-AB56-568A7016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98" name="Picture 697" hidden="1">
          <a:extLst>
            <a:ext uri="{FF2B5EF4-FFF2-40B4-BE49-F238E27FC236}">
              <a16:creationId xmlns:a16="http://schemas.microsoft.com/office/drawing/2014/main" id="{6C3833FB-0B60-47A6-BEFB-997D211A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699" name="Picture 3" hidden="1">
          <a:extLst>
            <a:ext uri="{FF2B5EF4-FFF2-40B4-BE49-F238E27FC236}">
              <a16:creationId xmlns:a16="http://schemas.microsoft.com/office/drawing/2014/main" id="{57E9095B-BE9C-453D-B558-95AA85C3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00" name="Picture 3" hidden="1">
          <a:extLst>
            <a:ext uri="{FF2B5EF4-FFF2-40B4-BE49-F238E27FC236}">
              <a16:creationId xmlns:a16="http://schemas.microsoft.com/office/drawing/2014/main" id="{27EF5092-CD60-4CCA-86BB-D7B266D7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01" name="Picture 3" hidden="1">
          <a:extLst>
            <a:ext uri="{FF2B5EF4-FFF2-40B4-BE49-F238E27FC236}">
              <a16:creationId xmlns:a16="http://schemas.microsoft.com/office/drawing/2014/main" id="{97A9BD53-9EF6-44A4-8CBF-5E4991D15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02" name="Picture 701" hidden="1">
          <a:extLst>
            <a:ext uri="{FF2B5EF4-FFF2-40B4-BE49-F238E27FC236}">
              <a16:creationId xmlns:a16="http://schemas.microsoft.com/office/drawing/2014/main" id="{46F8EFAB-CA54-4324-99F9-6930E721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03" name="Picture 3" hidden="1">
          <a:extLst>
            <a:ext uri="{FF2B5EF4-FFF2-40B4-BE49-F238E27FC236}">
              <a16:creationId xmlns:a16="http://schemas.microsoft.com/office/drawing/2014/main" id="{27A0B778-FED6-4FDB-8AC5-90CF809F1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04" name="Picture 3" hidden="1">
          <a:extLst>
            <a:ext uri="{FF2B5EF4-FFF2-40B4-BE49-F238E27FC236}">
              <a16:creationId xmlns:a16="http://schemas.microsoft.com/office/drawing/2014/main" id="{33FE6012-F921-4387-BF38-F8DFB564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05" name="Picture 3" hidden="1">
          <a:extLst>
            <a:ext uri="{FF2B5EF4-FFF2-40B4-BE49-F238E27FC236}">
              <a16:creationId xmlns:a16="http://schemas.microsoft.com/office/drawing/2014/main" id="{085F1733-42ED-48A5-8D8B-A9A0A889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06" name="Picture 3" hidden="1">
          <a:extLst>
            <a:ext uri="{FF2B5EF4-FFF2-40B4-BE49-F238E27FC236}">
              <a16:creationId xmlns:a16="http://schemas.microsoft.com/office/drawing/2014/main" id="{63B2E186-D186-4296-BBBA-54FD203B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07" name="Picture 3" hidden="1">
          <a:extLst>
            <a:ext uri="{FF2B5EF4-FFF2-40B4-BE49-F238E27FC236}">
              <a16:creationId xmlns:a16="http://schemas.microsoft.com/office/drawing/2014/main" id="{4CDAFE6A-37F9-446B-88C1-CC37E800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08" name="Picture 3" hidden="1">
          <a:extLst>
            <a:ext uri="{FF2B5EF4-FFF2-40B4-BE49-F238E27FC236}">
              <a16:creationId xmlns:a16="http://schemas.microsoft.com/office/drawing/2014/main" id="{3609044C-71AD-4A09-AA4D-F4ED4A84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09" name="Picture 3" hidden="1">
          <a:extLst>
            <a:ext uri="{FF2B5EF4-FFF2-40B4-BE49-F238E27FC236}">
              <a16:creationId xmlns:a16="http://schemas.microsoft.com/office/drawing/2014/main" id="{C992DDC7-411F-4AD3-8851-183CE9A7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10" name="Picture 709" hidden="1">
          <a:extLst>
            <a:ext uri="{FF2B5EF4-FFF2-40B4-BE49-F238E27FC236}">
              <a16:creationId xmlns:a16="http://schemas.microsoft.com/office/drawing/2014/main" id="{65DA01AB-771E-4E8E-B09B-7CE82FD0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11" name="Picture 3" hidden="1">
          <a:extLst>
            <a:ext uri="{FF2B5EF4-FFF2-40B4-BE49-F238E27FC236}">
              <a16:creationId xmlns:a16="http://schemas.microsoft.com/office/drawing/2014/main" id="{8C37797E-B8F0-48AA-AC49-AC8666E36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12" name="Picture 3" hidden="1">
          <a:extLst>
            <a:ext uri="{FF2B5EF4-FFF2-40B4-BE49-F238E27FC236}">
              <a16:creationId xmlns:a16="http://schemas.microsoft.com/office/drawing/2014/main" id="{88B8B917-E0D2-4D36-B3A9-B75BF0EC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13" name="Picture 3" hidden="1">
          <a:extLst>
            <a:ext uri="{FF2B5EF4-FFF2-40B4-BE49-F238E27FC236}">
              <a16:creationId xmlns:a16="http://schemas.microsoft.com/office/drawing/2014/main" id="{8D302DA3-9E24-4969-8099-C9F5EB57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14" name="Picture 713" hidden="1">
          <a:extLst>
            <a:ext uri="{FF2B5EF4-FFF2-40B4-BE49-F238E27FC236}">
              <a16:creationId xmlns:a16="http://schemas.microsoft.com/office/drawing/2014/main" id="{04CC1772-3114-4555-9989-DD7BDBDD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15" name="Picture 3" hidden="1">
          <a:extLst>
            <a:ext uri="{FF2B5EF4-FFF2-40B4-BE49-F238E27FC236}">
              <a16:creationId xmlns:a16="http://schemas.microsoft.com/office/drawing/2014/main" id="{F44AC99A-23ED-4777-A383-F0E33C92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16" name="Picture 3" hidden="1">
          <a:extLst>
            <a:ext uri="{FF2B5EF4-FFF2-40B4-BE49-F238E27FC236}">
              <a16:creationId xmlns:a16="http://schemas.microsoft.com/office/drawing/2014/main" id="{C420CBDF-567A-4E5D-A8F4-770C24F0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17" name="Picture 3" hidden="1">
          <a:extLst>
            <a:ext uri="{FF2B5EF4-FFF2-40B4-BE49-F238E27FC236}">
              <a16:creationId xmlns:a16="http://schemas.microsoft.com/office/drawing/2014/main" id="{CB26E1C6-56E2-495E-8813-1C4DC783C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18" name="Picture 3" hidden="1">
          <a:extLst>
            <a:ext uri="{FF2B5EF4-FFF2-40B4-BE49-F238E27FC236}">
              <a16:creationId xmlns:a16="http://schemas.microsoft.com/office/drawing/2014/main" id="{495030E4-E13A-4F4F-956E-BD76BB41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19" name="Picture 3" hidden="1">
          <a:extLst>
            <a:ext uri="{FF2B5EF4-FFF2-40B4-BE49-F238E27FC236}">
              <a16:creationId xmlns:a16="http://schemas.microsoft.com/office/drawing/2014/main" id="{753B63C5-2443-4E7C-BBBE-8520E4AA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20" name="Picture 3" hidden="1">
          <a:extLst>
            <a:ext uri="{FF2B5EF4-FFF2-40B4-BE49-F238E27FC236}">
              <a16:creationId xmlns:a16="http://schemas.microsoft.com/office/drawing/2014/main" id="{4B9C502D-A91F-49B7-BF03-7E216C8CE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21" name="Picture 3" hidden="1">
          <a:extLst>
            <a:ext uri="{FF2B5EF4-FFF2-40B4-BE49-F238E27FC236}">
              <a16:creationId xmlns:a16="http://schemas.microsoft.com/office/drawing/2014/main" id="{879A5124-EFCE-4AA9-AD20-7725EBB2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22" name="Picture 721" hidden="1">
          <a:extLst>
            <a:ext uri="{FF2B5EF4-FFF2-40B4-BE49-F238E27FC236}">
              <a16:creationId xmlns:a16="http://schemas.microsoft.com/office/drawing/2014/main" id="{334B2162-2D6A-4BC5-8540-2306002B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23" name="Picture 3" hidden="1">
          <a:extLst>
            <a:ext uri="{FF2B5EF4-FFF2-40B4-BE49-F238E27FC236}">
              <a16:creationId xmlns:a16="http://schemas.microsoft.com/office/drawing/2014/main" id="{78943422-C477-4130-AB26-11CB48CB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24" name="Picture 3" hidden="1">
          <a:extLst>
            <a:ext uri="{FF2B5EF4-FFF2-40B4-BE49-F238E27FC236}">
              <a16:creationId xmlns:a16="http://schemas.microsoft.com/office/drawing/2014/main" id="{69130D69-C32E-49E2-8D81-DA744E72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25" name="Picture 3" hidden="1">
          <a:extLst>
            <a:ext uri="{FF2B5EF4-FFF2-40B4-BE49-F238E27FC236}">
              <a16:creationId xmlns:a16="http://schemas.microsoft.com/office/drawing/2014/main" id="{1E160171-677D-430A-8406-F7ECFA3D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26" name="Picture 725" hidden="1">
          <a:extLst>
            <a:ext uri="{FF2B5EF4-FFF2-40B4-BE49-F238E27FC236}">
              <a16:creationId xmlns:a16="http://schemas.microsoft.com/office/drawing/2014/main" id="{6446A01A-9EF1-477F-B7BB-FC0A1CF16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27" name="Picture 3" hidden="1">
          <a:extLst>
            <a:ext uri="{FF2B5EF4-FFF2-40B4-BE49-F238E27FC236}">
              <a16:creationId xmlns:a16="http://schemas.microsoft.com/office/drawing/2014/main" id="{8280DF1F-31AA-4EB9-B482-DA980BC6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28" name="Picture 3" hidden="1">
          <a:extLst>
            <a:ext uri="{FF2B5EF4-FFF2-40B4-BE49-F238E27FC236}">
              <a16:creationId xmlns:a16="http://schemas.microsoft.com/office/drawing/2014/main" id="{53492858-1543-4274-9B73-E291C352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29" name="Picture 3" hidden="1">
          <a:extLst>
            <a:ext uri="{FF2B5EF4-FFF2-40B4-BE49-F238E27FC236}">
              <a16:creationId xmlns:a16="http://schemas.microsoft.com/office/drawing/2014/main" id="{B463AD91-C9D8-4D50-8863-C5E04EDA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30" name="Picture 3" hidden="1">
          <a:extLst>
            <a:ext uri="{FF2B5EF4-FFF2-40B4-BE49-F238E27FC236}">
              <a16:creationId xmlns:a16="http://schemas.microsoft.com/office/drawing/2014/main" id="{F0036DE1-ACD2-4DBC-A29D-DE730F64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31" name="Picture 3" hidden="1">
          <a:extLst>
            <a:ext uri="{FF2B5EF4-FFF2-40B4-BE49-F238E27FC236}">
              <a16:creationId xmlns:a16="http://schemas.microsoft.com/office/drawing/2014/main" id="{A9F8E07E-CB80-4E7E-B0CF-DA7D7089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32" name="Picture 3" hidden="1">
          <a:extLst>
            <a:ext uri="{FF2B5EF4-FFF2-40B4-BE49-F238E27FC236}">
              <a16:creationId xmlns:a16="http://schemas.microsoft.com/office/drawing/2014/main" id="{FEF74912-2678-4BB5-8749-98BE95B1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33" name="Picture 3" hidden="1">
          <a:extLst>
            <a:ext uri="{FF2B5EF4-FFF2-40B4-BE49-F238E27FC236}">
              <a16:creationId xmlns:a16="http://schemas.microsoft.com/office/drawing/2014/main" id="{81D19DD7-A2ED-474A-B6DD-C4EFDFC0F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34" name="Picture 733" hidden="1">
          <a:extLst>
            <a:ext uri="{FF2B5EF4-FFF2-40B4-BE49-F238E27FC236}">
              <a16:creationId xmlns:a16="http://schemas.microsoft.com/office/drawing/2014/main" id="{0732AB96-51FA-427F-89E8-DB7943B0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35" name="Picture 3" hidden="1">
          <a:extLst>
            <a:ext uri="{FF2B5EF4-FFF2-40B4-BE49-F238E27FC236}">
              <a16:creationId xmlns:a16="http://schemas.microsoft.com/office/drawing/2014/main" id="{9689C7F2-8F1D-4EF7-8224-659FB0F3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36" name="Picture 3" hidden="1">
          <a:extLst>
            <a:ext uri="{FF2B5EF4-FFF2-40B4-BE49-F238E27FC236}">
              <a16:creationId xmlns:a16="http://schemas.microsoft.com/office/drawing/2014/main" id="{899B6DE9-31E6-4182-97A1-0583CC77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37" name="Picture 3" hidden="1">
          <a:extLst>
            <a:ext uri="{FF2B5EF4-FFF2-40B4-BE49-F238E27FC236}">
              <a16:creationId xmlns:a16="http://schemas.microsoft.com/office/drawing/2014/main" id="{527B90CE-817B-4F71-8217-6ABC46BE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38" name="Picture 737" hidden="1">
          <a:extLst>
            <a:ext uri="{FF2B5EF4-FFF2-40B4-BE49-F238E27FC236}">
              <a16:creationId xmlns:a16="http://schemas.microsoft.com/office/drawing/2014/main" id="{1887FE1E-3BA7-4DB4-8ABF-DB094B54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39" name="Picture 3" hidden="1">
          <a:extLst>
            <a:ext uri="{FF2B5EF4-FFF2-40B4-BE49-F238E27FC236}">
              <a16:creationId xmlns:a16="http://schemas.microsoft.com/office/drawing/2014/main" id="{ED807832-C976-4939-89DC-069337F5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40" name="Picture 3" hidden="1">
          <a:extLst>
            <a:ext uri="{FF2B5EF4-FFF2-40B4-BE49-F238E27FC236}">
              <a16:creationId xmlns:a16="http://schemas.microsoft.com/office/drawing/2014/main" id="{369347AF-8325-451D-B5C9-F715B90B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41" name="Picture 3" hidden="1">
          <a:extLst>
            <a:ext uri="{FF2B5EF4-FFF2-40B4-BE49-F238E27FC236}">
              <a16:creationId xmlns:a16="http://schemas.microsoft.com/office/drawing/2014/main" id="{489D7BAC-C915-49BC-94AC-0C7C848A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42" name="Picture 3" hidden="1">
          <a:extLst>
            <a:ext uri="{FF2B5EF4-FFF2-40B4-BE49-F238E27FC236}">
              <a16:creationId xmlns:a16="http://schemas.microsoft.com/office/drawing/2014/main" id="{D979DE36-05AC-4B60-AB50-8A0B854D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43" name="Picture 3" hidden="1">
          <a:extLst>
            <a:ext uri="{FF2B5EF4-FFF2-40B4-BE49-F238E27FC236}">
              <a16:creationId xmlns:a16="http://schemas.microsoft.com/office/drawing/2014/main" id="{CD7B71D3-AA3E-471B-B727-437BA679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44" name="Picture 3" hidden="1">
          <a:extLst>
            <a:ext uri="{FF2B5EF4-FFF2-40B4-BE49-F238E27FC236}">
              <a16:creationId xmlns:a16="http://schemas.microsoft.com/office/drawing/2014/main" id="{950EBE29-6BB2-415A-B205-F445B8DA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45" name="Picture 3" hidden="1">
          <a:extLst>
            <a:ext uri="{FF2B5EF4-FFF2-40B4-BE49-F238E27FC236}">
              <a16:creationId xmlns:a16="http://schemas.microsoft.com/office/drawing/2014/main" id="{ECA45ED1-FAD3-42AC-ACE2-ADD13777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46" name="Picture 745" hidden="1">
          <a:extLst>
            <a:ext uri="{FF2B5EF4-FFF2-40B4-BE49-F238E27FC236}">
              <a16:creationId xmlns:a16="http://schemas.microsoft.com/office/drawing/2014/main" id="{A7E50E6D-C4C5-416B-BD61-60EC5292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47" name="Picture 3" hidden="1">
          <a:extLst>
            <a:ext uri="{FF2B5EF4-FFF2-40B4-BE49-F238E27FC236}">
              <a16:creationId xmlns:a16="http://schemas.microsoft.com/office/drawing/2014/main" id="{9EB2BE69-B3B9-4FF8-9922-7C117371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48" name="Picture 3" hidden="1">
          <a:extLst>
            <a:ext uri="{FF2B5EF4-FFF2-40B4-BE49-F238E27FC236}">
              <a16:creationId xmlns:a16="http://schemas.microsoft.com/office/drawing/2014/main" id="{485080C0-0106-46D9-A541-144AFD5C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49" name="Picture 3" hidden="1">
          <a:extLst>
            <a:ext uri="{FF2B5EF4-FFF2-40B4-BE49-F238E27FC236}">
              <a16:creationId xmlns:a16="http://schemas.microsoft.com/office/drawing/2014/main" id="{B6E43562-3C05-40B7-BA07-B63C9F2F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50" name="Picture 749" hidden="1">
          <a:extLst>
            <a:ext uri="{FF2B5EF4-FFF2-40B4-BE49-F238E27FC236}">
              <a16:creationId xmlns:a16="http://schemas.microsoft.com/office/drawing/2014/main" id="{96E787E2-0BA4-4C50-853A-F804FB7B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51" name="Picture 3" hidden="1">
          <a:extLst>
            <a:ext uri="{FF2B5EF4-FFF2-40B4-BE49-F238E27FC236}">
              <a16:creationId xmlns:a16="http://schemas.microsoft.com/office/drawing/2014/main" id="{AEF2926B-21B1-4AA7-8554-F6DF8778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52" name="Picture 3" hidden="1">
          <a:extLst>
            <a:ext uri="{FF2B5EF4-FFF2-40B4-BE49-F238E27FC236}">
              <a16:creationId xmlns:a16="http://schemas.microsoft.com/office/drawing/2014/main" id="{C6232189-E798-4A8A-80B4-A74E1F7A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53" name="Picture 3" hidden="1">
          <a:extLst>
            <a:ext uri="{FF2B5EF4-FFF2-40B4-BE49-F238E27FC236}">
              <a16:creationId xmlns:a16="http://schemas.microsoft.com/office/drawing/2014/main" id="{A480C733-D3F3-4664-AD6F-00940105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54" name="Picture 3" hidden="1">
          <a:extLst>
            <a:ext uri="{FF2B5EF4-FFF2-40B4-BE49-F238E27FC236}">
              <a16:creationId xmlns:a16="http://schemas.microsoft.com/office/drawing/2014/main" id="{01D73F63-A441-4861-A24F-CD397D6B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55" name="Picture 3" hidden="1">
          <a:extLst>
            <a:ext uri="{FF2B5EF4-FFF2-40B4-BE49-F238E27FC236}">
              <a16:creationId xmlns:a16="http://schemas.microsoft.com/office/drawing/2014/main" id="{A292638C-5482-47BB-BC30-F1913ABA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56" name="Picture 3" hidden="1">
          <a:extLst>
            <a:ext uri="{FF2B5EF4-FFF2-40B4-BE49-F238E27FC236}">
              <a16:creationId xmlns:a16="http://schemas.microsoft.com/office/drawing/2014/main" id="{514EFFA0-1AC1-4984-B1AC-1D890CA4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57" name="Picture 3" hidden="1">
          <a:extLst>
            <a:ext uri="{FF2B5EF4-FFF2-40B4-BE49-F238E27FC236}">
              <a16:creationId xmlns:a16="http://schemas.microsoft.com/office/drawing/2014/main" id="{6FC83D97-F053-4C5F-B626-CD4D77F4E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58" name="Picture 757" hidden="1">
          <a:extLst>
            <a:ext uri="{FF2B5EF4-FFF2-40B4-BE49-F238E27FC236}">
              <a16:creationId xmlns:a16="http://schemas.microsoft.com/office/drawing/2014/main" id="{AB8524BC-B392-4C84-9868-75005B71D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59" name="Picture 3" hidden="1">
          <a:extLst>
            <a:ext uri="{FF2B5EF4-FFF2-40B4-BE49-F238E27FC236}">
              <a16:creationId xmlns:a16="http://schemas.microsoft.com/office/drawing/2014/main" id="{FE1EEC09-B3F4-4C77-84C6-9875FD98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60" name="Picture 3" hidden="1">
          <a:extLst>
            <a:ext uri="{FF2B5EF4-FFF2-40B4-BE49-F238E27FC236}">
              <a16:creationId xmlns:a16="http://schemas.microsoft.com/office/drawing/2014/main" id="{DF154E11-96C9-40E2-818D-BB520E2A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61" name="Picture 3" hidden="1">
          <a:extLst>
            <a:ext uri="{FF2B5EF4-FFF2-40B4-BE49-F238E27FC236}">
              <a16:creationId xmlns:a16="http://schemas.microsoft.com/office/drawing/2014/main" id="{67B4FDC4-D82C-4FA9-9E95-E540DE9D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62" name="Picture 761" hidden="1">
          <a:extLst>
            <a:ext uri="{FF2B5EF4-FFF2-40B4-BE49-F238E27FC236}">
              <a16:creationId xmlns:a16="http://schemas.microsoft.com/office/drawing/2014/main" id="{983562C8-B994-4F1E-B5E5-A92A43F6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63" name="Picture 3" hidden="1">
          <a:extLst>
            <a:ext uri="{FF2B5EF4-FFF2-40B4-BE49-F238E27FC236}">
              <a16:creationId xmlns:a16="http://schemas.microsoft.com/office/drawing/2014/main" id="{7878A9C5-C2D6-4B30-9DA4-9F33E670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64" name="Picture 3" hidden="1">
          <a:extLst>
            <a:ext uri="{FF2B5EF4-FFF2-40B4-BE49-F238E27FC236}">
              <a16:creationId xmlns:a16="http://schemas.microsoft.com/office/drawing/2014/main" id="{9B1C2615-2EA8-463D-B408-2B6EA3DF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65" name="Picture 3" hidden="1">
          <a:extLst>
            <a:ext uri="{FF2B5EF4-FFF2-40B4-BE49-F238E27FC236}">
              <a16:creationId xmlns:a16="http://schemas.microsoft.com/office/drawing/2014/main" id="{035E46FE-09DB-46EC-8C13-C934DF64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66" name="Picture 3" hidden="1">
          <a:extLst>
            <a:ext uri="{FF2B5EF4-FFF2-40B4-BE49-F238E27FC236}">
              <a16:creationId xmlns:a16="http://schemas.microsoft.com/office/drawing/2014/main" id="{A8A30DA1-8FAA-48F7-B864-9F7011DF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67" name="Picture 3" hidden="1">
          <a:extLst>
            <a:ext uri="{FF2B5EF4-FFF2-40B4-BE49-F238E27FC236}">
              <a16:creationId xmlns:a16="http://schemas.microsoft.com/office/drawing/2014/main" id="{98E6FB68-5A71-484B-A725-3967BBE9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68" name="Picture 3" hidden="1">
          <a:extLst>
            <a:ext uri="{FF2B5EF4-FFF2-40B4-BE49-F238E27FC236}">
              <a16:creationId xmlns:a16="http://schemas.microsoft.com/office/drawing/2014/main" id="{6694634F-41E8-4005-80EA-898C8BC4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69" name="Picture 3" hidden="1">
          <a:extLst>
            <a:ext uri="{FF2B5EF4-FFF2-40B4-BE49-F238E27FC236}">
              <a16:creationId xmlns:a16="http://schemas.microsoft.com/office/drawing/2014/main" id="{807F1028-C6EC-47A9-8D11-1BEE1FD5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70" name="Picture 769" hidden="1">
          <a:extLst>
            <a:ext uri="{FF2B5EF4-FFF2-40B4-BE49-F238E27FC236}">
              <a16:creationId xmlns:a16="http://schemas.microsoft.com/office/drawing/2014/main" id="{091BE311-9ED6-4F4E-8128-C58E2CC8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71" name="Picture 3" hidden="1">
          <a:extLst>
            <a:ext uri="{FF2B5EF4-FFF2-40B4-BE49-F238E27FC236}">
              <a16:creationId xmlns:a16="http://schemas.microsoft.com/office/drawing/2014/main" id="{84986106-EBEE-4AB7-BB12-F5792725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72" name="Picture 3" hidden="1">
          <a:extLst>
            <a:ext uri="{FF2B5EF4-FFF2-40B4-BE49-F238E27FC236}">
              <a16:creationId xmlns:a16="http://schemas.microsoft.com/office/drawing/2014/main" id="{A603569B-3D6C-4732-B9F7-B0FA7FE5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73" name="Picture 3" hidden="1">
          <a:extLst>
            <a:ext uri="{FF2B5EF4-FFF2-40B4-BE49-F238E27FC236}">
              <a16:creationId xmlns:a16="http://schemas.microsoft.com/office/drawing/2014/main" id="{96BB1BA4-64CF-4865-A99C-963D6547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74" name="Picture 773" hidden="1">
          <a:extLst>
            <a:ext uri="{FF2B5EF4-FFF2-40B4-BE49-F238E27FC236}">
              <a16:creationId xmlns:a16="http://schemas.microsoft.com/office/drawing/2014/main" id="{987AD3A5-5DE9-47AF-8FA8-97D24DBA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75" name="Picture 3" hidden="1">
          <a:extLst>
            <a:ext uri="{FF2B5EF4-FFF2-40B4-BE49-F238E27FC236}">
              <a16:creationId xmlns:a16="http://schemas.microsoft.com/office/drawing/2014/main" id="{BEBAEFA7-2D0C-453F-9E46-78AC6326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76" name="Picture 3" hidden="1">
          <a:extLst>
            <a:ext uri="{FF2B5EF4-FFF2-40B4-BE49-F238E27FC236}">
              <a16:creationId xmlns:a16="http://schemas.microsoft.com/office/drawing/2014/main" id="{1339A12C-F08C-4ACA-BE51-E516830D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77" name="Picture 3" hidden="1">
          <a:extLst>
            <a:ext uri="{FF2B5EF4-FFF2-40B4-BE49-F238E27FC236}">
              <a16:creationId xmlns:a16="http://schemas.microsoft.com/office/drawing/2014/main" id="{65DA8D7C-3DEF-41EC-B1E5-FB4D44F0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78" name="Picture 3" hidden="1">
          <a:extLst>
            <a:ext uri="{FF2B5EF4-FFF2-40B4-BE49-F238E27FC236}">
              <a16:creationId xmlns:a16="http://schemas.microsoft.com/office/drawing/2014/main" id="{C5B690CD-6F43-4B11-86C7-7FD1CE688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79" name="Picture 3" hidden="1">
          <a:extLst>
            <a:ext uri="{FF2B5EF4-FFF2-40B4-BE49-F238E27FC236}">
              <a16:creationId xmlns:a16="http://schemas.microsoft.com/office/drawing/2014/main" id="{A4269F8F-D2DC-43D9-A4F4-D00B35A3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80" name="Picture 3" hidden="1">
          <a:extLst>
            <a:ext uri="{FF2B5EF4-FFF2-40B4-BE49-F238E27FC236}">
              <a16:creationId xmlns:a16="http://schemas.microsoft.com/office/drawing/2014/main" id="{77A30F76-4895-43A9-8935-E98A8AAE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81" name="Picture 3" hidden="1">
          <a:extLst>
            <a:ext uri="{FF2B5EF4-FFF2-40B4-BE49-F238E27FC236}">
              <a16:creationId xmlns:a16="http://schemas.microsoft.com/office/drawing/2014/main" id="{B9B4895A-342F-4460-AEDF-AD0DFE2E3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82" name="Picture 781" hidden="1">
          <a:extLst>
            <a:ext uri="{FF2B5EF4-FFF2-40B4-BE49-F238E27FC236}">
              <a16:creationId xmlns:a16="http://schemas.microsoft.com/office/drawing/2014/main" id="{D32DD676-2E06-400A-8022-9617D80C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83" name="Picture 3" hidden="1">
          <a:extLst>
            <a:ext uri="{FF2B5EF4-FFF2-40B4-BE49-F238E27FC236}">
              <a16:creationId xmlns:a16="http://schemas.microsoft.com/office/drawing/2014/main" id="{71332374-7ED2-4DDD-ACB7-7015A57A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84" name="Picture 3" hidden="1">
          <a:extLst>
            <a:ext uri="{FF2B5EF4-FFF2-40B4-BE49-F238E27FC236}">
              <a16:creationId xmlns:a16="http://schemas.microsoft.com/office/drawing/2014/main" id="{C3ABA1EC-5A58-4A84-B95B-D75FC0AF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85" name="Picture 3" hidden="1">
          <a:extLst>
            <a:ext uri="{FF2B5EF4-FFF2-40B4-BE49-F238E27FC236}">
              <a16:creationId xmlns:a16="http://schemas.microsoft.com/office/drawing/2014/main" id="{CFE564BD-56DA-4A03-A1D3-B2A2C903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86" name="Picture 785" hidden="1">
          <a:extLst>
            <a:ext uri="{FF2B5EF4-FFF2-40B4-BE49-F238E27FC236}">
              <a16:creationId xmlns:a16="http://schemas.microsoft.com/office/drawing/2014/main" id="{75823200-1EA5-4E8F-A8AF-D4994D1C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87" name="Picture 3" hidden="1">
          <a:extLst>
            <a:ext uri="{FF2B5EF4-FFF2-40B4-BE49-F238E27FC236}">
              <a16:creationId xmlns:a16="http://schemas.microsoft.com/office/drawing/2014/main" id="{899D72B7-F958-466C-9CE3-99F68637A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88" name="Picture 3" hidden="1">
          <a:extLst>
            <a:ext uri="{FF2B5EF4-FFF2-40B4-BE49-F238E27FC236}">
              <a16:creationId xmlns:a16="http://schemas.microsoft.com/office/drawing/2014/main" id="{2203BF19-F4A4-47A2-B2F0-4D771BF4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89" name="Picture 3" hidden="1">
          <a:extLst>
            <a:ext uri="{FF2B5EF4-FFF2-40B4-BE49-F238E27FC236}">
              <a16:creationId xmlns:a16="http://schemas.microsoft.com/office/drawing/2014/main" id="{BB716C5C-7C32-4586-8C80-6E29DE4C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790" name="Picture 3" hidden="1">
          <a:extLst>
            <a:ext uri="{FF2B5EF4-FFF2-40B4-BE49-F238E27FC236}">
              <a16:creationId xmlns:a16="http://schemas.microsoft.com/office/drawing/2014/main" id="{F8FB9E96-20BC-4E42-AC1D-DD615249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91" name="Picture 3" hidden="1">
          <a:extLst>
            <a:ext uri="{FF2B5EF4-FFF2-40B4-BE49-F238E27FC236}">
              <a16:creationId xmlns:a16="http://schemas.microsoft.com/office/drawing/2014/main" id="{2491C25F-1D58-49FF-96AE-10506B0AC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92" name="Picture 3" hidden="1">
          <a:extLst>
            <a:ext uri="{FF2B5EF4-FFF2-40B4-BE49-F238E27FC236}">
              <a16:creationId xmlns:a16="http://schemas.microsoft.com/office/drawing/2014/main" id="{A93EA48E-9B57-44E6-8230-E91B2FBC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93" name="Picture 3" hidden="1">
          <a:extLst>
            <a:ext uri="{FF2B5EF4-FFF2-40B4-BE49-F238E27FC236}">
              <a16:creationId xmlns:a16="http://schemas.microsoft.com/office/drawing/2014/main" id="{010AEDFE-2955-42CA-A052-46555F96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94" name="Picture 793" hidden="1">
          <a:extLst>
            <a:ext uri="{FF2B5EF4-FFF2-40B4-BE49-F238E27FC236}">
              <a16:creationId xmlns:a16="http://schemas.microsoft.com/office/drawing/2014/main" id="{FF0FC9B4-BB4E-4F52-BDCE-84165A5F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95" name="Picture 3" hidden="1">
          <a:extLst>
            <a:ext uri="{FF2B5EF4-FFF2-40B4-BE49-F238E27FC236}">
              <a16:creationId xmlns:a16="http://schemas.microsoft.com/office/drawing/2014/main" id="{84A9E6A5-8CE2-41A2-BC78-783D8351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796" name="Picture 3" hidden="1">
          <a:extLst>
            <a:ext uri="{FF2B5EF4-FFF2-40B4-BE49-F238E27FC236}">
              <a16:creationId xmlns:a16="http://schemas.microsoft.com/office/drawing/2014/main" id="{A6E97951-4C81-434A-B627-D03259D3B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97" name="Picture 3" hidden="1">
          <a:extLst>
            <a:ext uri="{FF2B5EF4-FFF2-40B4-BE49-F238E27FC236}">
              <a16:creationId xmlns:a16="http://schemas.microsoft.com/office/drawing/2014/main" id="{1513B543-9799-4FF7-91B5-D5D30A4A2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798" name="Picture 797" hidden="1">
          <a:extLst>
            <a:ext uri="{FF2B5EF4-FFF2-40B4-BE49-F238E27FC236}">
              <a16:creationId xmlns:a16="http://schemas.microsoft.com/office/drawing/2014/main" id="{E0C04B00-D01F-4EF2-8A38-25BCB545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799" name="Picture 3" hidden="1">
          <a:extLst>
            <a:ext uri="{FF2B5EF4-FFF2-40B4-BE49-F238E27FC236}">
              <a16:creationId xmlns:a16="http://schemas.microsoft.com/office/drawing/2014/main" id="{61670415-6927-4145-8A09-3EB14698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800" name="Picture 3" hidden="1">
          <a:extLst>
            <a:ext uri="{FF2B5EF4-FFF2-40B4-BE49-F238E27FC236}">
              <a16:creationId xmlns:a16="http://schemas.microsoft.com/office/drawing/2014/main" id="{64B60676-386A-4AF5-BBFD-DBB32BF3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801" name="Picture 3" hidden="1">
          <a:extLst>
            <a:ext uri="{FF2B5EF4-FFF2-40B4-BE49-F238E27FC236}">
              <a16:creationId xmlns:a16="http://schemas.microsoft.com/office/drawing/2014/main" id="{92EC2B98-D1B4-41D1-B4CB-BEC4C5CD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802" name="Picture 3" hidden="1">
          <a:extLst>
            <a:ext uri="{FF2B5EF4-FFF2-40B4-BE49-F238E27FC236}">
              <a16:creationId xmlns:a16="http://schemas.microsoft.com/office/drawing/2014/main" id="{CA0D2D35-FA4D-4643-B78F-0C7D7F2F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03" name="Picture 3" hidden="1">
          <a:extLst>
            <a:ext uri="{FF2B5EF4-FFF2-40B4-BE49-F238E27FC236}">
              <a16:creationId xmlns:a16="http://schemas.microsoft.com/office/drawing/2014/main" id="{DB062FA0-7C0D-439B-90B0-46561E6B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04" name="Picture 3" hidden="1">
          <a:extLst>
            <a:ext uri="{FF2B5EF4-FFF2-40B4-BE49-F238E27FC236}">
              <a16:creationId xmlns:a16="http://schemas.microsoft.com/office/drawing/2014/main" id="{87B140E2-45C2-4415-9833-D67E5D2D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05" name="Picture 3" hidden="1">
          <a:extLst>
            <a:ext uri="{FF2B5EF4-FFF2-40B4-BE49-F238E27FC236}">
              <a16:creationId xmlns:a16="http://schemas.microsoft.com/office/drawing/2014/main" id="{5E1193E1-3931-4D8D-BE7D-0347AB90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06" name="Picture 805" hidden="1">
          <a:extLst>
            <a:ext uri="{FF2B5EF4-FFF2-40B4-BE49-F238E27FC236}">
              <a16:creationId xmlns:a16="http://schemas.microsoft.com/office/drawing/2014/main" id="{5F5FEE56-BC57-44DD-99CA-EB638726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07" name="Picture 3" hidden="1">
          <a:extLst>
            <a:ext uri="{FF2B5EF4-FFF2-40B4-BE49-F238E27FC236}">
              <a16:creationId xmlns:a16="http://schemas.microsoft.com/office/drawing/2014/main" id="{66601B7F-BF7C-4C6E-8675-F5923865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08" name="Picture 3" hidden="1">
          <a:extLst>
            <a:ext uri="{FF2B5EF4-FFF2-40B4-BE49-F238E27FC236}">
              <a16:creationId xmlns:a16="http://schemas.microsoft.com/office/drawing/2014/main" id="{55FE4890-416F-4A99-B20E-F33389EF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09" name="Picture 3" hidden="1">
          <a:extLst>
            <a:ext uri="{FF2B5EF4-FFF2-40B4-BE49-F238E27FC236}">
              <a16:creationId xmlns:a16="http://schemas.microsoft.com/office/drawing/2014/main" id="{4D1A7B51-1B3A-4B6A-A420-BB1CBECB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10" name="Picture 809" hidden="1">
          <a:extLst>
            <a:ext uri="{FF2B5EF4-FFF2-40B4-BE49-F238E27FC236}">
              <a16:creationId xmlns:a16="http://schemas.microsoft.com/office/drawing/2014/main" id="{C474EE62-0056-43F7-A800-8AD63E21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811" name="Picture 3" hidden="1">
          <a:extLst>
            <a:ext uri="{FF2B5EF4-FFF2-40B4-BE49-F238E27FC236}">
              <a16:creationId xmlns:a16="http://schemas.microsoft.com/office/drawing/2014/main" id="{59C75E0F-3C0D-4F54-9DCF-38AF9D73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812" name="Picture 3" hidden="1">
          <a:extLst>
            <a:ext uri="{FF2B5EF4-FFF2-40B4-BE49-F238E27FC236}">
              <a16:creationId xmlns:a16="http://schemas.microsoft.com/office/drawing/2014/main" id="{4BDF1DD6-DA3E-4D3D-9793-232FD0AD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813" name="Picture 3" hidden="1">
          <a:extLst>
            <a:ext uri="{FF2B5EF4-FFF2-40B4-BE49-F238E27FC236}">
              <a16:creationId xmlns:a16="http://schemas.microsoft.com/office/drawing/2014/main" id="{CC924FA3-FEFB-422E-BC64-51E0BFE0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814" name="Picture 3" hidden="1">
          <a:extLst>
            <a:ext uri="{FF2B5EF4-FFF2-40B4-BE49-F238E27FC236}">
              <a16:creationId xmlns:a16="http://schemas.microsoft.com/office/drawing/2014/main" id="{A9D01C53-534C-4E82-B8AE-9B36B4A1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15" name="Picture 3" hidden="1">
          <a:extLst>
            <a:ext uri="{FF2B5EF4-FFF2-40B4-BE49-F238E27FC236}">
              <a16:creationId xmlns:a16="http://schemas.microsoft.com/office/drawing/2014/main" id="{45A96C98-AD7D-4015-8A10-6278C22D6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816" name="Picture 3" hidden="1">
          <a:extLst>
            <a:ext uri="{FF2B5EF4-FFF2-40B4-BE49-F238E27FC236}">
              <a16:creationId xmlns:a16="http://schemas.microsoft.com/office/drawing/2014/main" id="{2B110DBB-C8E1-40C4-852D-80B78983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17" name="Picture 3" hidden="1">
          <a:extLst>
            <a:ext uri="{FF2B5EF4-FFF2-40B4-BE49-F238E27FC236}">
              <a16:creationId xmlns:a16="http://schemas.microsoft.com/office/drawing/2014/main" id="{244E5F31-B64E-44E2-B910-93838C20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18" name="Picture 817" hidden="1">
          <a:extLst>
            <a:ext uri="{FF2B5EF4-FFF2-40B4-BE49-F238E27FC236}">
              <a16:creationId xmlns:a16="http://schemas.microsoft.com/office/drawing/2014/main" id="{689AFE65-F628-42C8-926A-20A9FE2E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19" name="Picture 3" hidden="1">
          <a:extLst>
            <a:ext uri="{FF2B5EF4-FFF2-40B4-BE49-F238E27FC236}">
              <a16:creationId xmlns:a16="http://schemas.microsoft.com/office/drawing/2014/main" id="{2DF9B147-BE12-4F7F-B3E0-E4BEB7711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820" name="Picture 3" hidden="1">
          <a:extLst>
            <a:ext uri="{FF2B5EF4-FFF2-40B4-BE49-F238E27FC236}">
              <a16:creationId xmlns:a16="http://schemas.microsoft.com/office/drawing/2014/main" id="{5C34E214-000C-4AF6-8DAB-D1819738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21" name="Picture 3" hidden="1">
          <a:extLst>
            <a:ext uri="{FF2B5EF4-FFF2-40B4-BE49-F238E27FC236}">
              <a16:creationId xmlns:a16="http://schemas.microsoft.com/office/drawing/2014/main" id="{AEEA8330-1CCE-4B08-BBCA-D44FABD7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22" name="Picture 3" hidden="1">
          <a:extLst>
            <a:ext uri="{FF2B5EF4-FFF2-40B4-BE49-F238E27FC236}">
              <a16:creationId xmlns:a16="http://schemas.microsoft.com/office/drawing/2014/main" id="{55BB7758-CAFF-4C97-BDE8-A74F1492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23" name="Picture 3" hidden="1">
          <a:extLst>
            <a:ext uri="{FF2B5EF4-FFF2-40B4-BE49-F238E27FC236}">
              <a16:creationId xmlns:a16="http://schemas.microsoft.com/office/drawing/2014/main" id="{06424DCA-C014-4A60-A221-ECBFB472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24" name="Picture 3" hidden="1">
          <a:extLst>
            <a:ext uri="{FF2B5EF4-FFF2-40B4-BE49-F238E27FC236}">
              <a16:creationId xmlns:a16="http://schemas.microsoft.com/office/drawing/2014/main" id="{77439A5A-B8D0-40C5-98C6-E2EE7E4E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25" name="Picture 3" hidden="1">
          <a:extLst>
            <a:ext uri="{FF2B5EF4-FFF2-40B4-BE49-F238E27FC236}">
              <a16:creationId xmlns:a16="http://schemas.microsoft.com/office/drawing/2014/main" id="{7C7DC6A5-EAE1-4A7B-B787-E0CF954B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26" name="Picture 825" hidden="1">
          <a:extLst>
            <a:ext uri="{FF2B5EF4-FFF2-40B4-BE49-F238E27FC236}">
              <a16:creationId xmlns:a16="http://schemas.microsoft.com/office/drawing/2014/main" id="{292022A0-5D87-459F-A94B-042D9C91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27" name="Picture 3" hidden="1">
          <a:extLst>
            <a:ext uri="{FF2B5EF4-FFF2-40B4-BE49-F238E27FC236}">
              <a16:creationId xmlns:a16="http://schemas.microsoft.com/office/drawing/2014/main" id="{0ABE7BA5-B44A-4CA9-B139-9D43CA6A8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28" name="Picture 3" hidden="1">
          <a:extLst>
            <a:ext uri="{FF2B5EF4-FFF2-40B4-BE49-F238E27FC236}">
              <a16:creationId xmlns:a16="http://schemas.microsoft.com/office/drawing/2014/main" id="{B41E503B-05CE-47D0-B71D-CC74A8D4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29" name="Picture 3" hidden="1">
          <a:extLst>
            <a:ext uri="{FF2B5EF4-FFF2-40B4-BE49-F238E27FC236}">
              <a16:creationId xmlns:a16="http://schemas.microsoft.com/office/drawing/2014/main" id="{37EA393E-DA9A-45C3-8968-F1C98C2C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30" name="Picture 829" hidden="1">
          <a:extLst>
            <a:ext uri="{FF2B5EF4-FFF2-40B4-BE49-F238E27FC236}">
              <a16:creationId xmlns:a16="http://schemas.microsoft.com/office/drawing/2014/main" id="{717EC1FA-3327-4CEE-BED8-7C4B941DC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31" name="Picture 3" hidden="1">
          <a:extLst>
            <a:ext uri="{FF2B5EF4-FFF2-40B4-BE49-F238E27FC236}">
              <a16:creationId xmlns:a16="http://schemas.microsoft.com/office/drawing/2014/main" id="{2314BCE1-309E-41A8-8596-66802A08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32" name="Picture 3" hidden="1">
          <a:extLst>
            <a:ext uri="{FF2B5EF4-FFF2-40B4-BE49-F238E27FC236}">
              <a16:creationId xmlns:a16="http://schemas.microsoft.com/office/drawing/2014/main" id="{17095512-A2D5-45CE-9D18-C3DBE899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33" name="Picture 3" hidden="1">
          <a:extLst>
            <a:ext uri="{FF2B5EF4-FFF2-40B4-BE49-F238E27FC236}">
              <a16:creationId xmlns:a16="http://schemas.microsoft.com/office/drawing/2014/main" id="{16B02C16-3E60-478B-9B5E-1B403BF0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34" name="Picture 3" hidden="1">
          <a:extLst>
            <a:ext uri="{FF2B5EF4-FFF2-40B4-BE49-F238E27FC236}">
              <a16:creationId xmlns:a16="http://schemas.microsoft.com/office/drawing/2014/main" id="{51035009-542E-4845-915D-F4186C6D6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35" name="Picture 3" hidden="1">
          <a:extLst>
            <a:ext uri="{FF2B5EF4-FFF2-40B4-BE49-F238E27FC236}">
              <a16:creationId xmlns:a16="http://schemas.microsoft.com/office/drawing/2014/main" id="{1F872B88-A61F-4A24-AFF4-1FA94285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36" name="Picture 3" hidden="1">
          <a:extLst>
            <a:ext uri="{FF2B5EF4-FFF2-40B4-BE49-F238E27FC236}">
              <a16:creationId xmlns:a16="http://schemas.microsoft.com/office/drawing/2014/main" id="{BB3697C4-FDD4-4BBB-9346-2F1B79525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37" name="Picture 3" hidden="1">
          <a:extLst>
            <a:ext uri="{FF2B5EF4-FFF2-40B4-BE49-F238E27FC236}">
              <a16:creationId xmlns:a16="http://schemas.microsoft.com/office/drawing/2014/main" id="{C276A50F-431A-42ED-AED4-244CE26A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38" name="Picture 837" hidden="1">
          <a:extLst>
            <a:ext uri="{FF2B5EF4-FFF2-40B4-BE49-F238E27FC236}">
              <a16:creationId xmlns:a16="http://schemas.microsoft.com/office/drawing/2014/main" id="{3F7A9FE2-9A33-408A-81E6-AFFA089C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39" name="Picture 3" hidden="1">
          <a:extLst>
            <a:ext uri="{FF2B5EF4-FFF2-40B4-BE49-F238E27FC236}">
              <a16:creationId xmlns:a16="http://schemas.microsoft.com/office/drawing/2014/main" id="{A3A47E2D-BEEF-4F4D-B134-BB8C8222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40" name="Picture 3" hidden="1">
          <a:extLst>
            <a:ext uri="{FF2B5EF4-FFF2-40B4-BE49-F238E27FC236}">
              <a16:creationId xmlns:a16="http://schemas.microsoft.com/office/drawing/2014/main" id="{3E0658CA-113A-4AF7-92B3-132C8AD4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41" name="Picture 3" hidden="1">
          <a:extLst>
            <a:ext uri="{FF2B5EF4-FFF2-40B4-BE49-F238E27FC236}">
              <a16:creationId xmlns:a16="http://schemas.microsoft.com/office/drawing/2014/main" id="{F3C72427-259B-46AA-A99D-9523AE93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42" name="Picture 841" hidden="1">
          <a:extLst>
            <a:ext uri="{FF2B5EF4-FFF2-40B4-BE49-F238E27FC236}">
              <a16:creationId xmlns:a16="http://schemas.microsoft.com/office/drawing/2014/main" id="{9E0684FD-8782-44FC-8F10-AA04C4FF0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43" name="Picture 3" hidden="1">
          <a:extLst>
            <a:ext uri="{FF2B5EF4-FFF2-40B4-BE49-F238E27FC236}">
              <a16:creationId xmlns:a16="http://schemas.microsoft.com/office/drawing/2014/main" id="{6062ECFB-7B0B-44B4-ADCB-95937FD6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44" name="Picture 3" hidden="1">
          <a:extLst>
            <a:ext uri="{FF2B5EF4-FFF2-40B4-BE49-F238E27FC236}">
              <a16:creationId xmlns:a16="http://schemas.microsoft.com/office/drawing/2014/main" id="{02EDB443-7BFE-4798-A47B-EA46D3CC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45" name="Picture 3" hidden="1">
          <a:extLst>
            <a:ext uri="{FF2B5EF4-FFF2-40B4-BE49-F238E27FC236}">
              <a16:creationId xmlns:a16="http://schemas.microsoft.com/office/drawing/2014/main" id="{85B585CA-EF3E-4E70-BFE9-49618615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46" name="Picture 3" hidden="1">
          <a:extLst>
            <a:ext uri="{FF2B5EF4-FFF2-40B4-BE49-F238E27FC236}">
              <a16:creationId xmlns:a16="http://schemas.microsoft.com/office/drawing/2014/main" id="{DE2096C4-7C4A-4267-958A-DBD72EF2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47" name="Picture 3" hidden="1">
          <a:extLst>
            <a:ext uri="{FF2B5EF4-FFF2-40B4-BE49-F238E27FC236}">
              <a16:creationId xmlns:a16="http://schemas.microsoft.com/office/drawing/2014/main" id="{ACAAF5B6-51CD-4728-ABA3-F960276B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304800</xdr:colOff>
      <xdr:row>57</xdr:row>
      <xdr:rowOff>228600</xdr:rowOff>
    </xdr:to>
    <xdr:pic>
      <xdr:nvPicPr>
        <xdr:cNvPr id="848" name="Picture 3" hidden="1">
          <a:extLst>
            <a:ext uri="{FF2B5EF4-FFF2-40B4-BE49-F238E27FC236}">
              <a16:creationId xmlns:a16="http://schemas.microsoft.com/office/drawing/2014/main" id="{CAA47858-6CDB-469E-A044-FEC51268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0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49" name="Picture 3" hidden="1">
          <a:extLst>
            <a:ext uri="{FF2B5EF4-FFF2-40B4-BE49-F238E27FC236}">
              <a16:creationId xmlns:a16="http://schemas.microsoft.com/office/drawing/2014/main" id="{3ADAE0B2-9F36-44E2-BA17-EFC86F20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50" name="Picture 849" hidden="1">
          <a:extLst>
            <a:ext uri="{FF2B5EF4-FFF2-40B4-BE49-F238E27FC236}">
              <a16:creationId xmlns:a16="http://schemas.microsoft.com/office/drawing/2014/main" id="{43A9E1B9-3038-4734-A577-3B5EC7E46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51" name="Picture 3" hidden="1">
          <a:extLst>
            <a:ext uri="{FF2B5EF4-FFF2-40B4-BE49-F238E27FC236}">
              <a16:creationId xmlns:a16="http://schemas.microsoft.com/office/drawing/2014/main" id="{DED76267-DE9A-4CB5-A95C-AC818E8D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304800</xdr:colOff>
      <xdr:row>54</xdr:row>
      <xdr:rowOff>228600</xdr:rowOff>
    </xdr:to>
    <xdr:pic>
      <xdr:nvPicPr>
        <xdr:cNvPr id="852" name="Picture 3" hidden="1">
          <a:extLst>
            <a:ext uri="{FF2B5EF4-FFF2-40B4-BE49-F238E27FC236}">
              <a16:creationId xmlns:a16="http://schemas.microsoft.com/office/drawing/2014/main" id="{094B7BE1-3219-481A-AECE-275026EB1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53" name="Picture 3" hidden="1">
          <a:extLst>
            <a:ext uri="{FF2B5EF4-FFF2-40B4-BE49-F238E27FC236}">
              <a16:creationId xmlns:a16="http://schemas.microsoft.com/office/drawing/2014/main" id="{E7733497-4078-4203-9A51-612BC151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54" name="Picture 853" hidden="1">
          <a:extLst>
            <a:ext uri="{FF2B5EF4-FFF2-40B4-BE49-F238E27FC236}">
              <a16:creationId xmlns:a16="http://schemas.microsoft.com/office/drawing/2014/main" id="{9C3D0365-CC42-4296-8FD7-20F6C6AB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55" name="Picture 3" hidden="1">
          <a:extLst>
            <a:ext uri="{FF2B5EF4-FFF2-40B4-BE49-F238E27FC236}">
              <a16:creationId xmlns:a16="http://schemas.microsoft.com/office/drawing/2014/main" id="{8168EC23-A808-48F9-B271-26FCA9FE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56" name="Picture 3" hidden="1">
          <a:extLst>
            <a:ext uri="{FF2B5EF4-FFF2-40B4-BE49-F238E27FC236}">
              <a16:creationId xmlns:a16="http://schemas.microsoft.com/office/drawing/2014/main" id="{F82C312D-ADF2-4340-8E84-B60DACCE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57" name="Picture 3" hidden="1">
          <a:extLst>
            <a:ext uri="{FF2B5EF4-FFF2-40B4-BE49-F238E27FC236}">
              <a16:creationId xmlns:a16="http://schemas.microsoft.com/office/drawing/2014/main" id="{EAE1A59B-BCBF-4BE5-9961-C546F04F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58" name="Picture 3" hidden="1">
          <a:extLst>
            <a:ext uri="{FF2B5EF4-FFF2-40B4-BE49-F238E27FC236}">
              <a16:creationId xmlns:a16="http://schemas.microsoft.com/office/drawing/2014/main" id="{A8F37005-4EE0-4683-8C12-4D97D29B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59" name="Picture 3" hidden="1">
          <a:extLst>
            <a:ext uri="{FF2B5EF4-FFF2-40B4-BE49-F238E27FC236}">
              <a16:creationId xmlns:a16="http://schemas.microsoft.com/office/drawing/2014/main" id="{AABFD1E0-B68F-4898-9922-B11D9626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60" name="Picture 3" hidden="1">
          <a:extLst>
            <a:ext uri="{FF2B5EF4-FFF2-40B4-BE49-F238E27FC236}">
              <a16:creationId xmlns:a16="http://schemas.microsoft.com/office/drawing/2014/main" id="{B36AB3E6-D539-4B49-B711-5D2E0CEF6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61" name="Picture 3" hidden="1">
          <a:extLst>
            <a:ext uri="{FF2B5EF4-FFF2-40B4-BE49-F238E27FC236}">
              <a16:creationId xmlns:a16="http://schemas.microsoft.com/office/drawing/2014/main" id="{FF1E27A6-ABD6-4DAF-BA2B-564990566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62" name="Picture 861" hidden="1">
          <a:extLst>
            <a:ext uri="{FF2B5EF4-FFF2-40B4-BE49-F238E27FC236}">
              <a16:creationId xmlns:a16="http://schemas.microsoft.com/office/drawing/2014/main" id="{7B12AD91-D46C-48B5-926E-B7ADCA6C9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63" name="Picture 3" hidden="1">
          <a:extLst>
            <a:ext uri="{FF2B5EF4-FFF2-40B4-BE49-F238E27FC236}">
              <a16:creationId xmlns:a16="http://schemas.microsoft.com/office/drawing/2014/main" id="{2514474E-B765-4477-A205-C8D062A3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64" name="Picture 3" hidden="1">
          <a:extLst>
            <a:ext uri="{FF2B5EF4-FFF2-40B4-BE49-F238E27FC236}">
              <a16:creationId xmlns:a16="http://schemas.microsoft.com/office/drawing/2014/main" id="{D579EF93-98B5-4CF6-B696-06A0F0223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65" name="Picture 3" hidden="1">
          <a:extLst>
            <a:ext uri="{FF2B5EF4-FFF2-40B4-BE49-F238E27FC236}">
              <a16:creationId xmlns:a16="http://schemas.microsoft.com/office/drawing/2014/main" id="{A31DCCFC-F71A-48EE-A61A-D460617C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66" name="Picture 865" hidden="1">
          <a:extLst>
            <a:ext uri="{FF2B5EF4-FFF2-40B4-BE49-F238E27FC236}">
              <a16:creationId xmlns:a16="http://schemas.microsoft.com/office/drawing/2014/main" id="{77DF62AD-FE95-478C-800B-1CFBB080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67" name="Picture 3" hidden="1">
          <a:extLst>
            <a:ext uri="{FF2B5EF4-FFF2-40B4-BE49-F238E27FC236}">
              <a16:creationId xmlns:a16="http://schemas.microsoft.com/office/drawing/2014/main" id="{002C5C99-FFB7-41EE-BFAD-7D72B42B7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68" name="Picture 3" hidden="1">
          <a:extLst>
            <a:ext uri="{FF2B5EF4-FFF2-40B4-BE49-F238E27FC236}">
              <a16:creationId xmlns:a16="http://schemas.microsoft.com/office/drawing/2014/main" id="{2E582558-38CC-495A-9CD8-06D364203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69" name="Picture 3" hidden="1">
          <a:extLst>
            <a:ext uri="{FF2B5EF4-FFF2-40B4-BE49-F238E27FC236}">
              <a16:creationId xmlns:a16="http://schemas.microsoft.com/office/drawing/2014/main" id="{43BFFF7C-038B-46C0-8417-6B8E8053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70" name="Picture 3" hidden="1">
          <a:extLst>
            <a:ext uri="{FF2B5EF4-FFF2-40B4-BE49-F238E27FC236}">
              <a16:creationId xmlns:a16="http://schemas.microsoft.com/office/drawing/2014/main" id="{5310DE9A-9677-4CC0-8748-6CDC9FDE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71" name="Picture 3" hidden="1">
          <a:extLst>
            <a:ext uri="{FF2B5EF4-FFF2-40B4-BE49-F238E27FC236}">
              <a16:creationId xmlns:a16="http://schemas.microsoft.com/office/drawing/2014/main" id="{BE592B09-3377-4CF9-B2F5-766E6EDF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304800</xdr:colOff>
      <xdr:row>58</xdr:row>
      <xdr:rowOff>228600</xdr:rowOff>
    </xdr:to>
    <xdr:pic>
      <xdr:nvPicPr>
        <xdr:cNvPr id="872" name="Picture 3" hidden="1">
          <a:extLst>
            <a:ext uri="{FF2B5EF4-FFF2-40B4-BE49-F238E27FC236}">
              <a16:creationId xmlns:a16="http://schemas.microsoft.com/office/drawing/2014/main" id="{E063E6AB-4FE2-4CE2-912A-506F304B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73" name="Picture 3" hidden="1">
          <a:extLst>
            <a:ext uri="{FF2B5EF4-FFF2-40B4-BE49-F238E27FC236}">
              <a16:creationId xmlns:a16="http://schemas.microsoft.com/office/drawing/2014/main" id="{F44946F7-7BD9-44B3-8C75-EB55D25D2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74" name="Picture 873" hidden="1">
          <a:extLst>
            <a:ext uri="{FF2B5EF4-FFF2-40B4-BE49-F238E27FC236}">
              <a16:creationId xmlns:a16="http://schemas.microsoft.com/office/drawing/2014/main" id="{EF2DB0FA-E457-41E5-B09E-16659972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75" name="Picture 3" hidden="1">
          <a:extLst>
            <a:ext uri="{FF2B5EF4-FFF2-40B4-BE49-F238E27FC236}">
              <a16:creationId xmlns:a16="http://schemas.microsoft.com/office/drawing/2014/main" id="{A9A55918-C9A7-4369-A7C7-F7366130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304800</xdr:colOff>
      <xdr:row>55</xdr:row>
      <xdr:rowOff>228600</xdr:rowOff>
    </xdr:to>
    <xdr:pic>
      <xdr:nvPicPr>
        <xdr:cNvPr id="876" name="Picture 3" hidden="1">
          <a:extLst>
            <a:ext uri="{FF2B5EF4-FFF2-40B4-BE49-F238E27FC236}">
              <a16:creationId xmlns:a16="http://schemas.microsoft.com/office/drawing/2014/main" id="{FB763B2B-F9EB-4042-BE8D-1AC327A23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9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77" name="Picture 3" hidden="1">
          <a:extLst>
            <a:ext uri="{FF2B5EF4-FFF2-40B4-BE49-F238E27FC236}">
              <a16:creationId xmlns:a16="http://schemas.microsoft.com/office/drawing/2014/main" id="{DB94C340-991F-480A-93A3-EB1DCF0E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78" name="Picture 877" hidden="1">
          <a:extLst>
            <a:ext uri="{FF2B5EF4-FFF2-40B4-BE49-F238E27FC236}">
              <a16:creationId xmlns:a16="http://schemas.microsoft.com/office/drawing/2014/main" id="{03E14184-C4D0-47F4-AAE2-AD8B7101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879" name="Picture 3" hidden="1">
          <a:extLst>
            <a:ext uri="{FF2B5EF4-FFF2-40B4-BE49-F238E27FC236}">
              <a16:creationId xmlns:a16="http://schemas.microsoft.com/office/drawing/2014/main" id="{3491F5C6-3E8D-424F-AEBB-18A7C0CD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880" name="Picture 3" hidden="1">
          <a:extLst>
            <a:ext uri="{FF2B5EF4-FFF2-40B4-BE49-F238E27FC236}">
              <a16:creationId xmlns:a16="http://schemas.microsoft.com/office/drawing/2014/main" id="{39976017-98C1-4F64-9A1B-7AA65531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81" name="Picture 3" hidden="1">
          <a:extLst>
            <a:ext uri="{FF2B5EF4-FFF2-40B4-BE49-F238E27FC236}">
              <a16:creationId xmlns:a16="http://schemas.microsoft.com/office/drawing/2014/main" id="{F5A801D1-9D29-484B-8A13-26BE1BC7C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82" name="Picture 3" hidden="1">
          <a:extLst>
            <a:ext uri="{FF2B5EF4-FFF2-40B4-BE49-F238E27FC236}">
              <a16:creationId xmlns:a16="http://schemas.microsoft.com/office/drawing/2014/main" id="{18D8D7E8-E459-4C9F-AA67-4B363CCE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83" name="Picture 3" hidden="1">
          <a:extLst>
            <a:ext uri="{FF2B5EF4-FFF2-40B4-BE49-F238E27FC236}">
              <a16:creationId xmlns:a16="http://schemas.microsoft.com/office/drawing/2014/main" id="{C079A31C-C8E7-4BCA-83A5-7E1DF5A4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84" name="Picture 3" hidden="1">
          <a:extLst>
            <a:ext uri="{FF2B5EF4-FFF2-40B4-BE49-F238E27FC236}">
              <a16:creationId xmlns:a16="http://schemas.microsoft.com/office/drawing/2014/main" id="{ACF1444C-4A50-4A79-88E1-A1390645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85" name="Picture 3" hidden="1">
          <a:extLst>
            <a:ext uri="{FF2B5EF4-FFF2-40B4-BE49-F238E27FC236}">
              <a16:creationId xmlns:a16="http://schemas.microsoft.com/office/drawing/2014/main" id="{652D0C27-889E-4B46-9CC1-D0A90A000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86" name="Picture 885" hidden="1">
          <a:extLst>
            <a:ext uri="{FF2B5EF4-FFF2-40B4-BE49-F238E27FC236}">
              <a16:creationId xmlns:a16="http://schemas.microsoft.com/office/drawing/2014/main" id="{29E75A79-5E04-43EC-AEE4-63EFE29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87" name="Picture 3" hidden="1">
          <a:extLst>
            <a:ext uri="{FF2B5EF4-FFF2-40B4-BE49-F238E27FC236}">
              <a16:creationId xmlns:a16="http://schemas.microsoft.com/office/drawing/2014/main" id="{62CD8142-08D3-4167-AF8B-73CABE01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88" name="Picture 3" hidden="1">
          <a:extLst>
            <a:ext uri="{FF2B5EF4-FFF2-40B4-BE49-F238E27FC236}">
              <a16:creationId xmlns:a16="http://schemas.microsoft.com/office/drawing/2014/main" id="{369DD3CA-632A-4086-AC24-3F48BEB4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89" name="Picture 3" hidden="1">
          <a:extLst>
            <a:ext uri="{FF2B5EF4-FFF2-40B4-BE49-F238E27FC236}">
              <a16:creationId xmlns:a16="http://schemas.microsoft.com/office/drawing/2014/main" id="{A9A045AB-C4A2-4317-B4AE-8B079DF1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90" name="Picture 889" hidden="1">
          <a:extLst>
            <a:ext uri="{FF2B5EF4-FFF2-40B4-BE49-F238E27FC236}">
              <a16:creationId xmlns:a16="http://schemas.microsoft.com/office/drawing/2014/main" id="{F7663D20-CAD3-4E56-847D-C5E444DA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891" name="Picture 3" hidden="1">
          <a:extLst>
            <a:ext uri="{FF2B5EF4-FFF2-40B4-BE49-F238E27FC236}">
              <a16:creationId xmlns:a16="http://schemas.microsoft.com/office/drawing/2014/main" id="{D6B14C41-6308-4D4A-873E-A215446CE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892" name="Picture 3" hidden="1">
          <a:extLst>
            <a:ext uri="{FF2B5EF4-FFF2-40B4-BE49-F238E27FC236}">
              <a16:creationId xmlns:a16="http://schemas.microsoft.com/office/drawing/2014/main" id="{3B87D534-5980-4A82-BC27-16D3FB8B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93" name="Picture 3" hidden="1">
          <a:extLst>
            <a:ext uri="{FF2B5EF4-FFF2-40B4-BE49-F238E27FC236}">
              <a16:creationId xmlns:a16="http://schemas.microsoft.com/office/drawing/2014/main" id="{66F3FCA9-9082-4FE9-805E-B4D454F8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894" name="Picture 3" hidden="1">
          <a:extLst>
            <a:ext uri="{FF2B5EF4-FFF2-40B4-BE49-F238E27FC236}">
              <a16:creationId xmlns:a16="http://schemas.microsoft.com/office/drawing/2014/main" id="{DD91CB4C-46BE-4C7A-AC71-1AF384485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95" name="Picture 3" hidden="1">
          <a:extLst>
            <a:ext uri="{FF2B5EF4-FFF2-40B4-BE49-F238E27FC236}">
              <a16:creationId xmlns:a16="http://schemas.microsoft.com/office/drawing/2014/main" id="{C649C7B8-E729-4DFC-838F-75CF7C3F1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896" name="Picture 3" hidden="1">
          <a:extLst>
            <a:ext uri="{FF2B5EF4-FFF2-40B4-BE49-F238E27FC236}">
              <a16:creationId xmlns:a16="http://schemas.microsoft.com/office/drawing/2014/main" id="{4E05D2E8-86D4-43FA-87EA-69AD30D8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97" name="Picture 3" hidden="1">
          <a:extLst>
            <a:ext uri="{FF2B5EF4-FFF2-40B4-BE49-F238E27FC236}">
              <a16:creationId xmlns:a16="http://schemas.microsoft.com/office/drawing/2014/main" id="{40463F4C-D416-48FA-87EB-2DA5F950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98" name="Picture 897" hidden="1">
          <a:extLst>
            <a:ext uri="{FF2B5EF4-FFF2-40B4-BE49-F238E27FC236}">
              <a16:creationId xmlns:a16="http://schemas.microsoft.com/office/drawing/2014/main" id="{4F3D5A51-F3AC-4DAE-8C58-B29E07B6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899" name="Picture 3" hidden="1">
          <a:extLst>
            <a:ext uri="{FF2B5EF4-FFF2-40B4-BE49-F238E27FC236}">
              <a16:creationId xmlns:a16="http://schemas.microsoft.com/office/drawing/2014/main" id="{10414992-6F47-494D-8D9F-6D1AE038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00" name="Picture 3" hidden="1">
          <a:extLst>
            <a:ext uri="{FF2B5EF4-FFF2-40B4-BE49-F238E27FC236}">
              <a16:creationId xmlns:a16="http://schemas.microsoft.com/office/drawing/2014/main" id="{1568B94A-4BD9-4BB3-9496-7DFFAA30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01" name="Picture 3" hidden="1">
          <a:extLst>
            <a:ext uri="{FF2B5EF4-FFF2-40B4-BE49-F238E27FC236}">
              <a16:creationId xmlns:a16="http://schemas.microsoft.com/office/drawing/2014/main" id="{F0B82585-7BD3-4BEF-BF87-409DE636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02" name="Picture 901" hidden="1">
          <a:extLst>
            <a:ext uri="{FF2B5EF4-FFF2-40B4-BE49-F238E27FC236}">
              <a16:creationId xmlns:a16="http://schemas.microsoft.com/office/drawing/2014/main" id="{9D58F5C2-BBE5-426B-80D1-CDC13F6B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03" name="Picture 3" hidden="1">
          <a:extLst>
            <a:ext uri="{FF2B5EF4-FFF2-40B4-BE49-F238E27FC236}">
              <a16:creationId xmlns:a16="http://schemas.microsoft.com/office/drawing/2014/main" id="{E3C587C4-8716-497B-BC52-F352A76D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04" name="Picture 3" hidden="1">
          <a:extLst>
            <a:ext uri="{FF2B5EF4-FFF2-40B4-BE49-F238E27FC236}">
              <a16:creationId xmlns:a16="http://schemas.microsoft.com/office/drawing/2014/main" id="{0AE7FBD2-3316-492E-B672-DA068B51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05" name="Picture 3" hidden="1">
          <a:extLst>
            <a:ext uri="{FF2B5EF4-FFF2-40B4-BE49-F238E27FC236}">
              <a16:creationId xmlns:a16="http://schemas.microsoft.com/office/drawing/2014/main" id="{E3165BE1-41B9-470C-AA3C-5966BDAB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06" name="Picture 3" hidden="1">
          <a:extLst>
            <a:ext uri="{FF2B5EF4-FFF2-40B4-BE49-F238E27FC236}">
              <a16:creationId xmlns:a16="http://schemas.microsoft.com/office/drawing/2014/main" id="{1F78AA24-D84F-4227-92FA-5B2D44CF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07" name="Picture 3" hidden="1">
          <a:extLst>
            <a:ext uri="{FF2B5EF4-FFF2-40B4-BE49-F238E27FC236}">
              <a16:creationId xmlns:a16="http://schemas.microsoft.com/office/drawing/2014/main" id="{F3231CD8-ECA3-46DC-9E8C-FFB0773A0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08" name="Picture 3" hidden="1">
          <a:extLst>
            <a:ext uri="{FF2B5EF4-FFF2-40B4-BE49-F238E27FC236}">
              <a16:creationId xmlns:a16="http://schemas.microsoft.com/office/drawing/2014/main" id="{B18687E5-07D5-43A5-9D1E-A61CFD73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09" name="Picture 3" hidden="1">
          <a:extLst>
            <a:ext uri="{FF2B5EF4-FFF2-40B4-BE49-F238E27FC236}">
              <a16:creationId xmlns:a16="http://schemas.microsoft.com/office/drawing/2014/main" id="{D7E4EFF9-00E8-4389-9889-EBEEE757D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10" name="Picture 909" hidden="1">
          <a:extLst>
            <a:ext uri="{FF2B5EF4-FFF2-40B4-BE49-F238E27FC236}">
              <a16:creationId xmlns:a16="http://schemas.microsoft.com/office/drawing/2014/main" id="{DE0B20E0-A8F9-47BB-AC37-ADEC6EA1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11" name="Picture 3" hidden="1">
          <a:extLst>
            <a:ext uri="{FF2B5EF4-FFF2-40B4-BE49-F238E27FC236}">
              <a16:creationId xmlns:a16="http://schemas.microsoft.com/office/drawing/2014/main" id="{7DE0AC19-7A71-4A4E-9963-9006FA4D3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12" name="Picture 3" hidden="1">
          <a:extLst>
            <a:ext uri="{FF2B5EF4-FFF2-40B4-BE49-F238E27FC236}">
              <a16:creationId xmlns:a16="http://schemas.microsoft.com/office/drawing/2014/main" id="{A7B9128B-EB32-4384-9992-39E857E3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13" name="Picture 3" hidden="1">
          <a:extLst>
            <a:ext uri="{FF2B5EF4-FFF2-40B4-BE49-F238E27FC236}">
              <a16:creationId xmlns:a16="http://schemas.microsoft.com/office/drawing/2014/main" id="{BBA4D8E7-28C9-4A05-BFA7-F9EA543C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14" name="Picture 913" hidden="1">
          <a:extLst>
            <a:ext uri="{FF2B5EF4-FFF2-40B4-BE49-F238E27FC236}">
              <a16:creationId xmlns:a16="http://schemas.microsoft.com/office/drawing/2014/main" id="{705E4954-FFF8-4653-A10F-DFEE0519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15" name="Picture 3" hidden="1">
          <a:extLst>
            <a:ext uri="{FF2B5EF4-FFF2-40B4-BE49-F238E27FC236}">
              <a16:creationId xmlns:a16="http://schemas.microsoft.com/office/drawing/2014/main" id="{75BD8556-49F8-4624-892A-55560D5E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16" name="Picture 3" hidden="1">
          <a:extLst>
            <a:ext uri="{FF2B5EF4-FFF2-40B4-BE49-F238E27FC236}">
              <a16:creationId xmlns:a16="http://schemas.microsoft.com/office/drawing/2014/main" id="{63E44F56-8087-4DF7-94CA-72FF14DE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17" name="Picture 3" hidden="1">
          <a:extLst>
            <a:ext uri="{FF2B5EF4-FFF2-40B4-BE49-F238E27FC236}">
              <a16:creationId xmlns:a16="http://schemas.microsoft.com/office/drawing/2014/main" id="{693BC47E-39C8-4EE7-9592-4D470224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18" name="Picture 3" hidden="1">
          <a:extLst>
            <a:ext uri="{FF2B5EF4-FFF2-40B4-BE49-F238E27FC236}">
              <a16:creationId xmlns:a16="http://schemas.microsoft.com/office/drawing/2014/main" id="{9CA81A2B-8BBE-4677-A2C6-020E5EE9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19" name="Picture 3" hidden="1">
          <a:extLst>
            <a:ext uri="{FF2B5EF4-FFF2-40B4-BE49-F238E27FC236}">
              <a16:creationId xmlns:a16="http://schemas.microsoft.com/office/drawing/2014/main" id="{2A76F598-9969-4FE4-99CF-03F1A8EE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20" name="Picture 3" hidden="1">
          <a:extLst>
            <a:ext uri="{FF2B5EF4-FFF2-40B4-BE49-F238E27FC236}">
              <a16:creationId xmlns:a16="http://schemas.microsoft.com/office/drawing/2014/main" id="{7812F6F2-27C5-4DAF-8C30-2CA5E106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21" name="Picture 3" hidden="1">
          <a:extLst>
            <a:ext uri="{FF2B5EF4-FFF2-40B4-BE49-F238E27FC236}">
              <a16:creationId xmlns:a16="http://schemas.microsoft.com/office/drawing/2014/main" id="{F301D0A6-2E0B-4B03-AB52-66E5A5B6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22" name="Picture 921" hidden="1">
          <a:extLst>
            <a:ext uri="{FF2B5EF4-FFF2-40B4-BE49-F238E27FC236}">
              <a16:creationId xmlns:a16="http://schemas.microsoft.com/office/drawing/2014/main" id="{DA0B83E6-3BFC-484C-9D9A-C4DE9AD7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23" name="Picture 3" hidden="1">
          <a:extLst>
            <a:ext uri="{FF2B5EF4-FFF2-40B4-BE49-F238E27FC236}">
              <a16:creationId xmlns:a16="http://schemas.microsoft.com/office/drawing/2014/main" id="{332A18CE-C049-4352-B27D-542DA695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24" name="Picture 3" hidden="1">
          <a:extLst>
            <a:ext uri="{FF2B5EF4-FFF2-40B4-BE49-F238E27FC236}">
              <a16:creationId xmlns:a16="http://schemas.microsoft.com/office/drawing/2014/main" id="{328DFACD-E53B-4512-9C2D-B09B55A28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25" name="Picture 3" hidden="1">
          <a:extLst>
            <a:ext uri="{FF2B5EF4-FFF2-40B4-BE49-F238E27FC236}">
              <a16:creationId xmlns:a16="http://schemas.microsoft.com/office/drawing/2014/main" id="{8BDA68C0-41DE-4B53-8770-A1BDD051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26" name="Picture 925" hidden="1">
          <a:extLst>
            <a:ext uri="{FF2B5EF4-FFF2-40B4-BE49-F238E27FC236}">
              <a16:creationId xmlns:a16="http://schemas.microsoft.com/office/drawing/2014/main" id="{1304178B-549D-45AA-AACE-53B5A0096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27" name="Picture 3" hidden="1">
          <a:extLst>
            <a:ext uri="{FF2B5EF4-FFF2-40B4-BE49-F238E27FC236}">
              <a16:creationId xmlns:a16="http://schemas.microsoft.com/office/drawing/2014/main" id="{936628A6-A4C5-4A02-806D-2914433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28" name="Picture 3" hidden="1">
          <a:extLst>
            <a:ext uri="{FF2B5EF4-FFF2-40B4-BE49-F238E27FC236}">
              <a16:creationId xmlns:a16="http://schemas.microsoft.com/office/drawing/2014/main" id="{AA498369-D800-4788-B395-D497EC0FD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29" name="Picture 3" hidden="1">
          <a:extLst>
            <a:ext uri="{FF2B5EF4-FFF2-40B4-BE49-F238E27FC236}">
              <a16:creationId xmlns:a16="http://schemas.microsoft.com/office/drawing/2014/main" id="{464E563F-11D7-46A7-B34E-EE6E9CAB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30" name="Picture 3" hidden="1">
          <a:extLst>
            <a:ext uri="{FF2B5EF4-FFF2-40B4-BE49-F238E27FC236}">
              <a16:creationId xmlns:a16="http://schemas.microsoft.com/office/drawing/2014/main" id="{F5E27167-1957-4A92-BF0B-E1EEE419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31" name="Picture 3" hidden="1">
          <a:extLst>
            <a:ext uri="{FF2B5EF4-FFF2-40B4-BE49-F238E27FC236}">
              <a16:creationId xmlns:a16="http://schemas.microsoft.com/office/drawing/2014/main" id="{86583F7A-7891-4228-8D25-E323AB34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32" name="Picture 3" hidden="1">
          <a:extLst>
            <a:ext uri="{FF2B5EF4-FFF2-40B4-BE49-F238E27FC236}">
              <a16:creationId xmlns:a16="http://schemas.microsoft.com/office/drawing/2014/main" id="{316163FE-CE1D-40E7-BD0E-3492AE48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33" name="Picture 3" hidden="1">
          <a:extLst>
            <a:ext uri="{FF2B5EF4-FFF2-40B4-BE49-F238E27FC236}">
              <a16:creationId xmlns:a16="http://schemas.microsoft.com/office/drawing/2014/main" id="{A0DF5E0A-D14F-4ACE-9040-2DEDA021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34" name="Picture 933" hidden="1">
          <a:extLst>
            <a:ext uri="{FF2B5EF4-FFF2-40B4-BE49-F238E27FC236}">
              <a16:creationId xmlns:a16="http://schemas.microsoft.com/office/drawing/2014/main" id="{2D4691BA-39F4-4B4C-AC48-F619229D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35" name="Picture 3" hidden="1">
          <a:extLst>
            <a:ext uri="{FF2B5EF4-FFF2-40B4-BE49-F238E27FC236}">
              <a16:creationId xmlns:a16="http://schemas.microsoft.com/office/drawing/2014/main" id="{3DFEC6A4-5C0E-4904-A7B2-12A94C4E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36" name="Picture 3" hidden="1">
          <a:extLst>
            <a:ext uri="{FF2B5EF4-FFF2-40B4-BE49-F238E27FC236}">
              <a16:creationId xmlns:a16="http://schemas.microsoft.com/office/drawing/2014/main" id="{09FFC1D1-7441-49FF-9911-BE414C7C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37" name="Picture 3" hidden="1">
          <a:extLst>
            <a:ext uri="{FF2B5EF4-FFF2-40B4-BE49-F238E27FC236}">
              <a16:creationId xmlns:a16="http://schemas.microsoft.com/office/drawing/2014/main" id="{01032048-6822-4BAA-9012-A0EEC4C1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38" name="Picture 937" hidden="1">
          <a:extLst>
            <a:ext uri="{FF2B5EF4-FFF2-40B4-BE49-F238E27FC236}">
              <a16:creationId xmlns:a16="http://schemas.microsoft.com/office/drawing/2014/main" id="{98ADA1C4-5495-49B6-9258-03863C41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39" name="Picture 3" hidden="1">
          <a:extLst>
            <a:ext uri="{FF2B5EF4-FFF2-40B4-BE49-F238E27FC236}">
              <a16:creationId xmlns:a16="http://schemas.microsoft.com/office/drawing/2014/main" id="{0C62607A-B625-495B-B1C9-9EC9D5EFC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40" name="Picture 3" hidden="1">
          <a:extLst>
            <a:ext uri="{FF2B5EF4-FFF2-40B4-BE49-F238E27FC236}">
              <a16:creationId xmlns:a16="http://schemas.microsoft.com/office/drawing/2014/main" id="{48E77E87-AD18-4416-A39F-ECF9373D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41" name="Picture 3" hidden="1">
          <a:extLst>
            <a:ext uri="{FF2B5EF4-FFF2-40B4-BE49-F238E27FC236}">
              <a16:creationId xmlns:a16="http://schemas.microsoft.com/office/drawing/2014/main" id="{AF5BC23D-495A-45F5-918D-470801CF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42" name="Picture 3" hidden="1">
          <a:extLst>
            <a:ext uri="{FF2B5EF4-FFF2-40B4-BE49-F238E27FC236}">
              <a16:creationId xmlns:a16="http://schemas.microsoft.com/office/drawing/2014/main" id="{2484163C-7E28-4201-B142-9F112776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43" name="Picture 3" hidden="1">
          <a:extLst>
            <a:ext uri="{FF2B5EF4-FFF2-40B4-BE49-F238E27FC236}">
              <a16:creationId xmlns:a16="http://schemas.microsoft.com/office/drawing/2014/main" id="{66152C83-7E5C-4C18-AD4B-C1B2CDCE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44" name="Picture 3" hidden="1">
          <a:extLst>
            <a:ext uri="{FF2B5EF4-FFF2-40B4-BE49-F238E27FC236}">
              <a16:creationId xmlns:a16="http://schemas.microsoft.com/office/drawing/2014/main" id="{D7DEF96D-1925-4B92-9D25-824CD957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45" name="Picture 3" hidden="1">
          <a:extLst>
            <a:ext uri="{FF2B5EF4-FFF2-40B4-BE49-F238E27FC236}">
              <a16:creationId xmlns:a16="http://schemas.microsoft.com/office/drawing/2014/main" id="{D11965A7-2F45-4690-96F6-977CB109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46" name="Picture 945" hidden="1">
          <a:extLst>
            <a:ext uri="{FF2B5EF4-FFF2-40B4-BE49-F238E27FC236}">
              <a16:creationId xmlns:a16="http://schemas.microsoft.com/office/drawing/2014/main" id="{9DE9165A-3A35-4C38-8D75-E11C5230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47" name="Picture 3" hidden="1">
          <a:extLst>
            <a:ext uri="{FF2B5EF4-FFF2-40B4-BE49-F238E27FC236}">
              <a16:creationId xmlns:a16="http://schemas.microsoft.com/office/drawing/2014/main" id="{08479C0D-FA01-44F6-8C88-AE101F72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48" name="Picture 3" hidden="1">
          <a:extLst>
            <a:ext uri="{FF2B5EF4-FFF2-40B4-BE49-F238E27FC236}">
              <a16:creationId xmlns:a16="http://schemas.microsoft.com/office/drawing/2014/main" id="{45A0450D-D8A6-4B52-B283-D6EE46F6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49" name="Picture 3" hidden="1">
          <a:extLst>
            <a:ext uri="{FF2B5EF4-FFF2-40B4-BE49-F238E27FC236}">
              <a16:creationId xmlns:a16="http://schemas.microsoft.com/office/drawing/2014/main" id="{F90A6ECB-72AA-4213-950A-16C743AA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50" name="Picture 949" hidden="1">
          <a:extLst>
            <a:ext uri="{FF2B5EF4-FFF2-40B4-BE49-F238E27FC236}">
              <a16:creationId xmlns:a16="http://schemas.microsoft.com/office/drawing/2014/main" id="{D8F60E03-2E25-4663-AA5A-599A8435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51" name="Picture 3" hidden="1">
          <a:extLst>
            <a:ext uri="{FF2B5EF4-FFF2-40B4-BE49-F238E27FC236}">
              <a16:creationId xmlns:a16="http://schemas.microsoft.com/office/drawing/2014/main" id="{182CC017-3DD5-4456-96B8-131D33F35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52" name="Picture 3" hidden="1">
          <a:extLst>
            <a:ext uri="{FF2B5EF4-FFF2-40B4-BE49-F238E27FC236}">
              <a16:creationId xmlns:a16="http://schemas.microsoft.com/office/drawing/2014/main" id="{728B484B-05E5-4C49-B7A4-5C18268E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53" name="Picture 3" hidden="1">
          <a:extLst>
            <a:ext uri="{FF2B5EF4-FFF2-40B4-BE49-F238E27FC236}">
              <a16:creationId xmlns:a16="http://schemas.microsoft.com/office/drawing/2014/main" id="{4AAFF661-A366-472A-9B0A-0933DA86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54" name="Picture 3" hidden="1">
          <a:extLst>
            <a:ext uri="{FF2B5EF4-FFF2-40B4-BE49-F238E27FC236}">
              <a16:creationId xmlns:a16="http://schemas.microsoft.com/office/drawing/2014/main" id="{3CE2F46C-F2A0-4F25-A34D-18EC27D6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55" name="Picture 3" hidden="1">
          <a:extLst>
            <a:ext uri="{FF2B5EF4-FFF2-40B4-BE49-F238E27FC236}">
              <a16:creationId xmlns:a16="http://schemas.microsoft.com/office/drawing/2014/main" id="{045C4375-F266-4791-AEC0-20F5B535F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56" name="Picture 3" hidden="1">
          <a:extLst>
            <a:ext uri="{FF2B5EF4-FFF2-40B4-BE49-F238E27FC236}">
              <a16:creationId xmlns:a16="http://schemas.microsoft.com/office/drawing/2014/main" id="{E8B4B172-BFA7-44FB-9F6B-7A138984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57" name="Picture 3" hidden="1">
          <a:extLst>
            <a:ext uri="{FF2B5EF4-FFF2-40B4-BE49-F238E27FC236}">
              <a16:creationId xmlns:a16="http://schemas.microsoft.com/office/drawing/2014/main" id="{6A34D2EB-112B-4A72-907A-753577EE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58" name="Picture 957" hidden="1">
          <a:extLst>
            <a:ext uri="{FF2B5EF4-FFF2-40B4-BE49-F238E27FC236}">
              <a16:creationId xmlns:a16="http://schemas.microsoft.com/office/drawing/2014/main" id="{8836D8F0-34C0-45CC-904B-44E5E406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59" name="Picture 3" hidden="1">
          <a:extLst>
            <a:ext uri="{FF2B5EF4-FFF2-40B4-BE49-F238E27FC236}">
              <a16:creationId xmlns:a16="http://schemas.microsoft.com/office/drawing/2014/main" id="{B13E05D5-1CF7-4E42-8980-44EE5F8DA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60" name="Picture 3" hidden="1">
          <a:extLst>
            <a:ext uri="{FF2B5EF4-FFF2-40B4-BE49-F238E27FC236}">
              <a16:creationId xmlns:a16="http://schemas.microsoft.com/office/drawing/2014/main" id="{3D5CEACA-A493-4BE0-B45D-8DC06B85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61" name="Picture 3" hidden="1">
          <a:extLst>
            <a:ext uri="{FF2B5EF4-FFF2-40B4-BE49-F238E27FC236}">
              <a16:creationId xmlns:a16="http://schemas.microsoft.com/office/drawing/2014/main" id="{4720326E-474C-40B3-9AA8-DC5F46ED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62" name="Picture 961" hidden="1">
          <a:extLst>
            <a:ext uri="{FF2B5EF4-FFF2-40B4-BE49-F238E27FC236}">
              <a16:creationId xmlns:a16="http://schemas.microsoft.com/office/drawing/2014/main" id="{C67875B2-4171-4CFB-A27D-1DEA4F8F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63" name="Picture 3" hidden="1">
          <a:extLst>
            <a:ext uri="{FF2B5EF4-FFF2-40B4-BE49-F238E27FC236}">
              <a16:creationId xmlns:a16="http://schemas.microsoft.com/office/drawing/2014/main" id="{4B062829-7689-4659-91F6-2EB61111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64" name="Picture 3" hidden="1">
          <a:extLst>
            <a:ext uri="{FF2B5EF4-FFF2-40B4-BE49-F238E27FC236}">
              <a16:creationId xmlns:a16="http://schemas.microsoft.com/office/drawing/2014/main" id="{744A04C6-726B-4A1C-AF4C-34FC21CC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65" name="Picture 3" hidden="1">
          <a:extLst>
            <a:ext uri="{FF2B5EF4-FFF2-40B4-BE49-F238E27FC236}">
              <a16:creationId xmlns:a16="http://schemas.microsoft.com/office/drawing/2014/main" id="{97FD43C4-C4AE-4C65-8DF5-DCF7EAD6E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66" name="Picture 3" hidden="1">
          <a:extLst>
            <a:ext uri="{FF2B5EF4-FFF2-40B4-BE49-F238E27FC236}">
              <a16:creationId xmlns:a16="http://schemas.microsoft.com/office/drawing/2014/main" id="{EDAB45BC-A7FD-4480-BE09-896B9882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67" name="Picture 3" hidden="1">
          <a:extLst>
            <a:ext uri="{FF2B5EF4-FFF2-40B4-BE49-F238E27FC236}">
              <a16:creationId xmlns:a16="http://schemas.microsoft.com/office/drawing/2014/main" id="{76329B39-D175-4904-B4D7-36A10DFEE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68" name="Picture 3" hidden="1">
          <a:extLst>
            <a:ext uri="{FF2B5EF4-FFF2-40B4-BE49-F238E27FC236}">
              <a16:creationId xmlns:a16="http://schemas.microsoft.com/office/drawing/2014/main" id="{290747C8-8049-4792-8E71-4FEFE229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69" name="Picture 3" hidden="1">
          <a:extLst>
            <a:ext uri="{FF2B5EF4-FFF2-40B4-BE49-F238E27FC236}">
              <a16:creationId xmlns:a16="http://schemas.microsoft.com/office/drawing/2014/main" id="{EDB41552-A3F9-43F6-9FA7-2E101180D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70" name="Picture 969" hidden="1">
          <a:extLst>
            <a:ext uri="{FF2B5EF4-FFF2-40B4-BE49-F238E27FC236}">
              <a16:creationId xmlns:a16="http://schemas.microsoft.com/office/drawing/2014/main" id="{A14CF706-B2CE-447B-AA3B-0F74D11D2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71" name="Picture 3" hidden="1">
          <a:extLst>
            <a:ext uri="{FF2B5EF4-FFF2-40B4-BE49-F238E27FC236}">
              <a16:creationId xmlns:a16="http://schemas.microsoft.com/office/drawing/2014/main" id="{8956639B-DA5E-4A98-AB75-A21DF5BA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72" name="Picture 3" hidden="1">
          <a:extLst>
            <a:ext uri="{FF2B5EF4-FFF2-40B4-BE49-F238E27FC236}">
              <a16:creationId xmlns:a16="http://schemas.microsoft.com/office/drawing/2014/main" id="{A419D206-ECF9-4A5B-9D84-C468C1E6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73" name="Picture 3" hidden="1">
          <a:extLst>
            <a:ext uri="{FF2B5EF4-FFF2-40B4-BE49-F238E27FC236}">
              <a16:creationId xmlns:a16="http://schemas.microsoft.com/office/drawing/2014/main" id="{47769B0D-86A1-4E2A-85F1-CCBC9702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74" name="Picture 973" hidden="1">
          <a:extLst>
            <a:ext uri="{FF2B5EF4-FFF2-40B4-BE49-F238E27FC236}">
              <a16:creationId xmlns:a16="http://schemas.microsoft.com/office/drawing/2014/main" id="{9BA3D5C7-9E20-4A15-B5A0-DE475723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75" name="Picture 3" hidden="1">
          <a:extLst>
            <a:ext uri="{FF2B5EF4-FFF2-40B4-BE49-F238E27FC236}">
              <a16:creationId xmlns:a16="http://schemas.microsoft.com/office/drawing/2014/main" id="{AB710D37-8361-4356-9E39-51936C5F7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76" name="Picture 3" hidden="1">
          <a:extLst>
            <a:ext uri="{FF2B5EF4-FFF2-40B4-BE49-F238E27FC236}">
              <a16:creationId xmlns:a16="http://schemas.microsoft.com/office/drawing/2014/main" id="{1723559C-923D-442D-8E11-E75440A7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77" name="Picture 3" hidden="1">
          <a:extLst>
            <a:ext uri="{FF2B5EF4-FFF2-40B4-BE49-F238E27FC236}">
              <a16:creationId xmlns:a16="http://schemas.microsoft.com/office/drawing/2014/main" id="{1DC34C57-E5BF-493A-BDD7-B0FED50C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78" name="Picture 3" hidden="1">
          <a:extLst>
            <a:ext uri="{FF2B5EF4-FFF2-40B4-BE49-F238E27FC236}">
              <a16:creationId xmlns:a16="http://schemas.microsoft.com/office/drawing/2014/main" id="{9E4BED11-DC02-4FD7-8842-FF37AB1F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79" name="Picture 3" hidden="1">
          <a:extLst>
            <a:ext uri="{FF2B5EF4-FFF2-40B4-BE49-F238E27FC236}">
              <a16:creationId xmlns:a16="http://schemas.microsoft.com/office/drawing/2014/main" id="{F832D51B-E6A9-4ADC-91F8-8E978F11A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80" name="Picture 3" hidden="1">
          <a:extLst>
            <a:ext uri="{FF2B5EF4-FFF2-40B4-BE49-F238E27FC236}">
              <a16:creationId xmlns:a16="http://schemas.microsoft.com/office/drawing/2014/main" id="{6AF9BBC6-8B7F-4E0F-8824-D32D5C3B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81" name="Picture 3" hidden="1">
          <a:extLst>
            <a:ext uri="{FF2B5EF4-FFF2-40B4-BE49-F238E27FC236}">
              <a16:creationId xmlns:a16="http://schemas.microsoft.com/office/drawing/2014/main" id="{5218D1ED-757C-4D13-9A3C-62E75425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82" name="Picture 981" hidden="1">
          <a:extLst>
            <a:ext uri="{FF2B5EF4-FFF2-40B4-BE49-F238E27FC236}">
              <a16:creationId xmlns:a16="http://schemas.microsoft.com/office/drawing/2014/main" id="{005B8E5F-5C13-436B-BFD6-8AFB891E6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83" name="Picture 3" hidden="1">
          <a:extLst>
            <a:ext uri="{FF2B5EF4-FFF2-40B4-BE49-F238E27FC236}">
              <a16:creationId xmlns:a16="http://schemas.microsoft.com/office/drawing/2014/main" id="{B6453CB3-D1E7-44B9-A91F-5FB2BD959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84" name="Picture 3" hidden="1">
          <a:extLst>
            <a:ext uri="{FF2B5EF4-FFF2-40B4-BE49-F238E27FC236}">
              <a16:creationId xmlns:a16="http://schemas.microsoft.com/office/drawing/2014/main" id="{D5D47A16-571F-4DB6-8DD9-C29B405E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85" name="Picture 3" hidden="1">
          <a:extLst>
            <a:ext uri="{FF2B5EF4-FFF2-40B4-BE49-F238E27FC236}">
              <a16:creationId xmlns:a16="http://schemas.microsoft.com/office/drawing/2014/main" id="{BAABC3DC-EEFF-49E0-8F81-5674896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86" name="Picture 985" hidden="1">
          <a:extLst>
            <a:ext uri="{FF2B5EF4-FFF2-40B4-BE49-F238E27FC236}">
              <a16:creationId xmlns:a16="http://schemas.microsoft.com/office/drawing/2014/main" id="{F24C3014-8BD8-41AF-8595-6084CF4A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87" name="Picture 3" hidden="1">
          <a:extLst>
            <a:ext uri="{FF2B5EF4-FFF2-40B4-BE49-F238E27FC236}">
              <a16:creationId xmlns:a16="http://schemas.microsoft.com/office/drawing/2014/main" id="{B66BB9CA-51E6-41E3-92F8-259E61BF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88" name="Picture 3" hidden="1">
          <a:extLst>
            <a:ext uri="{FF2B5EF4-FFF2-40B4-BE49-F238E27FC236}">
              <a16:creationId xmlns:a16="http://schemas.microsoft.com/office/drawing/2014/main" id="{A49AF479-69A0-41E9-A015-DF9C17B4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89" name="Picture 3" hidden="1">
          <a:extLst>
            <a:ext uri="{FF2B5EF4-FFF2-40B4-BE49-F238E27FC236}">
              <a16:creationId xmlns:a16="http://schemas.microsoft.com/office/drawing/2014/main" id="{BC47D99B-A200-40E5-B11A-46A1E2B2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990" name="Picture 3" hidden="1">
          <a:extLst>
            <a:ext uri="{FF2B5EF4-FFF2-40B4-BE49-F238E27FC236}">
              <a16:creationId xmlns:a16="http://schemas.microsoft.com/office/drawing/2014/main" id="{BE240911-E2B2-468E-8E96-B01E37F1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91" name="Picture 3" hidden="1">
          <a:extLst>
            <a:ext uri="{FF2B5EF4-FFF2-40B4-BE49-F238E27FC236}">
              <a16:creationId xmlns:a16="http://schemas.microsoft.com/office/drawing/2014/main" id="{61207BC9-D75C-4EF9-A310-0A4625ADF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92" name="Picture 3" hidden="1">
          <a:extLst>
            <a:ext uri="{FF2B5EF4-FFF2-40B4-BE49-F238E27FC236}">
              <a16:creationId xmlns:a16="http://schemas.microsoft.com/office/drawing/2014/main" id="{D5E52ACF-382A-428A-953E-B0CAD54F2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93" name="Picture 3" hidden="1">
          <a:extLst>
            <a:ext uri="{FF2B5EF4-FFF2-40B4-BE49-F238E27FC236}">
              <a16:creationId xmlns:a16="http://schemas.microsoft.com/office/drawing/2014/main" id="{F9849BE6-37F9-4A9C-8488-269C1449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94" name="Picture 993" hidden="1">
          <a:extLst>
            <a:ext uri="{FF2B5EF4-FFF2-40B4-BE49-F238E27FC236}">
              <a16:creationId xmlns:a16="http://schemas.microsoft.com/office/drawing/2014/main" id="{D8B8238B-765F-45E0-A9B8-B48BCA33E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95" name="Picture 3" hidden="1">
          <a:extLst>
            <a:ext uri="{FF2B5EF4-FFF2-40B4-BE49-F238E27FC236}">
              <a16:creationId xmlns:a16="http://schemas.microsoft.com/office/drawing/2014/main" id="{EBBAC2C9-FF27-4A4D-88F3-1D2F23C9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996" name="Picture 3" hidden="1">
          <a:extLst>
            <a:ext uri="{FF2B5EF4-FFF2-40B4-BE49-F238E27FC236}">
              <a16:creationId xmlns:a16="http://schemas.microsoft.com/office/drawing/2014/main" id="{7E58523F-3230-4D05-B1B4-2A1419D6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97" name="Picture 3" hidden="1">
          <a:extLst>
            <a:ext uri="{FF2B5EF4-FFF2-40B4-BE49-F238E27FC236}">
              <a16:creationId xmlns:a16="http://schemas.microsoft.com/office/drawing/2014/main" id="{F1BC416E-5C3F-4BB6-9D6B-DEC13A19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998" name="Picture 997" hidden="1">
          <a:extLst>
            <a:ext uri="{FF2B5EF4-FFF2-40B4-BE49-F238E27FC236}">
              <a16:creationId xmlns:a16="http://schemas.microsoft.com/office/drawing/2014/main" id="{CBD6F246-4DF5-4806-BB05-46B1F986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999" name="Picture 3" hidden="1">
          <a:extLst>
            <a:ext uri="{FF2B5EF4-FFF2-40B4-BE49-F238E27FC236}">
              <a16:creationId xmlns:a16="http://schemas.microsoft.com/office/drawing/2014/main" id="{E9A16C13-4509-41CB-9D1F-FF0F8B57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00" name="Picture 3" hidden="1">
          <a:extLst>
            <a:ext uri="{FF2B5EF4-FFF2-40B4-BE49-F238E27FC236}">
              <a16:creationId xmlns:a16="http://schemas.microsoft.com/office/drawing/2014/main" id="{F27E751C-1C4A-4458-BE07-4DE00D3C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01" name="Picture 3" hidden="1">
          <a:extLst>
            <a:ext uri="{FF2B5EF4-FFF2-40B4-BE49-F238E27FC236}">
              <a16:creationId xmlns:a16="http://schemas.microsoft.com/office/drawing/2014/main" id="{5EC49CA9-8E09-419F-B2BB-31B61858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02" name="Picture 3" hidden="1">
          <a:extLst>
            <a:ext uri="{FF2B5EF4-FFF2-40B4-BE49-F238E27FC236}">
              <a16:creationId xmlns:a16="http://schemas.microsoft.com/office/drawing/2014/main" id="{AB780171-5778-4EFE-A2FB-A30933E8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03" name="Picture 3" hidden="1">
          <a:extLst>
            <a:ext uri="{FF2B5EF4-FFF2-40B4-BE49-F238E27FC236}">
              <a16:creationId xmlns:a16="http://schemas.microsoft.com/office/drawing/2014/main" id="{49D1DDF4-9C4E-4CBC-9719-0B2503E85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04" name="Picture 3" hidden="1">
          <a:extLst>
            <a:ext uri="{FF2B5EF4-FFF2-40B4-BE49-F238E27FC236}">
              <a16:creationId xmlns:a16="http://schemas.microsoft.com/office/drawing/2014/main" id="{5A74CB0B-EB81-4B83-8B11-ED98AEE8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05" name="Picture 3" hidden="1">
          <a:extLst>
            <a:ext uri="{FF2B5EF4-FFF2-40B4-BE49-F238E27FC236}">
              <a16:creationId xmlns:a16="http://schemas.microsoft.com/office/drawing/2014/main" id="{98333BB4-8CF4-4751-8D26-7F2E5E00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06" name="Picture 1005" hidden="1">
          <a:extLst>
            <a:ext uri="{FF2B5EF4-FFF2-40B4-BE49-F238E27FC236}">
              <a16:creationId xmlns:a16="http://schemas.microsoft.com/office/drawing/2014/main" id="{540F5BB3-3CEE-4C0B-8E2C-7D2B7E67C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07" name="Picture 3" hidden="1">
          <a:extLst>
            <a:ext uri="{FF2B5EF4-FFF2-40B4-BE49-F238E27FC236}">
              <a16:creationId xmlns:a16="http://schemas.microsoft.com/office/drawing/2014/main" id="{5919235F-48BF-4569-AF78-C8446593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08" name="Picture 3" hidden="1">
          <a:extLst>
            <a:ext uri="{FF2B5EF4-FFF2-40B4-BE49-F238E27FC236}">
              <a16:creationId xmlns:a16="http://schemas.microsoft.com/office/drawing/2014/main" id="{D7F41F4B-7515-4919-B8E4-2E3B693A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09" name="Picture 3" hidden="1">
          <a:extLst>
            <a:ext uri="{FF2B5EF4-FFF2-40B4-BE49-F238E27FC236}">
              <a16:creationId xmlns:a16="http://schemas.microsoft.com/office/drawing/2014/main" id="{27A91444-36FF-44B6-BC81-BD4F6984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10" name="Picture 1009" hidden="1">
          <a:extLst>
            <a:ext uri="{FF2B5EF4-FFF2-40B4-BE49-F238E27FC236}">
              <a16:creationId xmlns:a16="http://schemas.microsoft.com/office/drawing/2014/main" id="{CA567899-7FC8-44EB-99D9-F36A836A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11" name="Picture 3" hidden="1">
          <a:extLst>
            <a:ext uri="{FF2B5EF4-FFF2-40B4-BE49-F238E27FC236}">
              <a16:creationId xmlns:a16="http://schemas.microsoft.com/office/drawing/2014/main" id="{0EEEEA41-3A35-4BA8-AA90-8C5D9F83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12" name="Picture 3" hidden="1">
          <a:extLst>
            <a:ext uri="{FF2B5EF4-FFF2-40B4-BE49-F238E27FC236}">
              <a16:creationId xmlns:a16="http://schemas.microsoft.com/office/drawing/2014/main" id="{4E09D689-431D-4C92-9C3A-5457CD6A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13" name="Picture 3" hidden="1">
          <a:extLst>
            <a:ext uri="{FF2B5EF4-FFF2-40B4-BE49-F238E27FC236}">
              <a16:creationId xmlns:a16="http://schemas.microsoft.com/office/drawing/2014/main" id="{E75F05C0-041A-40A8-87B7-490577C74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14" name="Picture 3" hidden="1">
          <a:extLst>
            <a:ext uri="{FF2B5EF4-FFF2-40B4-BE49-F238E27FC236}">
              <a16:creationId xmlns:a16="http://schemas.microsoft.com/office/drawing/2014/main" id="{59B36769-8995-4B0C-81D9-D81935A5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15" name="Picture 3" hidden="1">
          <a:extLst>
            <a:ext uri="{FF2B5EF4-FFF2-40B4-BE49-F238E27FC236}">
              <a16:creationId xmlns:a16="http://schemas.microsoft.com/office/drawing/2014/main" id="{52F6A6E5-CCFC-4E86-A618-72FA9B1BB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16" name="Picture 3" hidden="1">
          <a:extLst>
            <a:ext uri="{FF2B5EF4-FFF2-40B4-BE49-F238E27FC236}">
              <a16:creationId xmlns:a16="http://schemas.microsoft.com/office/drawing/2014/main" id="{28DCC6B8-C70C-4DDB-9C4E-A2FD84F4C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17" name="Picture 3" hidden="1">
          <a:extLst>
            <a:ext uri="{FF2B5EF4-FFF2-40B4-BE49-F238E27FC236}">
              <a16:creationId xmlns:a16="http://schemas.microsoft.com/office/drawing/2014/main" id="{49978582-2D9D-4337-A562-61893EF2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18" name="Picture 1017" hidden="1">
          <a:extLst>
            <a:ext uri="{FF2B5EF4-FFF2-40B4-BE49-F238E27FC236}">
              <a16:creationId xmlns:a16="http://schemas.microsoft.com/office/drawing/2014/main" id="{F172D740-AEBD-4D59-BA33-6E65E389E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19" name="Picture 3" hidden="1">
          <a:extLst>
            <a:ext uri="{FF2B5EF4-FFF2-40B4-BE49-F238E27FC236}">
              <a16:creationId xmlns:a16="http://schemas.microsoft.com/office/drawing/2014/main" id="{B6F9A2CB-05FB-42A6-8959-DFDE9DFE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20" name="Picture 3" hidden="1">
          <a:extLst>
            <a:ext uri="{FF2B5EF4-FFF2-40B4-BE49-F238E27FC236}">
              <a16:creationId xmlns:a16="http://schemas.microsoft.com/office/drawing/2014/main" id="{5BD2850F-6AB9-4D44-A7CB-D4BBD017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21" name="Picture 3" hidden="1">
          <a:extLst>
            <a:ext uri="{FF2B5EF4-FFF2-40B4-BE49-F238E27FC236}">
              <a16:creationId xmlns:a16="http://schemas.microsoft.com/office/drawing/2014/main" id="{F3198DFB-96DA-42F2-8310-0BA87A33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22" name="Picture 1021" hidden="1">
          <a:extLst>
            <a:ext uri="{FF2B5EF4-FFF2-40B4-BE49-F238E27FC236}">
              <a16:creationId xmlns:a16="http://schemas.microsoft.com/office/drawing/2014/main" id="{CDCA8B87-5E8D-4420-BF60-6E99C80D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23" name="Picture 3" hidden="1">
          <a:extLst>
            <a:ext uri="{FF2B5EF4-FFF2-40B4-BE49-F238E27FC236}">
              <a16:creationId xmlns:a16="http://schemas.microsoft.com/office/drawing/2014/main" id="{AA9D5B67-9B3E-42D0-BCF1-1F3BE8F26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24" name="Picture 3" hidden="1">
          <a:extLst>
            <a:ext uri="{FF2B5EF4-FFF2-40B4-BE49-F238E27FC236}">
              <a16:creationId xmlns:a16="http://schemas.microsoft.com/office/drawing/2014/main" id="{5E392278-F29B-45DD-B15B-2199444C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25" name="Picture 3" hidden="1">
          <a:extLst>
            <a:ext uri="{FF2B5EF4-FFF2-40B4-BE49-F238E27FC236}">
              <a16:creationId xmlns:a16="http://schemas.microsoft.com/office/drawing/2014/main" id="{A99DD6AD-7AAE-480E-BB9E-684EB7A2B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26" name="Picture 3" hidden="1">
          <a:extLst>
            <a:ext uri="{FF2B5EF4-FFF2-40B4-BE49-F238E27FC236}">
              <a16:creationId xmlns:a16="http://schemas.microsoft.com/office/drawing/2014/main" id="{6E10FD23-4177-47F2-B00E-85E24E77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27" name="Picture 3" hidden="1">
          <a:extLst>
            <a:ext uri="{FF2B5EF4-FFF2-40B4-BE49-F238E27FC236}">
              <a16:creationId xmlns:a16="http://schemas.microsoft.com/office/drawing/2014/main" id="{982AAB4F-2FF1-43E2-B174-31E8563A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28" name="Picture 3" hidden="1">
          <a:extLst>
            <a:ext uri="{FF2B5EF4-FFF2-40B4-BE49-F238E27FC236}">
              <a16:creationId xmlns:a16="http://schemas.microsoft.com/office/drawing/2014/main" id="{6369A571-DD14-4EA6-A381-EC1420FA4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29" name="Picture 3" hidden="1">
          <a:extLst>
            <a:ext uri="{FF2B5EF4-FFF2-40B4-BE49-F238E27FC236}">
              <a16:creationId xmlns:a16="http://schemas.microsoft.com/office/drawing/2014/main" id="{9AA8B89C-F542-4629-9A77-0BF4815A2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30" name="Picture 1029" hidden="1">
          <a:extLst>
            <a:ext uri="{FF2B5EF4-FFF2-40B4-BE49-F238E27FC236}">
              <a16:creationId xmlns:a16="http://schemas.microsoft.com/office/drawing/2014/main" id="{817342C9-6506-4744-8AE4-07F7DC28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31" name="Picture 3" hidden="1">
          <a:extLst>
            <a:ext uri="{FF2B5EF4-FFF2-40B4-BE49-F238E27FC236}">
              <a16:creationId xmlns:a16="http://schemas.microsoft.com/office/drawing/2014/main" id="{C42C0375-6E29-4C83-8DE9-550BF9F4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32" name="Picture 3" hidden="1">
          <a:extLst>
            <a:ext uri="{FF2B5EF4-FFF2-40B4-BE49-F238E27FC236}">
              <a16:creationId xmlns:a16="http://schemas.microsoft.com/office/drawing/2014/main" id="{71C6D002-A4E7-4556-9AF6-FE027AE5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33" name="Picture 3" hidden="1">
          <a:extLst>
            <a:ext uri="{FF2B5EF4-FFF2-40B4-BE49-F238E27FC236}">
              <a16:creationId xmlns:a16="http://schemas.microsoft.com/office/drawing/2014/main" id="{2FA060B6-277D-4743-B1BF-52ACB07D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34" name="Picture 1033" hidden="1">
          <a:extLst>
            <a:ext uri="{FF2B5EF4-FFF2-40B4-BE49-F238E27FC236}">
              <a16:creationId xmlns:a16="http://schemas.microsoft.com/office/drawing/2014/main" id="{47F4C3B9-A391-469C-80FA-2A366E80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35" name="Picture 3" hidden="1">
          <a:extLst>
            <a:ext uri="{FF2B5EF4-FFF2-40B4-BE49-F238E27FC236}">
              <a16:creationId xmlns:a16="http://schemas.microsoft.com/office/drawing/2014/main" id="{609DE340-98E8-44BF-9C6B-10272C78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36" name="Picture 3" hidden="1">
          <a:extLst>
            <a:ext uri="{FF2B5EF4-FFF2-40B4-BE49-F238E27FC236}">
              <a16:creationId xmlns:a16="http://schemas.microsoft.com/office/drawing/2014/main" id="{D9B305EF-3D77-44C3-83F9-B7563DD1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37" name="Picture 3" hidden="1">
          <a:extLst>
            <a:ext uri="{FF2B5EF4-FFF2-40B4-BE49-F238E27FC236}">
              <a16:creationId xmlns:a16="http://schemas.microsoft.com/office/drawing/2014/main" id="{F882E0AD-064D-46BB-B3E0-4A6BBF31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38" name="Picture 3" hidden="1">
          <a:extLst>
            <a:ext uri="{FF2B5EF4-FFF2-40B4-BE49-F238E27FC236}">
              <a16:creationId xmlns:a16="http://schemas.microsoft.com/office/drawing/2014/main" id="{EFE3568E-7F95-4DE9-B480-2F07BAC7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39" name="Picture 3" hidden="1">
          <a:extLst>
            <a:ext uri="{FF2B5EF4-FFF2-40B4-BE49-F238E27FC236}">
              <a16:creationId xmlns:a16="http://schemas.microsoft.com/office/drawing/2014/main" id="{C3036FF7-55BD-4540-8EB8-0A0B1265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40" name="Picture 3" hidden="1">
          <a:extLst>
            <a:ext uri="{FF2B5EF4-FFF2-40B4-BE49-F238E27FC236}">
              <a16:creationId xmlns:a16="http://schemas.microsoft.com/office/drawing/2014/main" id="{1C80FA6B-3858-4749-9DB4-4F42AA54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41" name="Picture 3" hidden="1">
          <a:extLst>
            <a:ext uri="{FF2B5EF4-FFF2-40B4-BE49-F238E27FC236}">
              <a16:creationId xmlns:a16="http://schemas.microsoft.com/office/drawing/2014/main" id="{E1C2E17B-FB1E-42CB-8C85-23BBAB45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42" name="Picture 1041" hidden="1">
          <a:extLst>
            <a:ext uri="{FF2B5EF4-FFF2-40B4-BE49-F238E27FC236}">
              <a16:creationId xmlns:a16="http://schemas.microsoft.com/office/drawing/2014/main" id="{52CF2017-4B4E-40F1-B77B-E69EF8E2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43" name="Picture 3" hidden="1">
          <a:extLst>
            <a:ext uri="{FF2B5EF4-FFF2-40B4-BE49-F238E27FC236}">
              <a16:creationId xmlns:a16="http://schemas.microsoft.com/office/drawing/2014/main" id="{9892C2B1-BEFF-483F-B34E-79CE9F66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44" name="Picture 3" hidden="1">
          <a:extLst>
            <a:ext uri="{FF2B5EF4-FFF2-40B4-BE49-F238E27FC236}">
              <a16:creationId xmlns:a16="http://schemas.microsoft.com/office/drawing/2014/main" id="{D900BC7C-586E-436C-84DD-4D657BB8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45" name="Picture 3" hidden="1">
          <a:extLst>
            <a:ext uri="{FF2B5EF4-FFF2-40B4-BE49-F238E27FC236}">
              <a16:creationId xmlns:a16="http://schemas.microsoft.com/office/drawing/2014/main" id="{B31E4A61-0E01-4A24-A435-D9899031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46" name="Picture 1045" hidden="1">
          <a:extLst>
            <a:ext uri="{FF2B5EF4-FFF2-40B4-BE49-F238E27FC236}">
              <a16:creationId xmlns:a16="http://schemas.microsoft.com/office/drawing/2014/main" id="{8C9CD9D6-5F4B-4583-8AC4-2ACC4566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47" name="Picture 3" hidden="1">
          <a:extLst>
            <a:ext uri="{FF2B5EF4-FFF2-40B4-BE49-F238E27FC236}">
              <a16:creationId xmlns:a16="http://schemas.microsoft.com/office/drawing/2014/main" id="{5354195A-BD59-4C4D-A958-47ED2750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48" name="Picture 3" hidden="1">
          <a:extLst>
            <a:ext uri="{FF2B5EF4-FFF2-40B4-BE49-F238E27FC236}">
              <a16:creationId xmlns:a16="http://schemas.microsoft.com/office/drawing/2014/main" id="{F1A19BB9-7354-46D6-8B55-DF497DB1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49" name="Picture 3" hidden="1">
          <a:extLst>
            <a:ext uri="{FF2B5EF4-FFF2-40B4-BE49-F238E27FC236}">
              <a16:creationId xmlns:a16="http://schemas.microsoft.com/office/drawing/2014/main" id="{292942C5-F5C1-434C-9D73-034A4EBF8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50" name="Picture 3" hidden="1">
          <a:extLst>
            <a:ext uri="{FF2B5EF4-FFF2-40B4-BE49-F238E27FC236}">
              <a16:creationId xmlns:a16="http://schemas.microsoft.com/office/drawing/2014/main" id="{A07DA3FE-6587-4D0F-8C02-3C05A5A1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51" name="Picture 3" hidden="1">
          <a:extLst>
            <a:ext uri="{FF2B5EF4-FFF2-40B4-BE49-F238E27FC236}">
              <a16:creationId xmlns:a16="http://schemas.microsoft.com/office/drawing/2014/main" id="{04E6A624-7CA4-47F9-8425-4B7F2DDDB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52" name="Picture 3" hidden="1">
          <a:extLst>
            <a:ext uri="{FF2B5EF4-FFF2-40B4-BE49-F238E27FC236}">
              <a16:creationId xmlns:a16="http://schemas.microsoft.com/office/drawing/2014/main" id="{AC5C498F-DD63-4769-AA3A-93940B172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53" name="Picture 3" hidden="1">
          <a:extLst>
            <a:ext uri="{FF2B5EF4-FFF2-40B4-BE49-F238E27FC236}">
              <a16:creationId xmlns:a16="http://schemas.microsoft.com/office/drawing/2014/main" id="{A6923602-833E-4783-8CF3-46AF06E0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54" name="Picture 1053" hidden="1">
          <a:extLst>
            <a:ext uri="{FF2B5EF4-FFF2-40B4-BE49-F238E27FC236}">
              <a16:creationId xmlns:a16="http://schemas.microsoft.com/office/drawing/2014/main" id="{35475DD1-1428-4E72-B6E1-064EC80C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55" name="Picture 3" hidden="1">
          <a:extLst>
            <a:ext uri="{FF2B5EF4-FFF2-40B4-BE49-F238E27FC236}">
              <a16:creationId xmlns:a16="http://schemas.microsoft.com/office/drawing/2014/main" id="{9906E21B-A964-40B8-AE7C-BDD716D2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56" name="Picture 3" hidden="1">
          <a:extLst>
            <a:ext uri="{FF2B5EF4-FFF2-40B4-BE49-F238E27FC236}">
              <a16:creationId xmlns:a16="http://schemas.microsoft.com/office/drawing/2014/main" id="{E5218FD1-4A6D-4B8D-927C-E8D552285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57" name="Picture 3" hidden="1">
          <a:extLst>
            <a:ext uri="{FF2B5EF4-FFF2-40B4-BE49-F238E27FC236}">
              <a16:creationId xmlns:a16="http://schemas.microsoft.com/office/drawing/2014/main" id="{62D5090C-DBC3-4E2E-94D5-A627D312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58" name="Picture 1057" hidden="1">
          <a:extLst>
            <a:ext uri="{FF2B5EF4-FFF2-40B4-BE49-F238E27FC236}">
              <a16:creationId xmlns:a16="http://schemas.microsoft.com/office/drawing/2014/main" id="{FAF40F6F-B34D-44DB-BB27-3C75DEFE2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59" name="Picture 3" hidden="1">
          <a:extLst>
            <a:ext uri="{FF2B5EF4-FFF2-40B4-BE49-F238E27FC236}">
              <a16:creationId xmlns:a16="http://schemas.microsoft.com/office/drawing/2014/main" id="{06FBDB07-857D-48AF-B7D1-BD992109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60" name="Picture 3" hidden="1">
          <a:extLst>
            <a:ext uri="{FF2B5EF4-FFF2-40B4-BE49-F238E27FC236}">
              <a16:creationId xmlns:a16="http://schemas.microsoft.com/office/drawing/2014/main" id="{94DD32CD-A72F-4351-8FEA-D165227A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61" name="Picture 3" hidden="1">
          <a:extLst>
            <a:ext uri="{FF2B5EF4-FFF2-40B4-BE49-F238E27FC236}">
              <a16:creationId xmlns:a16="http://schemas.microsoft.com/office/drawing/2014/main" id="{3982C881-00DF-4F3B-8F1F-AA605CB8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62" name="Picture 3" hidden="1">
          <a:extLst>
            <a:ext uri="{FF2B5EF4-FFF2-40B4-BE49-F238E27FC236}">
              <a16:creationId xmlns:a16="http://schemas.microsoft.com/office/drawing/2014/main" id="{0DBB1B0D-E6AB-4B3C-99DF-293E823D5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63" name="Picture 3" hidden="1">
          <a:extLst>
            <a:ext uri="{FF2B5EF4-FFF2-40B4-BE49-F238E27FC236}">
              <a16:creationId xmlns:a16="http://schemas.microsoft.com/office/drawing/2014/main" id="{D0D2329E-8245-4451-89A7-ACCE7D70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64" name="Picture 3" hidden="1">
          <a:extLst>
            <a:ext uri="{FF2B5EF4-FFF2-40B4-BE49-F238E27FC236}">
              <a16:creationId xmlns:a16="http://schemas.microsoft.com/office/drawing/2014/main" id="{001470A4-A64A-4F86-B5EC-582174CB5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65" name="Picture 3" hidden="1">
          <a:extLst>
            <a:ext uri="{FF2B5EF4-FFF2-40B4-BE49-F238E27FC236}">
              <a16:creationId xmlns:a16="http://schemas.microsoft.com/office/drawing/2014/main" id="{813FFBC2-96AF-4F2E-B9B9-7AFDF036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66" name="Picture 1065" hidden="1">
          <a:extLst>
            <a:ext uri="{FF2B5EF4-FFF2-40B4-BE49-F238E27FC236}">
              <a16:creationId xmlns:a16="http://schemas.microsoft.com/office/drawing/2014/main" id="{4B4F5E96-FC97-4CEE-8B60-26696911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67" name="Picture 3" hidden="1">
          <a:extLst>
            <a:ext uri="{FF2B5EF4-FFF2-40B4-BE49-F238E27FC236}">
              <a16:creationId xmlns:a16="http://schemas.microsoft.com/office/drawing/2014/main" id="{308EDE8B-AA73-4346-9CD2-CAB38877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68" name="Picture 3" hidden="1">
          <a:extLst>
            <a:ext uri="{FF2B5EF4-FFF2-40B4-BE49-F238E27FC236}">
              <a16:creationId xmlns:a16="http://schemas.microsoft.com/office/drawing/2014/main" id="{B82D1668-314D-4627-A721-71081AFB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69" name="Picture 3" hidden="1">
          <a:extLst>
            <a:ext uri="{FF2B5EF4-FFF2-40B4-BE49-F238E27FC236}">
              <a16:creationId xmlns:a16="http://schemas.microsoft.com/office/drawing/2014/main" id="{A759EA10-7DD4-49EB-8905-76F43F66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70" name="Picture 1069" hidden="1">
          <a:extLst>
            <a:ext uri="{FF2B5EF4-FFF2-40B4-BE49-F238E27FC236}">
              <a16:creationId xmlns:a16="http://schemas.microsoft.com/office/drawing/2014/main" id="{390C86E2-C45B-485C-8BF9-9EA5F145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71" name="Picture 3" hidden="1">
          <a:extLst>
            <a:ext uri="{FF2B5EF4-FFF2-40B4-BE49-F238E27FC236}">
              <a16:creationId xmlns:a16="http://schemas.microsoft.com/office/drawing/2014/main" id="{05CADAAC-EA72-43F8-B3B2-632E6BD7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72" name="Picture 3" hidden="1">
          <a:extLst>
            <a:ext uri="{FF2B5EF4-FFF2-40B4-BE49-F238E27FC236}">
              <a16:creationId xmlns:a16="http://schemas.microsoft.com/office/drawing/2014/main" id="{6F5DE2EF-64D4-48AE-9634-80BAD4D6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73" name="Picture 3" hidden="1">
          <a:extLst>
            <a:ext uri="{FF2B5EF4-FFF2-40B4-BE49-F238E27FC236}">
              <a16:creationId xmlns:a16="http://schemas.microsoft.com/office/drawing/2014/main" id="{9FE876C8-0AB1-405B-B2C0-D4AFE64E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74" name="Picture 3" hidden="1">
          <a:extLst>
            <a:ext uri="{FF2B5EF4-FFF2-40B4-BE49-F238E27FC236}">
              <a16:creationId xmlns:a16="http://schemas.microsoft.com/office/drawing/2014/main" id="{AA6FB7A1-8BBF-4869-A2F8-61C7C751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75" name="Picture 3" hidden="1">
          <a:extLst>
            <a:ext uri="{FF2B5EF4-FFF2-40B4-BE49-F238E27FC236}">
              <a16:creationId xmlns:a16="http://schemas.microsoft.com/office/drawing/2014/main" id="{4E4F9F8C-1DC8-4DED-BB2D-32901CEC2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76" name="Picture 3" hidden="1">
          <a:extLst>
            <a:ext uri="{FF2B5EF4-FFF2-40B4-BE49-F238E27FC236}">
              <a16:creationId xmlns:a16="http://schemas.microsoft.com/office/drawing/2014/main" id="{D03FD0E9-0442-4B3F-B22F-81758BA3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77" name="Picture 3" hidden="1">
          <a:extLst>
            <a:ext uri="{FF2B5EF4-FFF2-40B4-BE49-F238E27FC236}">
              <a16:creationId xmlns:a16="http://schemas.microsoft.com/office/drawing/2014/main" id="{C2360505-D43E-4E81-B6DC-AC216AE8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78" name="Picture 1077" hidden="1">
          <a:extLst>
            <a:ext uri="{FF2B5EF4-FFF2-40B4-BE49-F238E27FC236}">
              <a16:creationId xmlns:a16="http://schemas.microsoft.com/office/drawing/2014/main" id="{A37CA8B7-7018-4F69-BED7-0A6A362F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79" name="Picture 3" hidden="1">
          <a:extLst>
            <a:ext uri="{FF2B5EF4-FFF2-40B4-BE49-F238E27FC236}">
              <a16:creationId xmlns:a16="http://schemas.microsoft.com/office/drawing/2014/main" id="{A7A23DF3-8657-4429-BC15-5B2EC470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80" name="Picture 3" hidden="1">
          <a:extLst>
            <a:ext uri="{FF2B5EF4-FFF2-40B4-BE49-F238E27FC236}">
              <a16:creationId xmlns:a16="http://schemas.microsoft.com/office/drawing/2014/main" id="{C58240A0-A4AF-401B-B712-371B725F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81" name="Picture 3" hidden="1">
          <a:extLst>
            <a:ext uri="{FF2B5EF4-FFF2-40B4-BE49-F238E27FC236}">
              <a16:creationId xmlns:a16="http://schemas.microsoft.com/office/drawing/2014/main" id="{961EFD52-0AFA-4C1E-8508-AD460B018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82" name="Picture 1081" hidden="1">
          <a:extLst>
            <a:ext uri="{FF2B5EF4-FFF2-40B4-BE49-F238E27FC236}">
              <a16:creationId xmlns:a16="http://schemas.microsoft.com/office/drawing/2014/main" id="{37D0CF22-B809-4939-B788-375877A9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83" name="Picture 3" hidden="1">
          <a:extLst>
            <a:ext uri="{FF2B5EF4-FFF2-40B4-BE49-F238E27FC236}">
              <a16:creationId xmlns:a16="http://schemas.microsoft.com/office/drawing/2014/main" id="{7B25234E-1213-452B-ACCE-72EC7D60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84" name="Picture 3" hidden="1">
          <a:extLst>
            <a:ext uri="{FF2B5EF4-FFF2-40B4-BE49-F238E27FC236}">
              <a16:creationId xmlns:a16="http://schemas.microsoft.com/office/drawing/2014/main" id="{F253D378-2E8E-4D15-9BB5-2B9FB1EC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85" name="Picture 3" hidden="1">
          <a:extLst>
            <a:ext uri="{FF2B5EF4-FFF2-40B4-BE49-F238E27FC236}">
              <a16:creationId xmlns:a16="http://schemas.microsoft.com/office/drawing/2014/main" id="{130CEF9F-1F20-4601-AC36-83D08570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86" name="Picture 3" hidden="1">
          <a:extLst>
            <a:ext uri="{FF2B5EF4-FFF2-40B4-BE49-F238E27FC236}">
              <a16:creationId xmlns:a16="http://schemas.microsoft.com/office/drawing/2014/main" id="{ED7B0899-054F-44E4-A50B-F402DD2B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87" name="Picture 3" hidden="1">
          <a:extLst>
            <a:ext uri="{FF2B5EF4-FFF2-40B4-BE49-F238E27FC236}">
              <a16:creationId xmlns:a16="http://schemas.microsoft.com/office/drawing/2014/main" id="{31FFB56A-0E12-43B6-94D0-EA725130D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88" name="Picture 3" hidden="1">
          <a:extLst>
            <a:ext uri="{FF2B5EF4-FFF2-40B4-BE49-F238E27FC236}">
              <a16:creationId xmlns:a16="http://schemas.microsoft.com/office/drawing/2014/main" id="{9AB5486C-56C1-4696-8F13-131190CE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89" name="Picture 3" hidden="1">
          <a:extLst>
            <a:ext uri="{FF2B5EF4-FFF2-40B4-BE49-F238E27FC236}">
              <a16:creationId xmlns:a16="http://schemas.microsoft.com/office/drawing/2014/main" id="{D0973A5C-9D42-4A62-8F1D-E951CBBB2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90" name="Picture 1089" hidden="1">
          <a:extLst>
            <a:ext uri="{FF2B5EF4-FFF2-40B4-BE49-F238E27FC236}">
              <a16:creationId xmlns:a16="http://schemas.microsoft.com/office/drawing/2014/main" id="{4EFE72CE-1E4C-4800-BB15-3B3124B2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91" name="Picture 3" hidden="1">
          <a:extLst>
            <a:ext uri="{FF2B5EF4-FFF2-40B4-BE49-F238E27FC236}">
              <a16:creationId xmlns:a16="http://schemas.microsoft.com/office/drawing/2014/main" id="{1599541B-910F-4768-9151-D28BB464C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092" name="Picture 3" hidden="1">
          <a:extLst>
            <a:ext uri="{FF2B5EF4-FFF2-40B4-BE49-F238E27FC236}">
              <a16:creationId xmlns:a16="http://schemas.microsoft.com/office/drawing/2014/main" id="{B5C78D40-03CD-4D65-9556-2C9ECA00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93" name="Picture 3" hidden="1">
          <a:extLst>
            <a:ext uri="{FF2B5EF4-FFF2-40B4-BE49-F238E27FC236}">
              <a16:creationId xmlns:a16="http://schemas.microsoft.com/office/drawing/2014/main" id="{00ED21A9-3AE6-4CD1-9A66-95DC897B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94" name="Picture 1093" hidden="1">
          <a:extLst>
            <a:ext uri="{FF2B5EF4-FFF2-40B4-BE49-F238E27FC236}">
              <a16:creationId xmlns:a16="http://schemas.microsoft.com/office/drawing/2014/main" id="{A97A7A09-F474-4696-9A27-4730EC87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95" name="Picture 3" hidden="1">
          <a:extLst>
            <a:ext uri="{FF2B5EF4-FFF2-40B4-BE49-F238E27FC236}">
              <a16:creationId xmlns:a16="http://schemas.microsoft.com/office/drawing/2014/main" id="{165A4266-0E7E-4D44-8729-892910F2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096" name="Picture 3" hidden="1">
          <a:extLst>
            <a:ext uri="{FF2B5EF4-FFF2-40B4-BE49-F238E27FC236}">
              <a16:creationId xmlns:a16="http://schemas.microsoft.com/office/drawing/2014/main" id="{A0BA9A98-CC32-4CAA-98E0-952B9950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97" name="Picture 3" hidden="1">
          <a:extLst>
            <a:ext uri="{FF2B5EF4-FFF2-40B4-BE49-F238E27FC236}">
              <a16:creationId xmlns:a16="http://schemas.microsoft.com/office/drawing/2014/main" id="{6CED861F-C53D-4BA0-B6F7-A77D2FA5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098" name="Picture 3" hidden="1">
          <a:extLst>
            <a:ext uri="{FF2B5EF4-FFF2-40B4-BE49-F238E27FC236}">
              <a16:creationId xmlns:a16="http://schemas.microsoft.com/office/drawing/2014/main" id="{40888A46-BCB9-4D27-B04C-31C81B69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099" name="Picture 3" hidden="1">
          <a:extLst>
            <a:ext uri="{FF2B5EF4-FFF2-40B4-BE49-F238E27FC236}">
              <a16:creationId xmlns:a16="http://schemas.microsoft.com/office/drawing/2014/main" id="{A19016CC-F98A-433C-89EA-525582E4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00" name="Picture 3" hidden="1">
          <a:extLst>
            <a:ext uri="{FF2B5EF4-FFF2-40B4-BE49-F238E27FC236}">
              <a16:creationId xmlns:a16="http://schemas.microsoft.com/office/drawing/2014/main" id="{2C347162-60FE-4C46-8542-D9C43765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01" name="Picture 3" hidden="1">
          <a:extLst>
            <a:ext uri="{FF2B5EF4-FFF2-40B4-BE49-F238E27FC236}">
              <a16:creationId xmlns:a16="http://schemas.microsoft.com/office/drawing/2014/main" id="{21624725-400F-4BE9-8928-5A61D64A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02" name="Picture 1101" hidden="1">
          <a:extLst>
            <a:ext uri="{FF2B5EF4-FFF2-40B4-BE49-F238E27FC236}">
              <a16:creationId xmlns:a16="http://schemas.microsoft.com/office/drawing/2014/main" id="{DFB9EB75-950A-46A4-BA86-2FCAF723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03" name="Picture 3" hidden="1">
          <a:extLst>
            <a:ext uri="{FF2B5EF4-FFF2-40B4-BE49-F238E27FC236}">
              <a16:creationId xmlns:a16="http://schemas.microsoft.com/office/drawing/2014/main" id="{C65AA6E1-9F36-41E3-9CF8-51547E1C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04" name="Picture 3" hidden="1">
          <a:extLst>
            <a:ext uri="{FF2B5EF4-FFF2-40B4-BE49-F238E27FC236}">
              <a16:creationId xmlns:a16="http://schemas.microsoft.com/office/drawing/2014/main" id="{E6917518-C71C-4ADA-A2F7-101EC4A0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05" name="Picture 3" hidden="1">
          <a:extLst>
            <a:ext uri="{FF2B5EF4-FFF2-40B4-BE49-F238E27FC236}">
              <a16:creationId xmlns:a16="http://schemas.microsoft.com/office/drawing/2014/main" id="{39201B42-82DB-4062-AA82-00FC31B9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06" name="Picture 1105" hidden="1">
          <a:extLst>
            <a:ext uri="{FF2B5EF4-FFF2-40B4-BE49-F238E27FC236}">
              <a16:creationId xmlns:a16="http://schemas.microsoft.com/office/drawing/2014/main" id="{149E04B2-9174-4B4E-85A1-94966FF4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07" name="Picture 3" hidden="1">
          <a:extLst>
            <a:ext uri="{FF2B5EF4-FFF2-40B4-BE49-F238E27FC236}">
              <a16:creationId xmlns:a16="http://schemas.microsoft.com/office/drawing/2014/main" id="{CF5F9DA1-5F32-4581-99B1-8D8EBD7B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08" name="Picture 3" hidden="1">
          <a:extLst>
            <a:ext uri="{FF2B5EF4-FFF2-40B4-BE49-F238E27FC236}">
              <a16:creationId xmlns:a16="http://schemas.microsoft.com/office/drawing/2014/main" id="{EE9A18B9-761A-4B05-89C1-A73F5CE1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09" name="Picture 3" hidden="1">
          <a:extLst>
            <a:ext uri="{FF2B5EF4-FFF2-40B4-BE49-F238E27FC236}">
              <a16:creationId xmlns:a16="http://schemas.microsoft.com/office/drawing/2014/main" id="{F3B933B5-A671-4BE0-AB55-C183E77D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10" name="Picture 3" hidden="1">
          <a:extLst>
            <a:ext uri="{FF2B5EF4-FFF2-40B4-BE49-F238E27FC236}">
              <a16:creationId xmlns:a16="http://schemas.microsoft.com/office/drawing/2014/main" id="{5FAE8A2E-CD51-4766-8438-5974E728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11" name="Picture 3" hidden="1">
          <a:extLst>
            <a:ext uri="{FF2B5EF4-FFF2-40B4-BE49-F238E27FC236}">
              <a16:creationId xmlns:a16="http://schemas.microsoft.com/office/drawing/2014/main" id="{355A76B5-DB23-43B7-8506-8C362244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12" name="Picture 3" hidden="1">
          <a:extLst>
            <a:ext uri="{FF2B5EF4-FFF2-40B4-BE49-F238E27FC236}">
              <a16:creationId xmlns:a16="http://schemas.microsoft.com/office/drawing/2014/main" id="{1F174EB8-B805-4C57-A050-D9F93886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13" name="Picture 3" hidden="1">
          <a:extLst>
            <a:ext uri="{FF2B5EF4-FFF2-40B4-BE49-F238E27FC236}">
              <a16:creationId xmlns:a16="http://schemas.microsoft.com/office/drawing/2014/main" id="{7526B8DE-D574-47D5-917E-42593EF8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14" name="Picture 1113" hidden="1">
          <a:extLst>
            <a:ext uri="{FF2B5EF4-FFF2-40B4-BE49-F238E27FC236}">
              <a16:creationId xmlns:a16="http://schemas.microsoft.com/office/drawing/2014/main" id="{0D93F96C-6463-44A2-B172-A793EADA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15" name="Picture 3" hidden="1">
          <a:extLst>
            <a:ext uri="{FF2B5EF4-FFF2-40B4-BE49-F238E27FC236}">
              <a16:creationId xmlns:a16="http://schemas.microsoft.com/office/drawing/2014/main" id="{065ACB0B-27CB-43AC-88D7-22215AAD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16" name="Picture 3" hidden="1">
          <a:extLst>
            <a:ext uri="{FF2B5EF4-FFF2-40B4-BE49-F238E27FC236}">
              <a16:creationId xmlns:a16="http://schemas.microsoft.com/office/drawing/2014/main" id="{30AA5F30-B3A2-478C-BF58-210DEACD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17" name="Picture 3" hidden="1">
          <a:extLst>
            <a:ext uri="{FF2B5EF4-FFF2-40B4-BE49-F238E27FC236}">
              <a16:creationId xmlns:a16="http://schemas.microsoft.com/office/drawing/2014/main" id="{83DD8192-87D1-42CE-A5EA-C5832B69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18" name="Picture 1117" hidden="1">
          <a:extLst>
            <a:ext uri="{FF2B5EF4-FFF2-40B4-BE49-F238E27FC236}">
              <a16:creationId xmlns:a16="http://schemas.microsoft.com/office/drawing/2014/main" id="{C1FE9283-5D32-4AA8-A39B-642A7EB0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19" name="Picture 3" hidden="1">
          <a:extLst>
            <a:ext uri="{FF2B5EF4-FFF2-40B4-BE49-F238E27FC236}">
              <a16:creationId xmlns:a16="http://schemas.microsoft.com/office/drawing/2014/main" id="{BA2D1F0C-40C9-4353-9AE6-56A6ECEC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20" name="Picture 3" hidden="1">
          <a:extLst>
            <a:ext uri="{FF2B5EF4-FFF2-40B4-BE49-F238E27FC236}">
              <a16:creationId xmlns:a16="http://schemas.microsoft.com/office/drawing/2014/main" id="{D34803B4-374F-4715-B01A-9864FEE9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21" name="Picture 3" hidden="1">
          <a:extLst>
            <a:ext uri="{FF2B5EF4-FFF2-40B4-BE49-F238E27FC236}">
              <a16:creationId xmlns:a16="http://schemas.microsoft.com/office/drawing/2014/main" id="{1E609B9D-26FA-42B3-95BF-205060D8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22" name="Picture 3" hidden="1">
          <a:extLst>
            <a:ext uri="{FF2B5EF4-FFF2-40B4-BE49-F238E27FC236}">
              <a16:creationId xmlns:a16="http://schemas.microsoft.com/office/drawing/2014/main" id="{A6B9B6E6-9DB0-48CE-9EF2-F94B13ED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23" name="Picture 3" hidden="1">
          <a:extLst>
            <a:ext uri="{FF2B5EF4-FFF2-40B4-BE49-F238E27FC236}">
              <a16:creationId xmlns:a16="http://schemas.microsoft.com/office/drawing/2014/main" id="{F53B02F7-F758-4F76-BE02-777928B28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24" name="Picture 3" hidden="1">
          <a:extLst>
            <a:ext uri="{FF2B5EF4-FFF2-40B4-BE49-F238E27FC236}">
              <a16:creationId xmlns:a16="http://schemas.microsoft.com/office/drawing/2014/main" id="{963CFAF5-EDC0-4854-BC5B-13B8DA8D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25" name="Picture 3" hidden="1">
          <a:extLst>
            <a:ext uri="{FF2B5EF4-FFF2-40B4-BE49-F238E27FC236}">
              <a16:creationId xmlns:a16="http://schemas.microsoft.com/office/drawing/2014/main" id="{9217675A-D174-444B-9F20-350D7FF8E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26" name="Picture 1125" hidden="1">
          <a:extLst>
            <a:ext uri="{FF2B5EF4-FFF2-40B4-BE49-F238E27FC236}">
              <a16:creationId xmlns:a16="http://schemas.microsoft.com/office/drawing/2014/main" id="{B0E7DC73-022D-4488-BDCD-0E4B77F3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27" name="Picture 3" hidden="1">
          <a:extLst>
            <a:ext uri="{FF2B5EF4-FFF2-40B4-BE49-F238E27FC236}">
              <a16:creationId xmlns:a16="http://schemas.microsoft.com/office/drawing/2014/main" id="{3A699D7A-0ACA-43DB-9C27-E07B0BE0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28" name="Picture 3" hidden="1">
          <a:extLst>
            <a:ext uri="{FF2B5EF4-FFF2-40B4-BE49-F238E27FC236}">
              <a16:creationId xmlns:a16="http://schemas.microsoft.com/office/drawing/2014/main" id="{C863A491-4C09-4904-9CC3-16A56EF93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29" name="Picture 3" hidden="1">
          <a:extLst>
            <a:ext uri="{FF2B5EF4-FFF2-40B4-BE49-F238E27FC236}">
              <a16:creationId xmlns:a16="http://schemas.microsoft.com/office/drawing/2014/main" id="{FB9E6281-FA1B-4BA6-9A12-1432CCF9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30" name="Picture 1129" hidden="1">
          <a:extLst>
            <a:ext uri="{FF2B5EF4-FFF2-40B4-BE49-F238E27FC236}">
              <a16:creationId xmlns:a16="http://schemas.microsoft.com/office/drawing/2014/main" id="{7A10AB8E-6426-4573-82C2-5CDB767B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31" name="Picture 3" hidden="1">
          <a:extLst>
            <a:ext uri="{FF2B5EF4-FFF2-40B4-BE49-F238E27FC236}">
              <a16:creationId xmlns:a16="http://schemas.microsoft.com/office/drawing/2014/main" id="{22610E90-F266-4F94-A87C-6907291B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32" name="Picture 3" hidden="1">
          <a:extLst>
            <a:ext uri="{FF2B5EF4-FFF2-40B4-BE49-F238E27FC236}">
              <a16:creationId xmlns:a16="http://schemas.microsoft.com/office/drawing/2014/main" id="{228995BF-4192-4627-AC85-6AD72CDC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33" name="Picture 3" hidden="1">
          <a:extLst>
            <a:ext uri="{FF2B5EF4-FFF2-40B4-BE49-F238E27FC236}">
              <a16:creationId xmlns:a16="http://schemas.microsoft.com/office/drawing/2014/main" id="{CF6D2663-A71C-4CC0-B350-CDF58E16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34" name="Picture 3" hidden="1">
          <a:extLst>
            <a:ext uri="{FF2B5EF4-FFF2-40B4-BE49-F238E27FC236}">
              <a16:creationId xmlns:a16="http://schemas.microsoft.com/office/drawing/2014/main" id="{DEB23DFD-3C6D-49BE-A548-7227398DD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35" name="Picture 3" hidden="1">
          <a:extLst>
            <a:ext uri="{FF2B5EF4-FFF2-40B4-BE49-F238E27FC236}">
              <a16:creationId xmlns:a16="http://schemas.microsoft.com/office/drawing/2014/main" id="{E9E5969B-EB09-41C2-A0D5-DF9263F3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36" name="Picture 3" hidden="1">
          <a:extLst>
            <a:ext uri="{FF2B5EF4-FFF2-40B4-BE49-F238E27FC236}">
              <a16:creationId xmlns:a16="http://schemas.microsoft.com/office/drawing/2014/main" id="{AC250833-3C15-4433-A6B5-51CB1BF84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37" name="Picture 3" hidden="1">
          <a:extLst>
            <a:ext uri="{FF2B5EF4-FFF2-40B4-BE49-F238E27FC236}">
              <a16:creationId xmlns:a16="http://schemas.microsoft.com/office/drawing/2014/main" id="{9B32493A-3776-4D39-A7B8-BFF2DAE76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38" name="Picture 1137" hidden="1">
          <a:extLst>
            <a:ext uri="{FF2B5EF4-FFF2-40B4-BE49-F238E27FC236}">
              <a16:creationId xmlns:a16="http://schemas.microsoft.com/office/drawing/2014/main" id="{0B164074-B366-4E31-BB1B-7F6AA9FE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39" name="Picture 3" hidden="1">
          <a:extLst>
            <a:ext uri="{FF2B5EF4-FFF2-40B4-BE49-F238E27FC236}">
              <a16:creationId xmlns:a16="http://schemas.microsoft.com/office/drawing/2014/main" id="{BEB2BE43-66AB-44E8-B36C-3ED66CB3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40" name="Picture 3" hidden="1">
          <a:extLst>
            <a:ext uri="{FF2B5EF4-FFF2-40B4-BE49-F238E27FC236}">
              <a16:creationId xmlns:a16="http://schemas.microsoft.com/office/drawing/2014/main" id="{9DDE0225-9357-4DA0-8FFE-55787BEA6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41" name="Picture 3" hidden="1">
          <a:extLst>
            <a:ext uri="{FF2B5EF4-FFF2-40B4-BE49-F238E27FC236}">
              <a16:creationId xmlns:a16="http://schemas.microsoft.com/office/drawing/2014/main" id="{6398680C-7655-4B85-8B26-6D4F041F2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42" name="Picture 1141" hidden="1">
          <a:extLst>
            <a:ext uri="{FF2B5EF4-FFF2-40B4-BE49-F238E27FC236}">
              <a16:creationId xmlns:a16="http://schemas.microsoft.com/office/drawing/2014/main" id="{0726EB12-F9B9-4D46-B37D-05E6CD18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43" name="Picture 3" hidden="1">
          <a:extLst>
            <a:ext uri="{FF2B5EF4-FFF2-40B4-BE49-F238E27FC236}">
              <a16:creationId xmlns:a16="http://schemas.microsoft.com/office/drawing/2014/main" id="{5CAF03A9-F4FD-4AF8-822C-CC1E95C6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44" name="Picture 3" hidden="1">
          <a:extLst>
            <a:ext uri="{FF2B5EF4-FFF2-40B4-BE49-F238E27FC236}">
              <a16:creationId xmlns:a16="http://schemas.microsoft.com/office/drawing/2014/main" id="{21D8CD57-5BB0-43F0-BD78-EFE55D6E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45" name="Picture 3" hidden="1">
          <a:extLst>
            <a:ext uri="{FF2B5EF4-FFF2-40B4-BE49-F238E27FC236}">
              <a16:creationId xmlns:a16="http://schemas.microsoft.com/office/drawing/2014/main" id="{37909D9D-1C0D-4FAF-A8E8-A69A1B371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46" name="Picture 3" hidden="1">
          <a:extLst>
            <a:ext uri="{FF2B5EF4-FFF2-40B4-BE49-F238E27FC236}">
              <a16:creationId xmlns:a16="http://schemas.microsoft.com/office/drawing/2014/main" id="{5934AE05-2F7D-4F78-98D6-7DCD08CB9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47" name="Picture 3" hidden="1">
          <a:extLst>
            <a:ext uri="{FF2B5EF4-FFF2-40B4-BE49-F238E27FC236}">
              <a16:creationId xmlns:a16="http://schemas.microsoft.com/office/drawing/2014/main" id="{B07891AA-EDCA-46AF-847F-E514E0EC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48" name="Picture 3" hidden="1">
          <a:extLst>
            <a:ext uri="{FF2B5EF4-FFF2-40B4-BE49-F238E27FC236}">
              <a16:creationId xmlns:a16="http://schemas.microsoft.com/office/drawing/2014/main" id="{A31D7995-518E-4B02-8568-A40006E6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49" name="Picture 3" hidden="1">
          <a:extLst>
            <a:ext uri="{FF2B5EF4-FFF2-40B4-BE49-F238E27FC236}">
              <a16:creationId xmlns:a16="http://schemas.microsoft.com/office/drawing/2014/main" id="{88B4160D-A4AE-44F6-BC2F-41DFA5CF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50" name="Picture 1149" hidden="1">
          <a:extLst>
            <a:ext uri="{FF2B5EF4-FFF2-40B4-BE49-F238E27FC236}">
              <a16:creationId xmlns:a16="http://schemas.microsoft.com/office/drawing/2014/main" id="{FA67533A-C237-41BE-9CA1-3FBE7CCC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51" name="Picture 3" hidden="1">
          <a:extLst>
            <a:ext uri="{FF2B5EF4-FFF2-40B4-BE49-F238E27FC236}">
              <a16:creationId xmlns:a16="http://schemas.microsoft.com/office/drawing/2014/main" id="{52882721-7D37-4671-9950-588CC927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52" name="Picture 3" hidden="1">
          <a:extLst>
            <a:ext uri="{FF2B5EF4-FFF2-40B4-BE49-F238E27FC236}">
              <a16:creationId xmlns:a16="http://schemas.microsoft.com/office/drawing/2014/main" id="{DFB163C4-52A5-4E28-83E5-D1A0B1BA3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53" name="Picture 3" hidden="1">
          <a:extLst>
            <a:ext uri="{FF2B5EF4-FFF2-40B4-BE49-F238E27FC236}">
              <a16:creationId xmlns:a16="http://schemas.microsoft.com/office/drawing/2014/main" id="{9B1E07C7-AAC7-48A4-B1F3-13B0A376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54" name="Picture 1153" hidden="1">
          <a:extLst>
            <a:ext uri="{FF2B5EF4-FFF2-40B4-BE49-F238E27FC236}">
              <a16:creationId xmlns:a16="http://schemas.microsoft.com/office/drawing/2014/main" id="{EA30D4B7-AF9A-4D1F-88B4-5AE8031F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55" name="Picture 3" hidden="1">
          <a:extLst>
            <a:ext uri="{FF2B5EF4-FFF2-40B4-BE49-F238E27FC236}">
              <a16:creationId xmlns:a16="http://schemas.microsoft.com/office/drawing/2014/main" id="{6A771A0D-3231-494D-AFE4-7083B1FA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56" name="Picture 3" hidden="1">
          <a:extLst>
            <a:ext uri="{FF2B5EF4-FFF2-40B4-BE49-F238E27FC236}">
              <a16:creationId xmlns:a16="http://schemas.microsoft.com/office/drawing/2014/main" id="{04263952-8563-4580-9474-7F691864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57" name="Picture 3" hidden="1">
          <a:extLst>
            <a:ext uri="{FF2B5EF4-FFF2-40B4-BE49-F238E27FC236}">
              <a16:creationId xmlns:a16="http://schemas.microsoft.com/office/drawing/2014/main" id="{78F22255-1CC8-4C61-908A-E6A31534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58" name="Picture 3" hidden="1">
          <a:extLst>
            <a:ext uri="{FF2B5EF4-FFF2-40B4-BE49-F238E27FC236}">
              <a16:creationId xmlns:a16="http://schemas.microsoft.com/office/drawing/2014/main" id="{F8D12A7E-222F-4228-81CF-EA7D335E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59" name="Picture 3" hidden="1">
          <a:extLst>
            <a:ext uri="{FF2B5EF4-FFF2-40B4-BE49-F238E27FC236}">
              <a16:creationId xmlns:a16="http://schemas.microsoft.com/office/drawing/2014/main" id="{B11AC78C-8E9B-447A-A590-CA6DE85C6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60" name="Picture 3" hidden="1">
          <a:extLst>
            <a:ext uri="{FF2B5EF4-FFF2-40B4-BE49-F238E27FC236}">
              <a16:creationId xmlns:a16="http://schemas.microsoft.com/office/drawing/2014/main" id="{52092BE7-3607-4C95-9A37-43D211778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61" name="Picture 3" hidden="1">
          <a:extLst>
            <a:ext uri="{FF2B5EF4-FFF2-40B4-BE49-F238E27FC236}">
              <a16:creationId xmlns:a16="http://schemas.microsoft.com/office/drawing/2014/main" id="{515A7E94-83C5-458B-8AFA-2B99F42E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62" name="Picture 1161" hidden="1">
          <a:extLst>
            <a:ext uri="{FF2B5EF4-FFF2-40B4-BE49-F238E27FC236}">
              <a16:creationId xmlns:a16="http://schemas.microsoft.com/office/drawing/2014/main" id="{04B6DEDA-C07F-4226-AA52-1BD524AD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63" name="Picture 3" hidden="1">
          <a:extLst>
            <a:ext uri="{FF2B5EF4-FFF2-40B4-BE49-F238E27FC236}">
              <a16:creationId xmlns:a16="http://schemas.microsoft.com/office/drawing/2014/main" id="{0407B7EC-06C4-4461-B123-154ED693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64" name="Picture 3" hidden="1">
          <a:extLst>
            <a:ext uri="{FF2B5EF4-FFF2-40B4-BE49-F238E27FC236}">
              <a16:creationId xmlns:a16="http://schemas.microsoft.com/office/drawing/2014/main" id="{23B3A72F-E01A-4E20-9390-E56FC3CB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65" name="Picture 3" hidden="1">
          <a:extLst>
            <a:ext uri="{FF2B5EF4-FFF2-40B4-BE49-F238E27FC236}">
              <a16:creationId xmlns:a16="http://schemas.microsoft.com/office/drawing/2014/main" id="{919C68FB-67EB-4D20-A3D5-630AD24F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66" name="Picture 1165" hidden="1">
          <a:extLst>
            <a:ext uri="{FF2B5EF4-FFF2-40B4-BE49-F238E27FC236}">
              <a16:creationId xmlns:a16="http://schemas.microsoft.com/office/drawing/2014/main" id="{EB8ED796-E824-411D-B5B9-591A9B13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67" name="Picture 3" hidden="1">
          <a:extLst>
            <a:ext uri="{FF2B5EF4-FFF2-40B4-BE49-F238E27FC236}">
              <a16:creationId xmlns:a16="http://schemas.microsoft.com/office/drawing/2014/main" id="{45930A2E-7FE5-4759-A712-D03E5E8B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68" name="Picture 3" hidden="1">
          <a:extLst>
            <a:ext uri="{FF2B5EF4-FFF2-40B4-BE49-F238E27FC236}">
              <a16:creationId xmlns:a16="http://schemas.microsoft.com/office/drawing/2014/main" id="{62A19B0C-22CB-49BF-920E-0480CE09C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69" name="Picture 3" hidden="1">
          <a:extLst>
            <a:ext uri="{FF2B5EF4-FFF2-40B4-BE49-F238E27FC236}">
              <a16:creationId xmlns:a16="http://schemas.microsoft.com/office/drawing/2014/main" id="{7F62B63E-17C8-4F64-8123-9618E5D0B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70" name="Picture 3" hidden="1">
          <a:extLst>
            <a:ext uri="{FF2B5EF4-FFF2-40B4-BE49-F238E27FC236}">
              <a16:creationId xmlns:a16="http://schemas.microsoft.com/office/drawing/2014/main" id="{4316FD06-4799-4C48-B724-4712E73A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71" name="Picture 3" hidden="1">
          <a:extLst>
            <a:ext uri="{FF2B5EF4-FFF2-40B4-BE49-F238E27FC236}">
              <a16:creationId xmlns:a16="http://schemas.microsoft.com/office/drawing/2014/main" id="{EAD527DD-80EF-4B56-9C89-8C51E0C58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72" name="Picture 3" hidden="1">
          <a:extLst>
            <a:ext uri="{FF2B5EF4-FFF2-40B4-BE49-F238E27FC236}">
              <a16:creationId xmlns:a16="http://schemas.microsoft.com/office/drawing/2014/main" id="{2DCE6728-9F92-41B4-897B-7286A01A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73" name="Picture 3" hidden="1">
          <a:extLst>
            <a:ext uri="{FF2B5EF4-FFF2-40B4-BE49-F238E27FC236}">
              <a16:creationId xmlns:a16="http://schemas.microsoft.com/office/drawing/2014/main" id="{9B0BCF9B-7154-4C1D-966F-C27FE6EC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74" name="Picture 1173" hidden="1">
          <a:extLst>
            <a:ext uri="{FF2B5EF4-FFF2-40B4-BE49-F238E27FC236}">
              <a16:creationId xmlns:a16="http://schemas.microsoft.com/office/drawing/2014/main" id="{7E75FBD2-0675-4589-92CB-691A8D64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75" name="Picture 3" hidden="1">
          <a:extLst>
            <a:ext uri="{FF2B5EF4-FFF2-40B4-BE49-F238E27FC236}">
              <a16:creationId xmlns:a16="http://schemas.microsoft.com/office/drawing/2014/main" id="{85B93508-9A7A-4EED-96F3-CF4B8966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76" name="Picture 3" hidden="1">
          <a:extLst>
            <a:ext uri="{FF2B5EF4-FFF2-40B4-BE49-F238E27FC236}">
              <a16:creationId xmlns:a16="http://schemas.microsoft.com/office/drawing/2014/main" id="{49B6A73E-3B6D-4F69-8339-469CEFA1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77" name="Picture 3" hidden="1">
          <a:extLst>
            <a:ext uri="{FF2B5EF4-FFF2-40B4-BE49-F238E27FC236}">
              <a16:creationId xmlns:a16="http://schemas.microsoft.com/office/drawing/2014/main" id="{2DEF264E-3B6C-42F0-9676-8A5038A8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78" name="Picture 1177" hidden="1">
          <a:extLst>
            <a:ext uri="{FF2B5EF4-FFF2-40B4-BE49-F238E27FC236}">
              <a16:creationId xmlns:a16="http://schemas.microsoft.com/office/drawing/2014/main" id="{5ED2D935-3CC0-4078-B616-1777A977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79" name="Picture 3" hidden="1">
          <a:extLst>
            <a:ext uri="{FF2B5EF4-FFF2-40B4-BE49-F238E27FC236}">
              <a16:creationId xmlns:a16="http://schemas.microsoft.com/office/drawing/2014/main" id="{08527544-AE6F-43F8-90FD-63AAF8BA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80" name="Picture 3" hidden="1">
          <a:extLst>
            <a:ext uri="{FF2B5EF4-FFF2-40B4-BE49-F238E27FC236}">
              <a16:creationId xmlns:a16="http://schemas.microsoft.com/office/drawing/2014/main" id="{37DD30AA-1B1E-481A-9DCB-20FB1D5D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81" name="Picture 3" hidden="1">
          <a:extLst>
            <a:ext uri="{FF2B5EF4-FFF2-40B4-BE49-F238E27FC236}">
              <a16:creationId xmlns:a16="http://schemas.microsoft.com/office/drawing/2014/main" id="{9198EAFF-8A0A-402E-8D9B-727E72EAF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82" name="Picture 3" hidden="1">
          <a:extLst>
            <a:ext uri="{FF2B5EF4-FFF2-40B4-BE49-F238E27FC236}">
              <a16:creationId xmlns:a16="http://schemas.microsoft.com/office/drawing/2014/main" id="{FA290092-EA0E-4D9B-9DB4-04842716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83" name="Picture 3" hidden="1">
          <a:extLst>
            <a:ext uri="{FF2B5EF4-FFF2-40B4-BE49-F238E27FC236}">
              <a16:creationId xmlns:a16="http://schemas.microsoft.com/office/drawing/2014/main" id="{42BC509C-4477-4BA5-AACF-CE5FC3855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84" name="Picture 3" hidden="1">
          <a:extLst>
            <a:ext uri="{FF2B5EF4-FFF2-40B4-BE49-F238E27FC236}">
              <a16:creationId xmlns:a16="http://schemas.microsoft.com/office/drawing/2014/main" id="{6947F890-3FE8-4637-96D3-67E90ED6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85" name="Picture 3" hidden="1">
          <a:extLst>
            <a:ext uri="{FF2B5EF4-FFF2-40B4-BE49-F238E27FC236}">
              <a16:creationId xmlns:a16="http://schemas.microsoft.com/office/drawing/2014/main" id="{42430178-F688-40A4-B5A3-8292C22B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86" name="Picture 1185" hidden="1">
          <a:extLst>
            <a:ext uri="{FF2B5EF4-FFF2-40B4-BE49-F238E27FC236}">
              <a16:creationId xmlns:a16="http://schemas.microsoft.com/office/drawing/2014/main" id="{0C33BB09-516B-4040-A700-7FFA2FB3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87" name="Picture 3" hidden="1">
          <a:extLst>
            <a:ext uri="{FF2B5EF4-FFF2-40B4-BE49-F238E27FC236}">
              <a16:creationId xmlns:a16="http://schemas.microsoft.com/office/drawing/2014/main" id="{87D83A5C-962C-459A-AD11-D86BE20B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88" name="Picture 3" hidden="1">
          <a:extLst>
            <a:ext uri="{FF2B5EF4-FFF2-40B4-BE49-F238E27FC236}">
              <a16:creationId xmlns:a16="http://schemas.microsoft.com/office/drawing/2014/main" id="{BF6E34E7-55AC-4443-97D3-C14E86039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89" name="Picture 3" hidden="1">
          <a:extLst>
            <a:ext uri="{FF2B5EF4-FFF2-40B4-BE49-F238E27FC236}">
              <a16:creationId xmlns:a16="http://schemas.microsoft.com/office/drawing/2014/main" id="{BA2C12F0-184F-4C58-80B8-7AD2D0FA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90" name="Picture 1189" hidden="1">
          <a:extLst>
            <a:ext uri="{FF2B5EF4-FFF2-40B4-BE49-F238E27FC236}">
              <a16:creationId xmlns:a16="http://schemas.microsoft.com/office/drawing/2014/main" id="{F020B6FA-705F-4469-B408-3C2138EC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91" name="Picture 3" hidden="1">
          <a:extLst>
            <a:ext uri="{FF2B5EF4-FFF2-40B4-BE49-F238E27FC236}">
              <a16:creationId xmlns:a16="http://schemas.microsoft.com/office/drawing/2014/main" id="{29370358-27E1-4DF9-8B62-C9D43800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192" name="Picture 3" hidden="1">
          <a:extLst>
            <a:ext uri="{FF2B5EF4-FFF2-40B4-BE49-F238E27FC236}">
              <a16:creationId xmlns:a16="http://schemas.microsoft.com/office/drawing/2014/main" id="{BF29F947-5C57-4645-97A1-ADC1BAC1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93" name="Picture 3" hidden="1">
          <a:extLst>
            <a:ext uri="{FF2B5EF4-FFF2-40B4-BE49-F238E27FC236}">
              <a16:creationId xmlns:a16="http://schemas.microsoft.com/office/drawing/2014/main" id="{38471E89-36FA-48C7-9AE6-6AE52685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194" name="Picture 3" hidden="1">
          <a:extLst>
            <a:ext uri="{FF2B5EF4-FFF2-40B4-BE49-F238E27FC236}">
              <a16:creationId xmlns:a16="http://schemas.microsoft.com/office/drawing/2014/main" id="{37B7F87B-E775-4EEA-B5E3-7A93F56A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95" name="Picture 3" hidden="1">
          <a:extLst>
            <a:ext uri="{FF2B5EF4-FFF2-40B4-BE49-F238E27FC236}">
              <a16:creationId xmlns:a16="http://schemas.microsoft.com/office/drawing/2014/main" id="{420A8D65-BB16-4783-BB80-051FE5F1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196" name="Picture 3" hidden="1">
          <a:extLst>
            <a:ext uri="{FF2B5EF4-FFF2-40B4-BE49-F238E27FC236}">
              <a16:creationId xmlns:a16="http://schemas.microsoft.com/office/drawing/2014/main" id="{5D6E6E94-6259-4E31-A3CC-4BC7DAA25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97" name="Picture 3" hidden="1">
          <a:extLst>
            <a:ext uri="{FF2B5EF4-FFF2-40B4-BE49-F238E27FC236}">
              <a16:creationId xmlns:a16="http://schemas.microsoft.com/office/drawing/2014/main" id="{CA64F434-A3C3-43C6-9C4E-A43E0D44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98" name="Picture 1197" hidden="1">
          <a:extLst>
            <a:ext uri="{FF2B5EF4-FFF2-40B4-BE49-F238E27FC236}">
              <a16:creationId xmlns:a16="http://schemas.microsoft.com/office/drawing/2014/main" id="{7FDC861F-0931-44A3-9AD4-AF4C182C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199" name="Picture 3" hidden="1">
          <a:extLst>
            <a:ext uri="{FF2B5EF4-FFF2-40B4-BE49-F238E27FC236}">
              <a16:creationId xmlns:a16="http://schemas.microsoft.com/office/drawing/2014/main" id="{F3648B3F-DD38-4A99-84A5-A0B09752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00" name="Picture 3" hidden="1">
          <a:extLst>
            <a:ext uri="{FF2B5EF4-FFF2-40B4-BE49-F238E27FC236}">
              <a16:creationId xmlns:a16="http://schemas.microsoft.com/office/drawing/2014/main" id="{58452DF2-F043-4219-A009-71880EA86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01" name="Picture 3" hidden="1">
          <a:extLst>
            <a:ext uri="{FF2B5EF4-FFF2-40B4-BE49-F238E27FC236}">
              <a16:creationId xmlns:a16="http://schemas.microsoft.com/office/drawing/2014/main" id="{9A5B85D5-86ED-4A2B-975E-407874B18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02" name="Picture 1201" hidden="1">
          <a:extLst>
            <a:ext uri="{FF2B5EF4-FFF2-40B4-BE49-F238E27FC236}">
              <a16:creationId xmlns:a16="http://schemas.microsoft.com/office/drawing/2014/main" id="{1BE3EACB-4AD8-4AF2-A11F-52D06B68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03" name="Picture 3" hidden="1">
          <a:extLst>
            <a:ext uri="{FF2B5EF4-FFF2-40B4-BE49-F238E27FC236}">
              <a16:creationId xmlns:a16="http://schemas.microsoft.com/office/drawing/2014/main" id="{D9AD5275-1445-4B61-A52D-45C2C0D4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04" name="Picture 3" hidden="1">
          <a:extLst>
            <a:ext uri="{FF2B5EF4-FFF2-40B4-BE49-F238E27FC236}">
              <a16:creationId xmlns:a16="http://schemas.microsoft.com/office/drawing/2014/main" id="{E1300AD9-AB09-4BB9-B5BB-D3D07BBB4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05" name="Picture 3" hidden="1">
          <a:extLst>
            <a:ext uri="{FF2B5EF4-FFF2-40B4-BE49-F238E27FC236}">
              <a16:creationId xmlns:a16="http://schemas.microsoft.com/office/drawing/2014/main" id="{BA967856-4C23-4829-98E7-E4DC9DB4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06" name="Picture 3" hidden="1">
          <a:extLst>
            <a:ext uri="{FF2B5EF4-FFF2-40B4-BE49-F238E27FC236}">
              <a16:creationId xmlns:a16="http://schemas.microsoft.com/office/drawing/2014/main" id="{D78C0D4C-425F-4E4E-80DE-37BF1E02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07" name="Picture 3" hidden="1">
          <a:extLst>
            <a:ext uri="{FF2B5EF4-FFF2-40B4-BE49-F238E27FC236}">
              <a16:creationId xmlns:a16="http://schemas.microsoft.com/office/drawing/2014/main" id="{AB3DF481-7F9C-45F3-AA0C-328D884D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08" name="Picture 3" hidden="1">
          <a:extLst>
            <a:ext uri="{FF2B5EF4-FFF2-40B4-BE49-F238E27FC236}">
              <a16:creationId xmlns:a16="http://schemas.microsoft.com/office/drawing/2014/main" id="{9534669E-02F5-46A7-B276-606AF4F2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09" name="Picture 3" hidden="1">
          <a:extLst>
            <a:ext uri="{FF2B5EF4-FFF2-40B4-BE49-F238E27FC236}">
              <a16:creationId xmlns:a16="http://schemas.microsoft.com/office/drawing/2014/main" id="{F3889474-BCA9-4BF5-9714-560566C8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10" name="Picture 1209" hidden="1">
          <a:extLst>
            <a:ext uri="{FF2B5EF4-FFF2-40B4-BE49-F238E27FC236}">
              <a16:creationId xmlns:a16="http://schemas.microsoft.com/office/drawing/2014/main" id="{9410CEF2-9546-4424-A8DD-D829B53D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11" name="Picture 3" hidden="1">
          <a:extLst>
            <a:ext uri="{FF2B5EF4-FFF2-40B4-BE49-F238E27FC236}">
              <a16:creationId xmlns:a16="http://schemas.microsoft.com/office/drawing/2014/main" id="{926EE35E-2CE1-4DE8-AB49-7E1B5A7B4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12" name="Picture 3" hidden="1">
          <a:extLst>
            <a:ext uri="{FF2B5EF4-FFF2-40B4-BE49-F238E27FC236}">
              <a16:creationId xmlns:a16="http://schemas.microsoft.com/office/drawing/2014/main" id="{622AA0FA-18BE-4C78-B3AE-E55D2E180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13" name="Picture 3" hidden="1">
          <a:extLst>
            <a:ext uri="{FF2B5EF4-FFF2-40B4-BE49-F238E27FC236}">
              <a16:creationId xmlns:a16="http://schemas.microsoft.com/office/drawing/2014/main" id="{0EA8BEB7-C93A-46DD-8AA2-87C507B0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14" name="Picture 1213" hidden="1">
          <a:extLst>
            <a:ext uri="{FF2B5EF4-FFF2-40B4-BE49-F238E27FC236}">
              <a16:creationId xmlns:a16="http://schemas.microsoft.com/office/drawing/2014/main" id="{6780EAE6-E359-4AF5-82BF-C7B36A5E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15" name="Picture 3" hidden="1">
          <a:extLst>
            <a:ext uri="{FF2B5EF4-FFF2-40B4-BE49-F238E27FC236}">
              <a16:creationId xmlns:a16="http://schemas.microsoft.com/office/drawing/2014/main" id="{94522497-7304-40A9-974F-83469749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16" name="Picture 3" hidden="1">
          <a:extLst>
            <a:ext uri="{FF2B5EF4-FFF2-40B4-BE49-F238E27FC236}">
              <a16:creationId xmlns:a16="http://schemas.microsoft.com/office/drawing/2014/main" id="{A7A2FC3F-A9D7-4A68-8E37-B926B3F6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17" name="Picture 3" hidden="1">
          <a:extLst>
            <a:ext uri="{FF2B5EF4-FFF2-40B4-BE49-F238E27FC236}">
              <a16:creationId xmlns:a16="http://schemas.microsoft.com/office/drawing/2014/main" id="{B95A569F-EAEA-4A3B-BB3C-6B373D89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18" name="Picture 3" hidden="1">
          <a:extLst>
            <a:ext uri="{FF2B5EF4-FFF2-40B4-BE49-F238E27FC236}">
              <a16:creationId xmlns:a16="http://schemas.microsoft.com/office/drawing/2014/main" id="{01B8C605-B67F-4C0F-8E7B-468A4C01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19" name="Picture 3" hidden="1">
          <a:extLst>
            <a:ext uri="{FF2B5EF4-FFF2-40B4-BE49-F238E27FC236}">
              <a16:creationId xmlns:a16="http://schemas.microsoft.com/office/drawing/2014/main" id="{14EBB0F6-CE56-4789-B8F4-D1390216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20" name="Picture 3" hidden="1">
          <a:extLst>
            <a:ext uri="{FF2B5EF4-FFF2-40B4-BE49-F238E27FC236}">
              <a16:creationId xmlns:a16="http://schemas.microsoft.com/office/drawing/2014/main" id="{3E9AA2CA-BE7C-476E-94B1-BCBFCA08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21" name="Picture 3" hidden="1">
          <a:extLst>
            <a:ext uri="{FF2B5EF4-FFF2-40B4-BE49-F238E27FC236}">
              <a16:creationId xmlns:a16="http://schemas.microsoft.com/office/drawing/2014/main" id="{BD97535D-06AB-45A1-865D-BE9F91E4C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22" name="Picture 1221" hidden="1">
          <a:extLst>
            <a:ext uri="{FF2B5EF4-FFF2-40B4-BE49-F238E27FC236}">
              <a16:creationId xmlns:a16="http://schemas.microsoft.com/office/drawing/2014/main" id="{BB66D9C7-68A5-4E5A-9321-1E2DAC94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23" name="Picture 3" hidden="1">
          <a:extLst>
            <a:ext uri="{FF2B5EF4-FFF2-40B4-BE49-F238E27FC236}">
              <a16:creationId xmlns:a16="http://schemas.microsoft.com/office/drawing/2014/main" id="{4CCF53E6-1F25-4C1B-B3E8-49969288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24" name="Picture 3" hidden="1">
          <a:extLst>
            <a:ext uri="{FF2B5EF4-FFF2-40B4-BE49-F238E27FC236}">
              <a16:creationId xmlns:a16="http://schemas.microsoft.com/office/drawing/2014/main" id="{19459625-0597-43C0-A2F0-BEAEFE85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25" name="Picture 3" hidden="1">
          <a:extLst>
            <a:ext uri="{FF2B5EF4-FFF2-40B4-BE49-F238E27FC236}">
              <a16:creationId xmlns:a16="http://schemas.microsoft.com/office/drawing/2014/main" id="{B8070D4E-9CE4-4285-A068-69A87868D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26" name="Picture 1225" hidden="1">
          <a:extLst>
            <a:ext uri="{FF2B5EF4-FFF2-40B4-BE49-F238E27FC236}">
              <a16:creationId xmlns:a16="http://schemas.microsoft.com/office/drawing/2014/main" id="{CC6420C5-F759-48FE-921A-776DD9B9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27" name="Picture 3" hidden="1">
          <a:extLst>
            <a:ext uri="{FF2B5EF4-FFF2-40B4-BE49-F238E27FC236}">
              <a16:creationId xmlns:a16="http://schemas.microsoft.com/office/drawing/2014/main" id="{0A4A6D71-18FC-49B8-A922-50E5F7EC1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28" name="Picture 3" hidden="1">
          <a:extLst>
            <a:ext uri="{FF2B5EF4-FFF2-40B4-BE49-F238E27FC236}">
              <a16:creationId xmlns:a16="http://schemas.microsoft.com/office/drawing/2014/main" id="{2440F5DA-C651-410D-9484-834830C3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29" name="Picture 3" hidden="1">
          <a:extLst>
            <a:ext uri="{FF2B5EF4-FFF2-40B4-BE49-F238E27FC236}">
              <a16:creationId xmlns:a16="http://schemas.microsoft.com/office/drawing/2014/main" id="{D121C1DF-5AB6-41AA-AB24-A04630E62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30" name="Picture 3" hidden="1">
          <a:extLst>
            <a:ext uri="{FF2B5EF4-FFF2-40B4-BE49-F238E27FC236}">
              <a16:creationId xmlns:a16="http://schemas.microsoft.com/office/drawing/2014/main" id="{D0B4FDF2-72AC-4C5A-AC8E-F1D283E8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31" name="Picture 3" hidden="1">
          <a:extLst>
            <a:ext uri="{FF2B5EF4-FFF2-40B4-BE49-F238E27FC236}">
              <a16:creationId xmlns:a16="http://schemas.microsoft.com/office/drawing/2014/main" id="{0A57B61B-EE36-401B-A275-A84224D9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32" name="Picture 3" hidden="1">
          <a:extLst>
            <a:ext uri="{FF2B5EF4-FFF2-40B4-BE49-F238E27FC236}">
              <a16:creationId xmlns:a16="http://schemas.microsoft.com/office/drawing/2014/main" id="{E661720D-4FAB-4F56-A977-1EBE8A70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33" name="Picture 3" hidden="1">
          <a:extLst>
            <a:ext uri="{FF2B5EF4-FFF2-40B4-BE49-F238E27FC236}">
              <a16:creationId xmlns:a16="http://schemas.microsoft.com/office/drawing/2014/main" id="{98FB4374-9BE0-49BC-8D19-B3755E6B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34" name="Picture 1233" hidden="1">
          <a:extLst>
            <a:ext uri="{FF2B5EF4-FFF2-40B4-BE49-F238E27FC236}">
              <a16:creationId xmlns:a16="http://schemas.microsoft.com/office/drawing/2014/main" id="{D2845D38-AF85-4B4B-A317-7BA3F21C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35" name="Picture 3" hidden="1">
          <a:extLst>
            <a:ext uri="{FF2B5EF4-FFF2-40B4-BE49-F238E27FC236}">
              <a16:creationId xmlns:a16="http://schemas.microsoft.com/office/drawing/2014/main" id="{6678B3CC-B3B6-4076-AF1F-388092C8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36" name="Picture 3" hidden="1">
          <a:extLst>
            <a:ext uri="{FF2B5EF4-FFF2-40B4-BE49-F238E27FC236}">
              <a16:creationId xmlns:a16="http://schemas.microsoft.com/office/drawing/2014/main" id="{382831E2-E0E6-42D7-A2F4-DC6D3685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37" name="Picture 3" hidden="1">
          <a:extLst>
            <a:ext uri="{FF2B5EF4-FFF2-40B4-BE49-F238E27FC236}">
              <a16:creationId xmlns:a16="http://schemas.microsoft.com/office/drawing/2014/main" id="{72D5A03A-0C7F-4FEC-95F6-B71C39CC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38" name="Picture 1237" hidden="1">
          <a:extLst>
            <a:ext uri="{FF2B5EF4-FFF2-40B4-BE49-F238E27FC236}">
              <a16:creationId xmlns:a16="http://schemas.microsoft.com/office/drawing/2014/main" id="{F3E48B8B-43CF-4A68-BA65-FE296C50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39" name="Picture 3" hidden="1">
          <a:extLst>
            <a:ext uri="{FF2B5EF4-FFF2-40B4-BE49-F238E27FC236}">
              <a16:creationId xmlns:a16="http://schemas.microsoft.com/office/drawing/2014/main" id="{BBB00E0A-4B96-4D29-8B44-14650BFA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40" name="Picture 3" hidden="1">
          <a:extLst>
            <a:ext uri="{FF2B5EF4-FFF2-40B4-BE49-F238E27FC236}">
              <a16:creationId xmlns:a16="http://schemas.microsoft.com/office/drawing/2014/main" id="{5250B199-2902-455A-9440-C63E1ACF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41" name="Picture 3" hidden="1">
          <a:extLst>
            <a:ext uri="{FF2B5EF4-FFF2-40B4-BE49-F238E27FC236}">
              <a16:creationId xmlns:a16="http://schemas.microsoft.com/office/drawing/2014/main" id="{0F3C26C1-4106-4BC9-8FFF-197BD728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42" name="Picture 3" hidden="1">
          <a:extLst>
            <a:ext uri="{FF2B5EF4-FFF2-40B4-BE49-F238E27FC236}">
              <a16:creationId xmlns:a16="http://schemas.microsoft.com/office/drawing/2014/main" id="{CD4F8EBD-9759-48E2-8840-A5E44385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43" name="Picture 3" hidden="1">
          <a:extLst>
            <a:ext uri="{FF2B5EF4-FFF2-40B4-BE49-F238E27FC236}">
              <a16:creationId xmlns:a16="http://schemas.microsoft.com/office/drawing/2014/main" id="{05FB7BB5-E0E4-4533-A32E-57CAB45A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44" name="Picture 3" hidden="1">
          <a:extLst>
            <a:ext uri="{FF2B5EF4-FFF2-40B4-BE49-F238E27FC236}">
              <a16:creationId xmlns:a16="http://schemas.microsoft.com/office/drawing/2014/main" id="{DFBAB8CA-27BE-4A65-8889-184B3355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45" name="Picture 3" hidden="1">
          <a:extLst>
            <a:ext uri="{FF2B5EF4-FFF2-40B4-BE49-F238E27FC236}">
              <a16:creationId xmlns:a16="http://schemas.microsoft.com/office/drawing/2014/main" id="{0EC632DA-774D-4F0E-8014-2A560476A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46" name="Picture 1245" hidden="1">
          <a:extLst>
            <a:ext uri="{FF2B5EF4-FFF2-40B4-BE49-F238E27FC236}">
              <a16:creationId xmlns:a16="http://schemas.microsoft.com/office/drawing/2014/main" id="{BD030E87-3E95-4104-9247-A06444EA5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47" name="Picture 3" hidden="1">
          <a:extLst>
            <a:ext uri="{FF2B5EF4-FFF2-40B4-BE49-F238E27FC236}">
              <a16:creationId xmlns:a16="http://schemas.microsoft.com/office/drawing/2014/main" id="{3BBA91AE-BCEA-4A09-A938-1485D0E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48" name="Picture 3" hidden="1">
          <a:extLst>
            <a:ext uri="{FF2B5EF4-FFF2-40B4-BE49-F238E27FC236}">
              <a16:creationId xmlns:a16="http://schemas.microsoft.com/office/drawing/2014/main" id="{5BC85E03-687C-4A1A-BC65-166DBD35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49" name="Picture 3" hidden="1">
          <a:extLst>
            <a:ext uri="{FF2B5EF4-FFF2-40B4-BE49-F238E27FC236}">
              <a16:creationId xmlns:a16="http://schemas.microsoft.com/office/drawing/2014/main" id="{DB096AC5-6EB2-492F-B4C8-00FEC5F2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50" name="Picture 1249" hidden="1">
          <a:extLst>
            <a:ext uri="{FF2B5EF4-FFF2-40B4-BE49-F238E27FC236}">
              <a16:creationId xmlns:a16="http://schemas.microsoft.com/office/drawing/2014/main" id="{BE509ADF-D636-430D-BFB6-B03D3488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51" name="Picture 3" hidden="1">
          <a:extLst>
            <a:ext uri="{FF2B5EF4-FFF2-40B4-BE49-F238E27FC236}">
              <a16:creationId xmlns:a16="http://schemas.microsoft.com/office/drawing/2014/main" id="{5D940D36-B537-414B-8772-2748CF4E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52" name="Picture 3" hidden="1">
          <a:extLst>
            <a:ext uri="{FF2B5EF4-FFF2-40B4-BE49-F238E27FC236}">
              <a16:creationId xmlns:a16="http://schemas.microsoft.com/office/drawing/2014/main" id="{CD5F5762-FE71-48F1-BCDF-86683DE8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53" name="Picture 3" hidden="1">
          <a:extLst>
            <a:ext uri="{FF2B5EF4-FFF2-40B4-BE49-F238E27FC236}">
              <a16:creationId xmlns:a16="http://schemas.microsoft.com/office/drawing/2014/main" id="{CF0F864D-75E6-4926-843C-53DE19A6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54" name="Picture 3" hidden="1">
          <a:extLst>
            <a:ext uri="{FF2B5EF4-FFF2-40B4-BE49-F238E27FC236}">
              <a16:creationId xmlns:a16="http://schemas.microsoft.com/office/drawing/2014/main" id="{16AB2AA8-4AEC-4E40-BA9B-3B2BA7092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55" name="Picture 3" hidden="1">
          <a:extLst>
            <a:ext uri="{FF2B5EF4-FFF2-40B4-BE49-F238E27FC236}">
              <a16:creationId xmlns:a16="http://schemas.microsoft.com/office/drawing/2014/main" id="{B092245B-831D-46DD-8DC4-3C3DB37A6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56" name="Picture 3" hidden="1">
          <a:extLst>
            <a:ext uri="{FF2B5EF4-FFF2-40B4-BE49-F238E27FC236}">
              <a16:creationId xmlns:a16="http://schemas.microsoft.com/office/drawing/2014/main" id="{AE71BAFF-2AA8-499A-BF6F-FA4E6BAF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57" name="Picture 3" hidden="1">
          <a:extLst>
            <a:ext uri="{FF2B5EF4-FFF2-40B4-BE49-F238E27FC236}">
              <a16:creationId xmlns:a16="http://schemas.microsoft.com/office/drawing/2014/main" id="{970E3EB8-0FF7-47F4-86A4-E999EE73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58" name="Picture 1257" hidden="1">
          <a:extLst>
            <a:ext uri="{FF2B5EF4-FFF2-40B4-BE49-F238E27FC236}">
              <a16:creationId xmlns:a16="http://schemas.microsoft.com/office/drawing/2014/main" id="{549BDA81-3C0E-4AB1-8DE4-790ACD81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59" name="Picture 3" hidden="1">
          <a:extLst>
            <a:ext uri="{FF2B5EF4-FFF2-40B4-BE49-F238E27FC236}">
              <a16:creationId xmlns:a16="http://schemas.microsoft.com/office/drawing/2014/main" id="{E43760D2-D3D8-47E3-A5AC-8A7B805C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60" name="Picture 3" hidden="1">
          <a:extLst>
            <a:ext uri="{FF2B5EF4-FFF2-40B4-BE49-F238E27FC236}">
              <a16:creationId xmlns:a16="http://schemas.microsoft.com/office/drawing/2014/main" id="{B3312206-19EE-4BDF-AF68-A7A1018C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61" name="Picture 3" hidden="1">
          <a:extLst>
            <a:ext uri="{FF2B5EF4-FFF2-40B4-BE49-F238E27FC236}">
              <a16:creationId xmlns:a16="http://schemas.microsoft.com/office/drawing/2014/main" id="{746141D3-0BB0-491D-8A95-9C0315B2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62" name="Picture 1261" hidden="1">
          <a:extLst>
            <a:ext uri="{FF2B5EF4-FFF2-40B4-BE49-F238E27FC236}">
              <a16:creationId xmlns:a16="http://schemas.microsoft.com/office/drawing/2014/main" id="{E31E4882-9FCB-4130-AEB4-387C4732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63" name="Picture 3" hidden="1">
          <a:extLst>
            <a:ext uri="{FF2B5EF4-FFF2-40B4-BE49-F238E27FC236}">
              <a16:creationId xmlns:a16="http://schemas.microsoft.com/office/drawing/2014/main" id="{BF6F8908-8E48-4CEA-A84F-32141065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64" name="Picture 3" hidden="1">
          <a:extLst>
            <a:ext uri="{FF2B5EF4-FFF2-40B4-BE49-F238E27FC236}">
              <a16:creationId xmlns:a16="http://schemas.microsoft.com/office/drawing/2014/main" id="{E47DFD40-FA86-4D06-96CF-353F3874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65" name="Picture 3" hidden="1">
          <a:extLst>
            <a:ext uri="{FF2B5EF4-FFF2-40B4-BE49-F238E27FC236}">
              <a16:creationId xmlns:a16="http://schemas.microsoft.com/office/drawing/2014/main" id="{EC3EC6B3-43A3-4EFF-BBB6-FF4FD77B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66" name="Picture 3" hidden="1">
          <a:extLst>
            <a:ext uri="{FF2B5EF4-FFF2-40B4-BE49-F238E27FC236}">
              <a16:creationId xmlns:a16="http://schemas.microsoft.com/office/drawing/2014/main" id="{9C1170FF-5169-495B-8980-ADBAEB6D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67" name="Picture 3" hidden="1">
          <a:extLst>
            <a:ext uri="{FF2B5EF4-FFF2-40B4-BE49-F238E27FC236}">
              <a16:creationId xmlns:a16="http://schemas.microsoft.com/office/drawing/2014/main" id="{80395706-F0CA-49AA-A192-72E6A5FC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68" name="Picture 3" hidden="1">
          <a:extLst>
            <a:ext uri="{FF2B5EF4-FFF2-40B4-BE49-F238E27FC236}">
              <a16:creationId xmlns:a16="http://schemas.microsoft.com/office/drawing/2014/main" id="{CC8FC67C-003F-42DA-B477-9CB308DD3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69" name="Picture 3" hidden="1">
          <a:extLst>
            <a:ext uri="{FF2B5EF4-FFF2-40B4-BE49-F238E27FC236}">
              <a16:creationId xmlns:a16="http://schemas.microsoft.com/office/drawing/2014/main" id="{938556D1-3FD5-4DB9-BF00-D9647016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70" name="Picture 1269" hidden="1">
          <a:extLst>
            <a:ext uri="{FF2B5EF4-FFF2-40B4-BE49-F238E27FC236}">
              <a16:creationId xmlns:a16="http://schemas.microsoft.com/office/drawing/2014/main" id="{950CC278-886D-4B06-BC98-F474A375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71" name="Picture 3" hidden="1">
          <a:extLst>
            <a:ext uri="{FF2B5EF4-FFF2-40B4-BE49-F238E27FC236}">
              <a16:creationId xmlns:a16="http://schemas.microsoft.com/office/drawing/2014/main" id="{24BF5542-1B33-4C9A-BC74-10CB0553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72" name="Picture 3" hidden="1">
          <a:extLst>
            <a:ext uri="{FF2B5EF4-FFF2-40B4-BE49-F238E27FC236}">
              <a16:creationId xmlns:a16="http://schemas.microsoft.com/office/drawing/2014/main" id="{5F98161C-B674-4D51-AB9B-6E8064B6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73" name="Picture 3" hidden="1">
          <a:extLst>
            <a:ext uri="{FF2B5EF4-FFF2-40B4-BE49-F238E27FC236}">
              <a16:creationId xmlns:a16="http://schemas.microsoft.com/office/drawing/2014/main" id="{F8FD0009-9C99-42CB-BA1C-3A725E72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74" name="Picture 1273" hidden="1">
          <a:extLst>
            <a:ext uri="{FF2B5EF4-FFF2-40B4-BE49-F238E27FC236}">
              <a16:creationId xmlns:a16="http://schemas.microsoft.com/office/drawing/2014/main" id="{3920087D-9E3F-4A2C-9F59-2958BFC6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75" name="Picture 3" hidden="1">
          <a:extLst>
            <a:ext uri="{FF2B5EF4-FFF2-40B4-BE49-F238E27FC236}">
              <a16:creationId xmlns:a16="http://schemas.microsoft.com/office/drawing/2014/main" id="{6CE756F8-546D-45FB-BC6F-1D7635D8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76" name="Picture 3" hidden="1">
          <a:extLst>
            <a:ext uri="{FF2B5EF4-FFF2-40B4-BE49-F238E27FC236}">
              <a16:creationId xmlns:a16="http://schemas.microsoft.com/office/drawing/2014/main" id="{615F173B-C833-457F-93F4-542DF23A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77" name="Picture 3" hidden="1">
          <a:extLst>
            <a:ext uri="{FF2B5EF4-FFF2-40B4-BE49-F238E27FC236}">
              <a16:creationId xmlns:a16="http://schemas.microsoft.com/office/drawing/2014/main" id="{8581549B-0EE9-4BB8-8033-2A0C1152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78" name="Picture 3" hidden="1">
          <a:extLst>
            <a:ext uri="{FF2B5EF4-FFF2-40B4-BE49-F238E27FC236}">
              <a16:creationId xmlns:a16="http://schemas.microsoft.com/office/drawing/2014/main" id="{2868C23A-1D0D-450D-83CD-DF849E9F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79" name="Picture 3" hidden="1">
          <a:extLst>
            <a:ext uri="{FF2B5EF4-FFF2-40B4-BE49-F238E27FC236}">
              <a16:creationId xmlns:a16="http://schemas.microsoft.com/office/drawing/2014/main" id="{E86CAA4E-6631-4F66-B721-9884587B0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80" name="Picture 3" hidden="1">
          <a:extLst>
            <a:ext uri="{FF2B5EF4-FFF2-40B4-BE49-F238E27FC236}">
              <a16:creationId xmlns:a16="http://schemas.microsoft.com/office/drawing/2014/main" id="{D866E0C4-07B1-4673-8AF1-F33D47EB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81" name="Picture 3" hidden="1">
          <a:extLst>
            <a:ext uri="{FF2B5EF4-FFF2-40B4-BE49-F238E27FC236}">
              <a16:creationId xmlns:a16="http://schemas.microsoft.com/office/drawing/2014/main" id="{D6F9B3BE-766D-49C3-A5D1-9B3E3EDD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82" name="Picture 1281" hidden="1">
          <a:extLst>
            <a:ext uri="{FF2B5EF4-FFF2-40B4-BE49-F238E27FC236}">
              <a16:creationId xmlns:a16="http://schemas.microsoft.com/office/drawing/2014/main" id="{EF3F1FA3-75AD-4775-BA7D-E47B0C21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83" name="Picture 3" hidden="1">
          <a:extLst>
            <a:ext uri="{FF2B5EF4-FFF2-40B4-BE49-F238E27FC236}">
              <a16:creationId xmlns:a16="http://schemas.microsoft.com/office/drawing/2014/main" id="{B546CCDB-ACEA-43AA-93C0-B1223379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84" name="Picture 3" hidden="1">
          <a:extLst>
            <a:ext uri="{FF2B5EF4-FFF2-40B4-BE49-F238E27FC236}">
              <a16:creationId xmlns:a16="http://schemas.microsoft.com/office/drawing/2014/main" id="{58995A92-8C85-49A1-B82A-6CD645E4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85" name="Picture 3" hidden="1">
          <a:extLst>
            <a:ext uri="{FF2B5EF4-FFF2-40B4-BE49-F238E27FC236}">
              <a16:creationId xmlns:a16="http://schemas.microsoft.com/office/drawing/2014/main" id="{1B1CCEC1-7CC0-451C-802B-A90047F7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86" name="Picture 1285" hidden="1">
          <a:extLst>
            <a:ext uri="{FF2B5EF4-FFF2-40B4-BE49-F238E27FC236}">
              <a16:creationId xmlns:a16="http://schemas.microsoft.com/office/drawing/2014/main" id="{9300541A-3D42-49F0-BC3D-D5F47951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87" name="Picture 3" hidden="1">
          <a:extLst>
            <a:ext uri="{FF2B5EF4-FFF2-40B4-BE49-F238E27FC236}">
              <a16:creationId xmlns:a16="http://schemas.microsoft.com/office/drawing/2014/main" id="{F9A05D31-4BB1-4D99-9F1E-515ECB27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88" name="Picture 3" hidden="1">
          <a:extLst>
            <a:ext uri="{FF2B5EF4-FFF2-40B4-BE49-F238E27FC236}">
              <a16:creationId xmlns:a16="http://schemas.microsoft.com/office/drawing/2014/main" id="{869FFC47-CD1B-497C-8863-D8668C2F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89" name="Picture 3" hidden="1">
          <a:extLst>
            <a:ext uri="{FF2B5EF4-FFF2-40B4-BE49-F238E27FC236}">
              <a16:creationId xmlns:a16="http://schemas.microsoft.com/office/drawing/2014/main" id="{9AC07222-FE95-4D8B-BB05-7C7AC0EB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290" name="Picture 3" hidden="1">
          <a:extLst>
            <a:ext uri="{FF2B5EF4-FFF2-40B4-BE49-F238E27FC236}">
              <a16:creationId xmlns:a16="http://schemas.microsoft.com/office/drawing/2014/main" id="{E81A2310-CBB3-40CF-971C-6758059D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91" name="Picture 3" hidden="1">
          <a:extLst>
            <a:ext uri="{FF2B5EF4-FFF2-40B4-BE49-F238E27FC236}">
              <a16:creationId xmlns:a16="http://schemas.microsoft.com/office/drawing/2014/main" id="{C3D52D0F-3641-4816-ADEE-4F42160A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92" name="Picture 3" hidden="1">
          <a:extLst>
            <a:ext uri="{FF2B5EF4-FFF2-40B4-BE49-F238E27FC236}">
              <a16:creationId xmlns:a16="http://schemas.microsoft.com/office/drawing/2014/main" id="{372E4CF7-FB54-48E5-BB28-03A7D1DB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93" name="Picture 3" hidden="1">
          <a:extLst>
            <a:ext uri="{FF2B5EF4-FFF2-40B4-BE49-F238E27FC236}">
              <a16:creationId xmlns:a16="http://schemas.microsoft.com/office/drawing/2014/main" id="{21848EA5-B749-4662-9474-34CC83EC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94" name="Picture 1293" hidden="1">
          <a:extLst>
            <a:ext uri="{FF2B5EF4-FFF2-40B4-BE49-F238E27FC236}">
              <a16:creationId xmlns:a16="http://schemas.microsoft.com/office/drawing/2014/main" id="{AD778F1A-C2EA-4B50-A414-E5A27B174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95" name="Picture 3" hidden="1">
          <a:extLst>
            <a:ext uri="{FF2B5EF4-FFF2-40B4-BE49-F238E27FC236}">
              <a16:creationId xmlns:a16="http://schemas.microsoft.com/office/drawing/2014/main" id="{745FAFF2-5086-4419-903C-A079C900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296" name="Picture 3" hidden="1">
          <a:extLst>
            <a:ext uri="{FF2B5EF4-FFF2-40B4-BE49-F238E27FC236}">
              <a16:creationId xmlns:a16="http://schemas.microsoft.com/office/drawing/2014/main" id="{9E2D77AD-D78C-4215-9E67-538F9E2A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97" name="Picture 3" hidden="1">
          <a:extLst>
            <a:ext uri="{FF2B5EF4-FFF2-40B4-BE49-F238E27FC236}">
              <a16:creationId xmlns:a16="http://schemas.microsoft.com/office/drawing/2014/main" id="{92A575B1-8C8E-4AD8-848C-7B7E5155D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298" name="Picture 1297" hidden="1">
          <a:extLst>
            <a:ext uri="{FF2B5EF4-FFF2-40B4-BE49-F238E27FC236}">
              <a16:creationId xmlns:a16="http://schemas.microsoft.com/office/drawing/2014/main" id="{F83045F6-9A41-462C-B4AC-292DC46A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299" name="Picture 3" hidden="1">
          <a:extLst>
            <a:ext uri="{FF2B5EF4-FFF2-40B4-BE49-F238E27FC236}">
              <a16:creationId xmlns:a16="http://schemas.microsoft.com/office/drawing/2014/main" id="{40AB6C94-C085-40EB-81B2-7C3E3A376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00" name="Picture 3" hidden="1">
          <a:extLst>
            <a:ext uri="{FF2B5EF4-FFF2-40B4-BE49-F238E27FC236}">
              <a16:creationId xmlns:a16="http://schemas.microsoft.com/office/drawing/2014/main" id="{69A82932-167C-4DFC-9C37-15E36D60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01" name="Picture 3" hidden="1">
          <a:extLst>
            <a:ext uri="{FF2B5EF4-FFF2-40B4-BE49-F238E27FC236}">
              <a16:creationId xmlns:a16="http://schemas.microsoft.com/office/drawing/2014/main" id="{9B2D27B8-B20F-4533-A455-621040CBE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02" name="Picture 3" hidden="1">
          <a:extLst>
            <a:ext uri="{FF2B5EF4-FFF2-40B4-BE49-F238E27FC236}">
              <a16:creationId xmlns:a16="http://schemas.microsoft.com/office/drawing/2014/main" id="{3C3B3EB2-29C1-4265-B85F-593331A6E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03" name="Picture 3" hidden="1">
          <a:extLst>
            <a:ext uri="{FF2B5EF4-FFF2-40B4-BE49-F238E27FC236}">
              <a16:creationId xmlns:a16="http://schemas.microsoft.com/office/drawing/2014/main" id="{6AE8755C-BE92-4E01-8EBB-131C1A3F1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04" name="Picture 3" hidden="1">
          <a:extLst>
            <a:ext uri="{FF2B5EF4-FFF2-40B4-BE49-F238E27FC236}">
              <a16:creationId xmlns:a16="http://schemas.microsoft.com/office/drawing/2014/main" id="{F71695D7-B1F5-4414-BCD7-90B9C83B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05" name="Picture 3" hidden="1">
          <a:extLst>
            <a:ext uri="{FF2B5EF4-FFF2-40B4-BE49-F238E27FC236}">
              <a16:creationId xmlns:a16="http://schemas.microsoft.com/office/drawing/2014/main" id="{25932798-ACD7-4343-AE15-6CFBBF3F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06" name="Picture 1305" hidden="1">
          <a:extLst>
            <a:ext uri="{FF2B5EF4-FFF2-40B4-BE49-F238E27FC236}">
              <a16:creationId xmlns:a16="http://schemas.microsoft.com/office/drawing/2014/main" id="{95D32394-7877-4C11-B4A9-F5566805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07" name="Picture 3" hidden="1">
          <a:extLst>
            <a:ext uri="{FF2B5EF4-FFF2-40B4-BE49-F238E27FC236}">
              <a16:creationId xmlns:a16="http://schemas.microsoft.com/office/drawing/2014/main" id="{46D9F5C7-A8BA-47E2-AE75-DC696FC0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08" name="Picture 3" hidden="1">
          <a:extLst>
            <a:ext uri="{FF2B5EF4-FFF2-40B4-BE49-F238E27FC236}">
              <a16:creationId xmlns:a16="http://schemas.microsoft.com/office/drawing/2014/main" id="{8BDD1BF4-FB45-4712-B467-64F39B78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09" name="Picture 3" hidden="1">
          <a:extLst>
            <a:ext uri="{FF2B5EF4-FFF2-40B4-BE49-F238E27FC236}">
              <a16:creationId xmlns:a16="http://schemas.microsoft.com/office/drawing/2014/main" id="{B865B2CD-7616-4573-846C-EAAE18F4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10" name="Picture 1309" hidden="1">
          <a:extLst>
            <a:ext uri="{FF2B5EF4-FFF2-40B4-BE49-F238E27FC236}">
              <a16:creationId xmlns:a16="http://schemas.microsoft.com/office/drawing/2014/main" id="{53BE2667-0669-470E-96B7-768D1128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11" name="Picture 3" hidden="1">
          <a:extLst>
            <a:ext uri="{FF2B5EF4-FFF2-40B4-BE49-F238E27FC236}">
              <a16:creationId xmlns:a16="http://schemas.microsoft.com/office/drawing/2014/main" id="{CE6AD128-CA41-4FA4-9871-940C5528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12" name="Picture 3" hidden="1">
          <a:extLst>
            <a:ext uri="{FF2B5EF4-FFF2-40B4-BE49-F238E27FC236}">
              <a16:creationId xmlns:a16="http://schemas.microsoft.com/office/drawing/2014/main" id="{80EF022A-BBC7-41B1-AF09-4697FEEF9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13" name="Picture 3" hidden="1">
          <a:extLst>
            <a:ext uri="{FF2B5EF4-FFF2-40B4-BE49-F238E27FC236}">
              <a16:creationId xmlns:a16="http://schemas.microsoft.com/office/drawing/2014/main" id="{CCCE94BB-10AF-4F23-9A13-B16B9D91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14" name="Picture 3" hidden="1">
          <a:extLst>
            <a:ext uri="{FF2B5EF4-FFF2-40B4-BE49-F238E27FC236}">
              <a16:creationId xmlns:a16="http://schemas.microsoft.com/office/drawing/2014/main" id="{02C41023-3FDC-4448-84B9-0858EAB2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15" name="Picture 3" hidden="1">
          <a:extLst>
            <a:ext uri="{FF2B5EF4-FFF2-40B4-BE49-F238E27FC236}">
              <a16:creationId xmlns:a16="http://schemas.microsoft.com/office/drawing/2014/main" id="{67F2C52F-E6EF-4ED5-A773-D5ED3BAE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16" name="Picture 3" hidden="1">
          <a:extLst>
            <a:ext uri="{FF2B5EF4-FFF2-40B4-BE49-F238E27FC236}">
              <a16:creationId xmlns:a16="http://schemas.microsoft.com/office/drawing/2014/main" id="{6D4C94E1-8304-42D2-BA99-D5021EFE9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17" name="Picture 3" hidden="1">
          <a:extLst>
            <a:ext uri="{FF2B5EF4-FFF2-40B4-BE49-F238E27FC236}">
              <a16:creationId xmlns:a16="http://schemas.microsoft.com/office/drawing/2014/main" id="{E339A828-2D3D-45AC-994F-A6B445F9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18" name="Picture 1317" hidden="1">
          <a:extLst>
            <a:ext uri="{FF2B5EF4-FFF2-40B4-BE49-F238E27FC236}">
              <a16:creationId xmlns:a16="http://schemas.microsoft.com/office/drawing/2014/main" id="{5BEFB79A-4029-42E5-A506-F66F15A7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19" name="Picture 3" hidden="1">
          <a:extLst>
            <a:ext uri="{FF2B5EF4-FFF2-40B4-BE49-F238E27FC236}">
              <a16:creationId xmlns:a16="http://schemas.microsoft.com/office/drawing/2014/main" id="{108CB57B-62B3-4299-A5CB-1BF3C4EA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20" name="Picture 3" hidden="1">
          <a:extLst>
            <a:ext uri="{FF2B5EF4-FFF2-40B4-BE49-F238E27FC236}">
              <a16:creationId xmlns:a16="http://schemas.microsoft.com/office/drawing/2014/main" id="{88B91A05-DEC6-4B77-A97F-5D5D4D15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21" name="Picture 3" hidden="1">
          <a:extLst>
            <a:ext uri="{FF2B5EF4-FFF2-40B4-BE49-F238E27FC236}">
              <a16:creationId xmlns:a16="http://schemas.microsoft.com/office/drawing/2014/main" id="{FC754541-4325-4290-BF7F-6B53917B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22" name="Picture 1321" hidden="1">
          <a:extLst>
            <a:ext uri="{FF2B5EF4-FFF2-40B4-BE49-F238E27FC236}">
              <a16:creationId xmlns:a16="http://schemas.microsoft.com/office/drawing/2014/main" id="{174ADFEE-302A-4CE2-9E85-C1ADE168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23" name="Picture 3" hidden="1">
          <a:extLst>
            <a:ext uri="{FF2B5EF4-FFF2-40B4-BE49-F238E27FC236}">
              <a16:creationId xmlns:a16="http://schemas.microsoft.com/office/drawing/2014/main" id="{F2141EFF-0F5D-4C96-B462-D8E8A824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24" name="Picture 3" hidden="1">
          <a:extLst>
            <a:ext uri="{FF2B5EF4-FFF2-40B4-BE49-F238E27FC236}">
              <a16:creationId xmlns:a16="http://schemas.microsoft.com/office/drawing/2014/main" id="{C6FE4945-2F04-4595-88B5-71AC62DC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25" name="Picture 3" hidden="1">
          <a:extLst>
            <a:ext uri="{FF2B5EF4-FFF2-40B4-BE49-F238E27FC236}">
              <a16:creationId xmlns:a16="http://schemas.microsoft.com/office/drawing/2014/main" id="{B5C7536C-6221-454A-BA0C-412F0689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26" name="Picture 3" hidden="1">
          <a:extLst>
            <a:ext uri="{FF2B5EF4-FFF2-40B4-BE49-F238E27FC236}">
              <a16:creationId xmlns:a16="http://schemas.microsoft.com/office/drawing/2014/main" id="{9CCDBF2E-7692-4ABE-99D0-51DE94F3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27" name="Picture 3" hidden="1">
          <a:extLst>
            <a:ext uri="{FF2B5EF4-FFF2-40B4-BE49-F238E27FC236}">
              <a16:creationId xmlns:a16="http://schemas.microsoft.com/office/drawing/2014/main" id="{DBB9C9A4-3438-4F9A-8D46-46551734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28" name="Picture 3" hidden="1">
          <a:extLst>
            <a:ext uri="{FF2B5EF4-FFF2-40B4-BE49-F238E27FC236}">
              <a16:creationId xmlns:a16="http://schemas.microsoft.com/office/drawing/2014/main" id="{D59A2F77-7E64-4824-A968-0AB49359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29" name="Picture 3" hidden="1">
          <a:extLst>
            <a:ext uri="{FF2B5EF4-FFF2-40B4-BE49-F238E27FC236}">
              <a16:creationId xmlns:a16="http://schemas.microsoft.com/office/drawing/2014/main" id="{0F30AA1A-74E7-4D87-A785-F33117B9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30" name="Picture 1329" hidden="1">
          <a:extLst>
            <a:ext uri="{FF2B5EF4-FFF2-40B4-BE49-F238E27FC236}">
              <a16:creationId xmlns:a16="http://schemas.microsoft.com/office/drawing/2014/main" id="{EF94201D-667D-4BB7-8495-3528A4FD7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31" name="Picture 3" hidden="1">
          <a:extLst>
            <a:ext uri="{FF2B5EF4-FFF2-40B4-BE49-F238E27FC236}">
              <a16:creationId xmlns:a16="http://schemas.microsoft.com/office/drawing/2014/main" id="{B8EAEAC6-52D8-4A4B-AA71-67A49E5A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32" name="Picture 3" hidden="1">
          <a:extLst>
            <a:ext uri="{FF2B5EF4-FFF2-40B4-BE49-F238E27FC236}">
              <a16:creationId xmlns:a16="http://schemas.microsoft.com/office/drawing/2014/main" id="{7BD67EB3-59B5-4FA9-9CB9-41373C75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33" name="Picture 3" hidden="1">
          <a:extLst>
            <a:ext uri="{FF2B5EF4-FFF2-40B4-BE49-F238E27FC236}">
              <a16:creationId xmlns:a16="http://schemas.microsoft.com/office/drawing/2014/main" id="{16E764E5-97DE-4A39-A319-96ECB581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34" name="Picture 1333" hidden="1">
          <a:extLst>
            <a:ext uri="{FF2B5EF4-FFF2-40B4-BE49-F238E27FC236}">
              <a16:creationId xmlns:a16="http://schemas.microsoft.com/office/drawing/2014/main" id="{E326B185-5D3F-4FAD-A3CB-998B74328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35" name="Picture 3" hidden="1">
          <a:extLst>
            <a:ext uri="{FF2B5EF4-FFF2-40B4-BE49-F238E27FC236}">
              <a16:creationId xmlns:a16="http://schemas.microsoft.com/office/drawing/2014/main" id="{FF1C636E-FB52-4687-8C6A-FF6F0A86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36" name="Picture 3" hidden="1">
          <a:extLst>
            <a:ext uri="{FF2B5EF4-FFF2-40B4-BE49-F238E27FC236}">
              <a16:creationId xmlns:a16="http://schemas.microsoft.com/office/drawing/2014/main" id="{326194A4-32FC-4F08-B827-58D357B4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37" name="Picture 3" hidden="1">
          <a:extLst>
            <a:ext uri="{FF2B5EF4-FFF2-40B4-BE49-F238E27FC236}">
              <a16:creationId xmlns:a16="http://schemas.microsoft.com/office/drawing/2014/main" id="{7F9D6797-28D1-4E15-BDB5-0DE7071F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38" name="Picture 3" hidden="1">
          <a:extLst>
            <a:ext uri="{FF2B5EF4-FFF2-40B4-BE49-F238E27FC236}">
              <a16:creationId xmlns:a16="http://schemas.microsoft.com/office/drawing/2014/main" id="{076734E8-8A7E-4B7B-85B0-7B53D781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39" name="Picture 3" hidden="1">
          <a:extLst>
            <a:ext uri="{FF2B5EF4-FFF2-40B4-BE49-F238E27FC236}">
              <a16:creationId xmlns:a16="http://schemas.microsoft.com/office/drawing/2014/main" id="{C325A68A-9276-4DEC-A654-D865DE4B6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40" name="Picture 3" hidden="1">
          <a:extLst>
            <a:ext uri="{FF2B5EF4-FFF2-40B4-BE49-F238E27FC236}">
              <a16:creationId xmlns:a16="http://schemas.microsoft.com/office/drawing/2014/main" id="{9C77E1EF-150E-4AAE-B342-9371AB400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41" name="Picture 3" hidden="1">
          <a:extLst>
            <a:ext uri="{FF2B5EF4-FFF2-40B4-BE49-F238E27FC236}">
              <a16:creationId xmlns:a16="http://schemas.microsoft.com/office/drawing/2014/main" id="{F418D783-0BD5-4FA1-86D2-5DADB342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42" name="Picture 1341" hidden="1">
          <a:extLst>
            <a:ext uri="{FF2B5EF4-FFF2-40B4-BE49-F238E27FC236}">
              <a16:creationId xmlns:a16="http://schemas.microsoft.com/office/drawing/2014/main" id="{BAB1A8C9-46C0-4C43-A69F-64F5BA0C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43" name="Picture 3" hidden="1">
          <a:extLst>
            <a:ext uri="{FF2B5EF4-FFF2-40B4-BE49-F238E27FC236}">
              <a16:creationId xmlns:a16="http://schemas.microsoft.com/office/drawing/2014/main" id="{41072A06-6458-4B7D-920B-D3E5FAD5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44" name="Picture 3" hidden="1">
          <a:extLst>
            <a:ext uri="{FF2B5EF4-FFF2-40B4-BE49-F238E27FC236}">
              <a16:creationId xmlns:a16="http://schemas.microsoft.com/office/drawing/2014/main" id="{3101C31E-89B2-46F9-9BDB-4BF82E4F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45" name="Picture 3" hidden="1">
          <a:extLst>
            <a:ext uri="{FF2B5EF4-FFF2-40B4-BE49-F238E27FC236}">
              <a16:creationId xmlns:a16="http://schemas.microsoft.com/office/drawing/2014/main" id="{67F33E2D-B9B7-44ED-9244-45DAF4E5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46" name="Picture 1345" hidden="1">
          <a:extLst>
            <a:ext uri="{FF2B5EF4-FFF2-40B4-BE49-F238E27FC236}">
              <a16:creationId xmlns:a16="http://schemas.microsoft.com/office/drawing/2014/main" id="{24BC8169-A330-4ABA-BA9C-657FBFFAC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47" name="Picture 3" hidden="1">
          <a:extLst>
            <a:ext uri="{FF2B5EF4-FFF2-40B4-BE49-F238E27FC236}">
              <a16:creationId xmlns:a16="http://schemas.microsoft.com/office/drawing/2014/main" id="{74E8E348-B788-4A35-B987-8C311B424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48" name="Picture 3" hidden="1">
          <a:extLst>
            <a:ext uri="{FF2B5EF4-FFF2-40B4-BE49-F238E27FC236}">
              <a16:creationId xmlns:a16="http://schemas.microsoft.com/office/drawing/2014/main" id="{48CF916C-C3A5-4BD5-95A8-6450FA2C0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49" name="Picture 3" hidden="1">
          <a:extLst>
            <a:ext uri="{FF2B5EF4-FFF2-40B4-BE49-F238E27FC236}">
              <a16:creationId xmlns:a16="http://schemas.microsoft.com/office/drawing/2014/main" id="{E1BDE1E0-B81E-426E-8179-06407DC4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50" name="Picture 3" hidden="1">
          <a:extLst>
            <a:ext uri="{FF2B5EF4-FFF2-40B4-BE49-F238E27FC236}">
              <a16:creationId xmlns:a16="http://schemas.microsoft.com/office/drawing/2014/main" id="{8BD5DDE4-D8E3-44A0-82EB-0E1850D4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51" name="Picture 3" hidden="1">
          <a:extLst>
            <a:ext uri="{FF2B5EF4-FFF2-40B4-BE49-F238E27FC236}">
              <a16:creationId xmlns:a16="http://schemas.microsoft.com/office/drawing/2014/main" id="{0E740EFC-1537-458D-82D8-D4523DE2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52" name="Picture 3" hidden="1">
          <a:extLst>
            <a:ext uri="{FF2B5EF4-FFF2-40B4-BE49-F238E27FC236}">
              <a16:creationId xmlns:a16="http://schemas.microsoft.com/office/drawing/2014/main" id="{8DE6D8A6-5B99-4770-9B51-8CB57AFA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53" name="Picture 3" hidden="1">
          <a:extLst>
            <a:ext uri="{FF2B5EF4-FFF2-40B4-BE49-F238E27FC236}">
              <a16:creationId xmlns:a16="http://schemas.microsoft.com/office/drawing/2014/main" id="{1444AACB-51E9-43DA-9AAA-BF8A96DB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54" name="Picture 1353" hidden="1">
          <a:extLst>
            <a:ext uri="{FF2B5EF4-FFF2-40B4-BE49-F238E27FC236}">
              <a16:creationId xmlns:a16="http://schemas.microsoft.com/office/drawing/2014/main" id="{5474A817-5CA4-4516-90B9-EA05A7C8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55" name="Picture 3" hidden="1">
          <a:extLst>
            <a:ext uri="{FF2B5EF4-FFF2-40B4-BE49-F238E27FC236}">
              <a16:creationId xmlns:a16="http://schemas.microsoft.com/office/drawing/2014/main" id="{066A15FC-7A52-4443-89DD-A7BEC212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56" name="Picture 3" hidden="1">
          <a:extLst>
            <a:ext uri="{FF2B5EF4-FFF2-40B4-BE49-F238E27FC236}">
              <a16:creationId xmlns:a16="http://schemas.microsoft.com/office/drawing/2014/main" id="{41EB9C06-8BC5-471F-85DF-88225F20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57" name="Picture 3" hidden="1">
          <a:extLst>
            <a:ext uri="{FF2B5EF4-FFF2-40B4-BE49-F238E27FC236}">
              <a16:creationId xmlns:a16="http://schemas.microsoft.com/office/drawing/2014/main" id="{B52FACD8-03DD-48A7-BBBB-016178DA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58" name="Picture 1357" hidden="1">
          <a:extLst>
            <a:ext uri="{FF2B5EF4-FFF2-40B4-BE49-F238E27FC236}">
              <a16:creationId xmlns:a16="http://schemas.microsoft.com/office/drawing/2014/main" id="{350BDDE7-1590-4CA2-850A-527B8969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59" name="Picture 3" hidden="1">
          <a:extLst>
            <a:ext uri="{FF2B5EF4-FFF2-40B4-BE49-F238E27FC236}">
              <a16:creationId xmlns:a16="http://schemas.microsoft.com/office/drawing/2014/main" id="{F0FC9B54-D62B-46CD-B70B-0A2CA330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60" name="Picture 3" hidden="1">
          <a:extLst>
            <a:ext uri="{FF2B5EF4-FFF2-40B4-BE49-F238E27FC236}">
              <a16:creationId xmlns:a16="http://schemas.microsoft.com/office/drawing/2014/main" id="{FEC57072-67D0-4323-BE47-D445D4FA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61" name="Picture 3" hidden="1">
          <a:extLst>
            <a:ext uri="{FF2B5EF4-FFF2-40B4-BE49-F238E27FC236}">
              <a16:creationId xmlns:a16="http://schemas.microsoft.com/office/drawing/2014/main" id="{A92E3641-CD57-417A-B4F7-7FFD1D7D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62" name="Picture 3" hidden="1">
          <a:extLst>
            <a:ext uri="{FF2B5EF4-FFF2-40B4-BE49-F238E27FC236}">
              <a16:creationId xmlns:a16="http://schemas.microsoft.com/office/drawing/2014/main" id="{D04EAE64-14E1-4AB7-80B5-C01B46BA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63" name="Picture 3" hidden="1">
          <a:extLst>
            <a:ext uri="{FF2B5EF4-FFF2-40B4-BE49-F238E27FC236}">
              <a16:creationId xmlns:a16="http://schemas.microsoft.com/office/drawing/2014/main" id="{93D61DDD-B489-42B4-8BF4-AF82485E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64" name="Picture 3" hidden="1">
          <a:extLst>
            <a:ext uri="{FF2B5EF4-FFF2-40B4-BE49-F238E27FC236}">
              <a16:creationId xmlns:a16="http://schemas.microsoft.com/office/drawing/2014/main" id="{597A9EA5-7E03-4D90-B0D5-A064E91F9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65" name="Picture 3" hidden="1">
          <a:extLst>
            <a:ext uri="{FF2B5EF4-FFF2-40B4-BE49-F238E27FC236}">
              <a16:creationId xmlns:a16="http://schemas.microsoft.com/office/drawing/2014/main" id="{B9835985-260A-4986-AFE3-A409AF79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66" name="Picture 1365" hidden="1">
          <a:extLst>
            <a:ext uri="{FF2B5EF4-FFF2-40B4-BE49-F238E27FC236}">
              <a16:creationId xmlns:a16="http://schemas.microsoft.com/office/drawing/2014/main" id="{D6E0E805-DE9E-4D9D-9B25-A76220870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67" name="Picture 3" hidden="1">
          <a:extLst>
            <a:ext uri="{FF2B5EF4-FFF2-40B4-BE49-F238E27FC236}">
              <a16:creationId xmlns:a16="http://schemas.microsoft.com/office/drawing/2014/main" id="{2CB4AACC-AC12-4D2C-B85F-2A2915D8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68" name="Picture 3" hidden="1">
          <a:extLst>
            <a:ext uri="{FF2B5EF4-FFF2-40B4-BE49-F238E27FC236}">
              <a16:creationId xmlns:a16="http://schemas.microsoft.com/office/drawing/2014/main" id="{497B02E2-FF06-45D3-8862-7E6C1F3D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69" name="Picture 3" hidden="1">
          <a:extLst>
            <a:ext uri="{FF2B5EF4-FFF2-40B4-BE49-F238E27FC236}">
              <a16:creationId xmlns:a16="http://schemas.microsoft.com/office/drawing/2014/main" id="{CCC0E92E-E21D-4CE2-9354-46B3408C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70" name="Picture 1369" hidden="1">
          <a:extLst>
            <a:ext uri="{FF2B5EF4-FFF2-40B4-BE49-F238E27FC236}">
              <a16:creationId xmlns:a16="http://schemas.microsoft.com/office/drawing/2014/main" id="{C264D577-B49B-4E5A-B022-0A006209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71" name="Picture 3" hidden="1">
          <a:extLst>
            <a:ext uri="{FF2B5EF4-FFF2-40B4-BE49-F238E27FC236}">
              <a16:creationId xmlns:a16="http://schemas.microsoft.com/office/drawing/2014/main" id="{085DD864-11F0-4925-92A7-36D00B7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72" name="Picture 3" hidden="1">
          <a:extLst>
            <a:ext uri="{FF2B5EF4-FFF2-40B4-BE49-F238E27FC236}">
              <a16:creationId xmlns:a16="http://schemas.microsoft.com/office/drawing/2014/main" id="{13E654C0-1AA9-4794-B0F8-18D654A0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73" name="Picture 3" hidden="1">
          <a:extLst>
            <a:ext uri="{FF2B5EF4-FFF2-40B4-BE49-F238E27FC236}">
              <a16:creationId xmlns:a16="http://schemas.microsoft.com/office/drawing/2014/main" id="{9199AA46-4278-41AE-8780-FA3E4D48B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74" name="Picture 3" hidden="1">
          <a:extLst>
            <a:ext uri="{FF2B5EF4-FFF2-40B4-BE49-F238E27FC236}">
              <a16:creationId xmlns:a16="http://schemas.microsoft.com/office/drawing/2014/main" id="{894A75ED-B26A-48B5-91AC-9ABDC1F4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75" name="Picture 3" hidden="1">
          <a:extLst>
            <a:ext uri="{FF2B5EF4-FFF2-40B4-BE49-F238E27FC236}">
              <a16:creationId xmlns:a16="http://schemas.microsoft.com/office/drawing/2014/main" id="{5B5BC69E-6289-4FD4-AB61-30DDF058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76" name="Picture 3" hidden="1">
          <a:extLst>
            <a:ext uri="{FF2B5EF4-FFF2-40B4-BE49-F238E27FC236}">
              <a16:creationId xmlns:a16="http://schemas.microsoft.com/office/drawing/2014/main" id="{9AE4B66A-CC52-4A42-A5CA-F1785645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77" name="Picture 3" hidden="1">
          <a:extLst>
            <a:ext uri="{FF2B5EF4-FFF2-40B4-BE49-F238E27FC236}">
              <a16:creationId xmlns:a16="http://schemas.microsoft.com/office/drawing/2014/main" id="{F62ACD9D-EA26-4485-A44E-5012286DA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78" name="Picture 1377" hidden="1">
          <a:extLst>
            <a:ext uri="{FF2B5EF4-FFF2-40B4-BE49-F238E27FC236}">
              <a16:creationId xmlns:a16="http://schemas.microsoft.com/office/drawing/2014/main" id="{8FBD3068-F562-49D5-A871-6AD0EE75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79" name="Picture 3" hidden="1">
          <a:extLst>
            <a:ext uri="{FF2B5EF4-FFF2-40B4-BE49-F238E27FC236}">
              <a16:creationId xmlns:a16="http://schemas.microsoft.com/office/drawing/2014/main" id="{6D167170-7538-4DD9-A399-342B79F9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80" name="Picture 3" hidden="1">
          <a:extLst>
            <a:ext uri="{FF2B5EF4-FFF2-40B4-BE49-F238E27FC236}">
              <a16:creationId xmlns:a16="http://schemas.microsoft.com/office/drawing/2014/main" id="{9AA0C7D4-C5D5-4A4A-8A5C-73334556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81" name="Picture 3" hidden="1">
          <a:extLst>
            <a:ext uri="{FF2B5EF4-FFF2-40B4-BE49-F238E27FC236}">
              <a16:creationId xmlns:a16="http://schemas.microsoft.com/office/drawing/2014/main" id="{F6AD1F53-109F-473C-B532-5E8DAF29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82" name="Picture 1381" hidden="1">
          <a:extLst>
            <a:ext uri="{FF2B5EF4-FFF2-40B4-BE49-F238E27FC236}">
              <a16:creationId xmlns:a16="http://schemas.microsoft.com/office/drawing/2014/main" id="{488B2EF0-F5B4-4138-8684-D25F6B5B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83" name="Picture 3" hidden="1">
          <a:extLst>
            <a:ext uri="{FF2B5EF4-FFF2-40B4-BE49-F238E27FC236}">
              <a16:creationId xmlns:a16="http://schemas.microsoft.com/office/drawing/2014/main" id="{69276015-10AD-4369-82EE-BB49388D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304800</xdr:colOff>
      <xdr:row>61</xdr:row>
      <xdr:rowOff>228600</xdr:rowOff>
    </xdr:to>
    <xdr:pic>
      <xdr:nvPicPr>
        <xdr:cNvPr id="1384" name="Picture 3" hidden="1">
          <a:extLst>
            <a:ext uri="{FF2B5EF4-FFF2-40B4-BE49-F238E27FC236}">
              <a16:creationId xmlns:a16="http://schemas.microsoft.com/office/drawing/2014/main" id="{0430D4ED-3DE4-4CD0-AC7B-EC9A5A59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2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85" name="Picture 3" hidden="1">
          <a:extLst>
            <a:ext uri="{FF2B5EF4-FFF2-40B4-BE49-F238E27FC236}">
              <a16:creationId xmlns:a16="http://schemas.microsoft.com/office/drawing/2014/main" id="{4A393142-9F50-4EF0-9161-B2EF6FA87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304800</xdr:colOff>
      <xdr:row>60</xdr:row>
      <xdr:rowOff>228600</xdr:rowOff>
    </xdr:to>
    <xdr:pic>
      <xdr:nvPicPr>
        <xdr:cNvPr id="1386" name="Picture 3" hidden="1">
          <a:extLst>
            <a:ext uri="{FF2B5EF4-FFF2-40B4-BE49-F238E27FC236}">
              <a16:creationId xmlns:a16="http://schemas.microsoft.com/office/drawing/2014/main" id="{5B1E15A1-31DF-4128-BFCF-833C88AD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1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87" name="Picture 3" hidden="1">
          <a:extLst>
            <a:ext uri="{FF2B5EF4-FFF2-40B4-BE49-F238E27FC236}">
              <a16:creationId xmlns:a16="http://schemas.microsoft.com/office/drawing/2014/main" id="{31FBDF16-634B-477C-AC13-07C7584F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304800</xdr:colOff>
      <xdr:row>59</xdr:row>
      <xdr:rowOff>228600</xdr:rowOff>
    </xdr:to>
    <xdr:pic>
      <xdr:nvPicPr>
        <xdr:cNvPr id="1388" name="Picture 3" hidden="1">
          <a:extLst>
            <a:ext uri="{FF2B5EF4-FFF2-40B4-BE49-F238E27FC236}">
              <a16:creationId xmlns:a16="http://schemas.microsoft.com/office/drawing/2014/main" id="{CEE2B70A-F457-44BE-ACE4-9540A68E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89" name="Picture 3" hidden="1">
          <a:extLst>
            <a:ext uri="{FF2B5EF4-FFF2-40B4-BE49-F238E27FC236}">
              <a16:creationId xmlns:a16="http://schemas.microsoft.com/office/drawing/2014/main" id="{7D30F46C-9675-4CFB-B030-EA3B4CE1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90" name="Picture 1389" hidden="1">
          <a:extLst>
            <a:ext uri="{FF2B5EF4-FFF2-40B4-BE49-F238E27FC236}">
              <a16:creationId xmlns:a16="http://schemas.microsoft.com/office/drawing/2014/main" id="{67A183A3-262D-43ED-B888-D75E4055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91" name="Picture 3" hidden="1">
          <a:extLst>
            <a:ext uri="{FF2B5EF4-FFF2-40B4-BE49-F238E27FC236}">
              <a16:creationId xmlns:a16="http://schemas.microsoft.com/office/drawing/2014/main" id="{9F3FF194-AFB5-49F2-86ED-BA13BF9E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304800</xdr:colOff>
      <xdr:row>56</xdr:row>
      <xdr:rowOff>228600</xdr:rowOff>
    </xdr:to>
    <xdr:pic>
      <xdr:nvPicPr>
        <xdr:cNvPr id="1392" name="Picture 3" hidden="1">
          <a:extLst>
            <a:ext uri="{FF2B5EF4-FFF2-40B4-BE49-F238E27FC236}">
              <a16:creationId xmlns:a16="http://schemas.microsoft.com/office/drawing/2014/main" id="{122B93B7-B178-46A0-A3AB-E2F90DB0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655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" name="Picture 3" hidden="1">
          <a:extLst>
            <a:ext uri="{FF2B5EF4-FFF2-40B4-BE49-F238E27FC236}">
              <a16:creationId xmlns:a16="http://schemas.microsoft.com/office/drawing/2014/main" id="{7531C439-FE90-40C9-8810-8D923859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" name="Picture 3" hidden="1">
          <a:extLst>
            <a:ext uri="{FF2B5EF4-FFF2-40B4-BE49-F238E27FC236}">
              <a16:creationId xmlns:a16="http://schemas.microsoft.com/office/drawing/2014/main" id="{6820143C-83C2-433D-BDBA-1CBFBC7A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0AD33554-10ED-4D17-871B-3109E0C0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" name="Picture 3" hidden="1">
          <a:extLst>
            <a:ext uri="{FF2B5EF4-FFF2-40B4-BE49-F238E27FC236}">
              <a16:creationId xmlns:a16="http://schemas.microsoft.com/office/drawing/2014/main" id="{25668145-F5D5-4005-BFBD-2485F280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6" name="Picture 3" hidden="1">
          <a:extLst>
            <a:ext uri="{FF2B5EF4-FFF2-40B4-BE49-F238E27FC236}">
              <a16:creationId xmlns:a16="http://schemas.microsoft.com/office/drawing/2014/main" id="{BDD2E1C0-E6A3-456A-83E9-588ACB74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4A202B0B-D710-4BDE-B387-EACDD8C3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8" name="Picture 3" hidden="1">
          <a:extLst>
            <a:ext uri="{FF2B5EF4-FFF2-40B4-BE49-F238E27FC236}">
              <a16:creationId xmlns:a16="http://schemas.microsoft.com/office/drawing/2014/main" id="{BA2AECBF-1ABD-4415-868C-270AFDC0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9" name="Picture 3" hidden="1">
          <a:extLst>
            <a:ext uri="{FF2B5EF4-FFF2-40B4-BE49-F238E27FC236}">
              <a16:creationId xmlns:a16="http://schemas.microsoft.com/office/drawing/2014/main" id="{36F7653A-BC99-45DF-994A-16823F5C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0" name="Picture 3" hidden="1">
          <a:extLst>
            <a:ext uri="{FF2B5EF4-FFF2-40B4-BE49-F238E27FC236}">
              <a16:creationId xmlns:a16="http://schemas.microsoft.com/office/drawing/2014/main" id="{A39E813E-2971-4828-9FC1-78642C53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1" name="Picture 10" hidden="1">
          <a:extLst>
            <a:ext uri="{FF2B5EF4-FFF2-40B4-BE49-F238E27FC236}">
              <a16:creationId xmlns:a16="http://schemas.microsoft.com/office/drawing/2014/main" id="{992BBAEC-44B7-46F8-BE77-F0A61104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" name="Picture 3" hidden="1">
          <a:extLst>
            <a:ext uri="{FF2B5EF4-FFF2-40B4-BE49-F238E27FC236}">
              <a16:creationId xmlns:a16="http://schemas.microsoft.com/office/drawing/2014/main" id="{F3DC3EA4-1CFF-4AD4-9E74-2C5E77BB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" name="Picture 3" hidden="1">
          <a:extLst>
            <a:ext uri="{FF2B5EF4-FFF2-40B4-BE49-F238E27FC236}">
              <a16:creationId xmlns:a16="http://schemas.microsoft.com/office/drawing/2014/main" id="{24388B2A-82B0-49F7-B862-5B390CCB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14" name="Picture 3" hidden="1">
          <a:extLst>
            <a:ext uri="{FF2B5EF4-FFF2-40B4-BE49-F238E27FC236}">
              <a16:creationId xmlns:a16="http://schemas.microsoft.com/office/drawing/2014/main" id="{380D6AC9-7B6F-41A9-B7DA-06A9824E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15" name="Picture 3" hidden="1">
          <a:extLst>
            <a:ext uri="{FF2B5EF4-FFF2-40B4-BE49-F238E27FC236}">
              <a16:creationId xmlns:a16="http://schemas.microsoft.com/office/drawing/2014/main" id="{56AABE45-743B-420D-9D62-46352C062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6" name="Picture 3" hidden="1">
          <a:extLst>
            <a:ext uri="{FF2B5EF4-FFF2-40B4-BE49-F238E27FC236}">
              <a16:creationId xmlns:a16="http://schemas.microsoft.com/office/drawing/2014/main" id="{4A1E92B5-CDF9-4153-957E-F126E4DE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7" name="Picture 3" hidden="1">
          <a:extLst>
            <a:ext uri="{FF2B5EF4-FFF2-40B4-BE49-F238E27FC236}">
              <a16:creationId xmlns:a16="http://schemas.microsoft.com/office/drawing/2014/main" id="{BD7B1B9E-78AE-440B-98BA-416EE35C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8" name="Picture 3" hidden="1">
          <a:extLst>
            <a:ext uri="{FF2B5EF4-FFF2-40B4-BE49-F238E27FC236}">
              <a16:creationId xmlns:a16="http://schemas.microsoft.com/office/drawing/2014/main" id="{BDA372D9-5690-4E38-BBF1-763FDCEA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" name="Picture 18" hidden="1">
          <a:extLst>
            <a:ext uri="{FF2B5EF4-FFF2-40B4-BE49-F238E27FC236}">
              <a16:creationId xmlns:a16="http://schemas.microsoft.com/office/drawing/2014/main" id="{7190A2B3-BCBD-474A-A64C-F1C99D620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" name="Picture 3" hidden="1">
          <a:extLst>
            <a:ext uri="{FF2B5EF4-FFF2-40B4-BE49-F238E27FC236}">
              <a16:creationId xmlns:a16="http://schemas.microsoft.com/office/drawing/2014/main" id="{757CEA3C-C3D5-471E-B56B-10F6B7D0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" name="Picture 3" hidden="1">
          <a:extLst>
            <a:ext uri="{FF2B5EF4-FFF2-40B4-BE49-F238E27FC236}">
              <a16:creationId xmlns:a16="http://schemas.microsoft.com/office/drawing/2014/main" id="{3F708682-A721-42BB-A43C-367A1B14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2" name="Picture 3" hidden="1">
          <a:extLst>
            <a:ext uri="{FF2B5EF4-FFF2-40B4-BE49-F238E27FC236}">
              <a16:creationId xmlns:a16="http://schemas.microsoft.com/office/drawing/2014/main" id="{DCC05775-9C83-436E-99AF-0EA5F18E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64372A22-AE33-49F4-AA9D-47D92088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" name="Picture 3" hidden="1">
          <a:extLst>
            <a:ext uri="{FF2B5EF4-FFF2-40B4-BE49-F238E27FC236}">
              <a16:creationId xmlns:a16="http://schemas.microsoft.com/office/drawing/2014/main" id="{509FD8D1-8804-4CF7-90A8-1F0F280A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" name="Picture 3" hidden="1">
          <a:extLst>
            <a:ext uri="{FF2B5EF4-FFF2-40B4-BE49-F238E27FC236}">
              <a16:creationId xmlns:a16="http://schemas.microsoft.com/office/drawing/2014/main" id="{71A5CA53-EEFE-4094-BD89-FD78E2F6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26" name="Picture 3" hidden="1">
          <a:extLst>
            <a:ext uri="{FF2B5EF4-FFF2-40B4-BE49-F238E27FC236}">
              <a16:creationId xmlns:a16="http://schemas.microsoft.com/office/drawing/2014/main" id="{602CFE03-5465-45E2-B850-5CFAEC0D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27" name="Picture 3" hidden="1">
          <a:extLst>
            <a:ext uri="{FF2B5EF4-FFF2-40B4-BE49-F238E27FC236}">
              <a16:creationId xmlns:a16="http://schemas.microsoft.com/office/drawing/2014/main" id="{7E9ED4DA-E2A2-4C62-A7AB-9D5F61E4B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8" name="Picture 3" hidden="1">
          <a:extLst>
            <a:ext uri="{FF2B5EF4-FFF2-40B4-BE49-F238E27FC236}">
              <a16:creationId xmlns:a16="http://schemas.microsoft.com/office/drawing/2014/main" id="{B1185FBE-FFFB-4583-A2A9-AD40252D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29" name="Picture 3" hidden="1">
          <a:extLst>
            <a:ext uri="{FF2B5EF4-FFF2-40B4-BE49-F238E27FC236}">
              <a16:creationId xmlns:a16="http://schemas.microsoft.com/office/drawing/2014/main" id="{DFCF2711-89DB-4C4E-8F00-678F6831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0" name="Picture 3" hidden="1">
          <a:extLst>
            <a:ext uri="{FF2B5EF4-FFF2-40B4-BE49-F238E27FC236}">
              <a16:creationId xmlns:a16="http://schemas.microsoft.com/office/drawing/2014/main" id="{38A13BED-279A-4507-B669-0F6019C31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1" name="Picture 30" hidden="1">
          <a:extLst>
            <a:ext uri="{FF2B5EF4-FFF2-40B4-BE49-F238E27FC236}">
              <a16:creationId xmlns:a16="http://schemas.microsoft.com/office/drawing/2014/main" id="{C5906DD2-E626-4CCD-9B0D-DFD43CC9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2" name="Picture 3" hidden="1">
          <a:extLst>
            <a:ext uri="{FF2B5EF4-FFF2-40B4-BE49-F238E27FC236}">
              <a16:creationId xmlns:a16="http://schemas.microsoft.com/office/drawing/2014/main" id="{FDCB2BD8-14E5-45FD-BFB7-CF759A2AE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33" name="Picture 3" hidden="1">
          <a:extLst>
            <a:ext uri="{FF2B5EF4-FFF2-40B4-BE49-F238E27FC236}">
              <a16:creationId xmlns:a16="http://schemas.microsoft.com/office/drawing/2014/main" id="{03025229-AC85-4759-8CFA-FD2C3704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34" name="Picture 3" hidden="1">
          <a:extLst>
            <a:ext uri="{FF2B5EF4-FFF2-40B4-BE49-F238E27FC236}">
              <a16:creationId xmlns:a16="http://schemas.microsoft.com/office/drawing/2014/main" id="{8C108FB8-DFFD-40D5-B99E-754F590B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35" name="Picture 34" hidden="1">
          <a:extLst>
            <a:ext uri="{FF2B5EF4-FFF2-40B4-BE49-F238E27FC236}">
              <a16:creationId xmlns:a16="http://schemas.microsoft.com/office/drawing/2014/main" id="{309EA0A1-C47E-44FA-916D-60413925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" name="Picture 3" hidden="1">
          <a:extLst>
            <a:ext uri="{FF2B5EF4-FFF2-40B4-BE49-F238E27FC236}">
              <a16:creationId xmlns:a16="http://schemas.microsoft.com/office/drawing/2014/main" id="{BCB84859-57FF-438E-8AD5-AABC7391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" name="Picture 3" hidden="1">
          <a:extLst>
            <a:ext uri="{FF2B5EF4-FFF2-40B4-BE49-F238E27FC236}">
              <a16:creationId xmlns:a16="http://schemas.microsoft.com/office/drawing/2014/main" id="{FDD496A0-5CA6-4461-903A-15B3EB03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" name="Picture 3" hidden="1">
          <a:extLst>
            <a:ext uri="{FF2B5EF4-FFF2-40B4-BE49-F238E27FC236}">
              <a16:creationId xmlns:a16="http://schemas.microsoft.com/office/drawing/2014/main" id="{F7E28CEA-01FB-4D15-A230-1FEBC6D1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" name="Picture 3" hidden="1">
          <a:extLst>
            <a:ext uri="{FF2B5EF4-FFF2-40B4-BE49-F238E27FC236}">
              <a16:creationId xmlns:a16="http://schemas.microsoft.com/office/drawing/2014/main" id="{AA498AA5-E4C3-43F7-815A-E5E6BD1B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0" name="Picture 3" hidden="1">
          <a:extLst>
            <a:ext uri="{FF2B5EF4-FFF2-40B4-BE49-F238E27FC236}">
              <a16:creationId xmlns:a16="http://schemas.microsoft.com/office/drawing/2014/main" id="{9AA7359A-0AFD-47D3-B6D1-4EC6E369C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1" name="Picture 3" hidden="1">
          <a:extLst>
            <a:ext uri="{FF2B5EF4-FFF2-40B4-BE49-F238E27FC236}">
              <a16:creationId xmlns:a16="http://schemas.microsoft.com/office/drawing/2014/main" id="{5DE2419C-0CE9-4296-A8E3-A578F139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2" name="Picture 3" hidden="1">
          <a:extLst>
            <a:ext uri="{FF2B5EF4-FFF2-40B4-BE49-F238E27FC236}">
              <a16:creationId xmlns:a16="http://schemas.microsoft.com/office/drawing/2014/main" id="{8AC8573C-B19D-4275-BCA4-F04E1204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F728CB7F-EC42-41D1-B41D-C3EF0E38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4" name="Picture 3" hidden="1">
          <a:extLst>
            <a:ext uri="{FF2B5EF4-FFF2-40B4-BE49-F238E27FC236}">
              <a16:creationId xmlns:a16="http://schemas.microsoft.com/office/drawing/2014/main" id="{05975446-25BF-4566-BA5A-89934C0B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45" name="Picture 3" hidden="1">
          <a:extLst>
            <a:ext uri="{FF2B5EF4-FFF2-40B4-BE49-F238E27FC236}">
              <a16:creationId xmlns:a16="http://schemas.microsoft.com/office/drawing/2014/main" id="{D13EC3CE-1B51-404A-873B-138C12A6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6" name="Picture 3" hidden="1">
          <a:extLst>
            <a:ext uri="{FF2B5EF4-FFF2-40B4-BE49-F238E27FC236}">
              <a16:creationId xmlns:a16="http://schemas.microsoft.com/office/drawing/2014/main" id="{3D80CFF6-BD43-439B-8C98-DA81C164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47" name="Picture 46" hidden="1">
          <a:extLst>
            <a:ext uri="{FF2B5EF4-FFF2-40B4-BE49-F238E27FC236}">
              <a16:creationId xmlns:a16="http://schemas.microsoft.com/office/drawing/2014/main" id="{B47B6BDC-654F-4E9B-B351-84A097B1C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" name="Picture 3" hidden="1">
          <a:extLst>
            <a:ext uri="{FF2B5EF4-FFF2-40B4-BE49-F238E27FC236}">
              <a16:creationId xmlns:a16="http://schemas.microsoft.com/office/drawing/2014/main" id="{3F826369-E468-476C-BE9E-910F4365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" name="Picture 3" hidden="1">
          <a:extLst>
            <a:ext uri="{FF2B5EF4-FFF2-40B4-BE49-F238E27FC236}">
              <a16:creationId xmlns:a16="http://schemas.microsoft.com/office/drawing/2014/main" id="{F25E3C12-2CF4-48AB-A724-2789B002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" name="Picture 3" hidden="1">
          <a:extLst>
            <a:ext uri="{FF2B5EF4-FFF2-40B4-BE49-F238E27FC236}">
              <a16:creationId xmlns:a16="http://schemas.microsoft.com/office/drawing/2014/main" id="{6AB45ACE-AFFA-4A5F-8228-23C84776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" name="Picture 3" hidden="1">
          <a:extLst>
            <a:ext uri="{FF2B5EF4-FFF2-40B4-BE49-F238E27FC236}">
              <a16:creationId xmlns:a16="http://schemas.microsoft.com/office/drawing/2014/main" id="{8C53C5CF-7984-46D2-B047-F8AE1AA3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52" name="Picture 3" hidden="1">
          <a:extLst>
            <a:ext uri="{FF2B5EF4-FFF2-40B4-BE49-F238E27FC236}">
              <a16:creationId xmlns:a16="http://schemas.microsoft.com/office/drawing/2014/main" id="{2C307447-8FFD-4549-BD83-2A7EC989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53" name="Picture 3" hidden="1">
          <a:extLst>
            <a:ext uri="{FF2B5EF4-FFF2-40B4-BE49-F238E27FC236}">
              <a16:creationId xmlns:a16="http://schemas.microsoft.com/office/drawing/2014/main" id="{C3386801-1674-466F-94F8-18FFFA09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4" name="Picture 3" hidden="1">
          <a:extLst>
            <a:ext uri="{FF2B5EF4-FFF2-40B4-BE49-F238E27FC236}">
              <a16:creationId xmlns:a16="http://schemas.microsoft.com/office/drawing/2014/main" id="{D8B60DAC-D6CD-4A5F-8DC8-47CBE47A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5" name="Picture 54" hidden="1">
          <a:extLst>
            <a:ext uri="{FF2B5EF4-FFF2-40B4-BE49-F238E27FC236}">
              <a16:creationId xmlns:a16="http://schemas.microsoft.com/office/drawing/2014/main" id="{C5410137-446E-47A3-A145-7AA258A9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6" name="Picture 3" hidden="1">
          <a:extLst>
            <a:ext uri="{FF2B5EF4-FFF2-40B4-BE49-F238E27FC236}">
              <a16:creationId xmlns:a16="http://schemas.microsoft.com/office/drawing/2014/main" id="{3656B683-900F-4DF6-B5F7-166F4E25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228600</xdr:rowOff>
    </xdr:to>
    <xdr:pic>
      <xdr:nvPicPr>
        <xdr:cNvPr id="57" name="Picture 3" hidden="1">
          <a:extLst>
            <a:ext uri="{FF2B5EF4-FFF2-40B4-BE49-F238E27FC236}">
              <a16:creationId xmlns:a16="http://schemas.microsoft.com/office/drawing/2014/main" id="{99E679B8-2C1B-4D4D-A414-47E80E064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8" name="Picture 3" hidden="1">
          <a:extLst>
            <a:ext uri="{FF2B5EF4-FFF2-40B4-BE49-F238E27FC236}">
              <a16:creationId xmlns:a16="http://schemas.microsoft.com/office/drawing/2014/main" id="{32A4BCF3-152E-4306-8988-54AF7D43B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F4BFFD9F-1B3C-4BD7-A3EF-095A9E5C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60" name="Picture 3" hidden="1">
          <a:extLst>
            <a:ext uri="{FF2B5EF4-FFF2-40B4-BE49-F238E27FC236}">
              <a16:creationId xmlns:a16="http://schemas.microsoft.com/office/drawing/2014/main" id="{ABAA1D0C-54D3-44B0-894A-9854FF73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61" name="Picture 3" hidden="1">
          <a:extLst>
            <a:ext uri="{FF2B5EF4-FFF2-40B4-BE49-F238E27FC236}">
              <a16:creationId xmlns:a16="http://schemas.microsoft.com/office/drawing/2014/main" id="{289D576F-EC84-48CD-820F-4CDCFEECA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62" name="Picture 3" hidden="1">
          <a:extLst>
            <a:ext uri="{FF2B5EF4-FFF2-40B4-BE49-F238E27FC236}">
              <a16:creationId xmlns:a16="http://schemas.microsoft.com/office/drawing/2014/main" id="{6A4C414E-3C88-4876-B0C1-857BF4376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63" name="Picture 3" hidden="1">
          <a:extLst>
            <a:ext uri="{FF2B5EF4-FFF2-40B4-BE49-F238E27FC236}">
              <a16:creationId xmlns:a16="http://schemas.microsoft.com/office/drawing/2014/main" id="{2A607A23-B292-447A-A8BA-9C202DCE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64" name="Picture 3" hidden="1">
          <a:extLst>
            <a:ext uri="{FF2B5EF4-FFF2-40B4-BE49-F238E27FC236}">
              <a16:creationId xmlns:a16="http://schemas.microsoft.com/office/drawing/2014/main" id="{B388ADA6-F25E-4827-878A-53152F870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65" name="Picture 3" hidden="1">
          <a:extLst>
            <a:ext uri="{FF2B5EF4-FFF2-40B4-BE49-F238E27FC236}">
              <a16:creationId xmlns:a16="http://schemas.microsoft.com/office/drawing/2014/main" id="{9F63F207-CD9A-429F-A612-202C312B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6" name="Picture 3" hidden="1">
          <a:extLst>
            <a:ext uri="{FF2B5EF4-FFF2-40B4-BE49-F238E27FC236}">
              <a16:creationId xmlns:a16="http://schemas.microsoft.com/office/drawing/2014/main" id="{BAF21306-BE6B-4BEA-882F-1C512F04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7" name="Picture 66" hidden="1">
          <a:extLst>
            <a:ext uri="{FF2B5EF4-FFF2-40B4-BE49-F238E27FC236}">
              <a16:creationId xmlns:a16="http://schemas.microsoft.com/office/drawing/2014/main" id="{4AEB8361-F5D5-4A9D-8284-1A49294C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8" name="Picture 3" hidden="1">
          <a:extLst>
            <a:ext uri="{FF2B5EF4-FFF2-40B4-BE49-F238E27FC236}">
              <a16:creationId xmlns:a16="http://schemas.microsoft.com/office/drawing/2014/main" id="{B4BFAD27-4C58-41C1-964A-504A8E4D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9" name="Picture 3" hidden="1">
          <a:extLst>
            <a:ext uri="{FF2B5EF4-FFF2-40B4-BE49-F238E27FC236}">
              <a16:creationId xmlns:a16="http://schemas.microsoft.com/office/drawing/2014/main" id="{6B77F21A-D4A9-4A6C-8309-408B1094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0" name="Picture 3" hidden="1">
          <a:extLst>
            <a:ext uri="{FF2B5EF4-FFF2-40B4-BE49-F238E27FC236}">
              <a16:creationId xmlns:a16="http://schemas.microsoft.com/office/drawing/2014/main" id="{1613473B-761E-4192-B2EB-D5D74880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1" name="Picture 70" hidden="1">
          <a:extLst>
            <a:ext uri="{FF2B5EF4-FFF2-40B4-BE49-F238E27FC236}">
              <a16:creationId xmlns:a16="http://schemas.microsoft.com/office/drawing/2014/main" id="{C1D0E9FA-B7B7-47DA-B12A-BB6906372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72" name="Picture 3" hidden="1">
          <a:extLst>
            <a:ext uri="{FF2B5EF4-FFF2-40B4-BE49-F238E27FC236}">
              <a16:creationId xmlns:a16="http://schemas.microsoft.com/office/drawing/2014/main" id="{B4C4501C-E5DD-498A-B556-0B3B2A73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73" name="Picture 3" hidden="1">
          <a:extLst>
            <a:ext uri="{FF2B5EF4-FFF2-40B4-BE49-F238E27FC236}">
              <a16:creationId xmlns:a16="http://schemas.microsoft.com/office/drawing/2014/main" id="{DCD1A2FD-6E03-4128-8769-088151BD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74" name="Picture 3" hidden="1">
          <a:extLst>
            <a:ext uri="{FF2B5EF4-FFF2-40B4-BE49-F238E27FC236}">
              <a16:creationId xmlns:a16="http://schemas.microsoft.com/office/drawing/2014/main" id="{E1A63E1D-A429-4F9A-BE57-592C6375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75" name="Picture 3" hidden="1">
          <a:extLst>
            <a:ext uri="{FF2B5EF4-FFF2-40B4-BE49-F238E27FC236}">
              <a16:creationId xmlns:a16="http://schemas.microsoft.com/office/drawing/2014/main" id="{D0B1FE20-0F3E-45A0-BE29-82C67DA2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6" name="Picture 3" hidden="1">
          <a:extLst>
            <a:ext uri="{FF2B5EF4-FFF2-40B4-BE49-F238E27FC236}">
              <a16:creationId xmlns:a16="http://schemas.microsoft.com/office/drawing/2014/main" id="{17691FA1-24D5-463D-922F-0EEEE4A1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77" name="Picture 3" hidden="1">
          <a:extLst>
            <a:ext uri="{FF2B5EF4-FFF2-40B4-BE49-F238E27FC236}">
              <a16:creationId xmlns:a16="http://schemas.microsoft.com/office/drawing/2014/main" id="{D8CFF1A9-332C-49CE-8926-9A931718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78" name="Picture 3" hidden="1">
          <a:extLst>
            <a:ext uri="{FF2B5EF4-FFF2-40B4-BE49-F238E27FC236}">
              <a16:creationId xmlns:a16="http://schemas.microsoft.com/office/drawing/2014/main" id="{E838E011-5BEA-467B-9818-4D0DC3E1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79" name="Picture 78" hidden="1">
          <a:extLst>
            <a:ext uri="{FF2B5EF4-FFF2-40B4-BE49-F238E27FC236}">
              <a16:creationId xmlns:a16="http://schemas.microsoft.com/office/drawing/2014/main" id="{92E5C497-0C76-4AAB-8F61-0F0B2184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80" name="Picture 3" hidden="1">
          <a:extLst>
            <a:ext uri="{FF2B5EF4-FFF2-40B4-BE49-F238E27FC236}">
              <a16:creationId xmlns:a16="http://schemas.microsoft.com/office/drawing/2014/main" id="{AD566FB6-5D3F-4F3C-8D67-C15751A7D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81" name="Picture 3" hidden="1">
          <a:extLst>
            <a:ext uri="{FF2B5EF4-FFF2-40B4-BE49-F238E27FC236}">
              <a16:creationId xmlns:a16="http://schemas.microsoft.com/office/drawing/2014/main" id="{611DCC6C-4EA1-44E8-9B93-2AD102A9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2" name="Picture 3" hidden="1">
          <a:extLst>
            <a:ext uri="{FF2B5EF4-FFF2-40B4-BE49-F238E27FC236}">
              <a16:creationId xmlns:a16="http://schemas.microsoft.com/office/drawing/2014/main" id="{A987060F-4DFC-4FF1-BCAA-F7EFF40D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3" name="Picture 82" hidden="1">
          <a:extLst>
            <a:ext uri="{FF2B5EF4-FFF2-40B4-BE49-F238E27FC236}">
              <a16:creationId xmlns:a16="http://schemas.microsoft.com/office/drawing/2014/main" id="{ABAF4DDE-081C-49B0-8073-BEB86EDC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84" name="Picture 3" hidden="1">
          <a:extLst>
            <a:ext uri="{FF2B5EF4-FFF2-40B4-BE49-F238E27FC236}">
              <a16:creationId xmlns:a16="http://schemas.microsoft.com/office/drawing/2014/main" id="{469F5AA2-BF2A-4C69-9EDB-A13F334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85" name="Picture 3" hidden="1">
          <a:extLst>
            <a:ext uri="{FF2B5EF4-FFF2-40B4-BE49-F238E27FC236}">
              <a16:creationId xmlns:a16="http://schemas.microsoft.com/office/drawing/2014/main" id="{82C54A85-B504-4917-AAB9-397B41B1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86" name="Picture 3" hidden="1">
          <a:extLst>
            <a:ext uri="{FF2B5EF4-FFF2-40B4-BE49-F238E27FC236}">
              <a16:creationId xmlns:a16="http://schemas.microsoft.com/office/drawing/2014/main" id="{CE03357D-1538-4F86-8ED0-65A8F5F3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87" name="Picture 3" hidden="1">
          <a:extLst>
            <a:ext uri="{FF2B5EF4-FFF2-40B4-BE49-F238E27FC236}">
              <a16:creationId xmlns:a16="http://schemas.microsoft.com/office/drawing/2014/main" id="{3B1E45B8-F89D-4A82-8506-B4270683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8" name="Picture 3" hidden="1">
          <a:extLst>
            <a:ext uri="{FF2B5EF4-FFF2-40B4-BE49-F238E27FC236}">
              <a16:creationId xmlns:a16="http://schemas.microsoft.com/office/drawing/2014/main" id="{AD8F2E6A-1A33-4CAB-AF5B-353A00CC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89" name="Picture 3" hidden="1">
          <a:extLst>
            <a:ext uri="{FF2B5EF4-FFF2-40B4-BE49-F238E27FC236}">
              <a16:creationId xmlns:a16="http://schemas.microsoft.com/office/drawing/2014/main" id="{58195478-768D-44A5-808E-10FA3BA7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0" name="Picture 3" hidden="1">
          <a:extLst>
            <a:ext uri="{FF2B5EF4-FFF2-40B4-BE49-F238E27FC236}">
              <a16:creationId xmlns:a16="http://schemas.microsoft.com/office/drawing/2014/main" id="{FE2433DD-B4A0-4821-B264-F5E847CF7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1" name="Picture 90" hidden="1">
          <a:extLst>
            <a:ext uri="{FF2B5EF4-FFF2-40B4-BE49-F238E27FC236}">
              <a16:creationId xmlns:a16="http://schemas.microsoft.com/office/drawing/2014/main" id="{C1CC2CDF-8B86-42D2-94AB-4E0FED38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2" name="Picture 3" hidden="1">
          <a:extLst>
            <a:ext uri="{FF2B5EF4-FFF2-40B4-BE49-F238E27FC236}">
              <a16:creationId xmlns:a16="http://schemas.microsoft.com/office/drawing/2014/main" id="{5C410348-5489-4CBB-B04C-C9F71A2B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93" name="Picture 3" hidden="1">
          <a:extLst>
            <a:ext uri="{FF2B5EF4-FFF2-40B4-BE49-F238E27FC236}">
              <a16:creationId xmlns:a16="http://schemas.microsoft.com/office/drawing/2014/main" id="{82B4026F-65AF-42ED-94AC-814F25E5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94" name="Picture 3" hidden="1">
          <a:extLst>
            <a:ext uri="{FF2B5EF4-FFF2-40B4-BE49-F238E27FC236}">
              <a16:creationId xmlns:a16="http://schemas.microsoft.com/office/drawing/2014/main" id="{E6804BF7-9E73-49B6-B0D1-2AB0EA37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95" name="Picture 94" hidden="1">
          <a:extLst>
            <a:ext uri="{FF2B5EF4-FFF2-40B4-BE49-F238E27FC236}">
              <a16:creationId xmlns:a16="http://schemas.microsoft.com/office/drawing/2014/main" id="{DA8E9133-9686-4C60-9601-904701E7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96" name="Picture 3" hidden="1">
          <a:extLst>
            <a:ext uri="{FF2B5EF4-FFF2-40B4-BE49-F238E27FC236}">
              <a16:creationId xmlns:a16="http://schemas.microsoft.com/office/drawing/2014/main" id="{CC86FEB0-E50A-4A8A-90EB-98E8635C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97" name="Picture 3" hidden="1">
          <a:extLst>
            <a:ext uri="{FF2B5EF4-FFF2-40B4-BE49-F238E27FC236}">
              <a16:creationId xmlns:a16="http://schemas.microsoft.com/office/drawing/2014/main" id="{EA7173B1-F846-4200-9E0A-6B694030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98" name="Picture 3" hidden="1">
          <a:extLst>
            <a:ext uri="{FF2B5EF4-FFF2-40B4-BE49-F238E27FC236}">
              <a16:creationId xmlns:a16="http://schemas.microsoft.com/office/drawing/2014/main" id="{E20F3FC2-6BE2-4B19-8823-3EBE78E2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99" name="Picture 3" hidden="1">
          <a:extLst>
            <a:ext uri="{FF2B5EF4-FFF2-40B4-BE49-F238E27FC236}">
              <a16:creationId xmlns:a16="http://schemas.microsoft.com/office/drawing/2014/main" id="{A4633E03-E37B-4ECF-89F2-1360E29A7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0" name="Picture 3" hidden="1">
          <a:extLst>
            <a:ext uri="{FF2B5EF4-FFF2-40B4-BE49-F238E27FC236}">
              <a16:creationId xmlns:a16="http://schemas.microsoft.com/office/drawing/2014/main" id="{83B0843D-779B-4780-B33D-E113D5A6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1" name="Picture 3" hidden="1">
          <a:extLst>
            <a:ext uri="{FF2B5EF4-FFF2-40B4-BE49-F238E27FC236}">
              <a16:creationId xmlns:a16="http://schemas.microsoft.com/office/drawing/2014/main" id="{B99A29C4-9296-4F1A-BF5E-9498DC37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2" name="Picture 3" hidden="1">
          <a:extLst>
            <a:ext uri="{FF2B5EF4-FFF2-40B4-BE49-F238E27FC236}">
              <a16:creationId xmlns:a16="http://schemas.microsoft.com/office/drawing/2014/main" id="{0968AF29-5379-469C-A82D-0C1A8FAA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3" name="Picture 102" hidden="1">
          <a:extLst>
            <a:ext uri="{FF2B5EF4-FFF2-40B4-BE49-F238E27FC236}">
              <a16:creationId xmlns:a16="http://schemas.microsoft.com/office/drawing/2014/main" id="{B7721AA0-E5AC-489F-811C-2CCD86E9E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4" name="Picture 3" hidden="1">
          <a:extLst>
            <a:ext uri="{FF2B5EF4-FFF2-40B4-BE49-F238E27FC236}">
              <a16:creationId xmlns:a16="http://schemas.microsoft.com/office/drawing/2014/main" id="{11593BD5-8273-417F-B970-B603D7CA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5" name="Picture 3" hidden="1">
          <a:extLst>
            <a:ext uri="{FF2B5EF4-FFF2-40B4-BE49-F238E27FC236}">
              <a16:creationId xmlns:a16="http://schemas.microsoft.com/office/drawing/2014/main" id="{61E9551F-E085-41E6-A561-26E20C1C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6" name="Picture 3" hidden="1">
          <a:extLst>
            <a:ext uri="{FF2B5EF4-FFF2-40B4-BE49-F238E27FC236}">
              <a16:creationId xmlns:a16="http://schemas.microsoft.com/office/drawing/2014/main" id="{76AF896A-F5C6-4C23-AE5B-736CE596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07" name="Picture 106" hidden="1">
          <a:extLst>
            <a:ext uri="{FF2B5EF4-FFF2-40B4-BE49-F238E27FC236}">
              <a16:creationId xmlns:a16="http://schemas.microsoft.com/office/drawing/2014/main" id="{F0A361C9-47CE-4DF8-9112-3D1D0074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08" name="Picture 3" hidden="1">
          <a:extLst>
            <a:ext uri="{FF2B5EF4-FFF2-40B4-BE49-F238E27FC236}">
              <a16:creationId xmlns:a16="http://schemas.microsoft.com/office/drawing/2014/main" id="{FC8ADAD3-6169-4635-93AC-8104C1FD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09" name="Picture 3" hidden="1">
          <a:extLst>
            <a:ext uri="{FF2B5EF4-FFF2-40B4-BE49-F238E27FC236}">
              <a16:creationId xmlns:a16="http://schemas.microsoft.com/office/drawing/2014/main" id="{F3E0BA71-49C6-4C74-8703-F4CB3B9C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10" name="Picture 3" hidden="1">
          <a:extLst>
            <a:ext uri="{FF2B5EF4-FFF2-40B4-BE49-F238E27FC236}">
              <a16:creationId xmlns:a16="http://schemas.microsoft.com/office/drawing/2014/main" id="{7135A184-365C-46F6-8F12-C095468C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11" name="Picture 3" hidden="1">
          <a:extLst>
            <a:ext uri="{FF2B5EF4-FFF2-40B4-BE49-F238E27FC236}">
              <a16:creationId xmlns:a16="http://schemas.microsoft.com/office/drawing/2014/main" id="{E1DC0A4D-4085-49FA-8B29-B79244E1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2" name="Picture 3" hidden="1">
          <a:extLst>
            <a:ext uri="{FF2B5EF4-FFF2-40B4-BE49-F238E27FC236}">
              <a16:creationId xmlns:a16="http://schemas.microsoft.com/office/drawing/2014/main" id="{19FC841C-B96B-4923-B176-89D1006A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3" name="Picture 3" hidden="1">
          <a:extLst>
            <a:ext uri="{FF2B5EF4-FFF2-40B4-BE49-F238E27FC236}">
              <a16:creationId xmlns:a16="http://schemas.microsoft.com/office/drawing/2014/main" id="{5F5FDBEF-DAC1-410C-877A-B1246E851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4" name="Picture 3" hidden="1">
          <a:extLst>
            <a:ext uri="{FF2B5EF4-FFF2-40B4-BE49-F238E27FC236}">
              <a16:creationId xmlns:a16="http://schemas.microsoft.com/office/drawing/2014/main" id="{2505F89E-A840-4D82-83F0-434EC918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5" name="Picture 114" hidden="1">
          <a:extLst>
            <a:ext uri="{FF2B5EF4-FFF2-40B4-BE49-F238E27FC236}">
              <a16:creationId xmlns:a16="http://schemas.microsoft.com/office/drawing/2014/main" id="{A70D4EE0-C9FC-450A-87B4-17C5E9EA7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6" name="Picture 3" hidden="1">
          <a:extLst>
            <a:ext uri="{FF2B5EF4-FFF2-40B4-BE49-F238E27FC236}">
              <a16:creationId xmlns:a16="http://schemas.microsoft.com/office/drawing/2014/main" id="{08EBCC51-70B5-436B-8624-91F0CE6F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7" name="Picture 3" hidden="1">
          <a:extLst>
            <a:ext uri="{FF2B5EF4-FFF2-40B4-BE49-F238E27FC236}">
              <a16:creationId xmlns:a16="http://schemas.microsoft.com/office/drawing/2014/main" id="{53E5D46B-6FB8-4D32-983B-333B3C28B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8" name="Picture 3" hidden="1">
          <a:extLst>
            <a:ext uri="{FF2B5EF4-FFF2-40B4-BE49-F238E27FC236}">
              <a16:creationId xmlns:a16="http://schemas.microsoft.com/office/drawing/2014/main" id="{7E8A191A-EDF6-4D1C-B878-2123FB5E5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19" name="Picture 118" hidden="1">
          <a:extLst>
            <a:ext uri="{FF2B5EF4-FFF2-40B4-BE49-F238E27FC236}">
              <a16:creationId xmlns:a16="http://schemas.microsoft.com/office/drawing/2014/main" id="{8FC1FCC4-7B53-4C92-860B-7F4D2D912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20" name="Picture 3" hidden="1">
          <a:extLst>
            <a:ext uri="{FF2B5EF4-FFF2-40B4-BE49-F238E27FC236}">
              <a16:creationId xmlns:a16="http://schemas.microsoft.com/office/drawing/2014/main" id="{7B9A8EFA-A928-4048-A746-99CB5E89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21" name="Picture 3" hidden="1">
          <a:extLst>
            <a:ext uri="{FF2B5EF4-FFF2-40B4-BE49-F238E27FC236}">
              <a16:creationId xmlns:a16="http://schemas.microsoft.com/office/drawing/2014/main" id="{417D447B-0BC7-4CE7-81DC-08C67A52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22" name="Picture 3" hidden="1">
          <a:extLst>
            <a:ext uri="{FF2B5EF4-FFF2-40B4-BE49-F238E27FC236}">
              <a16:creationId xmlns:a16="http://schemas.microsoft.com/office/drawing/2014/main" id="{61D86AD3-FC07-4D41-B9BA-0446A9D3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23" name="Picture 3" hidden="1">
          <a:extLst>
            <a:ext uri="{FF2B5EF4-FFF2-40B4-BE49-F238E27FC236}">
              <a16:creationId xmlns:a16="http://schemas.microsoft.com/office/drawing/2014/main" id="{5ABE8FFC-426B-4308-91BE-01BCE32E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4" name="Picture 3" hidden="1">
          <a:extLst>
            <a:ext uri="{FF2B5EF4-FFF2-40B4-BE49-F238E27FC236}">
              <a16:creationId xmlns:a16="http://schemas.microsoft.com/office/drawing/2014/main" id="{76B8FD54-19F3-42EC-9FA6-6106E194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5" name="Picture 3" hidden="1">
          <a:extLst>
            <a:ext uri="{FF2B5EF4-FFF2-40B4-BE49-F238E27FC236}">
              <a16:creationId xmlns:a16="http://schemas.microsoft.com/office/drawing/2014/main" id="{CC44AB57-A7BB-476E-B52A-D01E2FDA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6" name="Picture 3" hidden="1">
          <a:extLst>
            <a:ext uri="{FF2B5EF4-FFF2-40B4-BE49-F238E27FC236}">
              <a16:creationId xmlns:a16="http://schemas.microsoft.com/office/drawing/2014/main" id="{A0239A50-6070-46FF-9262-B545A5028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7" name="Picture 126" hidden="1">
          <a:extLst>
            <a:ext uri="{FF2B5EF4-FFF2-40B4-BE49-F238E27FC236}">
              <a16:creationId xmlns:a16="http://schemas.microsoft.com/office/drawing/2014/main" id="{4ADF9531-EB94-4E6B-8E43-F6E0D7C1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8" name="Picture 3" hidden="1">
          <a:extLst>
            <a:ext uri="{FF2B5EF4-FFF2-40B4-BE49-F238E27FC236}">
              <a16:creationId xmlns:a16="http://schemas.microsoft.com/office/drawing/2014/main" id="{ED6F9E63-46DD-4997-AF7F-7BEA92A6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29" name="Picture 3" hidden="1">
          <a:extLst>
            <a:ext uri="{FF2B5EF4-FFF2-40B4-BE49-F238E27FC236}">
              <a16:creationId xmlns:a16="http://schemas.microsoft.com/office/drawing/2014/main" id="{45967C0B-03BC-47D3-8481-4580D9DB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0" name="Picture 3" hidden="1">
          <a:extLst>
            <a:ext uri="{FF2B5EF4-FFF2-40B4-BE49-F238E27FC236}">
              <a16:creationId xmlns:a16="http://schemas.microsoft.com/office/drawing/2014/main" id="{E5FB3835-B7C6-4649-B7C5-2884B3BF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1" name="Picture 130" hidden="1">
          <a:extLst>
            <a:ext uri="{FF2B5EF4-FFF2-40B4-BE49-F238E27FC236}">
              <a16:creationId xmlns:a16="http://schemas.microsoft.com/office/drawing/2014/main" id="{A83E31B7-C8FF-463F-B2C1-7EC6E514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32" name="Picture 3" hidden="1">
          <a:extLst>
            <a:ext uri="{FF2B5EF4-FFF2-40B4-BE49-F238E27FC236}">
              <a16:creationId xmlns:a16="http://schemas.microsoft.com/office/drawing/2014/main" id="{A4047AD0-770E-41A2-BD6D-38B921572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33" name="Picture 3" hidden="1">
          <a:extLst>
            <a:ext uri="{FF2B5EF4-FFF2-40B4-BE49-F238E27FC236}">
              <a16:creationId xmlns:a16="http://schemas.microsoft.com/office/drawing/2014/main" id="{795FDDB8-0C0D-48A2-A43A-E80772F2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34" name="Picture 3" hidden="1">
          <a:extLst>
            <a:ext uri="{FF2B5EF4-FFF2-40B4-BE49-F238E27FC236}">
              <a16:creationId xmlns:a16="http://schemas.microsoft.com/office/drawing/2014/main" id="{854294DF-0750-4940-A7F3-8AAB2B6F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35" name="Picture 3" hidden="1">
          <a:extLst>
            <a:ext uri="{FF2B5EF4-FFF2-40B4-BE49-F238E27FC236}">
              <a16:creationId xmlns:a16="http://schemas.microsoft.com/office/drawing/2014/main" id="{63729C34-2A1B-4478-9293-A282A30E1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6" name="Picture 3" hidden="1">
          <a:extLst>
            <a:ext uri="{FF2B5EF4-FFF2-40B4-BE49-F238E27FC236}">
              <a16:creationId xmlns:a16="http://schemas.microsoft.com/office/drawing/2014/main" id="{7A32884B-9B3F-4D2B-BB13-9B447F2F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37" name="Picture 3" hidden="1">
          <a:extLst>
            <a:ext uri="{FF2B5EF4-FFF2-40B4-BE49-F238E27FC236}">
              <a16:creationId xmlns:a16="http://schemas.microsoft.com/office/drawing/2014/main" id="{21CCE603-7163-4067-AB11-3532E3F1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38" name="Picture 3" hidden="1">
          <a:extLst>
            <a:ext uri="{FF2B5EF4-FFF2-40B4-BE49-F238E27FC236}">
              <a16:creationId xmlns:a16="http://schemas.microsoft.com/office/drawing/2014/main" id="{5B3CA6A2-40C3-429D-98FC-FE372201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39" name="Picture 138" hidden="1">
          <a:extLst>
            <a:ext uri="{FF2B5EF4-FFF2-40B4-BE49-F238E27FC236}">
              <a16:creationId xmlns:a16="http://schemas.microsoft.com/office/drawing/2014/main" id="{632D36D9-6332-40C4-948E-B94B3DB7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40" name="Picture 3" hidden="1">
          <a:extLst>
            <a:ext uri="{FF2B5EF4-FFF2-40B4-BE49-F238E27FC236}">
              <a16:creationId xmlns:a16="http://schemas.microsoft.com/office/drawing/2014/main" id="{FA70A7F5-D8A2-41F8-98E1-AEC1E007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41" name="Picture 3" hidden="1">
          <a:extLst>
            <a:ext uri="{FF2B5EF4-FFF2-40B4-BE49-F238E27FC236}">
              <a16:creationId xmlns:a16="http://schemas.microsoft.com/office/drawing/2014/main" id="{BC43BC19-A278-4AA2-87D6-7FB7CFB7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2" name="Picture 3" hidden="1">
          <a:extLst>
            <a:ext uri="{FF2B5EF4-FFF2-40B4-BE49-F238E27FC236}">
              <a16:creationId xmlns:a16="http://schemas.microsoft.com/office/drawing/2014/main" id="{97B09DF5-5561-4A45-8C87-FC06CC0C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3" name="Picture 142" hidden="1">
          <a:extLst>
            <a:ext uri="{FF2B5EF4-FFF2-40B4-BE49-F238E27FC236}">
              <a16:creationId xmlns:a16="http://schemas.microsoft.com/office/drawing/2014/main" id="{C58600BD-2FD8-43ED-B77A-2DB03A96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44" name="Picture 3" hidden="1">
          <a:extLst>
            <a:ext uri="{FF2B5EF4-FFF2-40B4-BE49-F238E27FC236}">
              <a16:creationId xmlns:a16="http://schemas.microsoft.com/office/drawing/2014/main" id="{B1F8521B-EBE8-4BEC-B4BA-28B968C3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45" name="Picture 3" hidden="1">
          <a:extLst>
            <a:ext uri="{FF2B5EF4-FFF2-40B4-BE49-F238E27FC236}">
              <a16:creationId xmlns:a16="http://schemas.microsoft.com/office/drawing/2014/main" id="{DCC75355-ACB5-484E-89E8-D927264F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46" name="Picture 3" hidden="1">
          <a:extLst>
            <a:ext uri="{FF2B5EF4-FFF2-40B4-BE49-F238E27FC236}">
              <a16:creationId xmlns:a16="http://schemas.microsoft.com/office/drawing/2014/main" id="{6D773C3F-E746-44DA-BE4F-6A2E2C78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47" name="Picture 3" hidden="1">
          <a:extLst>
            <a:ext uri="{FF2B5EF4-FFF2-40B4-BE49-F238E27FC236}">
              <a16:creationId xmlns:a16="http://schemas.microsoft.com/office/drawing/2014/main" id="{A1FEFBD7-E73A-469E-9804-BB0011B79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8" name="Picture 3" hidden="1">
          <a:extLst>
            <a:ext uri="{FF2B5EF4-FFF2-40B4-BE49-F238E27FC236}">
              <a16:creationId xmlns:a16="http://schemas.microsoft.com/office/drawing/2014/main" id="{99099090-A6F6-488D-9AB1-C7405A29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49" name="Picture 3" hidden="1">
          <a:extLst>
            <a:ext uri="{FF2B5EF4-FFF2-40B4-BE49-F238E27FC236}">
              <a16:creationId xmlns:a16="http://schemas.microsoft.com/office/drawing/2014/main" id="{B70273C8-D45C-41E6-A4A9-1F6CC675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0" name="Picture 3" hidden="1">
          <a:extLst>
            <a:ext uri="{FF2B5EF4-FFF2-40B4-BE49-F238E27FC236}">
              <a16:creationId xmlns:a16="http://schemas.microsoft.com/office/drawing/2014/main" id="{3AAC23AD-025D-4BCF-8D7B-F1EC7D4C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1" name="Picture 150" hidden="1">
          <a:extLst>
            <a:ext uri="{FF2B5EF4-FFF2-40B4-BE49-F238E27FC236}">
              <a16:creationId xmlns:a16="http://schemas.microsoft.com/office/drawing/2014/main" id="{A6D71362-73F9-451A-B540-18A8270E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2" name="Picture 3" hidden="1">
          <a:extLst>
            <a:ext uri="{FF2B5EF4-FFF2-40B4-BE49-F238E27FC236}">
              <a16:creationId xmlns:a16="http://schemas.microsoft.com/office/drawing/2014/main" id="{1DE962C9-C98E-4D89-B3B9-6AFB0EA3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53" name="Picture 3" hidden="1">
          <a:extLst>
            <a:ext uri="{FF2B5EF4-FFF2-40B4-BE49-F238E27FC236}">
              <a16:creationId xmlns:a16="http://schemas.microsoft.com/office/drawing/2014/main" id="{31EA3457-BE23-4669-BA06-EE9C07E0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54" name="Picture 3" hidden="1">
          <a:extLst>
            <a:ext uri="{FF2B5EF4-FFF2-40B4-BE49-F238E27FC236}">
              <a16:creationId xmlns:a16="http://schemas.microsoft.com/office/drawing/2014/main" id="{37BA6173-645B-4A8E-9F83-E104C00F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55" name="Picture 154" hidden="1">
          <a:extLst>
            <a:ext uri="{FF2B5EF4-FFF2-40B4-BE49-F238E27FC236}">
              <a16:creationId xmlns:a16="http://schemas.microsoft.com/office/drawing/2014/main" id="{95A38BA6-1F03-4515-84A8-4F7D72006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56" name="Picture 3" hidden="1">
          <a:extLst>
            <a:ext uri="{FF2B5EF4-FFF2-40B4-BE49-F238E27FC236}">
              <a16:creationId xmlns:a16="http://schemas.microsoft.com/office/drawing/2014/main" id="{45BEA23E-6554-4AAB-B04E-93F1D26A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57" name="Picture 3" hidden="1">
          <a:extLst>
            <a:ext uri="{FF2B5EF4-FFF2-40B4-BE49-F238E27FC236}">
              <a16:creationId xmlns:a16="http://schemas.microsoft.com/office/drawing/2014/main" id="{E8B0E67C-E1B7-4626-BF86-5D92979D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58" name="Picture 3" hidden="1">
          <a:extLst>
            <a:ext uri="{FF2B5EF4-FFF2-40B4-BE49-F238E27FC236}">
              <a16:creationId xmlns:a16="http://schemas.microsoft.com/office/drawing/2014/main" id="{DE871EF4-C2B1-4CD9-96D3-AA2E535B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59" name="Picture 3" hidden="1">
          <a:extLst>
            <a:ext uri="{FF2B5EF4-FFF2-40B4-BE49-F238E27FC236}">
              <a16:creationId xmlns:a16="http://schemas.microsoft.com/office/drawing/2014/main" id="{17A4148D-4D95-4E93-A6EB-60FB0349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0" name="Picture 3" hidden="1">
          <a:extLst>
            <a:ext uri="{FF2B5EF4-FFF2-40B4-BE49-F238E27FC236}">
              <a16:creationId xmlns:a16="http://schemas.microsoft.com/office/drawing/2014/main" id="{6EFD79EF-D0DA-44F2-8A25-CAEB11BC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1" name="Picture 3" hidden="1">
          <a:extLst>
            <a:ext uri="{FF2B5EF4-FFF2-40B4-BE49-F238E27FC236}">
              <a16:creationId xmlns:a16="http://schemas.microsoft.com/office/drawing/2014/main" id="{778CA392-5D40-417A-A30C-C365236A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2" name="Picture 3" hidden="1">
          <a:extLst>
            <a:ext uri="{FF2B5EF4-FFF2-40B4-BE49-F238E27FC236}">
              <a16:creationId xmlns:a16="http://schemas.microsoft.com/office/drawing/2014/main" id="{E8258899-3E7A-47AC-8675-8C7A7C03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3" name="Picture 162" hidden="1">
          <a:extLst>
            <a:ext uri="{FF2B5EF4-FFF2-40B4-BE49-F238E27FC236}">
              <a16:creationId xmlns:a16="http://schemas.microsoft.com/office/drawing/2014/main" id="{62361D88-1FAE-43C6-A514-26BB04BF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4" name="Picture 3" hidden="1">
          <a:extLst>
            <a:ext uri="{FF2B5EF4-FFF2-40B4-BE49-F238E27FC236}">
              <a16:creationId xmlns:a16="http://schemas.microsoft.com/office/drawing/2014/main" id="{56BDE2F7-EE72-4B45-A45B-45AAFB96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5" name="Picture 3" hidden="1">
          <a:extLst>
            <a:ext uri="{FF2B5EF4-FFF2-40B4-BE49-F238E27FC236}">
              <a16:creationId xmlns:a16="http://schemas.microsoft.com/office/drawing/2014/main" id="{2447392F-F6FF-4340-9F00-7361DE9C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6" name="Picture 3" hidden="1">
          <a:extLst>
            <a:ext uri="{FF2B5EF4-FFF2-40B4-BE49-F238E27FC236}">
              <a16:creationId xmlns:a16="http://schemas.microsoft.com/office/drawing/2014/main" id="{5ADEE962-8148-49E1-B3A0-17018E96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67" name="Picture 166" hidden="1">
          <a:extLst>
            <a:ext uri="{FF2B5EF4-FFF2-40B4-BE49-F238E27FC236}">
              <a16:creationId xmlns:a16="http://schemas.microsoft.com/office/drawing/2014/main" id="{7E9DCE4D-02BF-468A-9663-F80BA8331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68" name="Picture 3" hidden="1">
          <a:extLst>
            <a:ext uri="{FF2B5EF4-FFF2-40B4-BE49-F238E27FC236}">
              <a16:creationId xmlns:a16="http://schemas.microsoft.com/office/drawing/2014/main" id="{90793E02-9FA2-44B4-81B7-B04321FA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69" name="Picture 3" hidden="1">
          <a:extLst>
            <a:ext uri="{FF2B5EF4-FFF2-40B4-BE49-F238E27FC236}">
              <a16:creationId xmlns:a16="http://schemas.microsoft.com/office/drawing/2014/main" id="{0C4A2902-BA3E-43B9-9ED6-8DC3537C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70" name="Picture 3" hidden="1">
          <a:extLst>
            <a:ext uri="{FF2B5EF4-FFF2-40B4-BE49-F238E27FC236}">
              <a16:creationId xmlns:a16="http://schemas.microsoft.com/office/drawing/2014/main" id="{F641479D-584E-4432-A882-069629219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71" name="Picture 3" hidden="1">
          <a:extLst>
            <a:ext uri="{FF2B5EF4-FFF2-40B4-BE49-F238E27FC236}">
              <a16:creationId xmlns:a16="http://schemas.microsoft.com/office/drawing/2014/main" id="{28F06EE0-45C2-4FAC-9C97-7747B647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2" name="Picture 3" hidden="1">
          <a:extLst>
            <a:ext uri="{FF2B5EF4-FFF2-40B4-BE49-F238E27FC236}">
              <a16:creationId xmlns:a16="http://schemas.microsoft.com/office/drawing/2014/main" id="{4A7F1AF4-F2BF-4978-BB70-B974503C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3" name="Picture 3" hidden="1">
          <a:extLst>
            <a:ext uri="{FF2B5EF4-FFF2-40B4-BE49-F238E27FC236}">
              <a16:creationId xmlns:a16="http://schemas.microsoft.com/office/drawing/2014/main" id="{23DE87A0-5006-43DF-BD03-1A68D8055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4" name="Picture 3" hidden="1">
          <a:extLst>
            <a:ext uri="{FF2B5EF4-FFF2-40B4-BE49-F238E27FC236}">
              <a16:creationId xmlns:a16="http://schemas.microsoft.com/office/drawing/2014/main" id="{ECEF5849-D1C6-4023-B773-66F4310A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5" name="Picture 174" hidden="1">
          <a:extLst>
            <a:ext uri="{FF2B5EF4-FFF2-40B4-BE49-F238E27FC236}">
              <a16:creationId xmlns:a16="http://schemas.microsoft.com/office/drawing/2014/main" id="{E924A215-54C5-463A-B483-B3F17E9F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6" name="Picture 3" hidden="1">
          <a:extLst>
            <a:ext uri="{FF2B5EF4-FFF2-40B4-BE49-F238E27FC236}">
              <a16:creationId xmlns:a16="http://schemas.microsoft.com/office/drawing/2014/main" id="{55F0CB74-1F2E-4AF1-9B0F-A9E3923FB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77" name="Picture 3" hidden="1">
          <a:extLst>
            <a:ext uri="{FF2B5EF4-FFF2-40B4-BE49-F238E27FC236}">
              <a16:creationId xmlns:a16="http://schemas.microsoft.com/office/drawing/2014/main" id="{2FD2DD04-0B2D-4BDF-8634-9C68C92E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8" name="Picture 3" hidden="1">
          <a:extLst>
            <a:ext uri="{FF2B5EF4-FFF2-40B4-BE49-F238E27FC236}">
              <a16:creationId xmlns:a16="http://schemas.microsoft.com/office/drawing/2014/main" id="{67EE7939-D082-48A1-822A-A91F5023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79" name="Picture 178" hidden="1">
          <a:extLst>
            <a:ext uri="{FF2B5EF4-FFF2-40B4-BE49-F238E27FC236}">
              <a16:creationId xmlns:a16="http://schemas.microsoft.com/office/drawing/2014/main" id="{62C278DC-5F71-489B-A73F-1373C2E1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80" name="Picture 3" hidden="1">
          <a:extLst>
            <a:ext uri="{FF2B5EF4-FFF2-40B4-BE49-F238E27FC236}">
              <a16:creationId xmlns:a16="http://schemas.microsoft.com/office/drawing/2014/main" id="{6EEA13A9-8F44-4C72-93BE-FE9DA53A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81" name="Picture 3" hidden="1">
          <a:extLst>
            <a:ext uri="{FF2B5EF4-FFF2-40B4-BE49-F238E27FC236}">
              <a16:creationId xmlns:a16="http://schemas.microsoft.com/office/drawing/2014/main" id="{3EB486C6-B029-44C2-A6E1-9C55DF9B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82" name="Picture 3" hidden="1">
          <a:extLst>
            <a:ext uri="{FF2B5EF4-FFF2-40B4-BE49-F238E27FC236}">
              <a16:creationId xmlns:a16="http://schemas.microsoft.com/office/drawing/2014/main" id="{2FBE0580-3644-4F67-801A-3DA30661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83" name="Picture 3" hidden="1">
          <a:extLst>
            <a:ext uri="{FF2B5EF4-FFF2-40B4-BE49-F238E27FC236}">
              <a16:creationId xmlns:a16="http://schemas.microsoft.com/office/drawing/2014/main" id="{1433E37B-403D-4550-96AC-78C0C562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84" name="Picture 3" hidden="1">
          <a:extLst>
            <a:ext uri="{FF2B5EF4-FFF2-40B4-BE49-F238E27FC236}">
              <a16:creationId xmlns:a16="http://schemas.microsoft.com/office/drawing/2014/main" id="{DF621EC7-7F5E-4206-A0F5-608DADC5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85" name="Picture 3" hidden="1">
          <a:extLst>
            <a:ext uri="{FF2B5EF4-FFF2-40B4-BE49-F238E27FC236}">
              <a16:creationId xmlns:a16="http://schemas.microsoft.com/office/drawing/2014/main" id="{D61742DD-FF8F-4523-8C58-C6CC595F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6" name="Picture 3" hidden="1">
          <a:extLst>
            <a:ext uri="{FF2B5EF4-FFF2-40B4-BE49-F238E27FC236}">
              <a16:creationId xmlns:a16="http://schemas.microsoft.com/office/drawing/2014/main" id="{DF6A4874-DF40-4C4A-8A0D-B6E8257C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7" name="Picture 186" hidden="1">
          <a:extLst>
            <a:ext uri="{FF2B5EF4-FFF2-40B4-BE49-F238E27FC236}">
              <a16:creationId xmlns:a16="http://schemas.microsoft.com/office/drawing/2014/main" id="{8C95A0D8-7734-4155-A2FD-C7E2A620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8" name="Picture 3" hidden="1">
          <a:extLst>
            <a:ext uri="{FF2B5EF4-FFF2-40B4-BE49-F238E27FC236}">
              <a16:creationId xmlns:a16="http://schemas.microsoft.com/office/drawing/2014/main" id="{42C7007A-2CA8-43EB-B404-1EF675FC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89" name="Picture 3" hidden="1">
          <a:extLst>
            <a:ext uri="{FF2B5EF4-FFF2-40B4-BE49-F238E27FC236}">
              <a16:creationId xmlns:a16="http://schemas.microsoft.com/office/drawing/2014/main" id="{768774E6-4486-4D52-A6F3-C999DBED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0" name="Picture 3" hidden="1">
          <a:extLst>
            <a:ext uri="{FF2B5EF4-FFF2-40B4-BE49-F238E27FC236}">
              <a16:creationId xmlns:a16="http://schemas.microsoft.com/office/drawing/2014/main" id="{1CA16492-18C5-4FB2-A38B-C9184056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1" name="Picture 190" hidden="1">
          <a:extLst>
            <a:ext uri="{FF2B5EF4-FFF2-40B4-BE49-F238E27FC236}">
              <a16:creationId xmlns:a16="http://schemas.microsoft.com/office/drawing/2014/main" id="{68832010-B917-404F-ACBE-933097E04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92" name="Picture 3" hidden="1">
          <a:extLst>
            <a:ext uri="{FF2B5EF4-FFF2-40B4-BE49-F238E27FC236}">
              <a16:creationId xmlns:a16="http://schemas.microsoft.com/office/drawing/2014/main" id="{86C11F29-CF9C-4642-92F6-42A4B20D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93" name="Picture 3" hidden="1">
          <a:extLst>
            <a:ext uri="{FF2B5EF4-FFF2-40B4-BE49-F238E27FC236}">
              <a16:creationId xmlns:a16="http://schemas.microsoft.com/office/drawing/2014/main" id="{B7AF0F9A-568D-4EF1-9D47-5253605D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94" name="Picture 3" hidden="1">
          <a:extLst>
            <a:ext uri="{FF2B5EF4-FFF2-40B4-BE49-F238E27FC236}">
              <a16:creationId xmlns:a16="http://schemas.microsoft.com/office/drawing/2014/main" id="{AF235500-2F84-4D49-8FEC-DAFC9FF4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95" name="Picture 3" hidden="1">
          <a:extLst>
            <a:ext uri="{FF2B5EF4-FFF2-40B4-BE49-F238E27FC236}">
              <a16:creationId xmlns:a16="http://schemas.microsoft.com/office/drawing/2014/main" id="{2FFBFB6C-E33A-4039-9B98-657A2FBFA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6" name="Picture 3" hidden="1">
          <a:extLst>
            <a:ext uri="{FF2B5EF4-FFF2-40B4-BE49-F238E27FC236}">
              <a16:creationId xmlns:a16="http://schemas.microsoft.com/office/drawing/2014/main" id="{3590F1EB-AC7D-4EF8-8537-57601E63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97" name="Picture 3" hidden="1">
          <a:extLst>
            <a:ext uri="{FF2B5EF4-FFF2-40B4-BE49-F238E27FC236}">
              <a16:creationId xmlns:a16="http://schemas.microsoft.com/office/drawing/2014/main" id="{111FFE86-5640-4F72-B5FE-7F89D9DA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98" name="Picture 3" hidden="1">
          <a:extLst>
            <a:ext uri="{FF2B5EF4-FFF2-40B4-BE49-F238E27FC236}">
              <a16:creationId xmlns:a16="http://schemas.microsoft.com/office/drawing/2014/main" id="{CAC924EA-6979-4FB2-B111-0A345406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99" name="Picture 198" hidden="1">
          <a:extLst>
            <a:ext uri="{FF2B5EF4-FFF2-40B4-BE49-F238E27FC236}">
              <a16:creationId xmlns:a16="http://schemas.microsoft.com/office/drawing/2014/main" id="{18994949-B88F-4BF9-A71B-11D65BC9E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0" name="Picture 3" hidden="1">
          <a:extLst>
            <a:ext uri="{FF2B5EF4-FFF2-40B4-BE49-F238E27FC236}">
              <a16:creationId xmlns:a16="http://schemas.microsoft.com/office/drawing/2014/main" id="{D247A4B3-FABD-4765-861C-A596A9A6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1" name="Picture 3" hidden="1">
          <a:extLst>
            <a:ext uri="{FF2B5EF4-FFF2-40B4-BE49-F238E27FC236}">
              <a16:creationId xmlns:a16="http://schemas.microsoft.com/office/drawing/2014/main" id="{574410C4-97BC-4126-A49D-10C31C1B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2" name="Picture 3" hidden="1">
          <a:extLst>
            <a:ext uri="{FF2B5EF4-FFF2-40B4-BE49-F238E27FC236}">
              <a16:creationId xmlns:a16="http://schemas.microsoft.com/office/drawing/2014/main" id="{AB96842A-11A7-4718-9B97-EB7F81D9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3" name="Picture 202" hidden="1">
          <a:extLst>
            <a:ext uri="{FF2B5EF4-FFF2-40B4-BE49-F238E27FC236}">
              <a16:creationId xmlns:a16="http://schemas.microsoft.com/office/drawing/2014/main" id="{9F75E1B0-B888-4BD6-90E5-121C17EF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04" name="Picture 3" hidden="1">
          <a:extLst>
            <a:ext uri="{FF2B5EF4-FFF2-40B4-BE49-F238E27FC236}">
              <a16:creationId xmlns:a16="http://schemas.microsoft.com/office/drawing/2014/main" id="{A3575E67-63C8-46BC-8F0D-7B795A96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05" name="Picture 3" hidden="1">
          <a:extLst>
            <a:ext uri="{FF2B5EF4-FFF2-40B4-BE49-F238E27FC236}">
              <a16:creationId xmlns:a16="http://schemas.microsoft.com/office/drawing/2014/main" id="{410CEC30-FC66-474E-922E-9BF46CB2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06" name="Picture 3" hidden="1">
          <a:extLst>
            <a:ext uri="{FF2B5EF4-FFF2-40B4-BE49-F238E27FC236}">
              <a16:creationId xmlns:a16="http://schemas.microsoft.com/office/drawing/2014/main" id="{2E419EF5-C16A-4FB8-BD8B-03B1FF27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07" name="Picture 3" hidden="1">
          <a:extLst>
            <a:ext uri="{FF2B5EF4-FFF2-40B4-BE49-F238E27FC236}">
              <a16:creationId xmlns:a16="http://schemas.microsoft.com/office/drawing/2014/main" id="{5CAAF3D0-AC6E-48DC-9720-4EB1DB14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8" name="Picture 3" hidden="1">
          <a:extLst>
            <a:ext uri="{FF2B5EF4-FFF2-40B4-BE49-F238E27FC236}">
              <a16:creationId xmlns:a16="http://schemas.microsoft.com/office/drawing/2014/main" id="{7FF33078-50EE-4B84-B982-6A593A3F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09" name="Picture 3" hidden="1">
          <a:extLst>
            <a:ext uri="{FF2B5EF4-FFF2-40B4-BE49-F238E27FC236}">
              <a16:creationId xmlns:a16="http://schemas.microsoft.com/office/drawing/2014/main" id="{E65B7473-D3F3-4507-BE24-596A6327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0" name="Picture 3" hidden="1">
          <a:extLst>
            <a:ext uri="{FF2B5EF4-FFF2-40B4-BE49-F238E27FC236}">
              <a16:creationId xmlns:a16="http://schemas.microsoft.com/office/drawing/2014/main" id="{8154933F-D958-4B86-908F-86A02EB1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1" name="Picture 210" hidden="1">
          <a:extLst>
            <a:ext uri="{FF2B5EF4-FFF2-40B4-BE49-F238E27FC236}">
              <a16:creationId xmlns:a16="http://schemas.microsoft.com/office/drawing/2014/main" id="{3EA939EA-1B9E-4ED6-A960-665BD4C0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2" name="Picture 3" hidden="1">
          <a:extLst>
            <a:ext uri="{FF2B5EF4-FFF2-40B4-BE49-F238E27FC236}">
              <a16:creationId xmlns:a16="http://schemas.microsoft.com/office/drawing/2014/main" id="{A1B6F211-73F6-4065-8D64-47F222C5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3" name="Picture 3" hidden="1">
          <a:extLst>
            <a:ext uri="{FF2B5EF4-FFF2-40B4-BE49-F238E27FC236}">
              <a16:creationId xmlns:a16="http://schemas.microsoft.com/office/drawing/2014/main" id="{06B5CBBA-38AA-4018-9B95-FDB435C4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14" name="Picture 3" hidden="1">
          <a:extLst>
            <a:ext uri="{FF2B5EF4-FFF2-40B4-BE49-F238E27FC236}">
              <a16:creationId xmlns:a16="http://schemas.microsoft.com/office/drawing/2014/main" id="{C7648E01-8846-45CD-8A3C-BCE66A61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15" name="Picture 214" hidden="1">
          <a:extLst>
            <a:ext uri="{FF2B5EF4-FFF2-40B4-BE49-F238E27FC236}">
              <a16:creationId xmlns:a16="http://schemas.microsoft.com/office/drawing/2014/main" id="{992F3132-E4D3-4B36-9FF3-524D711A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16" name="Picture 3" hidden="1">
          <a:extLst>
            <a:ext uri="{FF2B5EF4-FFF2-40B4-BE49-F238E27FC236}">
              <a16:creationId xmlns:a16="http://schemas.microsoft.com/office/drawing/2014/main" id="{0371D705-86B2-491D-A241-24FECEE1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17" name="Picture 3" hidden="1">
          <a:extLst>
            <a:ext uri="{FF2B5EF4-FFF2-40B4-BE49-F238E27FC236}">
              <a16:creationId xmlns:a16="http://schemas.microsoft.com/office/drawing/2014/main" id="{DD18D006-719F-4BE6-B0F5-F88795CA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18" name="Picture 3" hidden="1">
          <a:extLst>
            <a:ext uri="{FF2B5EF4-FFF2-40B4-BE49-F238E27FC236}">
              <a16:creationId xmlns:a16="http://schemas.microsoft.com/office/drawing/2014/main" id="{C51ABC18-3522-45F2-B529-07D93AC7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19" name="Picture 3" hidden="1">
          <a:extLst>
            <a:ext uri="{FF2B5EF4-FFF2-40B4-BE49-F238E27FC236}">
              <a16:creationId xmlns:a16="http://schemas.microsoft.com/office/drawing/2014/main" id="{F1D4A1DA-B8EC-4947-8B41-FC425AE1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0" name="Picture 3" hidden="1">
          <a:extLst>
            <a:ext uri="{FF2B5EF4-FFF2-40B4-BE49-F238E27FC236}">
              <a16:creationId xmlns:a16="http://schemas.microsoft.com/office/drawing/2014/main" id="{2C0C48FC-24CE-410C-B603-A1ED1E16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1" name="Picture 3" hidden="1">
          <a:extLst>
            <a:ext uri="{FF2B5EF4-FFF2-40B4-BE49-F238E27FC236}">
              <a16:creationId xmlns:a16="http://schemas.microsoft.com/office/drawing/2014/main" id="{E993AB3E-16C3-4D92-A37E-7FDAAF47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2" name="Picture 3" hidden="1">
          <a:extLst>
            <a:ext uri="{FF2B5EF4-FFF2-40B4-BE49-F238E27FC236}">
              <a16:creationId xmlns:a16="http://schemas.microsoft.com/office/drawing/2014/main" id="{8C1876BE-55F0-4E5A-9F9C-8E345145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3" name="Picture 222" hidden="1">
          <a:extLst>
            <a:ext uri="{FF2B5EF4-FFF2-40B4-BE49-F238E27FC236}">
              <a16:creationId xmlns:a16="http://schemas.microsoft.com/office/drawing/2014/main" id="{9A37FDFB-517E-4577-BAFF-AD97A595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4" name="Picture 3" hidden="1">
          <a:extLst>
            <a:ext uri="{FF2B5EF4-FFF2-40B4-BE49-F238E27FC236}">
              <a16:creationId xmlns:a16="http://schemas.microsoft.com/office/drawing/2014/main" id="{1A5065A5-D4C8-453A-AD9D-9F54F59F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25" name="Picture 3" hidden="1">
          <a:extLst>
            <a:ext uri="{FF2B5EF4-FFF2-40B4-BE49-F238E27FC236}">
              <a16:creationId xmlns:a16="http://schemas.microsoft.com/office/drawing/2014/main" id="{86C498FF-8153-4170-A852-F9D0C11D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6" name="Picture 3" hidden="1">
          <a:extLst>
            <a:ext uri="{FF2B5EF4-FFF2-40B4-BE49-F238E27FC236}">
              <a16:creationId xmlns:a16="http://schemas.microsoft.com/office/drawing/2014/main" id="{CAE64A34-2662-4909-9895-C29A8A9C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27" name="Picture 226" hidden="1">
          <a:extLst>
            <a:ext uri="{FF2B5EF4-FFF2-40B4-BE49-F238E27FC236}">
              <a16:creationId xmlns:a16="http://schemas.microsoft.com/office/drawing/2014/main" id="{8824D2ED-3171-4C3B-BA73-85E1A818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28" name="Picture 3" hidden="1">
          <a:extLst>
            <a:ext uri="{FF2B5EF4-FFF2-40B4-BE49-F238E27FC236}">
              <a16:creationId xmlns:a16="http://schemas.microsoft.com/office/drawing/2014/main" id="{FD2C689C-9AA3-460A-B389-72746DAB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29" name="Picture 3" hidden="1">
          <a:extLst>
            <a:ext uri="{FF2B5EF4-FFF2-40B4-BE49-F238E27FC236}">
              <a16:creationId xmlns:a16="http://schemas.microsoft.com/office/drawing/2014/main" id="{1ED54AC4-EE34-4332-A4BC-AFE0A75B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30" name="Picture 3" hidden="1">
          <a:extLst>
            <a:ext uri="{FF2B5EF4-FFF2-40B4-BE49-F238E27FC236}">
              <a16:creationId xmlns:a16="http://schemas.microsoft.com/office/drawing/2014/main" id="{6C4229D1-E125-4291-8CCC-7268AC0B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31" name="Picture 3" hidden="1">
          <a:extLst>
            <a:ext uri="{FF2B5EF4-FFF2-40B4-BE49-F238E27FC236}">
              <a16:creationId xmlns:a16="http://schemas.microsoft.com/office/drawing/2014/main" id="{FF8956C7-0669-495F-BFEB-6B399200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2" name="Picture 3" hidden="1">
          <a:extLst>
            <a:ext uri="{FF2B5EF4-FFF2-40B4-BE49-F238E27FC236}">
              <a16:creationId xmlns:a16="http://schemas.microsoft.com/office/drawing/2014/main" id="{7496194F-40C8-47A2-9026-57B9BCE1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3" name="Picture 3" hidden="1">
          <a:extLst>
            <a:ext uri="{FF2B5EF4-FFF2-40B4-BE49-F238E27FC236}">
              <a16:creationId xmlns:a16="http://schemas.microsoft.com/office/drawing/2014/main" id="{95F8A4E2-C891-407E-84F1-2E0896F9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4" name="Picture 3" hidden="1">
          <a:extLst>
            <a:ext uri="{FF2B5EF4-FFF2-40B4-BE49-F238E27FC236}">
              <a16:creationId xmlns:a16="http://schemas.microsoft.com/office/drawing/2014/main" id="{BC0D9C85-FB8F-414D-9EFB-2D69068DC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5" name="Picture 234" hidden="1">
          <a:extLst>
            <a:ext uri="{FF2B5EF4-FFF2-40B4-BE49-F238E27FC236}">
              <a16:creationId xmlns:a16="http://schemas.microsoft.com/office/drawing/2014/main" id="{8C91CC73-FE27-4993-8A37-F3B243B7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6" name="Picture 3" hidden="1">
          <a:extLst>
            <a:ext uri="{FF2B5EF4-FFF2-40B4-BE49-F238E27FC236}">
              <a16:creationId xmlns:a16="http://schemas.microsoft.com/office/drawing/2014/main" id="{8BDE5C09-B2D6-471D-93BA-3161C39D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7" name="Picture 3" hidden="1">
          <a:extLst>
            <a:ext uri="{FF2B5EF4-FFF2-40B4-BE49-F238E27FC236}">
              <a16:creationId xmlns:a16="http://schemas.microsoft.com/office/drawing/2014/main" id="{61AEC2B4-1277-456B-93EA-1BE28655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8" name="Picture 3" hidden="1">
          <a:extLst>
            <a:ext uri="{FF2B5EF4-FFF2-40B4-BE49-F238E27FC236}">
              <a16:creationId xmlns:a16="http://schemas.microsoft.com/office/drawing/2014/main" id="{EB5D8BAC-9A66-40FE-B6B4-92392EDE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39" name="Picture 238" hidden="1">
          <a:extLst>
            <a:ext uri="{FF2B5EF4-FFF2-40B4-BE49-F238E27FC236}">
              <a16:creationId xmlns:a16="http://schemas.microsoft.com/office/drawing/2014/main" id="{2CA78E83-38E6-450A-AB7F-DC432EF8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40" name="Picture 3" hidden="1">
          <a:extLst>
            <a:ext uri="{FF2B5EF4-FFF2-40B4-BE49-F238E27FC236}">
              <a16:creationId xmlns:a16="http://schemas.microsoft.com/office/drawing/2014/main" id="{4E65FB3A-09B0-4B63-9F66-ACBB3A298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41" name="Picture 3" hidden="1">
          <a:extLst>
            <a:ext uri="{FF2B5EF4-FFF2-40B4-BE49-F238E27FC236}">
              <a16:creationId xmlns:a16="http://schemas.microsoft.com/office/drawing/2014/main" id="{A13401C8-D89E-4F6C-BD4F-A9F974DD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42" name="Picture 3" hidden="1">
          <a:extLst>
            <a:ext uri="{FF2B5EF4-FFF2-40B4-BE49-F238E27FC236}">
              <a16:creationId xmlns:a16="http://schemas.microsoft.com/office/drawing/2014/main" id="{DB80F5FE-CF1F-4A53-8260-C7A5C73A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43" name="Picture 3" hidden="1">
          <a:extLst>
            <a:ext uri="{FF2B5EF4-FFF2-40B4-BE49-F238E27FC236}">
              <a16:creationId xmlns:a16="http://schemas.microsoft.com/office/drawing/2014/main" id="{5E7AE70B-D606-4DA5-8754-8B5E9543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4" name="Picture 3" hidden="1">
          <a:extLst>
            <a:ext uri="{FF2B5EF4-FFF2-40B4-BE49-F238E27FC236}">
              <a16:creationId xmlns:a16="http://schemas.microsoft.com/office/drawing/2014/main" id="{42983AC2-F777-49B2-9A8A-605A5214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45" name="Picture 3" hidden="1">
          <a:extLst>
            <a:ext uri="{FF2B5EF4-FFF2-40B4-BE49-F238E27FC236}">
              <a16:creationId xmlns:a16="http://schemas.microsoft.com/office/drawing/2014/main" id="{95A31D71-84DC-4BB7-8356-A64F0B7C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6" name="Picture 3" hidden="1">
          <a:extLst>
            <a:ext uri="{FF2B5EF4-FFF2-40B4-BE49-F238E27FC236}">
              <a16:creationId xmlns:a16="http://schemas.microsoft.com/office/drawing/2014/main" id="{9801F6AD-9018-42B7-B9D4-E7C7632F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7" name="Picture 246" hidden="1">
          <a:extLst>
            <a:ext uri="{FF2B5EF4-FFF2-40B4-BE49-F238E27FC236}">
              <a16:creationId xmlns:a16="http://schemas.microsoft.com/office/drawing/2014/main" id="{AA5694FA-19C0-4F92-A2BE-52AA1D4A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8" name="Picture 3" hidden="1">
          <a:extLst>
            <a:ext uri="{FF2B5EF4-FFF2-40B4-BE49-F238E27FC236}">
              <a16:creationId xmlns:a16="http://schemas.microsoft.com/office/drawing/2014/main" id="{D1CE9136-A1C1-47FD-AF82-2370EC68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9" name="Picture 3" hidden="1">
          <a:extLst>
            <a:ext uri="{FF2B5EF4-FFF2-40B4-BE49-F238E27FC236}">
              <a16:creationId xmlns:a16="http://schemas.microsoft.com/office/drawing/2014/main" id="{FD4B1383-AF18-4A39-910D-A692580C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0" name="Picture 3" hidden="1">
          <a:extLst>
            <a:ext uri="{FF2B5EF4-FFF2-40B4-BE49-F238E27FC236}">
              <a16:creationId xmlns:a16="http://schemas.microsoft.com/office/drawing/2014/main" id="{73DE24A6-761A-4B05-9682-48E76EDE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1" name="Picture 250" hidden="1">
          <a:extLst>
            <a:ext uri="{FF2B5EF4-FFF2-40B4-BE49-F238E27FC236}">
              <a16:creationId xmlns:a16="http://schemas.microsoft.com/office/drawing/2014/main" id="{9D877CC5-50B2-428A-84C2-24D33E7D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52" name="Picture 3" hidden="1">
          <a:extLst>
            <a:ext uri="{FF2B5EF4-FFF2-40B4-BE49-F238E27FC236}">
              <a16:creationId xmlns:a16="http://schemas.microsoft.com/office/drawing/2014/main" id="{A3954A38-D8F8-415D-AEC2-6713EF21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53" name="Picture 3" hidden="1">
          <a:extLst>
            <a:ext uri="{FF2B5EF4-FFF2-40B4-BE49-F238E27FC236}">
              <a16:creationId xmlns:a16="http://schemas.microsoft.com/office/drawing/2014/main" id="{A1112354-0D95-4973-9D11-D2C7478D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54" name="Picture 3" hidden="1">
          <a:extLst>
            <a:ext uri="{FF2B5EF4-FFF2-40B4-BE49-F238E27FC236}">
              <a16:creationId xmlns:a16="http://schemas.microsoft.com/office/drawing/2014/main" id="{1640105E-7248-4B69-89D7-3FB33C0B7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55" name="Picture 3" hidden="1">
          <a:extLst>
            <a:ext uri="{FF2B5EF4-FFF2-40B4-BE49-F238E27FC236}">
              <a16:creationId xmlns:a16="http://schemas.microsoft.com/office/drawing/2014/main" id="{1B99A978-7BCB-4395-9D96-5531F2C5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6" name="Picture 3" hidden="1">
          <a:extLst>
            <a:ext uri="{FF2B5EF4-FFF2-40B4-BE49-F238E27FC236}">
              <a16:creationId xmlns:a16="http://schemas.microsoft.com/office/drawing/2014/main" id="{559B0234-A1CF-4E27-92C0-0B65B5C18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57" name="Picture 3" hidden="1">
          <a:extLst>
            <a:ext uri="{FF2B5EF4-FFF2-40B4-BE49-F238E27FC236}">
              <a16:creationId xmlns:a16="http://schemas.microsoft.com/office/drawing/2014/main" id="{CE46D2EB-6E9F-4665-B7B6-E11F2887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8" name="Picture 3" hidden="1">
          <a:extLst>
            <a:ext uri="{FF2B5EF4-FFF2-40B4-BE49-F238E27FC236}">
              <a16:creationId xmlns:a16="http://schemas.microsoft.com/office/drawing/2014/main" id="{0D8B40F0-4A0F-462F-A694-28437770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9" name="Picture 258" hidden="1">
          <a:extLst>
            <a:ext uri="{FF2B5EF4-FFF2-40B4-BE49-F238E27FC236}">
              <a16:creationId xmlns:a16="http://schemas.microsoft.com/office/drawing/2014/main" id="{107345CC-A734-4BD6-A95D-E7FE187CE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60" name="Picture 3" hidden="1">
          <a:extLst>
            <a:ext uri="{FF2B5EF4-FFF2-40B4-BE49-F238E27FC236}">
              <a16:creationId xmlns:a16="http://schemas.microsoft.com/office/drawing/2014/main" id="{506D5FDE-AEE5-48A5-BAFF-34F2BEB1B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61" name="Picture 3" hidden="1">
          <a:extLst>
            <a:ext uri="{FF2B5EF4-FFF2-40B4-BE49-F238E27FC236}">
              <a16:creationId xmlns:a16="http://schemas.microsoft.com/office/drawing/2014/main" id="{85DE2502-82FB-4AFF-8B3C-0794ED9C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2" name="Picture 3" hidden="1">
          <a:extLst>
            <a:ext uri="{FF2B5EF4-FFF2-40B4-BE49-F238E27FC236}">
              <a16:creationId xmlns:a16="http://schemas.microsoft.com/office/drawing/2014/main" id="{B36431FF-32F6-4AFA-BC39-E242DEAB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3" name="Picture 262" hidden="1">
          <a:extLst>
            <a:ext uri="{FF2B5EF4-FFF2-40B4-BE49-F238E27FC236}">
              <a16:creationId xmlns:a16="http://schemas.microsoft.com/office/drawing/2014/main" id="{D88B8799-07DF-4841-BE13-753439FE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64" name="Picture 3" hidden="1">
          <a:extLst>
            <a:ext uri="{FF2B5EF4-FFF2-40B4-BE49-F238E27FC236}">
              <a16:creationId xmlns:a16="http://schemas.microsoft.com/office/drawing/2014/main" id="{317CF00F-4BE5-4B7C-A47F-A3709469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65" name="Picture 3" hidden="1">
          <a:extLst>
            <a:ext uri="{FF2B5EF4-FFF2-40B4-BE49-F238E27FC236}">
              <a16:creationId xmlns:a16="http://schemas.microsoft.com/office/drawing/2014/main" id="{8D796571-7D3C-4FE8-B6E4-DF44725E9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66" name="Picture 3" hidden="1">
          <a:extLst>
            <a:ext uri="{FF2B5EF4-FFF2-40B4-BE49-F238E27FC236}">
              <a16:creationId xmlns:a16="http://schemas.microsoft.com/office/drawing/2014/main" id="{0070DB82-F671-407C-8608-20CE6D6C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67" name="Picture 3" hidden="1">
          <a:extLst>
            <a:ext uri="{FF2B5EF4-FFF2-40B4-BE49-F238E27FC236}">
              <a16:creationId xmlns:a16="http://schemas.microsoft.com/office/drawing/2014/main" id="{9122A651-8256-412D-8258-62FE396E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8" name="Picture 3" hidden="1">
          <a:extLst>
            <a:ext uri="{FF2B5EF4-FFF2-40B4-BE49-F238E27FC236}">
              <a16:creationId xmlns:a16="http://schemas.microsoft.com/office/drawing/2014/main" id="{30914E76-A4D1-4DF4-B5EC-56A71DFF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69" name="Picture 3" hidden="1">
          <a:extLst>
            <a:ext uri="{FF2B5EF4-FFF2-40B4-BE49-F238E27FC236}">
              <a16:creationId xmlns:a16="http://schemas.microsoft.com/office/drawing/2014/main" id="{45FF1A17-A174-4168-B3C9-41B02E0F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0" name="Picture 3" hidden="1">
          <a:extLst>
            <a:ext uri="{FF2B5EF4-FFF2-40B4-BE49-F238E27FC236}">
              <a16:creationId xmlns:a16="http://schemas.microsoft.com/office/drawing/2014/main" id="{6E0A1905-7D38-4141-BF26-C0DAF2F5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1" name="Picture 270" hidden="1">
          <a:extLst>
            <a:ext uri="{FF2B5EF4-FFF2-40B4-BE49-F238E27FC236}">
              <a16:creationId xmlns:a16="http://schemas.microsoft.com/office/drawing/2014/main" id="{0ECF1276-867A-4631-90AE-044EB261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2" name="Picture 3" hidden="1">
          <a:extLst>
            <a:ext uri="{FF2B5EF4-FFF2-40B4-BE49-F238E27FC236}">
              <a16:creationId xmlns:a16="http://schemas.microsoft.com/office/drawing/2014/main" id="{E1482E52-A647-43BC-A142-3FA4563D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73" name="Picture 3" hidden="1">
          <a:extLst>
            <a:ext uri="{FF2B5EF4-FFF2-40B4-BE49-F238E27FC236}">
              <a16:creationId xmlns:a16="http://schemas.microsoft.com/office/drawing/2014/main" id="{C6E0AB43-C0BF-4CCE-BA86-CA327C65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74" name="Picture 3" hidden="1">
          <a:extLst>
            <a:ext uri="{FF2B5EF4-FFF2-40B4-BE49-F238E27FC236}">
              <a16:creationId xmlns:a16="http://schemas.microsoft.com/office/drawing/2014/main" id="{5477C966-0D59-415A-914D-6A98AACB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75" name="Picture 274" hidden="1">
          <a:extLst>
            <a:ext uri="{FF2B5EF4-FFF2-40B4-BE49-F238E27FC236}">
              <a16:creationId xmlns:a16="http://schemas.microsoft.com/office/drawing/2014/main" id="{15A0DE92-2433-4E96-B0DC-E763FBC4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76" name="Picture 3" hidden="1">
          <a:extLst>
            <a:ext uri="{FF2B5EF4-FFF2-40B4-BE49-F238E27FC236}">
              <a16:creationId xmlns:a16="http://schemas.microsoft.com/office/drawing/2014/main" id="{C692D860-890B-4D30-AED9-84B2CE20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77" name="Picture 3" hidden="1">
          <a:extLst>
            <a:ext uri="{FF2B5EF4-FFF2-40B4-BE49-F238E27FC236}">
              <a16:creationId xmlns:a16="http://schemas.microsoft.com/office/drawing/2014/main" id="{28EBA088-97BB-4148-B35D-A05D57BB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78" name="Picture 3" hidden="1">
          <a:extLst>
            <a:ext uri="{FF2B5EF4-FFF2-40B4-BE49-F238E27FC236}">
              <a16:creationId xmlns:a16="http://schemas.microsoft.com/office/drawing/2014/main" id="{9E8B0AEC-864E-40F7-B410-0E92D10D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79" name="Picture 3" hidden="1">
          <a:extLst>
            <a:ext uri="{FF2B5EF4-FFF2-40B4-BE49-F238E27FC236}">
              <a16:creationId xmlns:a16="http://schemas.microsoft.com/office/drawing/2014/main" id="{700028D5-A713-4C38-85F3-984B8513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0" name="Picture 3" hidden="1">
          <a:extLst>
            <a:ext uri="{FF2B5EF4-FFF2-40B4-BE49-F238E27FC236}">
              <a16:creationId xmlns:a16="http://schemas.microsoft.com/office/drawing/2014/main" id="{F04A08E8-0D2F-4EEA-9F73-C3A69477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1" name="Picture 3" hidden="1">
          <a:extLst>
            <a:ext uri="{FF2B5EF4-FFF2-40B4-BE49-F238E27FC236}">
              <a16:creationId xmlns:a16="http://schemas.microsoft.com/office/drawing/2014/main" id="{F4F61951-C0AC-4A92-B23B-59A320A9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2" name="Picture 3" hidden="1">
          <a:extLst>
            <a:ext uri="{FF2B5EF4-FFF2-40B4-BE49-F238E27FC236}">
              <a16:creationId xmlns:a16="http://schemas.microsoft.com/office/drawing/2014/main" id="{376F2213-7A48-46BA-96FA-ED1E0665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3" name="Picture 282" hidden="1">
          <a:extLst>
            <a:ext uri="{FF2B5EF4-FFF2-40B4-BE49-F238E27FC236}">
              <a16:creationId xmlns:a16="http://schemas.microsoft.com/office/drawing/2014/main" id="{51705052-F26E-4DA0-B8F8-0C716C00F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4" name="Picture 3" hidden="1">
          <a:extLst>
            <a:ext uri="{FF2B5EF4-FFF2-40B4-BE49-F238E27FC236}">
              <a16:creationId xmlns:a16="http://schemas.microsoft.com/office/drawing/2014/main" id="{F5F35E45-3463-427F-A0EE-6B76F655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85" name="Picture 3" hidden="1">
          <a:extLst>
            <a:ext uri="{FF2B5EF4-FFF2-40B4-BE49-F238E27FC236}">
              <a16:creationId xmlns:a16="http://schemas.microsoft.com/office/drawing/2014/main" id="{3ADD47FA-E648-4424-ABB7-CC537DBEA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6" name="Picture 3" hidden="1">
          <a:extLst>
            <a:ext uri="{FF2B5EF4-FFF2-40B4-BE49-F238E27FC236}">
              <a16:creationId xmlns:a16="http://schemas.microsoft.com/office/drawing/2014/main" id="{027249A1-BBBA-41BC-87B1-26EB0E02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87" name="Picture 286" hidden="1">
          <a:extLst>
            <a:ext uri="{FF2B5EF4-FFF2-40B4-BE49-F238E27FC236}">
              <a16:creationId xmlns:a16="http://schemas.microsoft.com/office/drawing/2014/main" id="{565F4385-025B-44A0-92E6-08AABA4F6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F28819D9-3A6F-4B82-8580-D8CB4181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289" name="Picture 3" hidden="1">
          <a:extLst>
            <a:ext uri="{FF2B5EF4-FFF2-40B4-BE49-F238E27FC236}">
              <a16:creationId xmlns:a16="http://schemas.microsoft.com/office/drawing/2014/main" id="{E93D9E76-A65D-4F45-BD03-D5EDF602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90" name="Picture 3" hidden="1">
          <a:extLst>
            <a:ext uri="{FF2B5EF4-FFF2-40B4-BE49-F238E27FC236}">
              <a16:creationId xmlns:a16="http://schemas.microsoft.com/office/drawing/2014/main" id="{359C5081-F9DF-4DCE-8B7C-535D1C8C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291" name="Picture 3" hidden="1">
          <a:extLst>
            <a:ext uri="{FF2B5EF4-FFF2-40B4-BE49-F238E27FC236}">
              <a16:creationId xmlns:a16="http://schemas.microsoft.com/office/drawing/2014/main" id="{661CF931-1B27-45E1-8763-5925A411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2" name="Picture 3" hidden="1">
          <a:extLst>
            <a:ext uri="{FF2B5EF4-FFF2-40B4-BE49-F238E27FC236}">
              <a16:creationId xmlns:a16="http://schemas.microsoft.com/office/drawing/2014/main" id="{99B98012-C988-4EC3-BC86-CBBA335B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3" name="Picture 3" hidden="1">
          <a:extLst>
            <a:ext uri="{FF2B5EF4-FFF2-40B4-BE49-F238E27FC236}">
              <a16:creationId xmlns:a16="http://schemas.microsoft.com/office/drawing/2014/main" id="{666A0AF7-2B02-4FF3-BFE2-7CF841B41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4" name="Picture 3" hidden="1">
          <a:extLst>
            <a:ext uri="{FF2B5EF4-FFF2-40B4-BE49-F238E27FC236}">
              <a16:creationId xmlns:a16="http://schemas.microsoft.com/office/drawing/2014/main" id="{484336A5-8819-40F6-828F-AEF741051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5" name="Picture 294" hidden="1">
          <a:extLst>
            <a:ext uri="{FF2B5EF4-FFF2-40B4-BE49-F238E27FC236}">
              <a16:creationId xmlns:a16="http://schemas.microsoft.com/office/drawing/2014/main" id="{F18BB69F-0A56-44C1-8EA4-EDDF891B1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6" name="Picture 3" hidden="1">
          <a:extLst>
            <a:ext uri="{FF2B5EF4-FFF2-40B4-BE49-F238E27FC236}">
              <a16:creationId xmlns:a16="http://schemas.microsoft.com/office/drawing/2014/main" id="{81478A99-25DD-4730-8B57-CD10C99B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97" name="Picture 3" hidden="1">
          <a:extLst>
            <a:ext uri="{FF2B5EF4-FFF2-40B4-BE49-F238E27FC236}">
              <a16:creationId xmlns:a16="http://schemas.microsoft.com/office/drawing/2014/main" id="{D99B911F-EC0B-4CFC-84F2-2DA2B373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8" name="Picture 3" hidden="1">
          <a:extLst>
            <a:ext uri="{FF2B5EF4-FFF2-40B4-BE49-F238E27FC236}">
              <a16:creationId xmlns:a16="http://schemas.microsoft.com/office/drawing/2014/main" id="{4DA559B6-5546-4AEA-B9E1-8874171E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299" name="Picture 298" hidden="1">
          <a:extLst>
            <a:ext uri="{FF2B5EF4-FFF2-40B4-BE49-F238E27FC236}">
              <a16:creationId xmlns:a16="http://schemas.microsoft.com/office/drawing/2014/main" id="{EC341A15-0DB8-454B-BF1E-F909A36B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00" name="Picture 3" hidden="1">
          <a:extLst>
            <a:ext uri="{FF2B5EF4-FFF2-40B4-BE49-F238E27FC236}">
              <a16:creationId xmlns:a16="http://schemas.microsoft.com/office/drawing/2014/main" id="{2949CE1C-3425-40E7-9DA8-5F3DB600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01" name="Picture 3" hidden="1">
          <a:extLst>
            <a:ext uri="{FF2B5EF4-FFF2-40B4-BE49-F238E27FC236}">
              <a16:creationId xmlns:a16="http://schemas.microsoft.com/office/drawing/2014/main" id="{0F684D37-7277-4F3A-A8BE-75183F5D8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02" name="Picture 3" hidden="1">
          <a:extLst>
            <a:ext uri="{FF2B5EF4-FFF2-40B4-BE49-F238E27FC236}">
              <a16:creationId xmlns:a16="http://schemas.microsoft.com/office/drawing/2014/main" id="{175662C2-FEA9-43ED-81D5-F0501EFE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03" name="Picture 3" hidden="1">
          <a:extLst>
            <a:ext uri="{FF2B5EF4-FFF2-40B4-BE49-F238E27FC236}">
              <a16:creationId xmlns:a16="http://schemas.microsoft.com/office/drawing/2014/main" id="{07A6F660-D8A1-418F-B6BA-AD2B11D0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04" name="Picture 3" hidden="1">
          <a:extLst>
            <a:ext uri="{FF2B5EF4-FFF2-40B4-BE49-F238E27FC236}">
              <a16:creationId xmlns:a16="http://schemas.microsoft.com/office/drawing/2014/main" id="{7CB80996-2BF6-4838-8214-72E29FA7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05" name="Picture 3" hidden="1">
          <a:extLst>
            <a:ext uri="{FF2B5EF4-FFF2-40B4-BE49-F238E27FC236}">
              <a16:creationId xmlns:a16="http://schemas.microsoft.com/office/drawing/2014/main" id="{925175CA-2AAD-4288-96DF-87BBDD51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6" name="Picture 3" hidden="1">
          <a:extLst>
            <a:ext uri="{FF2B5EF4-FFF2-40B4-BE49-F238E27FC236}">
              <a16:creationId xmlns:a16="http://schemas.microsoft.com/office/drawing/2014/main" id="{2C21FEB1-1872-4387-B1BF-21024185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7" name="Picture 306" hidden="1">
          <a:extLst>
            <a:ext uri="{FF2B5EF4-FFF2-40B4-BE49-F238E27FC236}">
              <a16:creationId xmlns:a16="http://schemas.microsoft.com/office/drawing/2014/main" id="{2431BBB5-197A-4C44-BA0A-88386BCEA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8" name="Picture 3" hidden="1">
          <a:extLst>
            <a:ext uri="{FF2B5EF4-FFF2-40B4-BE49-F238E27FC236}">
              <a16:creationId xmlns:a16="http://schemas.microsoft.com/office/drawing/2014/main" id="{E23BEB58-9798-403F-86E0-FA105212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09" name="Picture 3" hidden="1">
          <a:extLst>
            <a:ext uri="{FF2B5EF4-FFF2-40B4-BE49-F238E27FC236}">
              <a16:creationId xmlns:a16="http://schemas.microsoft.com/office/drawing/2014/main" id="{2101B405-C0F9-48BF-9B0C-B6A91BE9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0" name="Picture 3" hidden="1">
          <a:extLst>
            <a:ext uri="{FF2B5EF4-FFF2-40B4-BE49-F238E27FC236}">
              <a16:creationId xmlns:a16="http://schemas.microsoft.com/office/drawing/2014/main" id="{DD821DA7-CE33-4C47-8710-B27FDBA0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1" name="Picture 310" hidden="1">
          <a:extLst>
            <a:ext uri="{FF2B5EF4-FFF2-40B4-BE49-F238E27FC236}">
              <a16:creationId xmlns:a16="http://schemas.microsoft.com/office/drawing/2014/main" id="{20BBB5FB-8553-4A85-A01E-2CF79416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12" name="Picture 3" hidden="1">
          <a:extLst>
            <a:ext uri="{FF2B5EF4-FFF2-40B4-BE49-F238E27FC236}">
              <a16:creationId xmlns:a16="http://schemas.microsoft.com/office/drawing/2014/main" id="{F8F3C844-62B8-4F34-AF92-90554006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13" name="Picture 3" hidden="1">
          <a:extLst>
            <a:ext uri="{FF2B5EF4-FFF2-40B4-BE49-F238E27FC236}">
              <a16:creationId xmlns:a16="http://schemas.microsoft.com/office/drawing/2014/main" id="{407AC6DB-7EE3-4A88-B0F1-4C698CB55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14" name="Picture 3" hidden="1">
          <a:extLst>
            <a:ext uri="{FF2B5EF4-FFF2-40B4-BE49-F238E27FC236}">
              <a16:creationId xmlns:a16="http://schemas.microsoft.com/office/drawing/2014/main" id="{0C573A19-65DD-4CFD-96AA-431CDC8D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15" name="Picture 3" hidden="1">
          <a:extLst>
            <a:ext uri="{FF2B5EF4-FFF2-40B4-BE49-F238E27FC236}">
              <a16:creationId xmlns:a16="http://schemas.microsoft.com/office/drawing/2014/main" id="{CAE73DDF-83AF-4C29-9216-D3F4F32A9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6" name="Picture 3" hidden="1">
          <a:extLst>
            <a:ext uri="{FF2B5EF4-FFF2-40B4-BE49-F238E27FC236}">
              <a16:creationId xmlns:a16="http://schemas.microsoft.com/office/drawing/2014/main" id="{0183F1DC-A6EF-421D-9F2E-62FBC3F7F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17" name="Picture 3" hidden="1">
          <a:extLst>
            <a:ext uri="{FF2B5EF4-FFF2-40B4-BE49-F238E27FC236}">
              <a16:creationId xmlns:a16="http://schemas.microsoft.com/office/drawing/2014/main" id="{6BB8068E-FA8B-446B-89BF-45F4739A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18" name="Picture 3" hidden="1">
          <a:extLst>
            <a:ext uri="{FF2B5EF4-FFF2-40B4-BE49-F238E27FC236}">
              <a16:creationId xmlns:a16="http://schemas.microsoft.com/office/drawing/2014/main" id="{FF57FF88-1946-462D-970D-0C87FB7A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19" name="Picture 318" hidden="1">
          <a:extLst>
            <a:ext uri="{FF2B5EF4-FFF2-40B4-BE49-F238E27FC236}">
              <a16:creationId xmlns:a16="http://schemas.microsoft.com/office/drawing/2014/main" id="{3DEFE715-0713-498B-89E6-0B1518D3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20" name="Picture 3" hidden="1">
          <a:extLst>
            <a:ext uri="{FF2B5EF4-FFF2-40B4-BE49-F238E27FC236}">
              <a16:creationId xmlns:a16="http://schemas.microsoft.com/office/drawing/2014/main" id="{AFBF5B9F-B4CD-440C-92D2-37AB96F7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21" name="Picture 3" hidden="1">
          <a:extLst>
            <a:ext uri="{FF2B5EF4-FFF2-40B4-BE49-F238E27FC236}">
              <a16:creationId xmlns:a16="http://schemas.microsoft.com/office/drawing/2014/main" id="{5E79973F-3263-4ACC-844A-A8415E7E2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2" name="Picture 3" hidden="1">
          <a:extLst>
            <a:ext uri="{FF2B5EF4-FFF2-40B4-BE49-F238E27FC236}">
              <a16:creationId xmlns:a16="http://schemas.microsoft.com/office/drawing/2014/main" id="{45546600-D985-481A-84A3-FF9833C8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3" name="Picture 322" hidden="1">
          <a:extLst>
            <a:ext uri="{FF2B5EF4-FFF2-40B4-BE49-F238E27FC236}">
              <a16:creationId xmlns:a16="http://schemas.microsoft.com/office/drawing/2014/main" id="{F0D7A38B-2498-47C8-9383-0F795C35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24" name="Picture 3" hidden="1">
          <a:extLst>
            <a:ext uri="{FF2B5EF4-FFF2-40B4-BE49-F238E27FC236}">
              <a16:creationId xmlns:a16="http://schemas.microsoft.com/office/drawing/2014/main" id="{F4E51D64-7B65-4AE9-8FCB-447E98BA3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25" name="Picture 3" hidden="1">
          <a:extLst>
            <a:ext uri="{FF2B5EF4-FFF2-40B4-BE49-F238E27FC236}">
              <a16:creationId xmlns:a16="http://schemas.microsoft.com/office/drawing/2014/main" id="{9DDDE53F-9393-4EE0-8E1C-59E55AA7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26" name="Picture 3" hidden="1">
          <a:extLst>
            <a:ext uri="{FF2B5EF4-FFF2-40B4-BE49-F238E27FC236}">
              <a16:creationId xmlns:a16="http://schemas.microsoft.com/office/drawing/2014/main" id="{19EB2C6C-A1CE-4309-9699-0BABEF1B8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27" name="Picture 3" hidden="1">
          <a:extLst>
            <a:ext uri="{FF2B5EF4-FFF2-40B4-BE49-F238E27FC236}">
              <a16:creationId xmlns:a16="http://schemas.microsoft.com/office/drawing/2014/main" id="{FCD2183F-F7D9-41C6-B8BA-EE8BC37F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8" name="Picture 3" hidden="1">
          <a:extLst>
            <a:ext uri="{FF2B5EF4-FFF2-40B4-BE49-F238E27FC236}">
              <a16:creationId xmlns:a16="http://schemas.microsoft.com/office/drawing/2014/main" id="{233A18B4-AB2E-4252-9543-47874E10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29" name="Picture 3" hidden="1">
          <a:extLst>
            <a:ext uri="{FF2B5EF4-FFF2-40B4-BE49-F238E27FC236}">
              <a16:creationId xmlns:a16="http://schemas.microsoft.com/office/drawing/2014/main" id="{4B1B0ABF-7AC7-4A63-B684-FD659B88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0" name="Picture 3" hidden="1">
          <a:extLst>
            <a:ext uri="{FF2B5EF4-FFF2-40B4-BE49-F238E27FC236}">
              <a16:creationId xmlns:a16="http://schemas.microsoft.com/office/drawing/2014/main" id="{71E74169-5E6D-4151-BAF8-9748C201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1" name="Picture 330" hidden="1">
          <a:extLst>
            <a:ext uri="{FF2B5EF4-FFF2-40B4-BE49-F238E27FC236}">
              <a16:creationId xmlns:a16="http://schemas.microsoft.com/office/drawing/2014/main" id="{DEBF03DC-1BE2-4D37-82B3-0E988D06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2" name="Picture 3" hidden="1">
          <a:extLst>
            <a:ext uri="{FF2B5EF4-FFF2-40B4-BE49-F238E27FC236}">
              <a16:creationId xmlns:a16="http://schemas.microsoft.com/office/drawing/2014/main" id="{BCA8A37D-4F7F-407F-B09C-CAE334E6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33" name="Picture 3" hidden="1">
          <a:extLst>
            <a:ext uri="{FF2B5EF4-FFF2-40B4-BE49-F238E27FC236}">
              <a16:creationId xmlns:a16="http://schemas.microsoft.com/office/drawing/2014/main" id="{598C1C9A-DC97-4060-A009-A706522C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34" name="Picture 3" hidden="1">
          <a:extLst>
            <a:ext uri="{FF2B5EF4-FFF2-40B4-BE49-F238E27FC236}">
              <a16:creationId xmlns:a16="http://schemas.microsoft.com/office/drawing/2014/main" id="{9F1D82F4-820D-4524-9818-A9853932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35" name="Picture 334" hidden="1">
          <a:extLst>
            <a:ext uri="{FF2B5EF4-FFF2-40B4-BE49-F238E27FC236}">
              <a16:creationId xmlns:a16="http://schemas.microsoft.com/office/drawing/2014/main" id="{AA396F7D-4040-4259-895C-5FCDBA02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36" name="Picture 3" hidden="1">
          <a:extLst>
            <a:ext uri="{FF2B5EF4-FFF2-40B4-BE49-F238E27FC236}">
              <a16:creationId xmlns:a16="http://schemas.microsoft.com/office/drawing/2014/main" id="{5597C222-F2B8-4B6F-8AD4-A27ECBAC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37" name="Picture 3" hidden="1">
          <a:extLst>
            <a:ext uri="{FF2B5EF4-FFF2-40B4-BE49-F238E27FC236}">
              <a16:creationId xmlns:a16="http://schemas.microsoft.com/office/drawing/2014/main" id="{55906C8A-F1A6-4FCC-A80C-55259DB6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38" name="Picture 3" hidden="1">
          <a:extLst>
            <a:ext uri="{FF2B5EF4-FFF2-40B4-BE49-F238E27FC236}">
              <a16:creationId xmlns:a16="http://schemas.microsoft.com/office/drawing/2014/main" id="{4154475D-159C-48AE-AC71-1E69D7D9D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39" name="Picture 3" hidden="1">
          <a:extLst>
            <a:ext uri="{FF2B5EF4-FFF2-40B4-BE49-F238E27FC236}">
              <a16:creationId xmlns:a16="http://schemas.microsoft.com/office/drawing/2014/main" id="{7B5825D1-1F5F-417E-B94F-363E4C1B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0" name="Picture 3" hidden="1">
          <a:extLst>
            <a:ext uri="{FF2B5EF4-FFF2-40B4-BE49-F238E27FC236}">
              <a16:creationId xmlns:a16="http://schemas.microsoft.com/office/drawing/2014/main" id="{2C2E5448-78CC-4066-80EA-75BA74F2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1" name="Picture 3" hidden="1">
          <a:extLst>
            <a:ext uri="{FF2B5EF4-FFF2-40B4-BE49-F238E27FC236}">
              <a16:creationId xmlns:a16="http://schemas.microsoft.com/office/drawing/2014/main" id="{0DECC724-2F88-44D7-9238-C785F6A7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2" name="Picture 3" hidden="1">
          <a:extLst>
            <a:ext uri="{FF2B5EF4-FFF2-40B4-BE49-F238E27FC236}">
              <a16:creationId xmlns:a16="http://schemas.microsoft.com/office/drawing/2014/main" id="{58738841-F8FF-4D30-8413-3435CF48D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3" name="Picture 342" hidden="1">
          <a:extLst>
            <a:ext uri="{FF2B5EF4-FFF2-40B4-BE49-F238E27FC236}">
              <a16:creationId xmlns:a16="http://schemas.microsoft.com/office/drawing/2014/main" id="{0F5212B7-54FC-48C8-9266-C72B2DFE3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4" name="Picture 3" hidden="1">
          <a:extLst>
            <a:ext uri="{FF2B5EF4-FFF2-40B4-BE49-F238E27FC236}">
              <a16:creationId xmlns:a16="http://schemas.microsoft.com/office/drawing/2014/main" id="{967C045D-79DE-4B4E-8677-B41BCCB0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45" name="Picture 3" hidden="1">
          <a:extLst>
            <a:ext uri="{FF2B5EF4-FFF2-40B4-BE49-F238E27FC236}">
              <a16:creationId xmlns:a16="http://schemas.microsoft.com/office/drawing/2014/main" id="{2F2F924B-A4BF-46BD-91DB-C92A3C4BA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6" name="Picture 3" hidden="1">
          <a:extLst>
            <a:ext uri="{FF2B5EF4-FFF2-40B4-BE49-F238E27FC236}">
              <a16:creationId xmlns:a16="http://schemas.microsoft.com/office/drawing/2014/main" id="{18A450EA-2747-4EA2-8F3B-BE0DBB69E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47" name="Picture 346" hidden="1">
          <a:extLst>
            <a:ext uri="{FF2B5EF4-FFF2-40B4-BE49-F238E27FC236}">
              <a16:creationId xmlns:a16="http://schemas.microsoft.com/office/drawing/2014/main" id="{E8C17BBD-173C-4468-96E4-76038D5FE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48" name="Picture 3" hidden="1">
          <a:extLst>
            <a:ext uri="{FF2B5EF4-FFF2-40B4-BE49-F238E27FC236}">
              <a16:creationId xmlns:a16="http://schemas.microsoft.com/office/drawing/2014/main" id="{D9A14A51-E625-47CE-97FA-8E965201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49" name="Picture 3" hidden="1">
          <a:extLst>
            <a:ext uri="{FF2B5EF4-FFF2-40B4-BE49-F238E27FC236}">
              <a16:creationId xmlns:a16="http://schemas.microsoft.com/office/drawing/2014/main" id="{4AD5FA88-D0B9-48C9-9956-4C76C53D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50" name="Picture 3" hidden="1">
          <a:extLst>
            <a:ext uri="{FF2B5EF4-FFF2-40B4-BE49-F238E27FC236}">
              <a16:creationId xmlns:a16="http://schemas.microsoft.com/office/drawing/2014/main" id="{BEA13FA4-E9B0-4582-A4CD-B5DB3B2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51" name="Picture 3" hidden="1">
          <a:extLst>
            <a:ext uri="{FF2B5EF4-FFF2-40B4-BE49-F238E27FC236}">
              <a16:creationId xmlns:a16="http://schemas.microsoft.com/office/drawing/2014/main" id="{96ACC995-306B-48D6-941F-654B7393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2" name="Picture 3" hidden="1">
          <a:extLst>
            <a:ext uri="{FF2B5EF4-FFF2-40B4-BE49-F238E27FC236}">
              <a16:creationId xmlns:a16="http://schemas.microsoft.com/office/drawing/2014/main" id="{6CF9A13A-3407-41F8-81F0-4E2D965D4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3" name="Picture 3" hidden="1">
          <a:extLst>
            <a:ext uri="{FF2B5EF4-FFF2-40B4-BE49-F238E27FC236}">
              <a16:creationId xmlns:a16="http://schemas.microsoft.com/office/drawing/2014/main" id="{EA8F18A0-81E6-4537-B25E-B372C1E4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4" name="Picture 3" hidden="1">
          <a:extLst>
            <a:ext uri="{FF2B5EF4-FFF2-40B4-BE49-F238E27FC236}">
              <a16:creationId xmlns:a16="http://schemas.microsoft.com/office/drawing/2014/main" id="{3CB077AB-E9F7-4785-ABA4-A933B85F4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5" name="Picture 354" hidden="1">
          <a:extLst>
            <a:ext uri="{FF2B5EF4-FFF2-40B4-BE49-F238E27FC236}">
              <a16:creationId xmlns:a16="http://schemas.microsoft.com/office/drawing/2014/main" id="{58ECDA8B-D553-482C-8B26-AB5D058D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6" name="Picture 3" hidden="1">
          <a:extLst>
            <a:ext uri="{FF2B5EF4-FFF2-40B4-BE49-F238E27FC236}">
              <a16:creationId xmlns:a16="http://schemas.microsoft.com/office/drawing/2014/main" id="{B9D5F33D-6974-4015-9BE2-61A58E7C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57" name="Picture 3" hidden="1">
          <a:extLst>
            <a:ext uri="{FF2B5EF4-FFF2-40B4-BE49-F238E27FC236}">
              <a16:creationId xmlns:a16="http://schemas.microsoft.com/office/drawing/2014/main" id="{BEEA6B9C-EA67-434B-AAD7-D02B23C3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8" name="Picture 3" hidden="1">
          <a:extLst>
            <a:ext uri="{FF2B5EF4-FFF2-40B4-BE49-F238E27FC236}">
              <a16:creationId xmlns:a16="http://schemas.microsoft.com/office/drawing/2014/main" id="{3076A9F1-8305-4A32-AD1A-ABDDCC47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59" name="Picture 358" hidden="1">
          <a:extLst>
            <a:ext uri="{FF2B5EF4-FFF2-40B4-BE49-F238E27FC236}">
              <a16:creationId xmlns:a16="http://schemas.microsoft.com/office/drawing/2014/main" id="{5988BCB7-1C88-459E-BDFF-0C5293CC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60" name="Picture 3" hidden="1">
          <a:extLst>
            <a:ext uri="{FF2B5EF4-FFF2-40B4-BE49-F238E27FC236}">
              <a16:creationId xmlns:a16="http://schemas.microsoft.com/office/drawing/2014/main" id="{FFD33CE0-E67F-4249-9DFA-EA4A30E0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61" name="Picture 3" hidden="1">
          <a:extLst>
            <a:ext uri="{FF2B5EF4-FFF2-40B4-BE49-F238E27FC236}">
              <a16:creationId xmlns:a16="http://schemas.microsoft.com/office/drawing/2014/main" id="{C762F0EF-D91E-4943-BB5D-81192370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2" name="Picture 3" hidden="1">
          <a:extLst>
            <a:ext uri="{FF2B5EF4-FFF2-40B4-BE49-F238E27FC236}">
              <a16:creationId xmlns:a16="http://schemas.microsoft.com/office/drawing/2014/main" id="{C8F7C304-B89D-4CE5-A911-2E3D1027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63" name="Picture 3" hidden="1">
          <a:extLst>
            <a:ext uri="{FF2B5EF4-FFF2-40B4-BE49-F238E27FC236}">
              <a16:creationId xmlns:a16="http://schemas.microsoft.com/office/drawing/2014/main" id="{C20B01DD-C3B3-4A64-99F0-BB485866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64" name="Picture 3" hidden="1">
          <a:extLst>
            <a:ext uri="{FF2B5EF4-FFF2-40B4-BE49-F238E27FC236}">
              <a16:creationId xmlns:a16="http://schemas.microsoft.com/office/drawing/2014/main" id="{427DC174-7445-4005-8FC9-6D2BA4CA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65" name="Picture 3" hidden="1">
          <a:extLst>
            <a:ext uri="{FF2B5EF4-FFF2-40B4-BE49-F238E27FC236}">
              <a16:creationId xmlns:a16="http://schemas.microsoft.com/office/drawing/2014/main" id="{BEFC8DD7-E134-45DD-952A-95F35EF24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6" name="Picture 3" hidden="1">
          <a:extLst>
            <a:ext uri="{FF2B5EF4-FFF2-40B4-BE49-F238E27FC236}">
              <a16:creationId xmlns:a16="http://schemas.microsoft.com/office/drawing/2014/main" id="{376FFD51-F788-412C-BD03-793EA01D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7" name="Picture 366" hidden="1">
          <a:extLst>
            <a:ext uri="{FF2B5EF4-FFF2-40B4-BE49-F238E27FC236}">
              <a16:creationId xmlns:a16="http://schemas.microsoft.com/office/drawing/2014/main" id="{B0CA27F1-308B-461A-9461-B6343C10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8" name="Picture 3" hidden="1">
          <a:extLst>
            <a:ext uri="{FF2B5EF4-FFF2-40B4-BE49-F238E27FC236}">
              <a16:creationId xmlns:a16="http://schemas.microsoft.com/office/drawing/2014/main" id="{49BC978F-05C2-4A74-A16E-F05B5891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69" name="Picture 3" hidden="1">
          <a:extLst>
            <a:ext uri="{FF2B5EF4-FFF2-40B4-BE49-F238E27FC236}">
              <a16:creationId xmlns:a16="http://schemas.microsoft.com/office/drawing/2014/main" id="{CF4342A9-C082-46C6-BE1B-7F5ACDB1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0" name="Picture 3" hidden="1">
          <a:extLst>
            <a:ext uri="{FF2B5EF4-FFF2-40B4-BE49-F238E27FC236}">
              <a16:creationId xmlns:a16="http://schemas.microsoft.com/office/drawing/2014/main" id="{FB096821-3176-4B4A-9CA9-F4257442F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1" name="Picture 370" hidden="1">
          <a:extLst>
            <a:ext uri="{FF2B5EF4-FFF2-40B4-BE49-F238E27FC236}">
              <a16:creationId xmlns:a16="http://schemas.microsoft.com/office/drawing/2014/main" id="{12198D18-66FC-48A6-845D-4F7625B58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72" name="Picture 3" hidden="1">
          <a:extLst>
            <a:ext uri="{FF2B5EF4-FFF2-40B4-BE49-F238E27FC236}">
              <a16:creationId xmlns:a16="http://schemas.microsoft.com/office/drawing/2014/main" id="{F4AE4ECE-5B2D-4A9C-B3A3-2631C6D0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73" name="Picture 3" hidden="1">
          <a:extLst>
            <a:ext uri="{FF2B5EF4-FFF2-40B4-BE49-F238E27FC236}">
              <a16:creationId xmlns:a16="http://schemas.microsoft.com/office/drawing/2014/main" id="{99C2FB76-0CC4-4C34-86AD-B0D78E99D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4" name="Picture 3" hidden="1">
          <a:extLst>
            <a:ext uri="{FF2B5EF4-FFF2-40B4-BE49-F238E27FC236}">
              <a16:creationId xmlns:a16="http://schemas.microsoft.com/office/drawing/2014/main" id="{0AFE1D52-507D-4B93-AB0F-61D9F928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75" name="Picture 3" hidden="1">
          <a:extLst>
            <a:ext uri="{FF2B5EF4-FFF2-40B4-BE49-F238E27FC236}">
              <a16:creationId xmlns:a16="http://schemas.microsoft.com/office/drawing/2014/main" id="{3A70EA07-B83E-4559-A370-4D930C31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6" name="Picture 3" hidden="1">
          <a:extLst>
            <a:ext uri="{FF2B5EF4-FFF2-40B4-BE49-F238E27FC236}">
              <a16:creationId xmlns:a16="http://schemas.microsoft.com/office/drawing/2014/main" id="{510AA0CE-6746-42C9-97CA-7EC7860F3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77" name="Picture 3" hidden="1">
          <a:extLst>
            <a:ext uri="{FF2B5EF4-FFF2-40B4-BE49-F238E27FC236}">
              <a16:creationId xmlns:a16="http://schemas.microsoft.com/office/drawing/2014/main" id="{AAEDB7A9-3C57-43BF-A674-36BF8C5E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78" name="Picture 3" hidden="1">
          <a:extLst>
            <a:ext uri="{FF2B5EF4-FFF2-40B4-BE49-F238E27FC236}">
              <a16:creationId xmlns:a16="http://schemas.microsoft.com/office/drawing/2014/main" id="{92C6F589-19D6-445B-BC79-36D63860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79" name="Picture 378" hidden="1">
          <a:extLst>
            <a:ext uri="{FF2B5EF4-FFF2-40B4-BE49-F238E27FC236}">
              <a16:creationId xmlns:a16="http://schemas.microsoft.com/office/drawing/2014/main" id="{1349BFF6-8B66-4EE3-948A-EDC8CA29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80" name="Picture 3" hidden="1">
          <a:extLst>
            <a:ext uri="{FF2B5EF4-FFF2-40B4-BE49-F238E27FC236}">
              <a16:creationId xmlns:a16="http://schemas.microsoft.com/office/drawing/2014/main" id="{3FD736C9-17AD-4EAA-BD8C-C576193A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81" name="Picture 3" hidden="1">
          <a:extLst>
            <a:ext uri="{FF2B5EF4-FFF2-40B4-BE49-F238E27FC236}">
              <a16:creationId xmlns:a16="http://schemas.microsoft.com/office/drawing/2014/main" id="{4C3471CD-9E21-41C8-897B-AD349F87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2" name="Picture 3" hidden="1">
          <a:extLst>
            <a:ext uri="{FF2B5EF4-FFF2-40B4-BE49-F238E27FC236}">
              <a16:creationId xmlns:a16="http://schemas.microsoft.com/office/drawing/2014/main" id="{477811A9-B520-422C-AEB7-2FCC3B5A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3" name="Picture 382" hidden="1">
          <a:extLst>
            <a:ext uri="{FF2B5EF4-FFF2-40B4-BE49-F238E27FC236}">
              <a16:creationId xmlns:a16="http://schemas.microsoft.com/office/drawing/2014/main" id="{D720F086-5604-4D0C-AEF9-A83E3BED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84" name="Picture 3" hidden="1">
          <a:extLst>
            <a:ext uri="{FF2B5EF4-FFF2-40B4-BE49-F238E27FC236}">
              <a16:creationId xmlns:a16="http://schemas.microsoft.com/office/drawing/2014/main" id="{0FCFBDF8-FE47-4F74-81B2-7A5391D1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85" name="Picture 3" hidden="1">
          <a:extLst>
            <a:ext uri="{FF2B5EF4-FFF2-40B4-BE49-F238E27FC236}">
              <a16:creationId xmlns:a16="http://schemas.microsoft.com/office/drawing/2014/main" id="{7A93C2A1-466E-470D-9000-EF670619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86" name="Picture 3" hidden="1">
          <a:extLst>
            <a:ext uri="{FF2B5EF4-FFF2-40B4-BE49-F238E27FC236}">
              <a16:creationId xmlns:a16="http://schemas.microsoft.com/office/drawing/2014/main" id="{163E55F3-0E0A-4B75-A284-F1415220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87" name="Picture 3" hidden="1">
          <a:extLst>
            <a:ext uri="{FF2B5EF4-FFF2-40B4-BE49-F238E27FC236}">
              <a16:creationId xmlns:a16="http://schemas.microsoft.com/office/drawing/2014/main" id="{7E127C20-C103-4016-9516-F65C1573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8" name="Picture 3" hidden="1">
          <a:extLst>
            <a:ext uri="{FF2B5EF4-FFF2-40B4-BE49-F238E27FC236}">
              <a16:creationId xmlns:a16="http://schemas.microsoft.com/office/drawing/2014/main" id="{1750BFB5-3D4A-48FA-943E-DCA7CE6F6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89" name="Picture 3" hidden="1">
          <a:extLst>
            <a:ext uri="{FF2B5EF4-FFF2-40B4-BE49-F238E27FC236}">
              <a16:creationId xmlns:a16="http://schemas.microsoft.com/office/drawing/2014/main" id="{FC29EE0D-AB7B-4936-ABA7-80D9CCB67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0" name="Picture 3" hidden="1">
          <a:extLst>
            <a:ext uri="{FF2B5EF4-FFF2-40B4-BE49-F238E27FC236}">
              <a16:creationId xmlns:a16="http://schemas.microsoft.com/office/drawing/2014/main" id="{F123A131-010C-416A-8B0A-FD13D0619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1" name="Picture 390" hidden="1">
          <a:extLst>
            <a:ext uri="{FF2B5EF4-FFF2-40B4-BE49-F238E27FC236}">
              <a16:creationId xmlns:a16="http://schemas.microsoft.com/office/drawing/2014/main" id="{3A2B4DE9-1B4A-498A-B456-33339038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2" name="Picture 3" hidden="1">
          <a:extLst>
            <a:ext uri="{FF2B5EF4-FFF2-40B4-BE49-F238E27FC236}">
              <a16:creationId xmlns:a16="http://schemas.microsoft.com/office/drawing/2014/main" id="{4628F2E5-1A6A-4192-BD04-DD347CA26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393" name="Picture 3" hidden="1">
          <a:extLst>
            <a:ext uri="{FF2B5EF4-FFF2-40B4-BE49-F238E27FC236}">
              <a16:creationId xmlns:a16="http://schemas.microsoft.com/office/drawing/2014/main" id="{110412DB-CFC6-4284-BBBB-DCB0A02D1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4" name="Picture 3" hidden="1">
          <a:extLst>
            <a:ext uri="{FF2B5EF4-FFF2-40B4-BE49-F238E27FC236}">
              <a16:creationId xmlns:a16="http://schemas.microsoft.com/office/drawing/2014/main" id="{0B067455-B046-4AA3-99D3-B2FEC776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395" name="Picture 394" hidden="1">
          <a:extLst>
            <a:ext uri="{FF2B5EF4-FFF2-40B4-BE49-F238E27FC236}">
              <a16:creationId xmlns:a16="http://schemas.microsoft.com/office/drawing/2014/main" id="{4207C7D3-7156-469A-AF24-CA14BE94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96" name="Picture 3" hidden="1">
          <a:extLst>
            <a:ext uri="{FF2B5EF4-FFF2-40B4-BE49-F238E27FC236}">
              <a16:creationId xmlns:a16="http://schemas.microsoft.com/office/drawing/2014/main" id="{A06BE0C9-EE1B-44C9-800F-AD5E93F4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397" name="Picture 3" hidden="1">
          <a:extLst>
            <a:ext uri="{FF2B5EF4-FFF2-40B4-BE49-F238E27FC236}">
              <a16:creationId xmlns:a16="http://schemas.microsoft.com/office/drawing/2014/main" id="{478D7014-9CD6-4BDA-999A-AE41A3EA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98" name="Picture 3" hidden="1">
          <a:extLst>
            <a:ext uri="{FF2B5EF4-FFF2-40B4-BE49-F238E27FC236}">
              <a16:creationId xmlns:a16="http://schemas.microsoft.com/office/drawing/2014/main" id="{3B3ACA51-4E1C-432B-B9A8-6A5A7DB1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399" name="Picture 3" hidden="1">
          <a:extLst>
            <a:ext uri="{FF2B5EF4-FFF2-40B4-BE49-F238E27FC236}">
              <a16:creationId xmlns:a16="http://schemas.microsoft.com/office/drawing/2014/main" id="{711898E6-DD4D-4A24-9284-D7F83D80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0" name="Picture 3" hidden="1">
          <a:extLst>
            <a:ext uri="{FF2B5EF4-FFF2-40B4-BE49-F238E27FC236}">
              <a16:creationId xmlns:a16="http://schemas.microsoft.com/office/drawing/2014/main" id="{9A1E21A2-6ED9-4B3C-BEE3-D87BAD58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1" name="Picture 3" hidden="1">
          <a:extLst>
            <a:ext uri="{FF2B5EF4-FFF2-40B4-BE49-F238E27FC236}">
              <a16:creationId xmlns:a16="http://schemas.microsoft.com/office/drawing/2014/main" id="{1132C3E4-C5B2-4A04-83BB-12CC4358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2" name="Picture 3" hidden="1">
          <a:extLst>
            <a:ext uri="{FF2B5EF4-FFF2-40B4-BE49-F238E27FC236}">
              <a16:creationId xmlns:a16="http://schemas.microsoft.com/office/drawing/2014/main" id="{5178DCCB-443A-482D-961C-13ECC5D6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3" name="Picture 402" hidden="1">
          <a:extLst>
            <a:ext uri="{FF2B5EF4-FFF2-40B4-BE49-F238E27FC236}">
              <a16:creationId xmlns:a16="http://schemas.microsoft.com/office/drawing/2014/main" id="{F0FCD1AB-62FD-4416-AF8B-C02549062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4" name="Picture 3" hidden="1">
          <a:extLst>
            <a:ext uri="{FF2B5EF4-FFF2-40B4-BE49-F238E27FC236}">
              <a16:creationId xmlns:a16="http://schemas.microsoft.com/office/drawing/2014/main" id="{061AD76B-157B-4412-B1F2-5DEE7A9CF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05" name="Picture 3" hidden="1">
          <a:extLst>
            <a:ext uri="{FF2B5EF4-FFF2-40B4-BE49-F238E27FC236}">
              <a16:creationId xmlns:a16="http://schemas.microsoft.com/office/drawing/2014/main" id="{1E1BE775-FE4A-4964-84C1-A134C80E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6" name="Picture 3" hidden="1">
          <a:extLst>
            <a:ext uri="{FF2B5EF4-FFF2-40B4-BE49-F238E27FC236}">
              <a16:creationId xmlns:a16="http://schemas.microsoft.com/office/drawing/2014/main" id="{ECE27FA1-98E9-47B9-8095-0EE2EFC55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07" name="Picture 406" hidden="1">
          <a:extLst>
            <a:ext uri="{FF2B5EF4-FFF2-40B4-BE49-F238E27FC236}">
              <a16:creationId xmlns:a16="http://schemas.microsoft.com/office/drawing/2014/main" id="{941E3EF3-51F5-43BB-A97D-5BC1D00B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08" name="Picture 3" hidden="1">
          <a:extLst>
            <a:ext uri="{FF2B5EF4-FFF2-40B4-BE49-F238E27FC236}">
              <a16:creationId xmlns:a16="http://schemas.microsoft.com/office/drawing/2014/main" id="{3BCBE3B9-A1BF-4238-AAED-94C9582E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09" name="Picture 3" hidden="1">
          <a:extLst>
            <a:ext uri="{FF2B5EF4-FFF2-40B4-BE49-F238E27FC236}">
              <a16:creationId xmlns:a16="http://schemas.microsoft.com/office/drawing/2014/main" id="{9E2E4C9F-B393-482D-ACE2-44F3F854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10" name="Picture 3" hidden="1">
          <a:extLst>
            <a:ext uri="{FF2B5EF4-FFF2-40B4-BE49-F238E27FC236}">
              <a16:creationId xmlns:a16="http://schemas.microsoft.com/office/drawing/2014/main" id="{3CBE46C5-F11D-42D9-B1AD-AE995084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11" name="Picture 3" hidden="1">
          <a:extLst>
            <a:ext uri="{FF2B5EF4-FFF2-40B4-BE49-F238E27FC236}">
              <a16:creationId xmlns:a16="http://schemas.microsoft.com/office/drawing/2014/main" id="{B6E2D966-7344-4C45-9A16-206604D7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2" name="Picture 3" hidden="1">
          <a:extLst>
            <a:ext uri="{FF2B5EF4-FFF2-40B4-BE49-F238E27FC236}">
              <a16:creationId xmlns:a16="http://schemas.microsoft.com/office/drawing/2014/main" id="{1577B687-9799-447F-A187-754FFDB0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3" name="Picture 3" hidden="1">
          <a:extLst>
            <a:ext uri="{FF2B5EF4-FFF2-40B4-BE49-F238E27FC236}">
              <a16:creationId xmlns:a16="http://schemas.microsoft.com/office/drawing/2014/main" id="{C9F8D202-2919-494A-809C-6AE54EE4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4" name="Picture 3" hidden="1">
          <a:extLst>
            <a:ext uri="{FF2B5EF4-FFF2-40B4-BE49-F238E27FC236}">
              <a16:creationId xmlns:a16="http://schemas.microsoft.com/office/drawing/2014/main" id="{F1D1A36D-BA86-4A6B-9152-F12A4B9A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5" name="Picture 414" hidden="1">
          <a:extLst>
            <a:ext uri="{FF2B5EF4-FFF2-40B4-BE49-F238E27FC236}">
              <a16:creationId xmlns:a16="http://schemas.microsoft.com/office/drawing/2014/main" id="{99AC6AF8-4285-4859-ACAA-A3F5EE36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6" name="Picture 3" hidden="1">
          <a:extLst>
            <a:ext uri="{FF2B5EF4-FFF2-40B4-BE49-F238E27FC236}">
              <a16:creationId xmlns:a16="http://schemas.microsoft.com/office/drawing/2014/main" id="{F7E1FE17-2F7B-4660-BAA8-D5689C6C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17" name="Picture 3" hidden="1">
          <a:extLst>
            <a:ext uri="{FF2B5EF4-FFF2-40B4-BE49-F238E27FC236}">
              <a16:creationId xmlns:a16="http://schemas.microsoft.com/office/drawing/2014/main" id="{775B1B27-752E-4578-9A4F-D40364C0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8" name="Picture 3" hidden="1">
          <a:extLst>
            <a:ext uri="{FF2B5EF4-FFF2-40B4-BE49-F238E27FC236}">
              <a16:creationId xmlns:a16="http://schemas.microsoft.com/office/drawing/2014/main" id="{A6C7ECD9-7A32-48A5-9127-AD3EAC9D7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19" name="Picture 418" hidden="1">
          <a:extLst>
            <a:ext uri="{FF2B5EF4-FFF2-40B4-BE49-F238E27FC236}">
              <a16:creationId xmlns:a16="http://schemas.microsoft.com/office/drawing/2014/main" id="{D5928B37-F547-4E9D-814F-7E1C7BDC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20" name="Picture 3" hidden="1">
          <a:extLst>
            <a:ext uri="{FF2B5EF4-FFF2-40B4-BE49-F238E27FC236}">
              <a16:creationId xmlns:a16="http://schemas.microsoft.com/office/drawing/2014/main" id="{6C54A424-A50E-45FA-A29C-E94D8776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21" name="Picture 3" hidden="1">
          <a:extLst>
            <a:ext uri="{FF2B5EF4-FFF2-40B4-BE49-F238E27FC236}">
              <a16:creationId xmlns:a16="http://schemas.microsoft.com/office/drawing/2014/main" id="{301998A5-E303-41AF-922B-E7ABCD6F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22" name="Picture 3" hidden="1">
          <a:extLst>
            <a:ext uri="{FF2B5EF4-FFF2-40B4-BE49-F238E27FC236}">
              <a16:creationId xmlns:a16="http://schemas.microsoft.com/office/drawing/2014/main" id="{5346D20F-A741-470E-AC55-0AFB573C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23" name="Picture 3" hidden="1">
          <a:extLst>
            <a:ext uri="{FF2B5EF4-FFF2-40B4-BE49-F238E27FC236}">
              <a16:creationId xmlns:a16="http://schemas.microsoft.com/office/drawing/2014/main" id="{CE85D652-ECB7-4925-9EB6-570EE2484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24" name="Picture 3" hidden="1">
          <a:extLst>
            <a:ext uri="{FF2B5EF4-FFF2-40B4-BE49-F238E27FC236}">
              <a16:creationId xmlns:a16="http://schemas.microsoft.com/office/drawing/2014/main" id="{5C3D159B-3C50-450D-98E6-6E24B3D8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25" name="Picture 3" hidden="1">
          <a:extLst>
            <a:ext uri="{FF2B5EF4-FFF2-40B4-BE49-F238E27FC236}">
              <a16:creationId xmlns:a16="http://schemas.microsoft.com/office/drawing/2014/main" id="{397E24BD-D842-4A24-A8C2-CD7CD031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6" name="Picture 3" hidden="1">
          <a:extLst>
            <a:ext uri="{FF2B5EF4-FFF2-40B4-BE49-F238E27FC236}">
              <a16:creationId xmlns:a16="http://schemas.microsoft.com/office/drawing/2014/main" id="{F109663E-29C6-402C-B9BB-838D8D8F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7" name="Picture 426" hidden="1">
          <a:extLst>
            <a:ext uri="{FF2B5EF4-FFF2-40B4-BE49-F238E27FC236}">
              <a16:creationId xmlns:a16="http://schemas.microsoft.com/office/drawing/2014/main" id="{8CAD16ED-9889-4342-94B3-7D9E10A5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8" name="Picture 3" hidden="1">
          <a:extLst>
            <a:ext uri="{FF2B5EF4-FFF2-40B4-BE49-F238E27FC236}">
              <a16:creationId xmlns:a16="http://schemas.microsoft.com/office/drawing/2014/main" id="{9D51DCDD-2112-47C4-B10A-1406035C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29" name="Picture 3" hidden="1">
          <a:extLst>
            <a:ext uri="{FF2B5EF4-FFF2-40B4-BE49-F238E27FC236}">
              <a16:creationId xmlns:a16="http://schemas.microsoft.com/office/drawing/2014/main" id="{930D830C-BF57-4671-8625-EAC63D58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0" name="Picture 3" hidden="1">
          <a:extLst>
            <a:ext uri="{FF2B5EF4-FFF2-40B4-BE49-F238E27FC236}">
              <a16:creationId xmlns:a16="http://schemas.microsoft.com/office/drawing/2014/main" id="{505619F2-72A8-44D5-8C4F-81C2A12F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1" name="Picture 430" hidden="1">
          <a:extLst>
            <a:ext uri="{FF2B5EF4-FFF2-40B4-BE49-F238E27FC236}">
              <a16:creationId xmlns:a16="http://schemas.microsoft.com/office/drawing/2014/main" id="{1487E6ED-831D-47AE-971F-3628345E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32" name="Picture 3" hidden="1">
          <a:extLst>
            <a:ext uri="{FF2B5EF4-FFF2-40B4-BE49-F238E27FC236}">
              <a16:creationId xmlns:a16="http://schemas.microsoft.com/office/drawing/2014/main" id="{D1E632AD-CE47-46D5-BBC5-F4CED6B1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33" name="Picture 3" hidden="1">
          <a:extLst>
            <a:ext uri="{FF2B5EF4-FFF2-40B4-BE49-F238E27FC236}">
              <a16:creationId xmlns:a16="http://schemas.microsoft.com/office/drawing/2014/main" id="{1A8D3B08-8FE2-4593-B1C0-B9CAE400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34" name="Picture 3" hidden="1">
          <a:extLst>
            <a:ext uri="{FF2B5EF4-FFF2-40B4-BE49-F238E27FC236}">
              <a16:creationId xmlns:a16="http://schemas.microsoft.com/office/drawing/2014/main" id="{5573C727-0145-4DE6-89B2-D4D46978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35" name="Picture 3" hidden="1">
          <a:extLst>
            <a:ext uri="{FF2B5EF4-FFF2-40B4-BE49-F238E27FC236}">
              <a16:creationId xmlns:a16="http://schemas.microsoft.com/office/drawing/2014/main" id="{39579440-6C16-4349-81C8-094083F36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6" name="Picture 3" hidden="1">
          <a:extLst>
            <a:ext uri="{FF2B5EF4-FFF2-40B4-BE49-F238E27FC236}">
              <a16:creationId xmlns:a16="http://schemas.microsoft.com/office/drawing/2014/main" id="{16B90E73-A460-4353-8239-43C15D83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37" name="Picture 3" hidden="1">
          <a:extLst>
            <a:ext uri="{FF2B5EF4-FFF2-40B4-BE49-F238E27FC236}">
              <a16:creationId xmlns:a16="http://schemas.microsoft.com/office/drawing/2014/main" id="{124B83C3-890F-499B-9EE2-DDBBDCDC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38" name="Picture 3" hidden="1">
          <a:extLst>
            <a:ext uri="{FF2B5EF4-FFF2-40B4-BE49-F238E27FC236}">
              <a16:creationId xmlns:a16="http://schemas.microsoft.com/office/drawing/2014/main" id="{6168C424-92DF-4506-BC59-2A616F12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39" name="Picture 438" hidden="1">
          <a:extLst>
            <a:ext uri="{FF2B5EF4-FFF2-40B4-BE49-F238E27FC236}">
              <a16:creationId xmlns:a16="http://schemas.microsoft.com/office/drawing/2014/main" id="{3B4F0543-AAD8-4C99-9553-F2AB27B7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40" name="Picture 3" hidden="1">
          <a:extLst>
            <a:ext uri="{FF2B5EF4-FFF2-40B4-BE49-F238E27FC236}">
              <a16:creationId xmlns:a16="http://schemas.microsoft.com/office/drawing/2014/main" id="{F701CB65-611A-477E-AD26-F226EB79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41" name="Picture 3" hidden="1">
          <a:extLst>
            <a:ext uri="{FF2B5EF4-FFF2-40B4-BE49-F238E27FC236}">
              <a16:creationId xmlns:a16="http://schemas.microsoft.com/office/drawing/2014/main" id="{4E8E1A69-FBA2-4216-A215-F3FA6DFC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2" name="Picture 3" hidden="1">
          <a:extLst>
            <a:ext uri="{FF2B5EF4-FFF2-40B4-BE49-F238E27FC236}">
              <a16:creationId xmlns:a16="http://schemas.microsoft.com/office/drawing/2014/main" id="{372C37DD-BBEC-4FE7-A1C7-24B916CD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3" name="Picture 442" hidden="1">
          <a:extLst>
            <a:ext uri="{FF2B5EF4-FFF2-40B4-BE49-F238E27FC236}">
              <a16:creationId xmlns:a16="http://schemas.microsoft.com/office/drawing/2014/main" id="{B5D63F8A-FAB0-451B-B47A-0EF7575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44" name="Picture 3" hidden="1">
          <a:extLst>
            <a:ext uri="{FF2B5EF4-FFF2-40B4-BE49-F238E27FC236}">
              <a16:creationId xmlns:a16="http://schemas.microsoft.com/office/drawing/2014/main" id="{98497DF6-DFFA-4957-B31E-61F43BA7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45" name="Picture 3" hidden="1">
          <a:extLst>
            <a:ext uri="{FF2B5EF4-FFF2-40B4-BE49-F238E27FC236}">
              <a16:creationId xmlns:a16="http://schemas.microsoft.com/office/drawing/2014/main" id="{89B76999-0146-4DE9-9081-658D2EE8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46" name="Picture 3" hidden="1">
          <a:extLst>
            <a:ext uri="{FF2B5EF4-FFF2-40B4-BE49-F238E27FC236}">
              <a16:creationId xmlns:a16="http://schemas.microsoft.com/office/drawing/2014/main" id="{260E85EB-1C49-4B9C-AB95-144F5491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47" name="Picture 3" hidden="1">
          <a:extLst>
            <a:ext uri="{FF2B5EF4-FFF2-40B4-BE49-F238E27FC236}">
              <a16:creationId xmlns:a16="http://schemas.microsoft.com/office/drawing/2014/main" id="{794B3009-F56C-4EE6-B593-70DB4F86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8" name="Picture 3" hidden="1">
          <a:extLst>
            <a:ext uri="{FF2B5EF4-FFF2-40B4-BE49-F238E27FC236}">
              <a16:creationId xmlns:a16="http://schemas.microsoft.com/office/drawing/2014/main" id="{176F6B5A-B8E6-4B14-963C-35F431FB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49" name="Picture 3" hidden="1">
          <a:extLst>
            <a:ext uri="{FF2B5EF4-FFF2-40B4-BE49-F238E27FC236}">
              <a16:creationId xmlns:a16="http://schemas.microsoft.com/office/drawing/2014/main" id="{1477E68B-0793-471D-A6D4-226D1B05C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0" name="Picture 3" hidden="1">
          <a:extLst>
            <a:ext uri="{FF2B5EF4-FFF2-40B4-BE49-F238E27FC236}">
              <a16:creationId xmlns:a16="http://schemas.microsoft.com/office/drawing/2014/main" id="{CB5728E0-1A34-49DC-AF83-63380821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1" name="Picture 450" hidden="1">
          <a:extLst>
            <a:ext uri="{FF2B5EF4-FFF2-40B4-BE49-F238E27FC236}">
              <a16:creationId xmlns:a16="http://schemas.microsoft.com/office/drawing/2014/main" id="{190951E4-D712-41E9-9C6E-7BE3F1AF1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2" name="Picture 3" hidden="1">
          <a:extLst>
            <a:ext uri="{FF2B5EF4-FFF2-40B4-BE49-F238E27FC236}">
              <a16:creationId xmlns:a16="http://schemas.microsoft.com/office/drawing/2014/main" id="{CE529B31-821A-4E2E-929C-572ACCEF1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53" name="Picture 3" hidden="1">
          <a:extLst>
            <a:ext uri="{FF2B5EF4-FFF2-40B4-BE49-F238E27FC236}">
              <a16:creationId xmlns:a16="http://schemas.microsoft.com/office/drawing/2014/main" id="{24E8D2CE-BAF2-419B-A0B3-F2CE65AD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54" name="Picture 3" hidden="1">
          <a:extLst>
            <a:ext uri="{FF2B5EF4-FFF2-40B4-BE49-F238E27FC236}">
              <a16:creationId xmlns:a16="http://schemas.microsoft.com/office/drawing/2014/main" id="{8B8CB835-87C3-426F-8948-41E360CA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55" name="Picture 454" hidden="1">
          <a:extLst>
            <a:ext uri="{FF2B5EF4-FFF2-40B4-BE49-F238E27FC236}">
              <a16:creationId xmlns:a16="http://schemas.microsoft.com/office/drawing/2014/main" id="{CC36474B-8C52-4FF3-B2C8-B529A295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56" name="Picture 3" hidden="1">
          <a:extLst>
            <a:ext uri="{FF2B5EF4-FFF2-40B4-BE49-F238E27FC236}">
              <a16:creationId xmlns:a16="http://schemas.microsoft.com/office/drawing/2014/main" id="{07852FC0-7037-43FC-B731-0E1D3334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57" name="Picture 3" hidden="1">
          <a:extLst>
            <a:ext uri="{FF2B5EF4-FFF2-40B4-BE49-F238E27FC236}">
              <a16:creationId xmlns:a16="http://schemas.microsoft.com/office/drawing/2014/main" id="{B66A8DCB-E38E-4226-8EA2-4F48B891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58" name="Picture 3" hidden="1">
          <a:extLst>
            <a:ext uri="{FF2B5EF4-FFF2-40B4-BE49-F238E27FC236}">
              <a16:creationId xmlns:a16="http://schemas.microsoft.com/office/drawing/2014/main" id="{7276295A-1639-4CA8-BB14-E0D7E1F61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59" name="Picture 3" hidden="1">
          <a:extLst>
            <a:ext uri="{FF2B5EF4-FFF2-40B4-BE49-F238E27FC236}">
              <a16:creationId xmlns:a16="http://schemas.microsoft.com/office/drawing/2014/main" id="{CAB05D6F-2C5E-415E-9737-1951C0C6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0" name="Picture 3" hidden="1">
          <a:extLst>
            <a:ext uri="{FF2B5EF4-FFF2-40B4-BE49-F238E27FC236}">
              <a16:creationId xmlns:a16="http://schemas.microsoft.com/office/drawing/2014/main" id="{FEF3F861-79FB-4517-8642-6F0B8E44B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1" name="Picture 3" hidden="1">
          <a:extLst>
            <a:ext uri="{FF2B5EF4-FFF2-40B4-BE49-F238E27FC236}">
              <a16:creationId xmlns:a16="http://schemas.microsoft.com/office/drawing/2014/main" id="{52A2C8CA-9208-4A4A-833E-F90C5637B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2" name="Picture 3" hidden="1">
          <a:extLst>
            <a:ext uri="{FF2B5EF4-FFF2-40B4-BE49-F238E27FC236}">
              <a16:creationId xmlns:a16="http://schemas.microsoft.com/office/drawing/2014/main" id="{DF9150E7-4086-498B-8265-F581F887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3" name="Picture 462" hidden="1">
          <a:extLst>
            <a:ext uri="{FF2B5EF4-FFF2-40B4-BE49-F238E27FC236}">
              <a16:creationId xmlns:a16="http://schemas.microsoft.com/office/drawing/2014/main" id="{379CE2B6-6883-4D71-B59C-FFB75989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4" name="Picture 3" hidden="1">
          <a:extLst>
            <a:ext uri="{FF2B5EF4-FFF2-40B4-BE49-F238E27FC236}">
              <a16:creationId xmlns:a16="http://schemas.microsoft.com/office/drawing/2014/main" id="{9D797C99-ED8D-4BD8-B1A4-8723281D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65" name="Picture 3" hidden="1">
          <a:extLst>
            <a:ext uri="{FF2B5EF4-FFF2-40B4-BE49-F238E27FC236}">
              <a16:creationId xmlns:a16="http://schemas.microsoft.com/office/drawing/2014/main" id="{C7E320BE-709E-4D12-B839-B3988EC2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6" name="Picture 3" hidden="1">
          <a:extLst>
            <a:ext uri="{FF2B5EF4-FFF2-40B4-BE49-F238E27FC236}">
              <a16:creationId xmlns:a16="http://schemas.microsoft.com/office/drawing/2014/main" id="{F3C82B4E-48CE-4125-9D38-A7F97231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67" name="Picture 466" hidden="1">
          <a:extLst>
            <a:ext uri="{FF2B5EF4-FFF2-40B4-BE49-F238E27FC236}">
              <a16:creationId xmlns:a16="http://schemas.microsoft.com/office/drawing/2014/main" id="{6A35AFBF-71ED-42E9-8491-B9561E45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68" name="Picture 3" hidden="1">
          <a:extLst>
            <a:ext uri="{FF2B5EF4-FFF2-40B4-BE49-F238E27FC236}">
              <a16:creationId xmlns:a16="http://schemas.microsoft.com/office/drawing/2014/main" id="{93EDF111-4667-4C9F-AF2A-BD186971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69" name="Picture 3" hidden="1">
          <a:extLst>
            <a:ext uri="{FF2B5EF4-FFF2-40B4-BE49-F238E27FC236}">
              <a16:creationId xmlns:a16="http://schemas.microsoft.com/office/drawing/2014/main" id="{0FDC4E38-1647-4A74-A8D7-C3ED9809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70" name="Picture 3" hidden="1">
          <a:extLst>
            <a:ext uri="{FF2B5EF4-FFF2-40B4-BE49-F238E27FC236}">
              <a16:creationId xmlns:a16="http://schemas.microsoft.com/office/drawing/2014/main" id="{8FA406AA-734C-4444-AC23-0FBD0A152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71" name="Picture 3" hidden="1">
          <a:extLst>
            <a:ext uri="{FF2B5EF4-FFF2-40B4-BE49-F238E27FC236}">
              <a16:creationId xmlns:a16="http://schemas.microsoft.com/office/drawing/2014/main" id="{3F669C6C-1C28-4ED6-A0C8-AA5157FF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2" name="Picture 3" hidden="1">
          <a:extLst>
            <a:ext uri="{FF2B5EF4-FFF2-40B4-BE49-F238E27FC236}">
              <a16:creationId xmlns:a16="http://schemas.microsoft.com/office/drawing/2014/main" id="{E8ADA9CD-EF05-401A-8FA1-87823DC2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3" name="Picture 3" hidden="1">
          <a:extLst>
            <a:ext uri="{FF2B5EF4-FFF2-40B4-BE49-F238E27FC236}">
              <a16:creationId xmlns:a16="http://schemas.microsoft.com/office/drawing/2014/main" id="{DD0C7629-E35F-4D69-9C2B-55C7F755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4" name="Picture 3" hidden="1">
          <a:extLst>
            <a:ext uri="{FF2B5EF4-FFF2-40B4-BE49-F238E27FC236}">
              <a16:creationId xmlns:a16="http://schemas.microsoft.com/office/drawing/2014/main" id="{089D3E7A-2E09-4132-AE98-2F91B854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5" name="Picture 474" hidden="1">
          <a:extLst>
            <a:ext uri="{FF2B5EF4-FFF2-40B4-BE49-F238E27FC236}">
              <a16:creationId xmlns:a16="http://schemas.microsoft.com/office/drawing/2014/main" id="{B8ED7BE9-61EB-4DDD-839D-1C1FC3A7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6" name="Picture 3" hidden="1">
          <a:extLst>
            <a:ext uri="{FF2B5EF4-FFF2-40B4-BE49-F238E27FC236}">
              <a16:creationId xmlns:a16="http://schemas.microsoft.com/office/drawing/2014/main" id="{DD838AAC-744B-4EC2-A0A3-4CCE1DF7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77" name="Picture 3" hidden="1">
          <a:extLst>
            <a:ext uri="{FF2B5EF4-FFF2-40B4-BE49-F238E27FC236}">
              <a16:creationId xmlns:a16="http://schemas.microsoft.com/office/drawing/2014/main" id="{FEF9299C-66D1-46C0-830C-261DBCB7C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8" name="Picture 3" hidden="1">
          <a:extLst>
            <a:ext uri="{FF2B5EF4-FFF2-40B4-BE49-F238E27FC236}">
              <a16:creationId xmlns:a16="http://schemas.microsoft.com/office/drawing/2014/main" id="{9E67B5C8-52AE-4BD5-B4C9-3FC5EDFC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79" name="Picture 478" hidden="1">
          <a:extLst>
            <a:ext uri="{FF2B5EF4-FFF2-40B4-BE49-F238E27FC236}">
              <a16:creationId xmlns:a16="http://schemas.microsoft.com/office/drawing/2014/main" id="{B8EA718B-E380-4FD1-B541-CBD9F6A59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80" name="Picture 3" hidden="1">
          <a:extLst>
            <a:ext uri="{FF2B5EF4-FFF2-40B4-BE49-F238E27FC236}">
              <a16:creationId xmlns:a16="http://schemas.microsoft.com/office/drawing/2014/main" id="{D34FE488-1615-4EE3-AB87-6441EF94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81" name="Picture 3" hidden="1">
          <a:extLst>
            <a:ext uri="{FF2B5EF4-FFF2-40B4-BE49-F238E27FC236}">
              <a16:creationId xmlns:a16="http://schemas.microsoft.com/office/drawing/2014/main" id="{9F53250A-0863-45AA-8C9D-AA316944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2" name="Picture 3" hidden="1">
          <a:extLst>
            <a:ext uri="{FF2B5EF4-FFF2-40B4-BE49-F238E27FC236}">
              <a16:creationId xmlns:a16="http://schemas.microsoft.com/office/drawing/2014/main" id="{AA21D8E4-7F31-40C5-AEC0-B58626DC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83" name="Picture 3" hidden="1">
          <a:extLst>
            <a:ext uri="{FF2B5EF4-FFF2-40B4-BE49-F238E27FC236}">
              <a16:creationId xmlns:a16="http://schemas.microsoft.com/office/drawing/2014/main" id="{1A28CF95-E56A-4E31-84A2-26C8AD9B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84" name="Picture 3" hidden="1">
          <a:extLst>
            <a:ext uri="{FF2B5EF4-FFF2-40B4-BE49-F238E27FC236}">
              <a16:creationId xmlns:a16="http://schemas.microsoft.com/office/drawing/2014/main" id="{2620096B-E4DB-45B6-8B28-623468BF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85" name="Picture 3" hidden="1">
          <a:extLst>
            <a:ext uri="{FF2B5EF4-FFF2-40B4-BE49-F238E27FC236}">
              <a16:creationId xmlns:a16="http://schemas.microsoft.com/office/drawing/2014/main" id="{CACBBE08-B35B-40C9-B82A-36EDC33EA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6" name="Picture 3" hidden="1">
          <a:extLst>
            <a:ext uri="{FF2B5EF4-FFF2-40B4-BE49-F238E27FC236}">
              <a16:creationId xmlns:a16="http://schemas.microsoft.com/office/drawing/2014/main" id="{86EF715D-EB7D-4B8F-820A-1C7CCF7F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7" name="Picture 486" hidden="1">
          <a:extLst>
            <a:ext uri="{FF2B5EF4-FFF2-40B4-BE49-F238E27FC236}">
              <a16:creationId xmlns:a16="http://schemas.microsoft.com/office/drawing/2014/main" id="{4BC724E4-7882-4684-A7A0-7D0FC69E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8" name="Picture 3" hidden="1">
          <a:extLst>
            <a:ext uri="{FF2B5EF4-FFF2-40B4-BE49-F238E27FC236}">
              <a16:creationId xmlns:a16="http://schemas.microsoft.com/office/drawing/2014/main" id="{EE8D6F9B-20E2-4569-B416-11800264B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89" name="Picture 3" hidden="1">
          <a:extLst>
            <a:ext uri="{FF2B5EF4-FFF2-40B4-BE49-F238E27FC236}">
              <a16:creationId xmlns:a16="http://schemas.microsoft.com/office/drawing/2014/main" id="{81E948EB-8DFB-4FA2-AF98-A41608D5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0" name="Picture 3" hidden="1">
          <a:extLst>
            <a:ext uri="{FF2B5EF4-FFF2-40B4-BE49-F238E27FC236}">
              <a16:creationId xmlns:a16="http://schemas.microsoft.com/office/drawing/2014/main" id="{BCA6C67D-79FC-4671-8A2D-4A0E5325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1" name="Picture 490" hidden="1">
          <a:extLst>
            <a:ext uri="{FF2B5EF4-FFF2-40B4-BE49-F238E27FC236}">
              <a16:creationId xmlns:a16="http://schemas.microsoft.com/office/drawing/2014/main" id="{2C9FD13A-919F-4DFA-BAEA-FBBD49D6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92" name="Picture 3" hidden="1">
          <a:extLst>
            <a:ext uri="{FF2B5EF4-FFF2-40B4-BE49-F238E27FC236}">
              <a16:creationId xmlns:a16="http://schemas.microsoft.com/office/drawing/2014/main" id="{9903E704-31BC-4563-BBFE-8E01F45C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493" name="Picture 3" hidden="1">
          <a:extLst>
            <a:ext uri="{FF2B5EF4-FFF2-40B4-BE49-F238E27FC236}">
              <a16:creationId xmlns:a16="http://schemas.microsoft.com/office/drawing/2014/main" id="{28E30901-4506-4A30-A02C-5F726227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4" name="Picture 3" hidden="1">
          <a:extLst>
            <a:ext uri="{FF2B5EF4-FFF2-40B4-BE49-F238E27FC236}">
              <a16:creationId xmlns:a16="http://schemas.microsoft.com/office/drawing/2014/main" id="{14E6CC4C-F417-43C7-814B-E4CA43CF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495" name="Picture 3" hidden="1">
          <a:extLst>
            <a:ext uri="{FF2B5EF4-FFF2-40B4-BE49-F238E27FC236}">
              <a16:creationId xmlns:a16="http://schemas.microsoft.com/office/drawing/2014/main" id="{C8E870F1-30AB-4419-8C80-25981BEC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6" name="Picture 3" hidden="1">
          <a:extLst>
            <a:ext uri="{FF2B5EF4-FFF2-40B4-BE49-F238E27FC236}">
              <a16:creationId xmlns:a16="http://schemas.microsoft.com/office/drawing/2014/main" id="{D3D47B6A-E48E-47C1-8507-F6A2E8D8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497" name="Picture 3" hidden="1">
          <a:extLst>
            <a:ext uri="{FF2B5EF4-FFF2-40B4-BE49-F238E27FC236}">
              <a16:creationId xmlns:a16="http://schemas.microsoft.com/office/drawing/2014/main" id="{A4F73A18-60C9-4FDB-8963-D7FCECB7F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98" name="Picture 3" hidden="1">
          <a:extLst>
            <a:ext uri="{FF2B5EF4-FFF2-40B4-BE49-F238E27FC236}">
              <a16:creationId xmlns:a16="http://schemas.microsoft.com/office/drawing/2014/main" id="{F26B077C-9733-4B05-8183-6EE3ACC1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499" name="Picture 498" hidden="1">
          <a:extLst>
            <a:ext uri="{FF2B5EF4-FFF2-40B4-BE49-F238E27FC236}">
              <a16:creationId xmlns:a16="http://schemas.microsoft.com/office/drawing/2014/main" id="{DDEE4365-EFBC-42A9-8F27-C1C4D205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00" name="Picture 3" hidden="1">
          <a:extLst>
            <a:ext uri="{FF2B5EF4-FFF2-40B4-BE49-F238E27FC236}">
              <a16:creationId xmlns:a16="http://schemas.microsoft.com/office/drawing/2014/main" id="{492E120E-F569-4BC5-AF7C-BFAAD7A0B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01" name="Picture 3" hidden="1">
          <a:extLst>
            <a:ext uri="{FF2B5EF4-FFF2-40B4-BE49-F238E27FC236}">
              <a16:creationId xmlns:a16="http://schemas.microsoft.com/office/drawing/2014/main" id="{18A65CC0-3A42-4754-A825-8B9B89CF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2" name="Picture 3" hidden="1">
          <a:extLst>
            <a:ext uri="{FF2B5EF4-FFF2-40B4-BE49-F238E27FC236}">
              <a16:creationId xmlns:a16="http://schemas.microsoft.com/office/drawing/2014/main" id="{8DE690DB-E188-4284-A52A-38E564572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3" name="Picture 502" hidden="1">
          <a:extLst>
            <a:ext uri="{FF2B5EF4-FFF2-40B4-BE49-F238E27FC236}">
              <a16:creationId xmlns:a16="http://schemas.microsoft.com/office/drawing/2014/main" id="{7D04A17E-12D0-4E2D-9D12-B4327E7C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04" name="Picture 3" hidden="1">
          <a:extLst>
            <a:ext uri="{FF2B5EF4-FFF2-40B4-BE49-F238E27FC236}">
              <a16:creationId xmlns:a16="http://schemas.microsoft.com/office/drawing/2014/main" id="{5B153296-94D2-4BC2-85BC-92878625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05" name="Picture 3" hidden="1">
          <a:extLst>
            <a:ext uri="{FF2B5EF4-FFF2-40B4-BE49-F238E27FC236}">
              <a16:creationId xmlns:a16="http://schemas.microsoft.com/office/drawing/2014/main" id="{5CD68429-0C60-4DFE-844B-15B8BDF6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06" name="Picture 3" hidden="1">
          <a:extLst>
            <a:ext uri="{FF2B5EF4-FFF2-40B4-BE49-F238E27FC236}">
              <a16:creationId xmlns:a16="http://schemas.microsoft.com/office/drawing/2014/main" id="{F8F29146-67B8-4D59-B761-F4315D60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07" name="Picture 3" hidden="1">
          <a:extLst>
            <a:ext uri="{FF2B5EF4-FFF2-40B4-BE49-F238E27FC236}">
              <a16:creationId xmlns:a16="http://schemas.microsoft.com/office/drawing/2014/main" id="{7387547C-EEDE-49A0-8D64-C00B7549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8" name="Picture 3" hidden="1">
          <a:extLst>
            <a:ext uri="{FF2B5EF4-FFF2-40B4-BE49-F238E27FC236}">
              <a16:creationId xmlns:a16="http://schemas.microsoft.com/office/drawing/2014/main" id="{A59CCE7C-0DEE-4353-B164-64D4A922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09" name="Picture 3" hidden="1">
          <a:extLst>
            <a:ext uri="{FF2B5EF4-FFF2-40B4-BE49-F238E27FC236}">
              <a16:creationId xmlns:a16="http://schemas.microsoft.com/office/drawing/2014/main" id="{7C98B368-7BD2-4C56-BBE2-ED6769C19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0" name="Picture 3" hidden="1">
          <a:extLst>
            <a:ext uri="{FF2B5EF4-FFF2-40B4-BE49-F238E27FC236}">
              <a16:creationId xmlns:a16="http://schemas.microsoft.com/office/drawing/2014/main" id="{DDEE5998-BBD2-4346-8978-6448F8C1D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1" name="Picture 510" hidden="1">
          <a:extLst>
            <a:ext uri="{FF2B5EF4-FFF2-40B4-BE49-F238E27FC236}">
              <a16:creationId xmlns:a16="http://schemas.microsoft.com/office/drawing/2014/main" id="{0291ECB8-1BA9-4AE2-9D33-9C666B21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2" name="Picture 3" hidden="1">
          <a:extLst>
            <a:ext uri="{FF2B5EF4-FFF2-40B4-BE49-F238E27FC236}">
              <a16:creationId xmlns:a16="http://schemas.microsoft.com/office/drawing/2014/main" id="{F7BF8275-971B-457D-8E59-2E01CC84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13" name="Picture 3" hidden="1">
          <a:extLst>
            <a:ext uri="{FF2B5EF4-FFF2-40B4-BE49-F238E27FC236}">
              <a16:creationId xmlns:a16="http://schemas.microsoft.com/office/drawing/2014/main" id="{02361F00-799F-4D3A-9CA6-C381356D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4" name="Picture 3" hidden="1">
          <a:extLst>
            <a:ext uri="{FF2B5EF4-FFF2-40B4-BE49-F238E27FC236}">
              <a16:creationId xmlns:a16="http://schemas.microsoft.com/office/drawing/2014/main" id="{C0C458CD-2FDD-4876-AF29-17DB7BF1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15" name="Picture 514" hidden="1">
          <a:extLst>
            <a:ext uri="{FF2B5EF4-FFF2-40B4-BE49-F238E27FC236}">
              <a16:creationId xmlns:a16="http://schemas.microsoft.com/office/drawing/2014/main" id="{1FF34857-0234-451C-B74E-D25398DB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CA34E7A0-B9D4-4CE8-AC9F-CA628DA47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17" name="Picture 3" hidden="1">
          <a:extLst>
            <a:ext uri="{FF2B5EF4-FFF2-40B4-BE49-F238E27FC236}">
              <a16:creationId xmlns:a16="http://schemas.microsoft.com/office/drawing/2014/main" id="{2C1A4DE6-7354-4C5F-9814-B21B68E56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18" name="Picture 3" hidden="1">
          <a:extLst>
            <a:ext uri="{FF2B5EF4-FFF2-40B4-BE49-F238E27FC236}">
              <a16:creationId xmlns:a16="http://schemas.microsoft.com/office/drawing/2014/main" id="{0809839E-75AA-4FAC-BD2A-55098761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19" name="Picture 3" hidden="1">
          <a:extLst>
            <a:ext uri="{FF2B5EF4-FFF2-40B4-BE49-F238E27FC236}">
              <a16:creationId xmlns:a16="http://schemas.microsoft.com/office/drawing/2014/main" id="{015530E1-6715-4998-968D-4A741291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0" name="Picture 3" hidden="1">
          <a:extLst>
            <a:ext uri="{FF2B5EF4-FFF2-40B4-BE49-F238E27FC236}">
              <a16:creationId xmlns:a16="http://schemas.microsoft.com/office/drawing/2014/main" id="{2C5BC331-6A9A-4665-9727-AA3B61F1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1" name="Picture 3" hidden="1">
          <a:extLst>
            <a:ext uri="{FF2B5EF4-FFF2-40B4-BE49-F238E27FC236}">
              <a16:creationId xmlns:a16="http://schemas.microsoft.com/office/drawing/2014/main" id="{E555D5E6-35DB-4633-8994-AE462526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2" name="Picture 3" hidden="1">
          <a:extLst>
            <a:ext uri="{FF2B5EF4-FFF2-40B4-BE49-F238E27FC236}">
              <a16:creationId xmlns:a16="http://schemas.microsoft.com/office/drawing/2014/main" id="{1ECF1B61-4953-47BD-8AE5-7EB1D384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3" name="Picture 522" hidden="1">
          <a:extLst>
            <a:ext uri="{FF2B5EF4-FFF2-40B4-BE49-F238E27FC236}">
              <a16:creationId xmlns:a16="http://schemas.microsoft.com/office/drawing/2014/main" id="{ABFF6DB6-D153-404A-82D1-E8B2FA1B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4" name="Picture 3" hidden="1">
          <a:extLst>
            <a:ext uri="{FF2B5EF4-FFF2-40B4-BE49-F238E27FC236}">
              <a16:creationId xmlns:a16="http://schemas.microsoft.com/office/drawing/2014/main" id="{C252010C-FD09-4B9F-8123-3F38DB05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25" name="Picture 3" hidden="1">
          <a:extLst>
            <a:ext uri="{FF2B5EF4-FFF2-40B4-BE49-F238E27FC236}">
              <a16:creationId xmlns:a16="http://schemas.microsoft.com/office/drawing/2014/main" id="{4F382914-03E8-4D05-A00A-A8CB1FEF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6" name="Picture 3" hidden="1">
          <a:extLst>
            <a:ext uri="{FF2B5EF4-FFF2-40B4-BE49-F238E27FC236}">
              <a16:creationId xmlns:a16="http://schemas.microsoft.com/office/drawing/2014/main" id="{5E466D57-24C6-437A-B3ED-2025FF4E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27" name="Picture 526" hidden="1">
          <a:extLst>
            <a:ext uri="{FF2B5EF4-FFF2-40B4-BE49-F238E27FC236}">
              <a16:creationId xmlns:a16="http://schemas.microsoft.com/office/drawing/2014/main" id="{6BC6326E-7B22-45FE-9BF1-6BE28D95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28" name="Picture 3" hidden="1">
          <a:extLst>
            <a:ext uri="{FF2B5EF4-FFF2-40B4-BE49-F238E27FC236}">
              <a16:creationId xmlns:a16="http://schemas.microsoft.com/office/drawing/2014/main" id="{94F57108-A806-4A80-B027-CD5A263A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29" name="Picture 3" hidden="1">
          <a:extLst>
            <a:ext uri="{FF2B5EF4-FFF2-40B4-BE49-F238E27FC236}">
              <a16:creationId xmlns:a16="http://schemas.microsoft.com/office/drawing/2014/main" id="{77A179A7-CEC7-471F-802D-A45A0D13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30" name="Picture 3" hidden="1">
          <a:extLst>
            <a:ext uri="{FF2B5EF4-FFF2-40B4-BE49-F238E27FC236}">
              <a16:creationId xmlns:a16="http://schemas.microsoft.com/office/drawing/2014/main" id="{F5915E48-C001-44B2-9043-0BBA518C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31" name="Picture 3" hidden="1">
          <a:extLst>
            <a:ext uri="{FF2B5EF4-FFF2-40B4-BE49-F238E27FC236}">
              <a16:creationId xmlns:a16="http://schemas.microsoft.com/office/drawing/2014/main" id="{FCA05215-053D-4ABE-B8C2-CEA0A8A2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2" name="Picture 3" hidden="1">
          <a:extLst>
            <a:ext uri="{FF2B5EF4-FFF2-40B4-BE49-F238E27FC236}">
              <a16:creationId xmlns:a16="http://schemas.microsoft.com/office/drawing/2014/main" id="{9572DF5E-62D1-4966-944A-1BE3CBD4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3" name="Picture 3" hidden="1">
          <a:extLst>
            <a:ext uri="{FF2B5EF4-FFF2-40B4-BE49-F238E27FC236}">
              <a16:creationId xmlns:a16="http://schemas.microsoft.com/office/drawing/2014/main" id="{C52A8B04-DF7B-4915-967D-510D94F3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4" name="Picture 3" hidden="1">
          <a:extLst>
            <a:ext uri="{FF2B5EF4-FFF2-40B4-BE49-F238E27FC236}">
              <a16:creationId xmlns:a16="http://schemas.microsoft.com/office/drawing/2014/main" id="{D6BB5D76-0DEA-45FE-BC4E-2EA603A8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5" name="Picture 534" hidden="1">
          <a:extLst>
            <a:ext uri="{FF2B5EF4-FFF2-40B4-BE49-F238E27FC236}">
              <a16:creationId xmlns:a16="http://schemas.microsoft.com/office/drawing/2014/main" id="{5069AA92-3DA7-4CE9-917D-87F74E94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6" name="Picture 3" hidden="1">
          <a:extLst>
            <a:ext uri="{FF2B5EF4-FFF2-40B4-BE49-F238E27FC236}">
              <a16:creationId xmlns:a16="http://schemas.microsoft.com/office/drawing/2014/main" id="{AC3CD4A0-C809-4584-BACF-EC64BEB7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37" name="Picture 3" hidden="1">
          <a:extLst>
            <a:ext uri="{FF2B5EF4-FFF2-40B4-BE49-F238E27FC236}">
              <a16:creationId xmlns:a16="http://schemas.microsoft.com/office/drawing/2014/main" id="{D0045EF6-B168-41B5-B4FC-EF411CA4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8" name="Picture 3" hidden="1">
          <a:extLst>
            <a:ext uri="{FF2B5EF4-FFF2-40B4-BE49-F238E27FC236}">
              <a16:creationId xmlns:a16="http://schemas.microsoft.com/office/drawing/2014/main" id="{F01EBD6A-FEDA-49B3-BFDD-57EA4383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39" name="Picture 538" hidden="1">
          <a:extLst>
            <a:ext uri="{FF2B5EF4-FFF2-40B4-BE49-F238E27FC236}">
              <a16:creationId xmlns:a16="http://schemas.microsoft.com/office/drawing/2014/main" id="{B846DEC7-DF00-43D3-B0A4-C50EF820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40" name="Picture 3" hidden="1">
          <a:extLst>
            <a:ext uri="{FF2B5EF4-FFF2-40B4-BE49-F238E27FC236}">
              <a16:creationId xmlns:a16="http://schemas.microsoft.com/office/drawing/2014/main" id="{D747AB50-22B6-4142-9FAA-9F65E7CB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41" name="Picture 3" hidden="1">
          <a:extLst>
            <a:ext uri="{FF2B5EF4-FFF2-40B4-BE49-F238E27FC236}">
              <a16:creationId xmlns:a16="http://schemas.microsoft.com/office/drawing/2014/main" id="{F472075F-8242-4A36-B60C-3435F505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42" name="Picture 3" hidden="1">
          <a:extLst>
            <a:ext uri="{FF2B5EF4-FFF2-40B4-BE49-F238E27FC236}">
              <a16:creationId xmlns:a16="http://schemas.microsoft.com/office/drawing/2014/main" id="{25C21355-DA97-488A-A965-5B56CD88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43" name="Picture 3" hidden="1">
          <a:extLst>
            <a:ext uri="{FF2B5EF4-FFF2-40B4-BE49-F238E27FC236}">
              <a16:creationId xmlns:a16="http://schemas.microsoft.com/office/drawing/2014/main" id="{43FC2397-EA2F-43E9-8FF6-98F1B840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44" name="Picture 3" hidden="1">
          <a:extLst>
            <a:ext uri="{FF2B5EF4-FFF2-40B4-BE49-F238E27FC236}">
              <a16:creationId xmlns:a16="http://schemas.microsoft.com/office/drawing/2014/main" id="{63F83D13-0E4F-4ED1-85A0-8D61DCED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45" name="Picture 3" hidden="1">
          <a:extLst>
            <a:ext uri="{FF2B5EF4-FFF2-40B4-BE49-F238E27FC236}">
              <a16:creationId xmlns:a16="http://schemas.microsoft.com/office/drawing/2014/main" id="{13D247E1-6776-4BDC-9B49-7B982681C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6" name="Picture 3" hidden="1">
          <a:extLst>
            <a:ext uri="{FF2B5EF4-FFF2-40B4-BE49-F238E27FC236}">
              <a16:creationId xmlns:a16="http://schemas.microsoft.com/office/drawing/2014/main" id="{BF509992-3069-476A-B5CC-B36ABC71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7" name="Picture 546" hidden="1">
          <a:extLst>
            <a:ext uri="{FF2B5EF4-FFF2-40B4-BE49-F238E27FC236}">
              <a16:creationId xmlns:a16="http://schemas.microsoft.com/office/drawing/2014/main" id="{8D60F804-C496-474F-9CB4-AD6FBCA2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8" name="Picture 3" hidden="1">
          <a:extLst>
            <a:ext uri="{FF2B5EF4-FFF2-40B4-BE49-F238E27FC236}">
              <a16:creationId xmlns:a16="http://schemas.microsoft.com/office/drawing/2014/main" id="{6508B9A3-0D09-4255-88E8-382A04E3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49" name="Picture 3" hidden="1">
          <a:extLst>
            <a:ext uri="{FF2B5EF4-FFF2-40B4-BE49-F238E27FC236}">
              <a16:creationId xmlns:a16="http://schemas.microsoft.com/office/drawing/2014/main" id="{FBB67318-E245-490F-AC97-8F5FF5C1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0" name="Picture 3" hidden="1">
          <a:extLst>
            <a:ext uri="{FF2B5EF4-FFF2-40B4-BE49-F238E27FC236}">
              <a16:creationId xmlns:a16="http://schemas.microsoft.com/office/drawing/2014/main" id="{48EB4216-F3B6-49E0-B7A9-1314C608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1" name="Picture 550" hidden="1">
          <a:extLst>
            <a:ext uri="{FF2B5EF4-FFF2-40B4-BE49-F238E27FC236}">
              <a16:creationId xmlns:a16="http://schemas.microsoft.com/office/drawing/2014/main" id="{83E0FDA3-3272-4211-965E-3CC45C4C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52" name="Picture 3" hidden="1">
          <a:extLst>
            <a:ext uri="{FF2B5EF4-FFF2-40B4-BE49-F238E27FC236}">
              <a16:creationId xmlns:a16="http://schemas.microsoft.com/office/drawing/2014/main" id="{2671047C-9CA4-4673-9BE3-8C9C2C26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53" name="Picture 3" hidden="1">
          <a:extLst>
            <a:ext uri="{FF2B5EF4-FFF2-40B4-BE49-F238E27FC236}">
              <a16:creationId xmlns:a16="http://schemas.microsoft.com/office/drawing/2014/main" id="{0CA42C4B-53E6-4C8F-8B49-699D06495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54" name="Picture 3" hidden="1">
          <a:extLst>
            <a:ext uri="{FF2B5EF4-FFF2-40B4-BE49-F238E27FC236}">
              <a16:creationId xmlns:a16="http://schemas.microsoft.com/office/drawing/2014/main" id="{69653E85-F4D0-4218-B051-2E85FAAB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55" name="Picture 3" hidden="1">
          <a:extLst>
            <a:ext uri="{FF2B5EF4-FFF2-40B4-BE49-F238E27FC236}">
              <a16:creationId xmlns:a16="http://schemas.microsoft.com/office/drawing/2014/main" id="{FEEBCDF0-B7C1-40C6-B3F0-DF4CF5F82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6" name="Picture 3" hidden="1">
          <a:extLst>
            <a:ext uri="{FF2B5EF4-FFF2-40B4-BE49-F238E27FC236}">
              <a16:creationId xmlns:a16="http://schemas.microsoft.com/office/drawing/2014/main" id="{16432BB3-CA2E-4FA4-8288-E076CDEF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57" name="Picture 3" hidden="1">
          <a:extLst>
            <a:ext uri="{FF2B5EF4-FFF2-40B4-BE49-F238E27FC236}">
              <a16:creationId xmlns:a16="http://schemas.microsoft.com/office/drawing/2014/main" id="{38AA4D9F-A5F5-48E8-9739-9055ADD7A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58" name="Picture 3" hidden="1">
          <a:extLst>
            <a:ext uri="{FF2B5EF4-FFF2-40B4-BE49-F238E27FC236}">
              <a16:creationId xmlns:a16="http://schemas.microsoft.com/office/drawing/2014/main" id="{0CFB6CD7-C286-482B-A4BA-55F983B2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59" name="Picture 558" hidden="1">
          <a:extLst>
            <a:ext uri="{FF2B5EF4-FFF2-40B4-BE49-F238E27FC236}">
              <a16:creationId xmlns:a16="http://schemas.microsoft.com/office/drawing/2014/main" id="{C2E72DEA-69BC-4382-9164-80C3D744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60" name="Picture 3" hidden="1">
          <a:extLst>
            <a:ext uri="{FF2B5EF4-FFF2-40B4-BE49-F238E27FC236}">
              <a16:creationId xmlns:a16="http://schemas.microsoft.com/office/drawing/2014/main" id="{8E80E34C-E2BF-4B18-AE36-81BDEF48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61" name="Picture 3" hidden="1">
          <a:extLst>
            <a:ext uri="{FF2B5EF4-FFF2-40B4-BE49-F238E27FC236}">
              <a16:creationId xmlns:a16="http://schemas.microsoft.com/office/drawing/2014/main" id="{308274F5-7CA6-4C40-865E-23070632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2" name="Picture 3" hidden="1">
          <a:extLst>
            <a:ext uri="{FF2B5EF4-FFF2-40B4-BE49-F238E27FC236}">
              <a16:creationId xmlns:a16="http://schemas.microsoft.com/office/drawing/2014/main" id="{E72E75E5-9067-4601-9767-A2BA5F8A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3" name="Picture 562" hidden="1">
          <a:extLst>
            <a:ext uri="{FF2B5EF4-FFF2-40B4-BE49-F238E27FC236}">
              <a16:creationId xmlns:a16="http://schemas.microsoft.com/office/drawing/2014/main" id="{F66AAF36-2FAE-4653-98CF-D57F08DE8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64" name="Picture 3" hidden="1">
          <a:extLst>
            <a:ext uri="{FF2B5EF4-FFF2-40B4-BE49-F238E27FC236}">
              <a16:creationId xmlns:a16="http://schemas.microsoft.com/office/drawing/2014/main" id="{1328C0A6-FCDB-4D61-989A-A46E5D34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565" name="Picture 3" hidden="1">
          <a:extLst>
            <a:ext uri="{FF2B5EF4-FFF2-40B4-BE49-F238E27FC236}">
              <a16:creationId xmlns:a16="http://schemas.microsoft.com/office/drawing/2014/main" id="{905B5931-59C5-49DE-8C64-DE854C31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66" name="Picture 3" hidden="1">
          <a:extLst>
            <a:ext uri="{FF2B5EF4-FFF2-40B4-BE49-F238E27FC236}">
              <a16:creationId xmlns:a16="http://schemas.microsoft.com/office/drawing/2014/main" id="{0A67F8AA-20D5-4361-AEF0-CE24E27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567" name="Picture 3" hidden="1">
          <a:extLst>
            <a:ext uri="{FF2B5EF4-FFF2-40B4-BE49-F238E27FC236}">
              <a16:creationId xmlns:a16="http://schemas.microsoft.com/office/drawing/2014/main" id="{7F793D0C-E0A3-4B2D-B5EE-F5EDCB481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8" name="Picture 3" hidden="1">
          <a:extLst>
            <a:ext uri="{FF2B5EF4-FFF2-40B4-BE49-F238E27FC236}">
              <a16:creationId xmlns:a16="http://schemas.microsoft.com/office/drawing/2014/main" id="{6B28EDE8-27E7-4E59-B45C-B0EA4555F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569" name="Picture 3" hidden="1">
          <a:extLst>
            <a:ext uri="{FF2B5EF4-FFF2-40B4-BE49-F238E27FC236}">
              <a16:creationId xmlns:a16="http://schemas.microsoft.com/office/drawing/2014/main" id="{BBEAA145-A541-454C-B497-59E3A80D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0" name="Picture 3" hidden="1">
          <a:extLst>
            <a:ext uri="{FF2B5EF4-FFF2-40B4-BE49-F238E27FC236}">
              <a16:creationId xmlns:a16="http://schemas.microsoft.com/office/drawing/2014/main" id="{0BC2C238-CCC2-4394-B93B-8F6E30C8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1" name="Picture 570" hidden="1">
          <a:extLst>
            <a:ext uri="{FF2B5EF4-FFF2-40B4-BE49-F238E27FC236}">
              <a16:creationId xmlns:a16="http://schemas.microsoft.com/office/drawing/2014/main" id="{394707BD-0B60-4564-8687-87DCBC47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2" name="Picture 3" hidden="1">
          <a:extLst>
            <a:ext uri="{FF2B5EF4-FFF2-40B4-BE49-F238E27FC236}">
              <a16:creationId xmlns:a16="http://schemas.microsoft.com/office/drawing/2014/main" id="{57FF73B2-831E-43E4-B2A6-B4D9E833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573" name="Picture 3" hidden="1">
          <a:extLst>
            <a:ext uri="{FF2B5EF4-FFF2-40B4-BE49-F238E27FC236}">
              <a16:creationId xmlns:a16="http://schemas.microsoft.com/office/drawing/2014/main" id="{D20CFB6A-5E13-4B28-A62B-25941B2E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105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SC.SAKANAGARAJ@cma-cgm.com" TargetMode="External"/><Relationship Id="rId2" Type="http://schemas.openxmlformats.org/officeDocument/2006/relationships/hyperlink" Target="mailto:SSC.NVEDANAYAGAM@cma-cgm.com" TargetMode="External"/><Relationship Id="rId1" Type="http://schemas.openxmlformats.org/officeDocument/2006/relationships/hyperlink" Target="mailto:SSC.STIKABAHADUR@cma-cgm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SSC.SAKANAGARAJ@cma-cgm.com" TargetMode="External"/><Relationship Id="rId4" Type="http://schemas.openxmlformats.org/officeDocument/2006/relationships/hyperlink" Target="mailto:SSC.KBHARATH@cma-cg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479F-BD11-48E4-9D3D-5FB8BBCFACEC}">
  <dimension ref="A1:C10"/>
  <sheetViews>
    <sheetView workbookViewId="0"/>
  </sheetViews>
  <sheetFormatPr defaultRowHeight="14.4" x14ac:dyDescent="0.3"/>
  <cols>
    <col min="2" max="2" width="22.21875" bestFit="1" customWidth="1"/>
    <col min="3" max="3" width="24" bestFit="1" customWidth="1"/>
  </cols>
  <sheetData>
    <row r="1" spans="1:3" x14ac:dyDescent="0.3">
      <c r="A1" s="25" t="s">
        <v>139</v>
      </c>
      <c r="B1" s="26" t="s">
        <v>140</v>
      </c>
      <c r="C1" s="26" t="s">
        <v>141</v>
      </c>
    </row>
    <row r="2" spans="1:3" x14ac:dyDescent="0.3">
      <c r="A2" s="27" t="s">
        <v>116</v>
      </c>
      <c r="B2" s="5" t="s">
        <v>6</v>
      </c>
      <c r="C2" s="1">
        <v>5</v>
      </c>
    </row>
    <row r="3" spans="1:3" x14ac:dyDescent="0.3">
      <c r="A3" s="27"/>
      <c r="B3" s="5" t="s">
        <v>7</v>
      </c>
      <c r="C3" s="1">
        <v>6</v>
      </c>
    </row>
    <row r="4" spans="1:3" x14ac:dyDescent="0.3">
      <c r="A4" s="27"/>
      <c r="B4" s="5" t="s">
        <v>142</v>
      </c>
      <c r="C4" s="1">
        <v>3</v>
      </c>
    </row>
    <row r="5" spans="1:3" x14ac:dyDescent="0.3">
      <c r="A5" s="27"/>
      <c r="B5" s="5" t="s">
        <v>10</v>
      </c>
      <c r="C5" s="1">
        <v>6</v>
      </c>
    </row>
    <row r="6" spans="1:3" x14ac:dyDescent="0.3">
      <c r="A6" s="27"/>
      <c r="B6" s="5" t="s">
        <v>9</v>
      </c>
      <c r="C6" s="1">
        <v>0.5</v>
      </c>
    </row>
    <row r="7" spans="1:3" x14ac:dyDescent="0.3">
      <c r="A7" s="27"/>
      <c r="B7" s="5" t="s">
        <v>143</v>
      </c>
      <c r="C7" s="1">
        <v>7</v>
      </c>
    </row>
    <row r="8" spans="1:3" x14ac:dyDescent="0.3">
      <c r="A8" s="28" t="s">
        <v>144</v>
      </c>
      <c r="B8" s="5" t="s">
        <v>12</v>
      </c>
      <c r="C8" s="1">
        <v>30</v>
      </c>
    </row>
    <row r="9" spans="1:3" x14ac:dyDescent="0.3">
      <c r="A9" s="28"/>
      <c r="B9" s="5" t="s">
        <v>11</v>
      </c>
      <c r="C9" s="1">
        <v>15</v>
      </c>
    </row>
    <row r="10" spans="1:3" x14ac:dyDescent="0.3">
      <c r="A10" s="28"/>
      <c r="B10" s="5" t="s">
        <v>121</v>
      </c>
      <c r="C10" s="1">
        <v>1</v>
      </c>
    </row>
  </sheetData>
  <mergeCells count="2">
    <mergeCell ref="A2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031F-9D67-4139-BB93-808771D12D3E}">
  <dimension ref="A1:P34"/>
  <sheetViews>
    <sheetView workbookViewId="0">
      <selection activeCell="J2" sqref="J2:J34"/>
    </sheetView>
  </sheetViews>
  <sheetFormatPr defaultRowHeight="14.4" x14ac:dyDescent="0.3"/>
  <cols>
    <col min="1" max="1" width="3" bestFit="1" customWidth="1"/>
    <col min="2" max="2" width="6.77734375" bestFit="1" customWidth="1"/>
    <col min="3" max="3" width="31.44140625" bestFit="1" customWidth="1"/>
    <col min="4" max="4" width="11.21875" bestFit="1" customWidth="1"/>
    <col min="5" max="5" width="7.5546875" bestFit="1" customWidth="1"/>
    <col min="6" max="6" width="8.44140625" bestFit="1" customWidth="1"/>
    <col min="7" max="7" width="6.6640625" bestFit="1" customWidth="1"/>
    <col min="9" max="9" width="7.21875" bestFit="1" customWidth="1"/>
    <col min="10" max="10" width="7.44140625" bestFit="1" customWidth="1"/>
    <col min="11" max="11" width="7.109375" bestFit="1" customWidth="1"/>
    <col min="12" max="12" width="8.21875" bestFit="1" customWidth="1"/>
    <col min="13" max="13" width="8.109375" bestFit="1" customWidth="1"/>
    <col min="15" max="15" width="9.44140625" bestFit="1" customWidth="1"/>
    <col min="16" max="16" width="7.88671875" bestFit="1" customWidth="1"/>
  </cols>
  <sheetData>
    <row r="1" spans="1:16" ht="69" x14ac:dyDescent="0.3">
      <c r="A1" s="19" t="s">
        <v>125</v>
      </c>
      <c r="B1" s="19" t="s">
        <v>4</v>
      </c>
      <c r="C1" s="19" t="s">
        <v>115</v>
      </c>
      <c r="D1" s="19" t="s">
        <v>126</v>
      </c>
      <c r="E1" s="20" t="s">
        <v>127</v>
      </c>
      <c r="F1" s="20" t="s">
        <v>128</v>
      </c>
      <c r="G1" s="20" t="s">
        <v>119</v>
      </c>
      <c r="H1" s="21" t="s">
        <v>117</v>
      </c>
      <c r="I1" s="20" t="s">
        <v>129</v>
      </c>
      <c r="J1" s="20" t="s">
        <v>130</v>
      </c>
      <c r="K1" s="20" t="s">
        <v>15</v>
      </c>
      <c r="L1" s="20" t="s">
        <v>131</v>
      </c>
      <c r="M1" s="20" t="s">
        <v>132</v>
      </c>
      <c r="N1" s="22" t="s">
        <v>133</v>
      </c>
      <c r="O1" s="22" t="s">
        <v>134</v>
      </c>
      <c r="P1" s="20" t="s">
        <v>135</v>
      </c>
    </row>
    <row r="2" spans="1:16" x14ac:dyDescent="0.3">
      <c r="A2" s="1">
        <v>1</v>
      </c>
      <c r="B2" s="1">
        <v>3938</v>
      </c>
      <c r="C2" s="1" t="s">
        <v>18</v>
      </c>
      <c r="D2" s="1" t="s">
        <v>137</v>
      </c>
      <c r="E2" s="1">
        <f>VLOOKUP(C2,Productivity!D$4:P$36,12,0)</f>
        <v>0</v>
      </c>
      <c r="F2" s="1">
        <f>VLOOKUP(C2,Productivity!C$42:S$74,15,0)</f>
        <v>0</v>
      </c>
      <c r="G2" s="1">
        <f>VLOOKUP(C2,Productivity!C$42:R$74,16,0)</f>
        <v>0</v>
      </c>
      <c r="H2" s="1">
        <f>VLOOKUP(C2,Productivity!C$42:P$74,14,0)</f>
        <v>0</v>
      </c>
      <c r="I2" s="1">
        <f>VLOOKUP(C2,Productivity!D$4:M$36,10,0)</f>
        <v>0</v>
      </c>
      <c r="J2" s="1">
        <f>VLOOKUP(C2,Productivity!D$4:N$36,11,0)</f>
        <v>0</v>
      </c>
      <c r="K2" s="1">
        <f>VLOOKUP(C2,'Attendance '!B$2:C$34,2,0)</f>
        <v>0</v>
      </c>
      <c r="L2" s="1">
        <f>K2*480</f>
        <v>0</v>
      </c>
      <c r="M2" s="1">
        <f>(((K2*480)+G2)-(H2))</f>
        <v>0</v>
      </c>
      <c r="N2" s="23" t="e">
        <f>F2/L2</f>
        <v>#DIV/0!</v>
      </c>
      <c r="O2" s="23" t="e">
        <f>F2/M2</f>
        <v>#DIV/0!</v>
      </c>
      <c r="P2" s="24" t="e">
        <f t="shared" ref="P2" si="0">(E2-(SUM(I2:J2)))/E2</f>
        <v>#DIV/0!</v>
      </c>
    </row>
    <row r="3" spans="1:16" x14ac:dyDescent="0.3">
      <c r="A3" s="1">
        <v>2</v>
      </c>
      <c r="B3" s="1">
        <v>3949</v>
      </c>
      <c r="C3" s="1" t="s">
        <v>21</v>
      </c>
      <c r="D3" s="1" t="s">
        <v>137</v>
      </c>
      <c r="E3" s="1">
        <f>VLOOKUP(C3,Productivity!D$4:P$36,12,0)</f>
        <v>0</v>
      </c>
      <c r="F3" s="1">
        <f>VLOOKUP(C3,Productivity!C$42:S$74,15,0)</f>
        <v>0</v>
      </c>
      <c r="G3" s="1">
        <f>VLOOKUP(C3,Productivity!C$42:R$74,16,0)</f>
        <v>0</v>
      </c>
      <c r="H3" s="1">
        <f>VLOOKUP(C3,Productivity!C$42:P$74,14,0)</f>
        <v>0</v>
      </c>
      <c r="I3" s="1">
        <f>VLOOKUP(C3,Productivity!D$4:M$36,10,0)</f>
        <v>0</v>
      </c>
      <c r="J3" s="1">
        <f>VLOOKUP(C3,Productivity!D$4:N$36,11,0)</f>
        <v>0</v>
      </c>
      <c r="K3" s="1">
        <f>VLOOKUP(C3,'Attendance '!B$2:C$34,2,0)</f>
        <v>0</v>
      </c>
      <c r="L3" s="1">
        <f t="shared" ref="L3:L34" si="1">K3*480</f>
        <v>0</v>
      </c>
      <c r="M3" s="1">
        <f t="shared" ref="M3:M34" si="2">(((K3*480)+G3)-(H3))</f>
        <v>0</v>
      </c>
      <c r="N3" s="23" t="e">
        <f t="shared" ref="N3:N34" si="3">F3/L3</f>
        <v>#DIV/0!</v>
      </c>
      <c r="O3" s="23" t="e">
        <f t="shared" ref="O3:O34" si="4">F3/M3</f>
        <v>#DIV/0!</v>
      </c>
      <c r="P3" s="24" t="e">
        <f t="shared" ref="P3:P34" si="5">(E3-(SUM(I3:J3)))/E3</f>
        <v>#DIV/0!</v>
      </c>
    </row>
    <row r="4" spans="1:16" x14ac:dyDescent="0.3">
      <c r="A4" s="1">
        <v>3</v>
      </c>
      <c r="B4" s="1">
        <v>3950</v>
      </c>
      <c r="C4" s="1" t="s">
        <v>24</v>
      </c>
      <c r="D4" s="1" t="s">
        <v>137</v>
      </c>
      <c r="E4" s="1">
        <f>VLOOKUP(C4,Productivity!D$4:P$36,12,0)</f>
        <v>0</v>
      </c>
      <c r="F4" s="1">
        <f>VLOOKUP(C4,Productivity!C$42:S$74,15,0)</f>
        <v>0</v>
      </c>
      <c r="G4" s="1">
        <f>VLOOKUP(C4,Productivity!C$42:R$74,16,0)</f>
        <v>0</v>
      </c>
      <c r="H4" s="1">
        <f>VLOOKUP(C4,Productivity!C$42:P$74,14,0)</f>
        <v>0</v>
      </c>
      <c r="I4" s="1">
        <f>VLOOKUP(C4,Productivity!D$4:M$36,10,0)</f>
        <v>0</v>
      </c>
      <c r="J4" s="1">
        <f>VLOOKUP(C4,Productivity!D$4:N$36,11,0)</f>
        <v>0</v>
      </c>
      <c r="K4" s="1">
        <f>VLOOKUP(C4,'Attendance '!B$2:C$34,2,0)</f>
        <v>0</v>
      </c>
      <c r="L4" s="1">
        <f t="shared" si="1"/>
        <v>0</v>
      </c>
      <c r="M4" s="1">
        <f t="shared" si="2"/>
        <v>0</v>
      </c>
      <c r="N4" s="23" t="e">
        <f t="shared" si="3"/>
        <v>#DIV/0!</v>
      </c>
      <c r="O4" s="23" t="e">
        <f t="shared" si="4"/>
        <v>#DIV/0!</v>
      </c>
      <c r="P4" s="24" t="e">
        <f t="shared" si="5"/>
        <v>#DIV/0!</v>
      </c>
    </row>
    <row r="5" spans="1:16" x14ac:dyDescent="0.3">
      <c r="A5" s="1">
        <v>4</v>
      </c>
      <c r="B5" s="1">
        <v>4882</v>
      </c>
      <c r="C5" s="1" t="s">
        <v>27</v>
      </c>
      <c r="D5" s="1" t="s">
        <v>137</v>
      </c>
      <c r="E5" s="1">
        <f>VLOOKUP(C5,Productivity!D$4:P$36,12,0)</f>
        <v>0</v>
      </c>
      <c r="F5" s="1">
        <f>VLOOKUP(C5,Productivity!C$42:S$74,15,0)</f>
        <v>0</v>
      </c>
      <c r="G5" s="1">
        <f>VLOOKUP(C5,Productivity!C$42:R$74,16,0)</f>
        <v>0</v>
      </c>
      <c r="H5" s="1">
        <f>VLOOKUP(C5,Productivity!C$42:P$74,14,0)</f>
        <v>0</v>
      </c>
      <c r="I5" s="1">
        <f>VLOOKUP(C5,Productivity!D$4:M$36,10,0)</f>
        <v>0</v>
      </c>
      <c r="J5" s="1">
        <f>VLOOKUP(C5,Productivity!D$4:N$36,11,0)</f>
        <v>0</v>
      </c>
      <c r="K5" s="1">
        <f>VLOOKUP(C5,'Attendance '!B$2:C$34,2,0)</f>
        <v>0</v>
      </c>
      <c r="L5" s="1">
        <f t="shared" si="1"/>
        <v>0</v>
      </c>
      <c r="M5" s="1">
        <f t="shared" si="2"/>
        <v>0</v>
      </c>
      <c r="N5" s="23" t="e">
        <f t="shared" si="3"/>
        <v>#DIV/0!</v>
      </c>
      <c r="O5" s="23" t="e">
        <f t="shared" si="4"/>
        <v>#DIV/0!</v>
      </c>
      <c r="P5" s="24" t="e">
        <f t="shared" si="5"/>
        <v>#DIV/0!</v>
      </c>
    </row>
    <row r="6" spans="1:16" x14ac:dyDescent="0.3">
      <c r="A6" s="1">
        <v>5</v>
      </c>
      <c r="B6" s="1">
        <v>5616</v>
      </c>
      <c r="C6" s="1" t="s">
        <v>30</v>
      </c>
      <c r="D6" s="1" t="s">
        <v>137</v>
      </c>
      <c r="E6" s="1">
        <f>VLOOKUP(C6,Productivity!D$4:P$36,12,0)</f>
        <v>0</v>
      </c>
      <c r="F6" s="1">
        <f>VLOOKUP(C6,Productivity!C$42:S$74,15,0)</f>
        <v>0</v>
      </c>
      <c r="G6" s="1">
        <f>VLOOKUP(C6,Productivity!C$42:R$74,16,0)</f>
        <v>0</v>
      </c>
      <c r="H6" s="1">
        <f>VLOOKUP(C6,Productivity!C$42:P$74,14,0)</f>
        <v>0</v>
      </c>
      <c r="I6" s="1">
        <f>VLOOKUP(C6,Productivity!D$4:M$36,10,0)</f>
        <v>0</v>
      </c>
      <c r="J6" s="1">
        <f>VLOOKUP(C6,Productivity!D$4:N$36,11,0)</f>
        <v>0</v>
      </c>
      <c r="K6" s="1">
        <f>VLOOKUP(C6,'Attendance '!B$2:C$34,2,0)</f>
        <v>0</v>
      </c>
      <c r="L6" s="1">
        <f t="shared" si="1"/>
        <v>0</v>
      </c>
      <c r="M6" s="1">
        <f t="shared" si="2"/>
        <v>0</v>
      </c>
      <c r="N6" s="23" t="e">
        <f t="shared" si="3"/>
        <v>#DIV/0!</v>
      </c>
      <c r="O6" s="23" t="e">
        <f t="shared" si="4"/>
        <v>#DIV/0!</v>
      </c>
      <c r="P6" s="24" t="e">
        <f t="shared" si="5"/>
        <v>#DIV/0!</v>
      </c>
    </row>
    <row r="7" spans="1:16" x14ac:dyDescent="0.3">
      <c r="A7" s="1">
        <v>6</v>
      </c>
      <c r="B7" s="1">
        <v>5617</v>
      </c>
      <c r="C7" s="1" t="s">
        <v>33</v>
      </c>
      <c r="D7" s="1" t="s">
        <v>137</v>
      </c>
      <c r="E7" s="1">
        <f>VLOOKUP(C7,Productivity!D$4:P$36,12,0)</f>
        <v>0</v>
      </c>
      <c r="F7" s="1">
        <f>VLOOKUP(C7,Productivity!C$42:S$74,15,0)</f>
        <v>0</v>
      </c>
      <c r="G7" s="1">
        <f>VLOOKUP(C7,Productivity!C$42:R$74,16,0)</f>
        <v>0</v>
      </c>
      <c r="H7" s="1">
        <f>VLOOKUP(C7,Productivity!C$42:P$74,14,0)</f>
        <v>0</v>
      </c>
      <c r="I7" s="1">
        <f>VLOOKUP(C7,Productivity!D$4:M$36,10,0)</f>
        <v>0</v>
      </c>
      <c r="J7" s="1">
        <f>VLOOKUP(C7,Productivity!D$4:N$36,11,0)</f>
        <v>0</v>
      </c>
      <c r="K7" s="1">
        <f>VLOOKUP(C7,'Attendance '!B$2:C$34,2,0)</f>
        <v>0</v>
      </c>
      <c r="L7" s="1">
        <f t="shared" si="1"/>
        <v>0</v>
      </c>
      <c r="M7" s="1">
        <f t="shared" si="2"/>
        <v>0</v>
      </c>
      <c r="N7" s="23" t="e">
        <f t="shared" si="3"/>
        <v>#DIV/0!</v>
      </c>
      <c r="O7" s="23" t="e">
        <f t="shared" si="4"/>
        <v>#DIV/0!</v>
      </c>
      <c r="P7" s="24" t="e">
        <f t="shared" si="5"/>
        <v>#DIV/0!</v>
      </c>
    </row>
    <row r="8" spans="1:16" x14ac:dyDescent="0.3">
      <c r="A8" s="1">
        <v>7</v>
      </c>
      <c r="B8" s="1">
        <v>5647</v>
      </c>
      <c r="C8" s="1" t="s">
        <v>36</v>
      </c>
      <c r="D8" s="1" t="s">
        <v>137</v>
      </c>
      <c r="E8" s="1">
        <f>VLOOKUP(C8,Productivity!D$4:P$36,12,0)</f>
        <v>0</v>
      </c>
      <c r="F8" s="1">
        <f>VLOOKUP(C8,Productivity!C$42:S$74,15,0)</f>
        <v>0</v>
      </c>
      <c r="G8" s="1">
        <f>VLOOKUP(C8,Productivity!C$42:R$74,16,0)</f>
        <v>0</v>
      </c>
      <c r="H8" s="1">
        <f>VLOOKUP(C8,Productivity!C$42:P$74,14,0)</f>
        <v>0</v>
      </c>
      <c r="I8" s="1">
        <f>VLOOKUP(C8,Productivity!D$4:M$36,10,0)</f>
        <v>0</v>
      </c>
      <c r="J8" s="1">
        <f>VLOOKUP(C8,Productivity!D$4:N$36,11,0)</f>
        <v>0</v>
      </c>
      <c r="K8" s="1">
        <f>VLOOKUP(C8,'Attendance '!B$2:C$34,2,0)</f>
        <v>0</v>
      </c>
      <c r="L8" s="1">
        <f t="shared" si="1"/>
        <v>0</v>
      </c>
      <c r="M8" s="1">
        <f t="shared" si="2"/>
        <v>0</v>
      </c>
      <c r="N8" s="23" t="e">
        <f t="shared" si="3"/>
        <v>#DIV/0!</v>
      </c>
      <c r="O8" s="23" t="e">
        <f t="shared" si="4"/>
        <v>#DIV/0!</v>
      </c>
      <c r="P8" s="24" t="e">
        <f>(E8-(SUM(I8:J8)))/E8</f>
        <v>#DIV/0!</v>
      </c>
    </row>
    <row r="9" spans="1:16" x14ac:dyDescent="0.3">
      <c r="A9" s="1">
        <v>8</v>
      </c>
      <c r="B9" s="1">
        <v>5648</v>
      </c>
      <c r="C9" s="1" t="s">
        <v>39</v>
      </c>
      <c r="D9" s="1" t="s">
        <v>137</v>
      </c>
      <c r="E9" s="1">
        <f>VLOOKUP(C9,Productivity!D$4:P$36,12,0)</f>
        <v>0</v>
      </c>
      <c r="F9" s="1">
        <f>VLOOKUP(C9,Productivity!C$42:S$74,15,0)</f>
        <v>0</v>
      </c>
      <c r="G9" s="1">
        <f>VLOOKUP(C9,Productivity!C$42:R$74,16,0)</f>
        <v>0</v>
      </c>
      <c r="H9" s="1">
        <f>VLOOKUP(C9,Productivity!C$42:P$74,14,0)</f>
        <v>0</v>
      </c>
      <c r="I9" s="1">
        <f>VLOOKUP(C9,Productivity!D$4:M$36,10,0)</f>
        <v>0</v>
      </c>
      <c r="J9" s="1">
        <f>VLOOKUP(C9,Productivity!D$4:N$36,11,0)</f>
        <v>0</v>
      </c>
      <c r="K9" s="1">
        <f>VLOOKUP(C9,'Attendance '!B$2:C$34,2,0)</f>
        <v>0</v>
      </c>
      <c r="L9" s="1">
        <f t="shared" si="1"/>
        <v>0</v>
      </c>
      <c r="M9" s="1">
        <f t="shared" si="2"/>
        <v>0</v>
      </c>
      <c r="N9" s="23" t="e">
        <f t="shared" si="3"/>
        <v>#DIV/0!</v>
      </c>
      <c r="O9" s="23" t="e">
        <f t="shared" si="4"/>
        <v>#DIV/0!</v>
      </c>
      <c r="P9" s="24" t="e">
        <f t="shared" si="5"/>
        <v>#DIV/0!</v>
      </c>
    </row>
    <row r="10" spans="1:16" x14ac:dyDescent="0.3">
      <c r="A10" s="1">
        <v>9</v>
      </c>
      <c r="B10" s="1">
        <v>5947</v>
      </c>
      <c r="C10" s="1" t="s">
        <v>42</v>
      </c>
      <c r="D10" s="1" t="s">
        <v>136</v>
      </c>
      <c r="E10" s="1">
        <f>VLOOKUP(C10,Productivity!D$4:P$36,12,0)</f>
        <v>0</v>
      </c>
      <c r="F10" s="1">
        <f>VLOOKUP(C10,Productivity!C$42:S$74,15,0)</f>
        <v>0</v>
      </c>
      <c r="G10" s="1">
        <f>VLOOKUP(C10,Productivity!C$42:R$74,16,0)</f>
        <v>0</v>
      </c>
      <c r="H10" s="1">
        <f>VLOOKUP(C10,Productivity!C$42:P$74,14,0)</f>
        <v>0</v>
      </c>
      <c r="I10" s="1">
        <f>VLOOKUP(C10,Productivity!D$4:M$36,10,0)</f>
        <v>0</v>
      </c>
      <c r="J10" s="1">
        <f>VLOOKUP(C10,Productivity!D$4:N$36,11,0)</f>
        <v>0</v>
      </c>
      <c r="K10" s="1">
        <f>VLOOKUP(C10,'Attendance '!B$2:C$34,2,0)</f>
        <v>0</v>
      </c>
      <c r="L10" s="1">
        <f t="shared" si="1"/>
        <v>0</v>
      </c>
      <c r="M10" s="1">
        <f t="shared" si="2"/>
        <v>0</v>
      </c>
      <c r="N10" s="23" t="e">
        <f t="shared" si="3"/>
        <v>#DIV/0!</v>
      </c>
      <c r="O10" s="23" t="e">
        <f t="shared" si="4"/>
        <v>#DIV/0!</v>
      </c>
      <c r="P10" s="24" t="e">
        <f t="shared" si="5"/>
        <v>#DIV/0!</v>
      </c>
    </row>
    <row r="11" spans="1:16" x14ac:dyDescent="0.3">
      <c r="A11" s="1">
        <v>10</v>
      </c>
      <c r="B11" s="1">
        <v>6061</v>
      </c>
      <c r="C11" s="1" t="s">
        <v>45</v>
      </c>
      <c r="D11" s="1" t="s">
        <v>136</v>
      </c>
      <c r="E11" s="1">
        <f>VLOOKUP(C11,Productivity!D$4:P$36,12,0)</f>
        <v>0</v>
      </c>
      <c r="F11" s="1">
        <f>VLOOKUP(C11,Productivity!C$42:S$74,15,0)</f>
        <v>0</v>
      </c>
      <c r="G11" s="1">
        <f>VLOOKUP(C11,Productivity!C$42:R$74,16,0)</f>
        <v>0</v>
      </c>
      <c r="H11" s="1">
        <f>VLOOKUP(C11,Productivity!C$42:P$74,14,0)</f>
        <v>0</v>
      </c>
      <c r="I11" s="1">
        <f>VLOOKUP(C11,Productivity!D$4:M$36,10,0)</f>
        <v>0</v>
      </c>
      <c r="J11" s="1">
        <f>VLOOKUP(C11,Productivity!D$4:N$36,11,0)</f>
        <v>0</v>
      </c>
      <c r="K11" s="1">
        <f>VLOOKUP(C11,'Attendance '!B$2:C$34,2,0)</f>
        <v>0</v>
      </c>
      <c r="L11" s="1">
        <f t="shared" si="1"/>
        <v>0</v>
      </c>
      <c r="M11" s="1">
        <f t="shared" si="2"/>
        <v>0</v>
      </c>
      <c r="N11" s="23" t="e">
        <f t="shared" si="3"/>
        <v>#DIV/0!</v>
      </c>
      <c r="O11" s="23" t="e">
        <f t="shared" si="4"/>
        <v>#DIV/0!</v>
      </c>
      <c r="P11" s="24" t="e">
        <f t="shared" si="5"/>
        <v>#DIV/0!</v>
      </c>
    </row>
    <row r="12" spans="1:16" x14ac:dyDescent="0.3">
      <c r="A12" s="1">
        <v>11</v>
      </c>
      <c r="B12" s="1">
        <v>6117</v>
      </c>
      <c r="C12" s="1" t="s">
        <v>48</v>
      </c>
      <c r="D12" s="1" t="s">
        <v>136</v>
      </c>
      <c r="E12" s="1">
        <f>VLOOKUP(C12,Productivity!D$4:P$36,12,0)</f>
        <v>0</v>
      </c>
      <c r="F12" s="1">
        <f>VLOOKUP(C12,Productivity!C$42:S$74,15,0)</f>
        <v>0</v>
      </c>
      <c r="G12" s="1">
        <f>VLOOKUP(C12,Productivity!C$42:R$74,16,0)</f>
        <v>0</v>
      </c>
      <c r="H12" s="1">
        <f>VLOOKUP(C12,Productivity!C$42:P$74,14,0)</f>
        <v>0</v>
      </c>
      <c r="I12" s="1">
        <f>VLOOKUP(C12,Productivity!D$4:M$36,10,0)</f>
        <v>0</v>
      </c>
      <c r="J12" s="1">
        <f>VLOOKUP(C12,Productivity!D$4:N$36,11,0)</f>
        <v>0</v>
      </c>
      <c r="K12" s="1">
        <f>VLOOKUP(C12,'Attendance '!B$2:C$34,2,0)</f>
        <v>0</v>
      </c>
      <c r="L12" s="1">
        <f t="shared" si="1"/>
        <v>0</v>
      </c>
      <c r="M12" s="1">
        <f t="shared" si="2"/>
        <v>0</v>
      </c>
      <c r="N12" s="23" t="e">
        <f t="shared" si="3"/>
        <v>#DIV/0!</v>
      </c>
      <c r="O12" s="23" t="e">
        <f t="shared" si="4"/>
        <v>#DIV/0!</v>
      </c>
      <c r="P12" s="24" t="e">
        <f t="shared" si="5"/>
        <v>#DIV/0!</v>
      </c>
    </row>
    <row r="13" spans="1:16" x14ac:dyDescent="0.3">
      <c r="A13" s="1">
        <v>12</v>
      </c>
      <c r="B13" s="1">
        <v>6368</v>
      </c>
      <c r="C13" s="1" t="s">
        <v>51</v>
      </c>
      <c r="D13" s="1" t="s">
        <v>136</v>
      </c>
      <c r="E13" s="1">
        <f>VLOOKUP(C13,Productivity!D$4:P$36,12,0)</f>
        <v>0</v>
      </c>
      <c r="F13" s="1">
        <f>VLOOKUP(C13,Productivity!C$42:S$74,15,0)</f>
        <v>0</v>
      </c>
      <c r="G13" s="1">
        <f>VLOOKUP(C13,Productivity!C$42:R$74,16,0)</f>
        <v>0</v>
      </c>
      <c r="H13" s="1">
        <f>VLOOKUP(C13,Productivity!C$42:P$74,14,0)</f>
        <v>0</v>
      </c>
      <c r="I13" s="1">
        <f>VLOOKUP(C13,Productivity!D$4:M$36,10,0)</f>
        <v>0</v>
      </c>
      <c r="J13" s="1">
        <f>VLOOKUP(C13,Productivity!D$4:N$36,11,0)</f>
        <v>0</v>
      </c>
      <c r="K13" s="1">
        <f>VLOOKUP(C13,'Attendance '!B$2:C$34,2,0)</f>
        <v>0</v>
      </c>
      <c r="L13" s="1">
        <f t="shared" si="1"/>
        <v>0</v>
      </c>
      <c r="M13" s="1">
        <f t="shared" si="2"/>
        <v>0</v>
      </c>
      <c r="N13" s="23" t="e">
        <f t="shared" si="3"/>
        <v>#DIV/0!</v>
      </c>
      <c r="O13" s="23" t="e">
        <f t="shared" si="4"/>
        <v>#DIV/0!</v>
      </c>
      <c r="P13" s="24" t="e">
        <f t="shared" si="5"/>
        <v>#DIV/0!</v>
      </c>
    </row>
    <row r="14" spans="1:16" x14ac:dyDescent="0.3">
      <c r="A14" s="1">
        <v>13</v>
      </c>
      <c r="B14" s="1">
        <v>6524</v>
      </c>
      <c r="C14" s="1" t="s">
        <v>54</v>
      </c>
      <c r="D14" s="1" t="s">
        <v>137</v>
      </c>
      <c r="E14" s="1">
        <f>VLOOKUP(C14,Productivity!D$4:P$36,12,0)</f>
        <v>0</v>
      </c>
      <c r="F14" s="1">
        <f>VLOOKUP(C14,Productivity!C$42:S$74,15,0)</f>
        <v>0</v>
      </c>
      <c r="G14" s="1">
        <f>VLOOKUP(C14,Productivity!C$42:R$74,16,0)</f>
        <v>0</v>
      </c>
      <c r="H14" s="1">
        <f>VLOOKUP(C14,Productivity!C$42:P$74,14,0)</f>
        <v>0</v>
      </c>
      <c r="I14" s="1">
        <f>VLOOKUP(C14,Productivity!D$4:M$36,10,0)</f>
        <v>0</v>
      </c>
      <c r="J14" s="1">
        <f>VLOOKUP(C14,Productivity!D$4:N$36,11,0)</f>
        <v>0</v>
      </c>
      <c r="K14" s="1">
        <f>VLOOKUP(C14,'Attendance '!B$2:C$34,2,0)</f>
        <v>0</v>
      </c>
      <c r="L14" s="1">
        <f t="shared" si="1"/>
        <v>0</v>
      </c>
      <c r="M14" s="1">
        <f t="shared" si="2"/>
        <v>0</v>
      </c>
      <c r="N14" s="23" t="e">
        <f t="shared" si="3"/>
        <v>#DIV/0!</v>
      </c>
      <c r="O14" s="23" t="e">
        <f t="shared" si="4"/>
        <v>#DIV/0!</v>
      </c>
      <c r="P14" s="24" t="e">
        <f t="shared" si="5"/>
        <v>#DIV/0!</v>
      </c>
    </row>
    <row r="15" spans="1:16" x14ac:dyDescent="0.3">
      <c r="A15" s="1">
        <v>14</v>
      </c>
      <c r="B15" s="1">
        <v>6525</v>
      </c>
      <c r="C15" s="1" t="s">
        <v>57</v>
      </c>
      <c r="D15" s="1" t="s">
        <v>136</v>
      </c>
      <c r="E15" s="1">
        <f>VLOOKUP(C15,Productivity!D$4:P$36,12,0)</f>
        <v>0</v>
      </c>
      <c r="F15" s="1">
        <f>VLOOKUP(C15,Productivity!C$42:S$74,15,0)</f>
        <v>0</v>
      </c>
      <c r="G15" s="1">
        <f>VLOOKUP(C15,Productivity!C$42:R$74,16,0)</f>
        <v>0</v>
      </c>
      <c r="H15" s="1">
        <f>VLOOKUP(C15,Productivity!C$42:P$74,14,0)</f>
        <v>0</v>
      </c>
      <c r="I15" s="1">
        <f>VLOOKUP(C15,Productivity!D$4:M$36,10,0)</f>
        <v>0</v>
      </c>
      <c r="J15" s="1">
        <f>VLOOKUP(C15,Productivity!D$4:N$36,11,0)</f>
        <v>0</v>
      </c>
      <c r="K15" s="1">
        <f>VLOOKUP(C15,'Attendance '!B$2:C$34,2,0)</f>
        <v>0</v>
      </c>
      <c r="L15" s="1">
        <f t="shared" si="1"/>
        <v>0</v>
      </c>
      <c r="M15" s="1">
        <f t="shared" si="2"/>
        <v>0</v>
      </c>
      <c r="N15" s="23" t="e">
        <f t="shared" si="3"/>
        <v>#DIV/0!</v>
      </c>
      <c r="O15" s="23" t="e">
        <f t="shared" si="4"/>
        <v>#DIV/0!</v>
      </c>
      <c r="P15" s="24" t="e">
        <f t="shared" si="5"/>
        <v>#DIV/0!</v>
      </c>
    </row>
    <row r="16" spans="1:16" x14ac:dyDescent="0.3">
      <c r="A16" s="1">
        <v>15</v>
      </c>
      <c r="B16" s="1">
        <v>6958</v>
      </c>
      <c r="C16" s="1" t="s">
        <v>60</v>
      </c>
      <c r="D16" s="1" t="s">
        <v>136</v>
      </c>
      <c r="E16" s="1">
        <f>VLOOKUP(C16,Productivity!D$4:P$36,12,0)</f>
        <v>0</v>
      </c>
      <c r="F16" s="1">
        <f>VLOOKUP(C16,Productivity!C$42:S$74,15,0)</f>
        <v>0</v>
      </c>
      <c r="G16" s="1">
        <f>VLOOKUP(C16,Productivity!C$42:R$74,16,0)</f>
        <v>0</v>
      </c>
      <c r="H16" s="1">
        <f>VLOOKUP(C16,Productivity!C$42:P$74,14,0)</f>
        <v>0</v>
      </c>
      <c r="I16" s="1">
        <f>VLOOKUP(C16,Productivity!D$4:M$36,10,0)</f>
        <v>0</v>
      </c>
      <c r="J16" s="1">
        <f>VLOOKUP(C16,Productivity!D$4:N$36,11,0)</f>
        <v>0</v>
      </c>
      <c r="K16" s="1">
        <f>VLOOKUP(C16,'Attendance '!B$2:C$34,2,0)</f>
        <v>0</v>
      </c>
      <c r="L16" s="1">
        <f t="shared" si="1"/>
        <v>0</v>
      </c>
      <c r="M16" s="1">
        <f t="shared" si="2"/>
        <v>0</v>
      </c>
      <c r="N16" s="23" t="e">
        <f t="shared" si="3"/>
        <v>#DIV/0!</v>
      </c>
      <c r="O16" s="23" t="e">
        <f t="shared" si="4"/>
        <v>#DIV/0!</v>
      </c>
      <c r="P16" s="24" t="e">
        <f t="shared" si="5"/>
        <v>#DIV/0!</v>
      </c>
    </row>
    <row r="17" spans="1:16" x14ac:dyDescent="0.3">
      <c r="A17" s="1">
        <v>16</v>
      </c>
      <c r="B17" s="1">
        <v>6959</v>
      </c>
      <c r="C17" s="1" t="s">
        <v>63</v>
      </c>
      <c r="D17" s="1" t="s">
        <v>136</v>
      </c>
      <c r="E17" s="1">
        <f>VLOOKUP(C17,Productivity!D$4:P$36,12,0)</f>
        <v>0</v>
      </c>
      <c r="F17" s="1">
        <f>VLOOKUP(C17,Productivity!C$42:S$74,15,0)</f>
        <v>0</v>
      </c>
      <c r="G17" s="1">
        <f>VLOOKUP(C17,Productivity!C$42:R$74,16,0)</f>
        <v>0</v>
      </c>
      <c r="H17" s="1">
        <f>VLOOKUP(C17,Productivity!C$42:P$74,14,0)</f>
        <v>0</v>
      </c>
      <c r="I17" s="1">
        <f>VLOOKUP(C17,Productivity!D$4:M$36,10,0)</f>
        <v>0</v>
      </c>
      <c r="J17" s="1">
        <f>VLOOKUP(C17,Productivity!D$4:N$36,11,0)</f>
        <v>0</v>
      </c>
      <c r="K17" s="1">
        <f>VLOOKUP(C17,'Attendance '!B$2:C$34,2,0)</f>
        <v>0</v>
      </c>
      <c r="L17" s="1">
        <f t="shared" si="1"/>
        <v>0</v>
      </c>
      <c r="M17" s="1">
        <f t="shared" si="2"/>
        <v>0</v>
      </c>
      <c r="N17" s="23" t="e">
        <f t="shared" si="3"/>
        <v>#DIV/0!</v>
      </c>
      <c r="O17" s="23" t="e">
        <f t="shared" si="4"/>
        <v>#DIV/0!</v>
      </c>
      <c r="P17" s="24" t="e">
        <f t="shared" si="5"/>
        <v>#DIV/0!</v>
      </c>
    </row>
    <row r="18" spans="1:16" x14ac:dyDescent="0.3">
      <c r="A18" s="1">
        <v>17</v>
      </c>
      <c r="B18" s="1">
        <v>6990</v>
      </c>
      <c r="C18" s="1" t="s">
        <v>66</v>
      </c>
      <c r="D18" s="1" t="s">
        <v>136</v>
      </c>
      <c r="E18" s="1">
        <f>VLOOKUP(C18,Productivity!D$4:P$36,12,0)</f>
        <v>0</v>
      </c>
      <c r="F18" s="1">
        <f>VLOOKUP(C18,Productivity!C$42:S$74,15,0)</f>
        <v>0</v>
      </c>
      <c r="G18" s="1">
        <f>VLOOKUP(C18,Productivity!C$42:R$74,16,0)</f>
        <v>0</v>
      </c>
      <c r="H18" s="1">
        <f>VLOOKUP(C18,Productivity!C$42:P$74,14,0)</f>
        <v>0</v>
      </c>
      <c r="I18" s="1">
        <f>VLOOKUP(C18,Productivity!D$4:M$36,10,0)</f>
        <v>0</v>
      </c>
      <c r="J18" s="1">
        <f>VLOOKUP(C18,Productivity!D$4:N$36,11,0)</f>
        <v>0</v>
      </c>
      <c r="K18" s="1">
        <f>VLOOKUP(C18,'Attendance '!B$2:C$34,2,0)</f>
        <v>0</v>
      </c>
      <c r="L18" s="1">
        <f t="shared" si="1"/>
        <v>0</v>
      </c>
      <c r="M18" s="1">
        <f t="shared" si="2"/>
        <v>0</v>
      </c>
      <c r="N18" s="23" t="e">
        <f t="shared" si="3"/>
        <v>#DIV/0!</v>
      </c>
      <c r="O18" s="23" t="e">
        <f t="shared" si="4"/>
        <v>#DIV/0!</v>
      </c>
      <c r="P18" s="24" t="e">
        <f t="shared" si="5"/>
        <v>#DIV/0!</v>
      </c>
    </row>
    <row r="19" spans="1:16" x14ac:dyDescent="0.3">
      <c r="A19" s="1">
        <v>18</v>
      </c>
      <c r="B19" s="1">
        <v>7074</v>
      </c>
      <c r="C19" s="1" t="s">
        <v>69</v>
      </c>
      <c r="D19" s="1" t="s">
        <v>136</v>
      </c>
      <c r="E19" s="1">
        <f>VLOOKUP(C19,Productivity!D$4:P$36,12,0)</f>
        <v>0</v>
      </c>
      <c r="F19" s="1">
        <f>VLOOKUP(C19,Productivity!C$42:S$74,15,0)</f>
        <v>0</v>
      </c>
      <c r="G19" s="1">
        <f>VLOOKUP(C19,Productivity!C$42:R$74,16,0)</f>
        <v>0</v>
      </c>
      <c r="H19" s="1">
        <f>VLOOKUP(C19,Productivity!C$42:P$74,14,0)</f>
        <v>0</v>
      </c>
      <c r="I19" s="1">
        <f>VLOOKUP(C19,Productivity!D$4:M$36,10,0)</f>
        <v>0</v>
      </c>
      <c r="J19" s="1">
        <f>VLOOKUP(C19,Productivity!D$4:N$36,11,0)</f>
        <v>0</v>
      </c>
      <c r="K19" s="1">
        <f>VLOOKUP(C19,'Attendance '!B$2:C$34,2,0)</f>
        <v>0</v>
      </c>
      <c r="L19" s="1">
        <f t="shared" si="1"/>
        <v>0</v>
      </c>
      <c r="M19" s="1">
        <f t="shared" si="2"/>
        <v>0</v>
      </c>
      <c r="N19" s="23" t="e">
        <f t="shared" si="3"/>
        <v>#DIV/0!</v>
      </c>
      <c r="O19" s="23" t="e">
        <f t="shared" si="4"/>
        <v>#DIV/0!</v>
      </c>
      <c r="P19" s="24" t="e">
        <f t="shared" si="5"/>
        <v>#DIV/0!</v>
      </c>
    </row>
    <row r="20" spans="1:16" x14ac:dyDescent="0.3">
      <c r="A20" s="1">
        <v>19</v>
      </c>
      <c r="B20" s="1">
        <v>7078</v>
      </c>
      <c r="C20" s="1" t="s">
        <v>72</v>
      </c>
      <c r="D20" s="1" t="s">
        <v>136</v>
      </c>
      <c r="E20" s="1">
        <f>VLOOKUP(C20,Productivity!D$4:P$36,12,0)</f>
        <v>0</v>
      </c>
      <c r="F20" s="1">
        <f>VLOOKUP(C20,Productivity!C$42:S$74,15,0)</f>
        <v>0</v>
      </c>
      <c r="G20" s="1">
        <f>VLOOKUP(C20,Productivity!C$42:R$74,16,0)</f>
        <v>0</v>
      </c>
      <c r="H20" s="1">
        <f>VLOOKUP(C20,Productivity!C$42:P$74,14,0)</f>
        <v>0</v>
      </c>
      <c r="I20" s="1">
        <f>VLOOKUP(C20,Productivity!D$4:M$36,10,0)</f>
        <v>0</v>
      </c>
      <c r="J20" s="1">
        <f>VLOOKUP(C20,Productivity!D$4:N$36,11,0)</f>
        <v>0</v>
      </c>
      <c r="K20" s="1">
        <f>VLOOKUP(C20,'Attendance '!B$2:C$34,2,0)</f>
        <v>0</v>
      </c>
      <c r="L20" s="1">
        <f t="shared" si="1"/>
        <v>0</v>
      </c>
      <c r="M20" s="1">
        <f t="shared" si="2"/>
        <v>0</v>
      </c>
      <c r="N20" s="23" t="e">
        <f t="shared" si="3"/>
        <v>#DIV/0!</v>
      </c>
      <c r="O20" s="23" t="e">
        <f t="shared" si="4"/>
        <v>#DIV/0!</v>
      </c>
      <c r="P20" s="24" t="e">
        <f t="shared" si="5"/>
        <v>#DIV/0!</v>
      </c>
    </row>
    <row r="21" spans="1:16" x14ac:dyDescent="0.3">
      <c r="A21" s="1">
        <v>20</v>
      </c>
      <c r="B21" s="1">
        <v>7080</v>
      </c>
      <c r="C21" s="1" t="s">
        <v>75</v>
      </c>
      <c r="D21" s="1" t="s">
        <v>136</v>
      </c>
      <c r="E21" s="1">
        <f>VLOOKUP(C21,Productivity!D$4:P$36,12,0)</f>
        <v>0</v>
      </c>
      <c r="F21" s="1">
        <f>VLOOKUP(C21,Productivity!C$42:S$74,15,0)</f>
        <v>0</v>
      </c>
      <c r="G21" s="1">
        <f>VLOOKUP(C21,Productivity!C$42:R$74,16,0)</f>
        <v>0</v>
      </c>
      <c r="H21" s="1">
        <f>VLOOKUP(C21,Productivity!C$42:P$74,14,0)</f>
        <v>0</v>
      </c>
      <c r="I21" s="1">
        <f>VLOOKUP(C21,Productivity!D$4:M$36,10,0)</f>
        <v>0</v>
      </c>
      <c r="J21" s="1">
        <f>VLOOKUP(C21,Productivity!D$4:N$36,11,0)</f>
        <v>0</v>
      </c>
      <c r="K21" s="1">
        <f>VLOOKUP(C21,'Attendance '!B$2:C$34,2,0)</f>
        <v>0</v>
      </c>
      <c r="L21" s="1">
        <f t="shared" si="1"/>
        <v>0</v>
      </c>
      <c r="M21" s="1">
        <f t="shared" si="2"/>
        <v>0</v>
      </c>
      <c r="N21" s="23" t="e">
        <f t="shared" si="3"/>
        <v>#DIV/0!</v>
      </c>
      <c r="O21" s="23" t="e">
        <f t="shared" si="4"/>
        <v>#DIV/0!</v>
      </c>
      <c r="P21" s="24" t="e">
        <f t="shared" si="5"/>
        <v>#DIV/0!</v>
      </c>
    </row>
    <row r="22" spans="1:16" x14ac:dyDescent="0.3">
      <c r="A22" s="1">
        <v>21</v>
      </c>
      <c r="B22" s="1">
        <v>7082</v>
      </c>
      <c r="C22" s="1" t="s">
        <v>78</v>
      </c>
      <c r="D22" s="1" t="s">
        <v>136</v>
      </c>
      <c r="E22" s="1">
        <f>VLOOKUP(C22,Productivity!D$4:P$36,12,0)</f>
        <v>0</v>
      </c>
      <c r="F22" s="1">
        <f>VLOOKUP(C22,Productivity!C$42:S$74,15,0)</f>
        <v>0</v>
      </c>
      <c r="G22" s="1">
        <f>VLOOKUP(C22,Productivity!C$42:R$74,16,0)</f>
        <v>0</v>
      </c>
      <c r="H22" s="1">
        <f>VLOOKUP(C22,Productivity!C$42:P$74,14,0)</f>
        <v>0</v>
      </c>
      <c r="I22" s="1">
        <f>VLOOKUP(C22,Productivity!D$4:M$36,10,0)</f>
        <v>0</v>
      </c>
      <c r="J22" s="1">
        <f>VLOOKUP(C22,Productivity!D$4:N$36,11,0)</f>
        <v>0</v>
      </c>
      <c r="K22" s="1">
        <f>VLOOKUP(C22,'Attendance '!B$2:C$34,2,0)</f>
        <v>0</v>
      </c>
      <c r="L22" s="1">
        <f t="shared" si="1"/>
        <v>0</v>
      </c>
      <c r="M22" s="1">
        <f t="shared" si="2"/>
        <v>0</v>
      </c>
      <c r="N22" s="23" t="e">
        <f t="shared" si="3"/>
        <v>#DIV/0!</v>
      </c>
      <c r="O22" s="23" t="e">
        <f t="shared" si="4"/>
        <v>#DIV/0!</v>
      </c>
      <c r="P22" s="24" t="e">
        <f t="shared" si="5"/>
        <v>#DIV/0!</v>
      </c>
    </row>
    <row r="23" spans="1:16" x14ac:dyDescent="0.3">
      <c r="A23" s="1">
        <v>22</v>
      </c>
      <c r="B23" s="1">
        <v>7262</v>
      </c>
      <c r="C23" s="1" t="s">
        <v>81</v>
      </c>
      <c r="D23" s="1" t="s">
        <v>136</v>
      </c>
      <c r="E23" s="1">
        <f>VLOOKUP(C23,Productivity!D$4:P$36,12,0)</f>
        <v>0</v>
      </c>
      <c r="F23" s="1">
        <f>VLOOKUP(C23,Productivity!C$42:S$74,15,0)</f>
        <v>0</v>
      </c>
      <c r="G23" s="1">
        <f>VLOOKUP(C23,Productivity!C$42:R$74,16,0)</f>
        <v>0</v>
      </c>
      <c r="H23" s="1">
        <f>VLOOKUP(C23,Productivity!C$42:P$74,14,0)</f>
        <v>0</v>
      </c>
      <c r="I23" s="1">
        <f>VLOOKUP(C23,Productivity!D$4:M$36,10,0)</f>
        <v>0</v>
      </c>
      <c r="J23" s="1">
        <f>VLOOKUP(C23,Productivity!D$4:N$36,11,0)</f>
        <v>0</v>
      </c>
      <c r="K23" s="1">
        <f>VLOOKUP(C23,'Attendance '!B$2:C$34,2,0)</f>
        <v>0</v>
      </c>
      <c r="L23" s="1">
        <f t="shared" si="1"/>
        <v>0</v>
      </c>
      <c r="M23" s="1">
        <f t="shared" si="2"/>
        <v>0</v>
      </c>
      <c r="N23" s="23" t="e">
        <f t="shared" si="3"/>
        <v>#DIV/0!</v>
      </c>
      <c r="O23" s="23" t="e">
        <f t="shared" si="4"/>
        <v>#DIV/0!</v>
      </c>
      <c r="P23" s="24" t="e">
        <f t="shared" si="5"/>
        <v>#DIV/0!</v>
      </c>
    </row>
    <row r="24" spans="1:16" x14ac:dyDescent="0.3">
      <c r="A24" s="1">
        <v>23</v>
      </c>
      <c r="B24" s="1">
        <v>7263</v>
      </c>
      <c r="C24" s="1" t="s">
        <v>84</v>
      </c>
      <c r="D24" s="1" t="s">
        <v>136</v>
      </c>
      <c r="E24" s="1">
        <f>VLOOKUP(C24,Productivity!D$4:P$36,12,0)</f>
        <v>0</v>
      </c>
      <c r="F24" s="1">
        <f>VLOOKUP(C24,Productivity!C$42:S$74,15,0)</f>
        <v>0</v>
      </c>
      <c r="G24" s="1">
        <f>VLOOKUP(C24,Productivity!C$42:R$74,16,0)</f>
        <v>0</v>
      </c>
      <c r="H24" s="1">
        <f>VLOOKUP(C24,Productivity!C$42:P$74,14,0)</f>
        <v>0</v>
      </c>
      <c r="I24" s="1">
        <f>VLOOKUP(C24,Productivity!D$4:M$36,10,0)</f>
        <v>0</v>
      </c>
      <c r="J24" s="1">
        <f>VLOOKUP(C24,Productivity!D$4:N$36,11,0)</f>
        <v>0</v>
      </c>
      <c r="K24" s="1">
        <f>VLOOKUP(C24,'Attendance '!B$2:C$34,2,0)</f>
        <v>0</v>
      </c>
      <c r="L24" s="1">
        <f t="shared" si="1"/>
        <v>0</v>
      </c>
      <c r="M24" s="1">
        <f t="shared" si="2"/>
        <v>0</v>
      </c>
      <c r="N24" s="23" t="e">
        <f t="shared" si="3"/>
        <v>#DIV/0!</v>
      </c>
      <c r="O24" s="23" t="e">
        <f t="shared" si="4"/>
        <v>#DIV/0!</v>
      </c>
      <c r="P24" s="24" t="e">
        <f t="shared" si="5"/>
        <v>#DIV/0!</v>
      </c>
    </row>
    <row r="25" spans="1:16" x14ac:dyDescent="0.3">
      <c r="A25" s="1">
        <v>24</v>
      </c>
      <c r="B25" s="1">
        <v>7309</v>
      </c>
      <c r="C25" s="1" t="s">
        <v>87</v>
      </c>
      <c r="D25" s="1" t="s">
        <v>136</v>
      </c>
      <c r="E25" s="1">
        <f>VLOOKUP(C25,Productivity!D$4:P$36,12,0)</f>
        <v>0</v>
      </c>
      <c r="F25" s="1">
        <f>VLOOKUP(C25,Productivity!C$42:S$74,15,0)</f>
        <v>0</v>
      </c>
      <c r="G25" s="1">
        <f>VLOOKUP(C25,Productivity!C$42:R$74,16,0)</f>
        <v>0</v>
      </c>
      <c r="H25" s="1">
        <f>VLOOKUP(C25,Productivity!C$42:P$74,14,0)</f>
        <v>0</v>
      </c>
      <c r="I25" s="1">
        <f>VLOOKUP(C25,Productivity!D$4:M$36,10,0)</f>
        <v>0</v>
      </c>
      <c r="J25" s="1">
        <f>VLOOKUP(C25,Productivity!D$4:N$36,11,0)</f>
        <v>0</v>
      </c>
      <c r="K25" s="1">
        <f>VLOOKUP(C25,'Attendance '!B$2:C$34,2,0)</f>
        <v>0</v>
      </c>
      <c r="L25" s="1">
        <f t="shared" si="1"/>
        <v>0</v>
      </c>
      <c r="M25" s="1">
        <f t="shared" si="2"/>
        <v>0</v>
      </c>
      <c r="N25" s="23" t="e">
        <f t="shared" si="3"/>
        <v>#DIV/0!</v>
      </c>
      <c r="O25" s="23" t="e">
        <f t="shared" si="4"/>
        <v>#DIV/0!</v>
      </c>
      <c r="P25" s="24" t="e">
        <f t="shared" si="5"/>
        <v>#DIV/0!</v>
      </c>
    </row>
    <row r="26" spans="1:16" x14ac:dyDescent="0.3">
      <c r="A26" s="1">
        <v>25</v>
      </c>
      <c r="B26" s="1">
        <v>7311</v>
      </c>
      <c r="C26" s="1" t="s">
        <v>90</v>
      </c>
      <c r="D26" s="1" t="s">
        <v>136</v>
      </c>
      <c r="E26" s="1">
        <f>VLOOKUP(C26,Productivity!D$4:P$36,12,0)</f>
        <v>0</v>
      </c>
      <c r="F26" s="1">
        <f>VLOOKUP(C26,Productivity!C$42:S$74,15,0)</f>
        <v>0</v>
      </c>
      <c r="G26" s="1">
        <f>VLOOKUP(C26,Productivity!C$42:R$74,16,0)</f>
        <v>0</v>
      </c>
      <c r="H26" s="1">
        <f>VLOOKUP(C26,Productivity!C$42:P$74,14,0)</f>
        <v>0</v>
      </c>
      <c r="I26" s="1">
        <f>VLOOKUP(C26,Productivity!D$4:M$36,10,0)</f>
        <v>0</v>
      </c>
      <c r="J26" s="1">
        <f>VLOOKUP(C26,Productivity!D$4:N$36,11,0)</f>
        <v>0</v>
      </c>
      <c r="K26" s="1">
        <f>VLOOKUP(C26,'Attendance '!B$2:C$34,2,0)</f>
        <v>0</v>
      </c>
      <c r="L26" s="1">
        <f t="shared" si="1"/>
        <v>0</v>
      </c>
      <c r="M26" s="1">
        <f t="shared" si="2"/>
        <v>0</v>
      </c>
      <c r="N26" s="23" t="e">
        <f t="shared" si="3"/>
        <v>#DIV/0!</v>
      </c>
      <c r="O26" s="23" t="e">
        <f t="shared" si="4"/>
        <v>#DIV/0!</v>
      </c>
      <c r="P26" s="24" t="e">
        <f t="shared" si="5"/>
        <v>#DIV/0!</v>
      </c>
    </row>
    <row r="27" spans="1:16" x14ac:dyDescent="0.3">
      <c r="A27" s="1">
        <v>26</v>
      </c>
      <c r="B27" s="1">
        <v>7314</v>
      </c>
      <c r="C27" s="1" t="s">
        <v>93</v>
      </c>
      <c r="D27" s="1" t="s">
        <v>136</v>
      </c>
      <c r="E27" s="1">
        <f>VLOOKUP(C27,Productivity!D$4:P$36,12,0)</f>
        <v>0</v>
      </c>
      <c r="F27" s="1">
        <f>VLOOKUP(C27,Productivity!C$42:S$74,15,0)</f>
        <v>0</v>
      </c>
      <c r="G27" s="1">
        <f>VLOOKUP(C27,Productivity!C$42:R$74,16,0)</f>
        <v>0</v>
      </c>
      <c r="H27" s="1">
        <f>VLOOKUP(C27,Productivity!C$42:P$74,14,0)</f>
        <v>0</v>
      </c>
      <c r="I27" s="1">
        <f>VLOOKUP(C27,Productivity!D$4:M$36,10,0)</f>
        <v>0</v>
      </c>
      <c r="J27" s="1">
        <f>VLOOKUP(C27,Productivity!D$4:N$36,11,0)</f>
        <v>0</v>
      </c>
      <c r="K27" s="1">
        <f>VLOOKUP(C27,'Attendance '!B$2:C$34,2,0)</f>
        <v>0</v>
      </c>
      <c r="L27" s="1">
        <f t="shared" si="1"/>
        <v>0</v>
      </c>
      <c r="M27" s="1">
        <f t="shared" si="2"/>
        <v>0</v>
      </c>
      <c r="N27" s="23" t="e">
        <f t="shared" si="3"/>
        <v>#DIV/0!</v>
      </c>
      <c r="O27" s="23" t="e">
        <f t="shared" si="4"/>
        <v>#DIV/0!</v>
      </c>
      <c r="P27" s="24" t="e">
        <f t="shared" si="5"/>
        <v>#DIV/0!</v>
      </c>
    </row>
    <row r="28" spans="1:16" x14ac:dyDescent="0.3">
      <c r="A28" s="1">
        <v>27</v>
      </c>
      <c r="B28" s="1">
        <v>7315</v>
      </c>
      <c r="C28" s="1" t="s">
        <v>96</v>
      </c>
      <c r="D28" s="1" t="s">
        <v>136</v>
      </c>
      <c r="E28" s="1">
        <f>VLOOKUP(C28,Productivity!D$4:P$36,12,0)</f>
        <v>0</v>
      </c>
      <c r="F28" s="1">
        <f>VLOOKUP(C28,Productivity!C$42:S$74,15,0)</f>
        <v>0</v>
      </c>
      <c r="G28" s="1">
        <f>VLOOKUP(C28,Productivity!C$42:R$74,16,0)</f>
        <v>0</v>
      </c>
      <c r="H28" s="1">
        <f>VLOOKUP(C28,Productivity!C$42:P$74,14,0)</f>
        <v>0</v>
      </c>
      <c r="I28" s="1">
        <f>VLOOKUP(C28,Productivity!D$4:M$36,10,0)</f>
        <v>0</v>
      </c>
      <c r="J28" s="1">
        <f>VLOOKUP(C28,Productivity!D$4:N$36,11,0)</f>
        <v>0</v>
      </c>
      <c r="K28" s="1">
        <f>VLOOKUP(C28,'Attendance '!B$2:C$34,2,0)</f>
        <v>0</v>
      </c>
      <c r="L28" s="1">
        <f t="shared" si="1"/>
        <v>0</v>
      </c>
      <c r="M28" s="1">
        <f t="shared" si="2"/>
        <v>0</v>
      </c>
      <c r="N28" s="23" t="e">
        <f t="shared" si="3"/>
        <v>#DIV/0!</v>
      </c>
      <c r="O28" s="23" t="e">
        <f t="shared" si="4"/>
        <v>#DIV/0!</v>
      </c>
      <c r="P28" s="24" t="e">
        <f t="shared" si="5"/>
        <v>#DIV/0!</v>
      </c>
    </row>
    <row r="29" spans="1:16" x14ac:dyDescent="0.3">
      <c r="A29" s="1">
        <v>28</v>
      </c>
      <c r="B29" s="1">
        <v>7316</v>
      </c>
      <c r="C29" s="1" t="s">
        <v>99</v>
      </c>
      <c r="D29" s="1" t="s">
        <v>136</v>
      </c>
      <c r="E29" s="1">
        <f>VLOOKUP(C29,Productivity!D$4:P$36,12,0)</f>
        <v>0</v>
      </c>
      <c r="F29" s="1">
        <f>VLOOKUP(C29,Productivity!C$42:S$74,15,0)</f>
        <v>0</v>
      </c>
      <c r="G29" s="1">
        <f>VLOOKUP(C29,Productivity!C$42:R$74,16,0)</f>
        <v>0</v>
      </c>
      <c r="H29" s="1">
        <f>VLOOKUP(C29,Productivity!C$42:P$74,14,0)</f>
        <v>0</v>
      </c>
      <c r="I29" s="1">
        <f>VLOOKUP(C29,Productivity!D$4:M$36,10,0)</f>
        <v>0</v>
      </c>
      <c r="J29" s="1">
        <f>VLOOKUP(C29,Productivity!D$4:N$36,11,0)</f>
        <v>0</v>
      </c>
      <c r="K29" s="1">
        <f>VLOOKUP(C29,'Attendance '!B$2:C$34,2,0)</f>
        <v>0</v>
      </c>
      <c r="L29" s="1">
        <f t="shared" si="1"/>
        <v>0</v>
      </c>
      <c r="M29" s="1">
        <f t="shared" si="2"/>
        <v>0</v>
      </c>
      <c r="N29" s="23" t="e">
        <f t="shared" si="3"/>
        <v>#DIV/0!</v>
      </c>
      <c r="O29" s="23" t="e">
        <f t="shared" si="4"/>
        <v>#DIV/0!</v>
      </c>
      <c r="P29" s="24" t="e">
        <f t="shared" si="5"/>
        <v>#DIV/0!</v>
      </c>
    </row>
    <row r="30" spans="1:16" x14ac:dyDescent="0.3">
      <c r="A30" s="1">
        <v>29</v>
      </c>
      <c r="B30" s="1">
        <v>7318</v>
      </c>
      <c r="C30" s="1" t="s">
        <v>102</v>
      </c>
      <c r="D30" s="1" t="s">
        <v>136</v>
      </c>
      <c r="E30" s="1">
        <f>VLOOKUP(C30,Productivity!D$4:P$36,12,0)</f>
        <v>0</v>
      </c>
      <c r="F30" s="1">
        <f>VLOOKUP(C30,Productivity!C$42:S$74,15,0)</f>
        <v>0</v>
      </c>
      <c r="G30" s="1">
        <f>VLOOKUP(C30,Productivity!C$42:R$74,16,0)</f>
        <v>0</v>
      </c>
      <c r="H30" s="1">
        <f>VLOOKUP(C30,Productivity!C$42:P$74,14,0)</f>
        <v>0</v>
      </c>
      <c r="I30" s="1">
        <f>VLOOKUP(C30,Productivity!D$4:M$36,10,0)</f>
        <v>0</v>
      </c>
      <c r="J30" s="1">
        <f>VLOOKUP(C30,Productivity!D$4:N$36,11,0)</f>
        <v>0</v>
      </c>
      <c r="K30" s="1">
        <f>VLOOKUP(C30,'Attendance '!B$2:C$34,2,0)</f>
        <v>0</v>
      </c>
      <c r="L30" s="1">
        <f t="shared" si="1"/>
        <v>0</v>
      </c>
      <c r="M30" s="1">
        <f t="shared" si="2"/>
        <v>0</v>
      </c>
      <c r="N30" s="23" t="e">
        <f t="shared" si="3"/>
        <v>#DIV/0!</v>
      </c>
      <c r="O30" s="23" t="e">
        <f t="shared" si="4"/>
        <v>#DIV/0!</v>
      </c>
      <c r="P30" s="24" t="e">
        <f t="shared" si="5"/>
        <v>#DIV/0!</v>
      </c>
    </row>
    <row r="31" spans="1:16" x14ac:dyDescent="0.3">
      <c r="A31" s="1">
        <v>30</v>
      </c>
      <c r="B31" s="1">
        <v>7345</v>
      </c>
      <c r="C31" s="1" t="s">
        <v>105</v>
      </c>
      <c r="D31" s="1" t="s">
        <v>136</v>
      </c>
      <c r="E31" s="1">
        <f>VLOOKUP(C31,Productivity!D$4:P$36,12,0)</f>
        <v>0</v>
      </c>
      <c r="F31" s="1">
        <f>VLOOKUP(C31,Productivity!C$42:S$74,15,0)</f>
        <v>0</v>
      </c>
      <c r="G31" s="1">
        <f>VLOOKUP(C31,Productivity!C$42:R$74,16,0)</f>
        <v>0</v>
      </c>
      <c r="H31" s="1">
        <f>VLOOKUP(C31,Productivity!C$42:P$74,14,0)</f>
        <v>0</v>
      </c>
      <c r="I31" s="1">
        <f>VLOOKUP(C31,Productivity!D$4:M$36,10,0)</f>
        <v>0</v>
      </c>
      <c r="J31" s="1">
        <f>VLOOKUP(C31,Productivity!D$4:N$36,11,0)</f>
        <v>0</v>
      </c>
      <c r="K31" s="1">
        <f>VLOOKUP(C31,'Attendance '!B$2:C$34,2,0)</f>
        <v>0</v>
      </c>
      <c r="L31" s="1">
        <f t="shared" si="1"/>
        <v>0</v>
      </c>
      <c r="M31" s="1">
        <f t="shared" si="2"/>
        <v>0</v>
      </c>
      <c r="N31" s="23" t="e">
        <f t="shared" si="3"/>
        <v>#DIV/0!</v>
      </c>
      <c r="O31" s="23" t="e">
        <f t="shared" si="4"/>
        <v>#DIV/0!</v>
      </c>
      <c r="P31" s="24" t="e">
        <f t="shared" si="5"/>
        <v>#DIV/0!</v>
      </c>
    </row>
    <row r="32" spans="1:16" x14ac:dyDescent="0.3">
      <c r="A32" s="1">
        <v>31</v>
      </c>
      <c r="B32" s="1">
        <v>7616</v>
      </c>
      <c r="C32" s="1" t="s">
        <v>108</v>
      </c>
      <c r="D32" s="1" t="s">
        <v>136</v>
      </c>
      <c r="E32" s="1">
        <f>VLOOKUP(C32,Productivity!D$4:P$36,12,0)</f>
        <v>0</v>
      </c>
      <c r="F32" s="1">
        <f>VLOOKUP(C32,Productivity!C$42:S$74,15,0)</f>
        <v>0</v>
      </c>
      <c r="G32" s="1">
        <f>VLOOKUP(C32,Productivity!C$42:R$74,16,0)</f>
        <v>0</v>
      </c>
      <c r="H32" s="1">
        <f>VLOOKUP(C32,Productivity!C$42:P$74,14,0)</f>
        <v>0</v>
      </c>
      <c r="I32" s="1">
        <f>VLOOKUP(C32,Productivity!D$4:M$36,10,0)</f>
        <v>0</v>
      </c>
      <c r="J32" s="1">
        <f>VLOOKUP(C32,Productivity!D$4:N$36,11,0)</f>
        <v>0</v>
      </c>
      <c r="K32" s="1">
        <f>VLOOKUP(C32,'Attendance '!B$2:C$34,2,0)</f>
        <v>0</v>
      </c>
      <c r="L32" s="1">
        <f t="shared" si="1"/>
        <v>0</v>
      </c>
      <c r="M32" s="1">
        <f t="shared" si="2"/>
        <v>0</v>
      </c>
      <c r="N32" s="23" t="e">
        <f t="shared" si="3"/>
        <v>#DIV/0!</v>
      </c>
      <c r="O32" s="23" t="e">
        <f t="shared" si="4"/>
        <v>#DIV/0!</v>
      </c>
      <c r="P32" s="24" t="e">
        <f t="shared" si="5"/>
        <v>#DIV/0!</v>
      </c>
    </row>
    <row r="33" spans="1:16" x14ac:dyDescent="0.3">
      <c r="A33" s="1">
        <v>32</v>
      </c>
      <c r="B33" s="1">
        <v>8149</v>
      </c>
      <c r="C33" s="1" t="s">
        <v>111</v>
      </c>
      <c r="D33" s="1" t="s">
        <v>136</v>
      </c>
      <c r="E33" s="1">
        <f>VLOOKUP(C33,Productivity!D$4:P$36,12,0)</f>
        <v>0</v>
      </c>
      <c r="F33" s="1">
        <f>VLOOKUP(C33,Productivity!C$42:S$74,15,0)</f>
        <v>0</v>
      </c>
      <c r="G33" s="1">
        <f>VLOOKUP(C33,Productivity!C$42:R$74,16,0)</f>
        <v>0</v>
      </c>
      <c r="H33" s="1">
        <f>VLOOKUP(C33,Productivity!C$42:P$74,14,0)</f>
        <v>0</v>
      </c>
      <c r="I33" s="1">
        <f>VLOOKUP(C33,Productivity!D$4:M$36,10,0)</f>
        <v>0</v>
      </c>
      <c r="J33" s="1">
        <f>VLOOKUP(C33,Productivity!D$4:N$36,11,0)</f>
        <v>0</v>
      </c>
      <c r="K33" s="1">
        <f>VLOOKUP(C33,'Attendance '!B$2:C$34,2,0)</f>
        <v>0</v>
      </c>
      <c r="L33" s="1">
        <f t="shared" si="1"/>
        <v>0</v>
      </c>
      <c r="M33" s="1">
        <f t="shared" si="2"/>
        <v>0</v>
      </c>
      <c r="N33" s="23" t="e">
        <f t="shared" si="3"/>
        <v>#DIV/0!</v>
      </c>
      <c r="O33" s="23" t="e">
        <f t="shared" si="4"/>
        <v>#DIV/0!</v>
      </c>
      <c r="P33" s="24" t="e">
        <f t="shared" si="5"/>
        <v>#DIV/0!</v>
      </c>
    </row>
    <row r="34" spans="1:16" x14ac:dyDescent="0.3">
      <c r="A34" s="1">
        <v>33</v>
      </c>
      <c r="B34" s="1">
        <v>8348</v>
      </c>
      <c r="C34" s="1" t="s">
        <v>114</v>
      </c>
      <c r="D34" s="1" t="s">
        <v>136</v>
      </c>
      <c r="E34" s="1">
        <f>VLOOKUP(C34,Productivity!D$4:P$36,12,0)</f>
        <v>0</v>
      </c>
      <c r="F34" s="1">
        <f>VLOOKUP(C34,Productivity!C$42:S$74,15,0)</f>
        <v>0</v>
      </c>
      <c r="G34" s="1">
        <f>VLOOKUP(C34,Productivity!C$42:R$74,16,0)</f>
        <v>0</v>
      </c>
      <c r="H34" s="1">
        <f>VLOOKUP(C34,Productivity!C$42:P$74,14,0)</f>
        <v>0</v>
      </c>
      <c r="I34" s="1">
        <f>VLOOKUP(C34,Productivity!D$4:M$36,10,0)</f>
        <v>0</v>
      </c>
      <c r="J34" s="1">
        <f>VLOOKUP(C34,Productivity!D$4:N$36,11,0)</f>
        <v>0</v>
      </c>
      <c r="K34" s="1">
        <f>VLOOKUP(C34,'Attendance '!B$2:C$34,2,0)</f>
        <v>0</v>
      </c>
      <c r="L34" s="1">
        <f t="shared" si="1"/>
        <v>0</v>
      </c>
      <c r="M34" s="1">
        <f t="shared" si="2"/>
        <v>0</v>
      </c>
      <c r="N34" s="23" t="e">
        <f t="shared" si="3"/>
        <v>#DIV/0!</v>
      </c>
      <c r="O34" s="23" t="e">
        <f t="shared" si="4"/>
        <v>#DIV/0!</v>
      </c>
      <c r="P34" s="24" t="e">
        <f t="shared" si="5"/>
        <v>#DIV/0!</v>
      </c>
    </row>
  </sheetData>
  <conditionalFormatting sqref="N2:N34">
    <cfRule type="cellIs" dxfId="20" priority="6" operator="lessThan">
      <formula>0.9</formula>
    </cfRule>
    <cfRule type="cellIs" dxfId="19" priority="7" operator="between">
      <formula>0.9</formula>
      <formula>1.0999</formula>
    </cfRule>
    <cfRule type="cellIs" dxfId="18" priority="8" operator="greaterThan">
      <formula>1.1</formula>
    </cfRule>
  </conditionalFormatting>
  <conditionalFormatting sqref="O2:O34">
    <cfRule type="cellIs" dxfId="17" priority="3" operator="lessThan">
      <formula>0.9</formula>
    </cfRule>
    <cfRule type="cellIs" dxfId="16" priority="4" operator="between">
      <formula>0.9</formula>
      <formula>1.0999</formula>
    </cfRule>
    <cfRule type="cellIs" dxfId="15" priority="5" operator="greaterThan">
      <formula>1.1</formula>
    </cfRule>
  </conditionalFormatting>
  <conditionalFormatting sqref="P2:P34">
    <cfRule type="cellIs" dxfId="14" priority="1" operator="between">
      <formula>0.98</formula>
      <formula>0.9999</formula>
    </cfRule>
    <cfRule type="cellIs" dxfId="13" priority="2" operator="equal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140-E789-45D6-B1A3-BDAFAB846F9E}">
  <dimension ref="A1:S75"/>
  <sheetViews>
    <sheetView tabSelected="1" topLeftCell="E35" workbookViewId="0">
      <selection activeCell="O42" sqref="O42"/>
    </sheetView>
  </sheetViews>
  <sheetFormatPr defaultRowHeight="14.4" x14ac:dyDescent="0.3"/>
  <cols>
    <col min="1" max="1" width="23.77734375" bestFit="1" customWidth="1"/>
    <col min="2" max="2" width="37.44140625" bestFit="1" customWidth="1"/>
    <col min="3" max="4" width="31.44140625" bestFit="1" customWidth="1"/>
    <col min="5" max="5" width="11.77734375" bestFit="1" customWidth="1"/>
    <col min="6" max="6" width="13.77734375" bestFit="1" customWidth="1"/>
    <col min="7" max="7" width="5.6640625" bestFit="1" customWidth="1"/>
    <col min="8" max="8" width="20.44140625" bestFit="1" customWidth="1"/>
    <col min="9" max="9" width="6.88671875" bestFit="1" customWidth="1"/>
    <col min="12" max="12" width="19" bestFit="1" customWidth="1"/>
    <col min="13" max="13" width="12.77734375" bestFit="1" customWidth="1"/>
    <col min="14" max="14" width="12.77734375" customWidth="1"/>
    <col min="15" max="15" width="11.77734375" bestFit="1" customWidth="1"/>
    <col min="16" max="16" width="12.5546875" bestFit="1" customWidth="1"/>
    <col min="17" max="17" width="24" bestFit="1" customWidth="1"/>
  </cols>
  <sheetData>
    <row r="1" spans="1:16" x14ac:dyDescent="0.3">
      <c r="A1" s="3" t="s">
        <v>0</v>
      </c>
      <c r="B1" s="3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3">
      <c r="A2" s="3">
        <v>2021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5" t="s">
        <v>3</v>
      </c>
      <c r="B3" s="5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145</v>
      </c>
      <c r="O3" s="5" t="s">
        <v>15</v>
      </c>
      <c r="P3" s="5" t="s">
        <v>127</v>
      </c>
    </row>
    <row r="4" spans="1:16" x14ac:dyDescent="0.3">
      <c r="A4" s="1" t="s">
        <v>16</v>
      </c>
      <c r="B4" s="1" t="s">
        <v>17</v>
      </c>
      <c r="C4" s="1">
        <v>3938</v>
      </c>
      <c r="D4" s="1" t="s">
        <v>18</v>
      </c>
      <c r="E4" s="1"/>
      <c r="F4" s="1"/>
      <c r="G4" s="6"/>
      <c r="H4" s="1"/>
      <c r="I4" s="1"/>
      <c r="J4" s="1"/>
      <c r="K4" s="1"/>
      <c r="L4" s="1"/>
      <c r="M4" s="1"/>
      <c r="N4" s="1"/>
      <c r="O4" s="1">
        <f>VLOOKUP(D4,'Attendance '!B2:C34,2,0)</f>
        <v>0</v>
      </c>
      <c r="P4" s="1">
        <f>SUM(E4:L4)</f>
        <v>0</v>
      </c>
    </row>
    <row r="5" spans="1:16" x14ac:dyDescent="0.3">
      <c r="A5" s="1" t="s">
        <v>19</v>
      </c>
      <c r="B5" s="1" t="s">
        <v>20</v>
      </c>
      <c r="C5" s="1">
        <v>3949</v>
      </c>
      <c r="D5" s="1" t="s">
        <v>21</v>
      </c>
      <c r="E5" s="1"/>
      <c r="F5" s="1"/>
      <c r="G5" s="6"/>
      <c r="H5" s="1"/>
      <c r="I5" s="1"/>
      <c r="J5" s="1"/>
      <c r="K5" s="1"/>
      <c r="L5" s="1"/>
      <c r="M5" s="1"/>
      <c r="N5" s="1"/>
      <c r="O5" s="1">
        <f>VLOOKUP(D5,'Attendance '!B3:C35,2,0)</f>
        <v>0</v>
      </c>
      <c r="P5" s="1">
        <f t="shared" ref="P5:P36" si="0">SUM(E5:L5)</f>
        <v>0</v>
      </c>
    </row>
    <row r="6" spans="1:16" x14ac:dyDescent="0.3">
      <c r="A6" s="1" t="s">
        <v>22</v>
      </c>
      <c r="B6" s="1" t="s">
        <v>23</v>
      </c>
      <c r="C6" s="1">
        <v>3950</v>
      </c>
      <c r="D6" s="1" t="s">
        <v>24</v>
      </c>
      <c r="E6" s="1"/>
      <c r="F6" s="1"/>
      <c r="G6" s="6"/>
      <c r="H6" s="1"/>
      <c r="I6" s="1"/>
      <c r="J6" s="1"/>
      <c r="K6" s="1"/>
      <c r="L6" s="1"/>
      <c r="M6" s="1"/>
      <c r="N6" s="1"/>
      <c r="O6" s="1">
        <f>VLOOKUP(D6,'Attendance '!B4:C36,2,0)</f>
        <v>0</v>
      </c>
      <c r="P6" s="1">
        <f t="shared" si="0"/>
        <v>0</v>
      </c>
    </row>
    <row r="7" spans="1:16" x14ac:dyDescent="0.3">
      <c r="A7" s="1" t="s">
        <v>25</v>
      </c>
      <c r="B7" s="1" t="s">
        <v>26</v>
      </c>
      <c r="C7" s="1">
        <v>4882</v>
      </c>
      <c r="D7" s="1" t="s">
        <v>27</v>
      </c>
      <c r="E7" s="1"/>
      <c r="F7" s="1"/>
      <c r="G7" s="6"/>
      <c r="H7" s="1"/>
      <c r="I7" s="1"/>
      <c r="J7" s="1"/>
      <c r="K7" s="1"/>
      <c r="L7" s="1"/>
      <c r="M7" s="1"/>
      <c r="N7" s="1"/>
      <c r="O7" s="1">
        <f>VLOOKUP(D7,'Attendance '!B5:C37,2,0)</f>
        <v>0</v>
      </c>
      <c r="P7" s="1">
        <f t="shared" si="0"/>
        <v>0</v>
      </c>
    </row>
    <row r="8" spans="1:16" x14ac:dyDescent="0.3">
      <c r="A8" s="1" t="s">
        <v>28</v>
      </c>
      <c r="B8" s="1" t="s">
        <v>29</v>
      </c>
      <c r="C8" s="1">
        <v>5616</v>
      </c>
      <c r="D8" s="1" t="s">
        <v>30</v>
      </c>
      <c r="E8" s="1"/>
      <c r="F8" s="1"/>
      <c r="G8" s="6"/>
      <c r="H8" s="1"/>
      <c r="I8" s="1"/>
      <c r="J8" s="1"/>
      <c r="K8" s="1"/>
      <c r="L8" s="1"/>
      <c r="M8" s="1"/>
      <c r="N8" s="1"/>
      <c r="O8" s="1">
        <f>VLOOKUP(D8,'Attendance '!B6:C38,2,0)</f>
        <v>0</v>
      </c>
      <c r="P8" s="1">
        <f t="shared" si="0"/>
        <v>0</v>
      </c>
    </row>
    <row r="9" spans="1:16" x14ac:dyDescent="0.3">
      <c r="A9" s="1" t="s">
        <v>31</v>
      </c>
      <c r="B9" s="1" t="s">
        <v>32</v>
      </c>
      <c r="C9" s="1">
        <v>5617</v>
      </c>
      <c r="D9" s="1" t="s">
        <v>33</v>
      </c>
      <c r="E9" s="1"/>
      <c r="F9" s="1"/>
      <c r="G9" s="6"/>
      <c r="H9" s="1"/>
      <c r="I9" s="1"/>
      <c r="J9" s="1"/>
      <c r="K9" s="1"/>
      <c r="L9" s="1"/>
      <c r="M9" s="1"/>
      <c r="N9" s="1"/>
      <c r="O9" s="1">
        <f>VLOOKUP(D9,'Attendance '!B7:C39,2,0)</f>
        <v>0</v>
      </c>
      <c r="P9" s="1">
        <f t="shared" si="0"/>
        <v>0</v>
      </c>
    </row>
    <row r="10" spans="1:16" x14ac:dyDescent="0.3">
      <c r="A10" s="1" t="s">
        <v>34</v>
      </c>
      <c r="B10" s="1" t="s">
        <v>35</v>
      </c>
      <c r="C10" s="1">
        <v>5647</v>
      </c>
      <c r="D10" s="1" t="s">
        <v>36</v>
      </c>
      <c r="E10" s="1"/>
      <c r="F10" s="1"/>
      <c r="G10" s="6"/>
      <c r="H10" s="1"/>
      <c r="I10" s="1"/>
      <c r="J10" s="1"/>
      <c r="K10" s="1"/>
      <c r="L10" s="1"/>
      <c r="M10" s="1"/>
      <c r="N10" s="1"/>
      <c r="O10" s="1">
        <f>VLOOKUP(D10,'Attendance '!B8:C40,2,0)</f>
        <v>0</v>
      </c>
      <c r="P10" s="1">
        <f t="shared" si="0"/>
        <v>0</v>
      </c>
    </row>
    <row r="11" spans="1:16" x14ac:dyDescent="0.3">
      <c r="A11" s="1" t="s">
        <v>37</v>
      </c>
      <c r="B11" s="1" t="s">
        <v>38</v>
      </c>
      <c r="C11" s="1">
        <v>5648</v>
      </c>
      <c r="D11" s="1" t="s">
        <v>39</v>
      </c>
      <c r="E11" s="1"/>
      <c r="F11" s="1"/>
      <c r="G11" s="6"/>
      <c r="H11" s="1"/>
      <c r="I11" s="1"/>
      <c r="J11" s="1"/>
      <c r="K11" s="1"/>
      <c r="L11" s="1"/>
      <c r="M11" s="1"/>
      <c r="N11" s="1"/>
      <c r="O11" s="1">
        <f>VLOOKUP(D11,'Attendance '!B9:C41,2,0)</f>
        <v>0</v>
      </c>
      <c r="P11" s="1">
        <f t="shared" si="0"/>
        <v>0</v>
      </c>
    </row>
    <row r="12" spans="1:16" x14ac:dyDescent="0.3">
      <c r="A12" s="1" t="s">
        <v>40</v>
      </c>
      <c r="B12" s="1" t="s">
        <v>41</v>
      </c>
      <c r="C12" s="1">
        <v>5947</v>
      </c>
      <c r="D12" s="1" t="s">
        <v>42</v>
      </c>
      <c r="E12" s="1"/>
      <c r="F12" s="1"/>
      <c r="G12" s="6"/>
      <c r="H12" s="1"/>
      <c r="I12" s="1"/>
      <c r="J12" s="1"/>
      <c r="K12" s="1"/>
      <c r="L12" s="1"/>
      <c r="M12" s="1"/>
      <c r="N12" s="1"/>
      <c r="O12" s="1">
        <f>VLOOKUP(D12,'Attendance '!B10:C42,2,0)</f>
        <v>0</v>
      </c>
      <c r="P12" s="1">
        <f t="shared" si="0"/>
        <v>0</v>
      </c>
    </row>
    <row r="13" spans="1:16" x14ac:dyDescent="0.3">
      <c r="A13" s="1" t="s">
        <v>43</v>
      </c>
      <c r="B13" s="1" t="s">
        <v>44</v>
      </c>
      <c r="C13" s="1">
        <v>6061</v>
      </c>
      <c r="D13" s="1" t="s">
        <v>45</v>
      </c>
      <c r="E13" s="1"/>
      <c r="F13" s="1"/>
      <c r="G13" s="6"/>
      <c r="H13" s="1"/>
      <c r="I13" s="1"/>
      <c r="J13" s="1"/>
      <c r="K13" s="1"/>
      <c r="L13" s="1"/>
      <c r="M13" s="1"/>
      <c r="N13" s="1"/>
      <c r="O13" s="1">
        <f>VLOOKUP(D13,'Attendance '!B11:C43,2,0)</f>
        <v>0</v>
      </c>
      <c r="P13" s="1">
        <f t="shared" si="0"/>
        <v>0</v>
      </c>
    </row>
    <row r="14" spans="1:16" x14ac:dyDescent="0.3">
      <c r="A14" s="1" t="s">
        <v>46</v>
      </c>
      <c r="B14" s="1" t="s">
        <v>47</v>
      </c>
      <c r="C14" s="1">
        <v>6117</v>
      </c>
      <c r="D14" s="1" t="s">
        <v>48</v>
      </c>
      <c r="E14" s="1"/>
      <c r="F14" s="1"/>
      <c r="G14" s="6"/>
      <c r="H14" s="1"/>
      <c r="I14" s="1"/>
      <c r="J14" s="1"/>
      <c r="K14" s="1"/>
      <c r="L14" s="1"/>
      <c r="M14" s="1"/>
      <c r="N14" s="1"/>
      <c r="O14" s="1">
        <f>VLOOKUP(D14,'Attendance '!B12:C44,2,0)</f>
        <v>0</v>
      </c>
      <c r="P14" s="1">
        <f t="shared" si="0"/>
        <v>0</v>
      </c>
    </row>
    <row r="15" spans="1:16" x14ac:dyDescent="0.3">
      <c r="A15" s="1" t="s">
        <v>49</v>
      </c>
      <c r="B15" s="1" t="s">
        <v>50</v>
      </c>
      <c r="C15" s="1">
        <v>6368</v>
      </c>
      <c r="D15" s="1" t="s">
        <v>51</v>
      </c>
      <c r="E15" s="1"/>
      <c r="F15" s="1"/>
      <c r="G15" s="6"/>
      <c r="H15" s="1"/>
      <c r="I15" s="1"/>
      <c r="J15" s="1"/>
      <c r="K15" s="1"/>
      <c r="L15" s="1"/>
      <c r="M15" s="1"/>
      <c r="N15" s="1"/>
      <c r="O15" s="1">
        <f>VLOOKUP(D15,'Attendance '!B13:C45,2,0)</f>
        <v>0</v>
      </c>
      <c r="P15" s="1">
        <f t="shared" si="0"/>
        <v>0</v>
      </c>
    </row>
    <row r="16" spans="1:16" x14ac:dyDescent="0.3">
      <c r="A16" s="1" t="s">
        <v>52</v>
      </c>
      <c r="B16" s="1" t="s">
        <v>53</v>
      </c>
      <c r="C16" s="1">
        <v>6524</v>
      </c>
      <c r="D16" s="1" t="s">
        <v>54</v>
      </c>
      <c r="E16" s="1"/>
      <c r="F16" s="1"/>
      <c r="G16" s="6"/>
      <c r="H16" s="1"/>
      <c r="I16" s="1"/>
      <c r="J16" s="1"/>
      <c r="K16" s="1"/>
      <c r="L16" s="1"/>
      <c r="M16" s="1"/>
      <c r="N16" s="1"/>
      <c r="O16" s="1">
        <f>VLOOKUP(D16,'Attendance '!B14:C46,2,0)</f>
        <v>0</v>
      </c>
      <c r="P16" s="1">
        <f t="shared" si="0"/>
        <v>0</v>
      </c>
    </row>
    <row r="17" spans="1:16" x14ac:dyDescent="0.3">
      <c r="A17" s="1" t="s">
        <v>55</v>
      </c>
      <c r="B17" s="1" t="s">
        <v>56</v>
      </c>
      <c r="C17" s="1">
        <v>6525</v>
      </c>
      <c r="D17" s="1" t="s">
        <v>57</v>
      </c>
      <c r="E17" s="1"/>
      <c r="F17" s="1"/>
      <c r="G17" s="6"/>
      <c r="H17" s="1"/>
      <c r="I17" s="1"/>
      <c r="J17" s="1"/>
      <c r="K17" s="1"/>
      <c r="L17" s="1"/>
      <c r="M17" s="1"/>
      <c r="N17" s="1"/>
      <c r="O17" s="1">
        <f>VLOOKUP(D17,'Attendance '!B15:C47,2,0)</f>
        <v>0</v>
      </c>
      <c r="P17" s="1">
        <f t="shared" si="0"/>
        <v>0</v>
      </c>
    </row>
    <row r="18" spans="1:16" x14ac:dyDescent="0.3">
      <c r="A18" s="1" t="s">
        <v>58</v>
      </c>
      <c r="B18" s="1" t="s">
        <v>59</v>
      </c>
      <c r="C18" s="1">
        <v>6958</v>
      </c>
      <c r="D18" s="1" t="s">
        <v>60</v>
      </c>
      <c r="E18" s="1"/>
      <c r="F18" s="1"/>
      <c r="G18" s="6"/>
      <c r="H18" s="1"/>
      <c r="I18" s="1"/>
      <c r="J18" s="1"/>
      <c r="K18" s="1"/>
      <c r="L18" s="1"/>
      <c r="M18" s="1"/>
      <c r="N18" s="1"/>
      <c r="O18" s="1">
        <f>VLOOKUP(D18,'Attendance '!B16:C48,2,0)</f>
        <v>0</v>
      </c>
      <c r="P18" s="1">
        <f t="shared" si="0"/>
        <v>0</v>
      </c>
    </row>
    <row r="19" spans="1:16" x14ac:dyDescent="0.3">
      <c r="A19" s="1" t="s">
        <v>61</v>
      </c>
      <c r="B19" s="1" t="s">
        <v>62</v>
      </c>
      <c r="C19" s="1">
        <v>6959</v>
      </c>
      <c r="D19" s="1" t="s">
        <v>63</v>
      </c>
      <c r="E19" s="1"/>
      <c r="F19" s="1"/>
      <c r="G19" s="6"/>
      <c r="H19" s="1"/>
      <c r="I19" s="1"/>
      <c r="J19" s="1"/>
      <c r="K19" s="1"/>
      <c r="L19" s="1"/>
      <c r="M19" s="1"/>
      <c r="N19" s="1"/>
      <c r="O19" s="1">
        <f>VLOOKUP(D19,'Attendance '!B17:C49,2,0)</f>
        <v>0</v>
      </c>
      <c r="P19" s="1">
        <f t="shared" si="0"/>
        <v>0</v>
      </c>
    </row>
    <row r="20" spans="1:16" x14ac:dyDescent="0.3">
      <c r="A20" s="1" t="s">
        <v>64</v>
      </c>
      <c r="B20" s="1" t="s">
        <v>65</v>
      </c>
      <c r="C20" s="1">
        <v>6990</v>
      </c>
      <c r="D20" s="1" t="s">
        <v>66</v>
      </c>
      <c r="E20" s="1"/>
      <c r="F20" s="1"/>
      <c r="G20" s="6"/>
      <c r="H20" s="1"/>
      <c r="I20" s="1"/>
      <c r="J20" s="1"/>
      <c r="K20" s="1"/>
      <c r="L20" s="1"/>
      <c r="M20" s="1"/>
      <c r="N20" s="1"/>
      <c r="O20" s="1">
        <f>VLOOKUP(D20,'Attendance '!B18:C50,2,0)</f>
        <v>0</v>
      </c>
      <c r="P20" s="1">
        <f t="shared" si="0"/>
        <v>0</v>
      </c>
    </row>
    <row r="21" spans="1:16" x14ac:dyDescent="0.3">
      <c r="A21" s="1" t="s">
        <v>67</v>
      </c>
      <c r="B21" s="1" t="s">
        <v>68</v>
      </c>
      <c r="C21" s="1">
        <v>7074</v>
      </c>
      <c r="D21" s="1" t="s">
        <v>69</v>
      </c>
      <c r="E21" s="1"/>
      <c r="F21" s="1"/>
      <c r="G21" s="6"/>
      <c r="H21" s="1"/>
      <c r="I21" s="1"/>
      <c r="J21" s="1"/>
      <c r="K21" s="1"/>
      <c r="L21" s="1"/>
      <c r="M21" s="1"/>
      <c r="N21" s="1"/>
      <c r="O21" s="1">
        <f>VLOOKUP(D21,'Attendance '!B19:C51,2,0)</f>
        <v>0</v>
      </c>
      <c r="P21" s="1">
        <f t="shared" si="0"/>
        <v>0</v>
      </c>
    </row>
    <row r="22" spans="1:16" x14ac:dyDescent="0.3">
      <c r="A22" s="1" t="s">
        <v>70</v>
      </c>
      <c r="B22" s="1" t="s">
        <v>71</v>
      </c>
      <c r="C22" s="1">
        <v>7078</v>
      </c>
      <c r="D22" s="1" t="s">
        <v>72</v>
      </c>
      <c r="E22" s="1"/>
      <c r="F22" s="1"/>
      <c r="G22" s="6"/>
      <c r="H22" s="1"/>
      <c r="I22" s="1"/>
      <c r="J22" s="1"/>
      <c r="K22" s="1"/>
      <c r="L22" s="1"/>
      <c r="M22" s="1"/>
      <c r="N22" s="1"/>
      <c r="O22" s="1">
        <f>VLOOKUP(D22,'Attendance '!B20:C52,2,0)</f>
        <v>0</v>
      </c>
      <c r="P22" s="1">
        <f t="shared" si="0"/>
        <v>0</v>
      </c>
    </row>
    <row r="23" spans="1:16" x14ac:dyDescent="0.3">
      <c r="A23" s="1" t="s">
        <v>73</v>
      </c>
      <c r="B23" s="1" t="s">
        <v>74</v>
      </c>
      <c r="C23" s="1">
        <v>7080</v>
      </c>
      <c r="D23" s="1" t="s">
        <v>75</v>
      </c>
      <c r="E23" s="1"/>
      <c r="F23" s="1"/>
      <c r="G23" s="6"/>
      <c r="H23" s="1"/>
      <c r="I23" s="1"/>
      <c r="J23" s="1"/>
      <c r="K23" s="1"/>
      <c r="L23" s="1"/>
      <c r="M23" s="1"/>
      <c r="N23" s="1"/>
      <c r="O23" s="1">
        <f>VLOOKUP(D23,'Attendance '!B21:C53,2,0)</f>
        <v>0</v>
      </c>
      <c r="P23" s="1">
        <f t="shared" si="0"/>
        <v>0</v>
      </c>
    </row>
    <row r="24" spans="1:16" x14ac:dyDescent="0.3">
      <c r="A24" s="1" t="s">
        <v>76</v>
      </c>
      <c r="B24" s="1" t="s">
        <v>77</v>
      </c>
      <c r="C24" s="1">
        <v>7082</v>
      </c>
      <c r="D24" s="1" t="s">
        <v>78</v>
      </c>
      <c r="E24" s="1"/>
      <c r="F24" s="1"/>
      <c r="G24" s="6"/>
      <c r="H24" s="1"/>
      <c r="I24" s="1"/>
      <c r="J24" s="1"/>
      <c r="K24" s="1"/>
      <c r="L24" s="1"/>
      <c r="M24" s="1"/>
      <c r="N24" s="1"/>
      <c r="O24" s="1">
        <f>VLOOKUP(D24,'Attendance '!B22:C54,2,0)</f>
        <v>0</v>
      </c>
      <c r="P24" s="1">
        <f t="shared" si="0"/>
        <v>0</v>
      </c>
    </row>
    <row r="25" spans="1:16" x14ac:dyDescent="0.3">
      <c r="A25" s="1" t="s">
        <v>79</v>
      </c>
      <c r="B25" s="1" t="s">
        <v>80</v>
      </c>
      <c r="C25" s="1">
        <v>7262</v>
      </c>
      <c r="D25" s="1" t="s">
        <v>81</v>
      </c>
      <c r="E25" s="1"/>
      <c r="F25" s="1"/>
      <c r="G25" s="6"/>
      <c r="H25" s="1"/>
      <c r="I25" s="1"/>
      <c r="J25" s="1"/>
      <c r="K25" s="1"/>
      <c r="L25" s="1"/>
      <c r="M25" s="1"/>
      <c r="N25" s="1"/>
      <c r="O25" s="1">
        <f>VLOOKUP(D25,'Attendance '!B23:C55,2,0)</f>
        <v>0</v>
      </c>
      <c r="P25" s="1">
        <f t="shared" si="0"/>
        <v>0</v>
      </c>
    </row>
    <row r="26" spans="1:16" x14ac:dyDescent="0.3">
      <c r="A26" s="1" t="s">
        <v>82</v>
      </c>
      <c r="B26" s="1" t="s">
        <v>83</v>
      </c>
      <c r="C26" s="1">
        <v>7263</v>
      </c>
      <c r="D26" s="1" t="s">
        <v>84</v>
      </c>
      <c r="E26" s="1"/>
      <c r="F26" s="1"/>
      <c r="G26" s="6"/>
      <c r="H26" s="1"/>
      <c r="I26" s="1"/>
      <c r="J26" s="1"/>
      <c r="K26" s="1"/>
      <c r="L26" s="1"/>
      <c r="M26" s="1"/>
      <c r="N26" s="1"/>
      <c r="O26" s="1">
        <f>VLOOKUP(D26,'Attendance '!B24:C56,2,0)</f>
        <v>0</v>
      </c>
      <c r="P26" s="1">
        <f t="shared" si="0"/>
        <v>0</v>
      </c>
    </row>
    <row r="27" spans="1:16" x14ac:dyDescent="0.3">
      <c r="A27" s="1" t="s">
        <v>85</v>
      </c>
      <c r="B27" s="1" t="s">
        <v>86</v>
      </c>
      <c r="C27" s="1">
        <v>7309</v>
      </c>
      <c r="D27" s="1" t="s">
        <v>87</v>
      </c>
      <c r="E27" s="1"/>
      <c r="F27" s="1"/>
      <c r="G27" s="6"/>
      <c r="H27" s="1"/>
      <c r="I27" s="1"/>
      <c r="J27" s="1"/>
      <c r="K27" s="1"/>
      <c r="L27" s="1"/>
      <c r="M27" s="1"/>
      <c r="N27" s="1"/>
      <c r="O27" s="1">
        <f>VLOOKUP(D27,'Attendance '!B25:C57,2,0)</f>
        <v>0</v>
      </c>
      <c r="P27" s="1">
        <f t="shared" si="0"/>
        <v>0</v>
      </c>
    </row>
    <row r="28" spans="1:16" x14ac:dyDescent="0.3">
      <c r="A28" s="1" t="s">
        <v>88</v>
      </c>
      <c r="B28" s="1" t="s">
        <v>89</v>
      </c>
      <c r="C28" s="1">
        <v>7311</v>
      </c>
      <c r="D28" s="1" t="s">
        <v>90</v>
      </c>
      <c r="E28" s="1"/>
      <c r="F28" s="1"/>
      <c r="G28" s="6"/>
      <c r="H28" s="1"/>
      <c r="I28" s="1"/>
      <c r="J28" s="1"/>
      <c r="K28" s="1"/>
      <c r="L28" s="1"/>
      <c r="M28" s="1"/>
      <c r="N28" s="1"/>
      <c r="O28" s="1">
        <f>VLOOKUP(D28,'Attendance '!B26:C58,2,0)</f>
        <v>0</v>
      </c>
      <c r="P28" s="1">
        <f t="shared" si="0"/>
        <v>0</v>
      </c>
    </row>
    <row r="29" spans="1:16" x14ac:dyDescent="0.3">
      <c r="A29" s="1" t="s">
        <v>91</v>
      </c>
      <c r="B29" s="1" t="s">
        <v>92</v>
      </c>
      <c r="C29" s="1">
        <v>7314</v>
      </c>
      <c r="D29" s="1" t="s">
        <v>93</v>
      </c>
      <c r="E29" s="1"/>
      <c r="F29" s="1"/>
      <c r="G29" s="6"/>
      <c r="H29" s="1"/>
      <c r="I29" s="1"/>
      <c r="J29" s="1"/>
      <c r="K29" s="1"/>
      <c r="L29" s="1"/>
      <c r="M29" s="1"/>
      <c r="N29" s="1"/>
      <c r="O29" s="1">
        <f>VLOOKUP(D29,'Attendance '!B27:C59,2,0)</f>
        <v>0</v>
      </c>
      <c r="P29" s="1">
        <f t="shared" si="0"/>
        <v>0</v>
      </c>
    </row>
    <row r="30" spans="1:16" x14ac:dyDescent="0.3">
      <c r="A30" s="1" t="s">
        <v>94</v>
      </c>
      <c r="B30" s="1" t="s">
        <v>95</v>
      </c>
      <c r="C30" s="1">
        <v>7315</v>
      </c>
      <c r="D30" s="1" t="s">
        <v>96</v>
      </c>
      <c r="E30" s="1"/>
      <c r="F30" s="1"/>
      <c r="G30" s="6"/>
      <c r="H30" s="1"/>
      <c r="I30" s="1"/>
      <c r="J30" s="1"/>
      <c r="K30" s="1"/>
      <c r="L30" s="1"/>
      <c r="M30" s="1"/>
      <c r="N30" s="1"/>
      <c r="O30" s="1">
        <f>VLOOKUP(D30,'Attendance '!B28:C60,2,0)</f>
        <v>0</v>
      </c>
      <c r="P30" s="1">
        <f t="shared" si="0"/>
        <v>0</v>
      </c>
    </row>
    <row r="31" spans="1:16" x14ac:dyDescent="0.3">
      <c r="A31" s="1" t="s">
        <v>97</v>
      </c>
      <c r="B31" s="1" t="s">
        <v>98</v>
      </c>
      <c r="C31" s="1">
        <v>7316</v>
      </c>
      <c r="D31" s="1" t="s">
        <v>99</v>
      </c>
      <c r="E31" s="1"/>
      <c r="F31" s="1"/>
      <c r="G31" s="6"/>
      <c r="H31" s="1"/>
      <c r="I31" s="1"/>
      <c r="J31" s="1"/>
      <c r="K31" s="1"/>
      <c r="L31" s="1"/>
      <c r="M31" s="1"/>
      <c r="N31" s="1"/>
      <c r="O31" s="1">
        <f>VLOOKUP(D31,'Attendance '!B29:C61,2,0)</f>
        <v>0</v>
      </c>
      <c r="P31" s="1">
        <f t="shared" si="0"/>
        <v>0</v>
      </c>
    </row>
    <row r="32" spans="1:16" x14ac:dyDescent="0.3">
      <c r="A32" s="1" t="s">
        <v>100</v>
      </c>
      <c r="B32" s="1" t="s">
        <v>101</v>
      </c>
      <c r="C32" s="1">
        <v>7318</v>
      </c>
      <c r="D32" s="1" t="s">
        <v>102</v>
      </c>
      <c r="E32" s="1"/>
      <c r="F32" s="1"/>
      <c r="G32" s="6"/>
      <c r="H32" s="1"/>
      <c r="I32" s="1"/>
      <c r="J32" s="1"/>
      <c r="K32" s="1"/>
      <c r="L32" s="1"/>
      <c r="M32" s="1"/>
      <c r="N32" s="1"/>
      <c r="O32" s="1">
        <f>VLOOKUP(D32,'Attendance '!B30:C62,2,0)</f>
        <v>0</v>
      </c>
      <c r="P32" s="1">
        <f t="shared" si="0"/>
        <v>0</v>
      </c>
    </row>
    <row r="33" spans="1:19" x14ac:dyDescent="0.3">
      <c r="A33" s="1" t="s">
        <v>103</v>
      </c>
      <c r="B33" s="1" t="s">
        <v>104</v>
      </c>
      <c r="C33" s="1">
        <v>7345</v>
      </c>
      <c r="D33" s="1" t="s">
        <v>105</v>
      </c>
      <c r="E33" s="1"/>
      <c r="F33" s="1"/>
      <c r="G33" s="6"/>
      <c r="H33" s="1"/>
      <c r="I33" s="1"/>
      <c r="J33" s="1"/>
      <c r="K33" s="1"/>
      <c r="L33" s="1"/>
      <c r="M33" s="1"/>
      <c r="N33" s="1"/>
      <c r="O33" s="1">
        <f>VLOOKUP(D33,'Attendance '!B31:C63,2,0)</f>
        <v>0</v>
      </c>
      <c r="P33" s="1">
        <f t="shared" si="0"/>
        <v>0</v>
      </c>
    </row>
    <row r="34" spans="1:19" x14ac:dyDescent="0.3">
      <c r="A34" s="1" t="s">
        <v>106</v>
      </c>
      <c r="B34" s="1" t="s">
        <v>107</v>
      </c>
      <c r="C34" s="1">
        <v>7616</v>
      </c>
      <c r="D34" s="1" t="s">
        <v>108</v>
      </c>
      <c r="E34" s="1"/>
      <c r="F34" s="1"/>
      <c r="G34" s="6"/>
      <c r="H34" s="1"/>
      <c r="I34" s="1"/>
      <c r="J34" s="1"/>
      <c r="K34" s="1"/>
      <c r="L34" s="1"/>
      <c r="M34" s="1"/>
      <c r="N34" s="1"/>
      <c r="O34" s="1">
        <f>VLOOKUP(D34,'Attendance '!B32:C64,2,0)</f>
        <v>0</v>
      </c>
      <c r="P34" s="1">
        <f t="shared" si="0"/>
        <v>0</v>
      </c>
    </row>
    <row r="35" spans="1:19" x14ac:dyDescent="0.3">
      <c r="A35" s="1" t="s">
        <v>109</v>
      </c>
      <c r="B35" s="1" t="s">
        <v>110</v>
      </c>
      <c r="C35" s="1">
        <v>8149</v>
      </c>
      <c r="D35" s="1" t="s">
        <v>111</v>
      </c>
      <c r="E35" s="1"/>
      <c r="F35" s="1"/>
      <c r="G35" s="6"/>
      <c r="H35" s="1"/>
      <c r="I35" s="1"/>
      <c r="J35" s="1"/>
      <c r="K35" s="1"/>
      <c r="L35" s="1"/>
      <c r="M35" s="1"/>
      <c r="N35" s="1"/>
      <c r="O35" s="1">
        <f>VLOOKUP(D35,'Attendance '!B33:C65,2,0)</f>
        <v>0</v>
      </c>
      <c r="P35" s="1">
        <f t="shared" si="0"/>
        <v>0</v>
      </c>
    </row>
    <row r="36" spans="1:19" x14ac:dyDescent="0.3">
      <c r="A36" s="1" t="s">
        <v>112</v>
      </c>
      <c r="B36" s="1" t="s">
        <v>113</v>
      </c>
      <c r="C36" s="1">
        <v>8348</v>
      </c>
      <c r="D36" s="1" t="s">
        <v>114</v>
      </c>
      <c r="E36" s="1"/>
      <c r="F36" s="1"/>
      <c r="G36" s="6"/>
      <c r="H36" s="1"/>
      <c r="I36" s="1"/>
      <c r="J36" s="1"/>
      <c r="K36" s="1"/>
      <c r="L36" s="1"/>
      <c r="M36" s="1"/>
      <c r="N36" s="1"/>
      <c r="O36" s="1">
        <f>VLOOKUP(D36,'Attendance '!B34:C66,2,0)</f>
        <v>0</v>
      </c>
      <c r="P36" s="1">
        <f t="shared" si="0"/>
        <v>0</v>
      </c>
    </row>
    <row r="39" spans="1:19" ht="14.4" customHeight="1" x14ac:dyDescent="0.3">
      <c r="A39" s="14" t="s">
        <v>125</v>
      </c>
      <c r="B39" s="14" t="s">
        <v>4</v>
      </c>
      <c r="C39" s="14" t="s">
        <v>115</v>
      </c>
      <c r="D39" s="7" t="s">
        <v>116</v>
      </c>
      <c r="E39" s="7"/>
      <c r="F39" s="7"/>
      <c r="G39" s="7"/>
      <c r="H39" s="7"/>
      <c r="I39" s="8"/>
      <c r="J39" s="8"/>
      <c r="K39" s="7"/>
      <c r="L39" s="7"/>
      <c r="M39" s="29" t="s">
        <v>117</v>
      </c>
      <c r="N39" s="30"/>
      <c r="O39" s="31"/>
      <c r="P39" s="32" t="s">
        <v>138</v>
      </c>
      <c r="Q39" s="10" t="s">
        <v>118</v>
      </c>
      <c r="R39" s="10" t="s">
        <v>119</v>
      </c>
      <c r="S39" s="10" t="s">
        <v>120</v>
      </c>
    </row>
    <row r="40" spans="1:19" ht="69" x14ac:dyDescent="0.3">
      <c r="A40" s="15"/>
      <c r="B40" s="15"/>
      <c r="C40" s="15"/>
      <c r="D40" s="2" t="s">
        <v>6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  <c r="K40" s="2" t="s">
        <v>121</v>
      </c>
      <c r="L40" s="2"/>
      <c r="M40" s="9" t="s">
        <v>122</v>
      </c>
      <c r="N40" s="9" t="s">
        <v>123</v>
      </c>
      <c r="O40" s="9" t="s">
        <v>124</v>
      </c>
      <c r="P40" s="33"/>
      <c r="Q40" s="11"/>
      <c r="R40" s="11"/>
      <c r="S40" s="11"/>
    </row>
    <row r="41" spans="1:19" x14ac:dyDescent="0.3">
      <c r="A41" s="16"/>
      <c r="B41" s="16"/>
      <c r="C41" s="16"/>
      <c r="D41" s="1">
        <v>5</v>
      </c>
      <c r="E41" s="1">
        <v>6</v>
      </c>
      <c r="F41" s="1">
        <v>3</v>
      </c>
      <c r="G41" s="1">
        <v>0.5</v>
      </c>
      <c r="H41" s="18">
        <v>6</v>
      </c>
      <c r="I41" s="1">
        <v>15</v>
      </c>
      <c r="J41" s="1">
        <v>30</v>
      </c>
      <c r="K41" s="1">
        <v>1</v>
      </c>
      <c r="L41" s="1"/>
      <c r="M41" s="9">
        <v>15</v>
      </c>
      <c r="N41" s="9">
        <v>30</v>
      </c>
      <c r="O41" s="9">
        <v>60</v>
      </c>
      <c r="P41" s="33"/>
      <c r="Q41" s="12"/>
      <c r="R41" s="12"/>
      <c r="S41" s="12"/>
    </row>
    <row r="42" spans="1:19" x14ac:dyDescent="0.3">
      <c r="A42" s="1">
        <v>1</v>
      </c>
      <c r="B42" s="1">
        <v>3938</v>
      </c>
      <c r="C42" s="1" t="s">
        <v>18</v>
      </c>
      <c r="D42" s="17">
        <f>VLOOKUP(C42,$D$4:$E$36,2,FALSE)*$D$41</f>
        <v>0</v>
      </c>
      <c r="E42" s="17">
        <f>VLOOKUP(C42,$D$4:$F$36,3,FALSE)*$E$41</f>
        <v>0</v>
      </c>
      <c r="F42" s="17">
        <f>VLOOKUP(C42,$D$4:$G$36,4,FALSE)*$F$41</f>
        <v>0</v>
      </c>
      <c r="G42" s="17">
        <f>VLOOKUP(C42,$D$4:$H$36,5,FALSE)*$G$41</f>
        <v>0</v>
      </c>
      <c r="H42" s="17">
        <f>VLOOKUP(C42,$D$4:$I$36,6,FALSE)*$H$41</f>
        <v>0</v>
      </c>
      <c r="I42" s="17">
        <f>VLOOKUP(C42,$D$4:$J$36,7,FALSE)*$I$41</f>
        <v>0</v>
      </c>
      <c r="J42" s="17">
        <f>VLOOKUP(C42,$D$4:$K$36,8,FALSE)*$J$41</f>
        <v>0</v>
      </c>
      <c r="K42" s="17">
        <f>VLOOKUP(C42,$D$4:$L$36,9,FALSE)*$K$41</f>
        <v>0</v>
      </c>
      <c r="L42" s="17"/>
      <c r="M42" s="17"/>
      <c r="N42" s="17"/>
      <c r="O42" s="17"/>
      <c r="P42" s="1">
        <f>M42*M$41+N42*N$41+O42*O$41</f>
        <v>0</v>
      </c>
      <c r="Q42" s="17">
        <f>SUM(D42:K42)</f>
        <v>0</v>
      </c>
      <c r="R42" s="1"/>
      <c r="S42" s="1">
        <f>VLOOKUP(C42,'Attendance '!B2:C34,2,0)</f>
        <v>0</v>
      </c>
    </row>
    <row r="43" spans="1:19" x14ac:dyDescent="0.3">
      <c r="A43" s="1">
        <v>2</v>
      </c>
      <c r="B43" s="1">
        <v>3949</v>
      </c>
      <c r="C43" s="1" t="s">
        <v>21</v>
      </c>
      <c r="D43" s="17">
        <f t="shared" ref="D43:D74" si="1">VLOOKUP(C43,$D$4:$E$36,2,FALSE)*$D$41</f>
        <v>0</v>
      </c>
      <c r="E43" s="17">
        <f t="shared" ref="E43:E74" si="2">VLOOKUP(C43,$D$4:$F$36,3,FALSE)*$E$41</f>
        <v>0</v>
      </c>
      <c r="F43" s="17">
        <f t="shared" ref="F43:F74" si="3">VLOOKUP(C43,$D$4:$G$36,4,FALSE)*$F$41</f>
        <v>0</v>
      </c>
      <c r="G43" s="17">
        <f t="shared" ref="G43:G74" si="4">VLOOKUP(C43,$D$4:$H$36,5,FALSE)*$G$41</f>
        <v>0</v>
      </c>
      <c r="H43" s="17">
        <f t="shared" ref="H43:H74" si="5">VLOOKUP(C43,$D$4:$I$36,6,FALSE)*$H$41</f>
        <v>0</v>
      </c>
      <c r="I43" s="17">
        <f t="shared" ref="I43:I74" si="6">VLOOKUP(C43,$D$4:$J$36,7,FALSE)*$I$41</f>
        <v>0</v>
      </c>
      <c r="J43" s="17">
        <f t="shared" ref="J43:J74" si="7">VLOOKUP(C43,$D$4:$K$36,8,FALSE)*$J$41</f>
        <v>0</v>
      </c>
      <c r="K43" s="17">
        <f t="shared" ref="K43:K74" si="8">VLOOKUP(C43,$D$4:$L$36,9,FALSE)*$K$41</f>
        <v>0</v>
      </c>
      <c r="L43" s="17"/>
      <c r="M43" s="17"/>
      <c r="N43" s="17"/>
      <c r="O43" s="17"/>
      <c r="P43" s="1">
        <f t="shared" ref="P43:P74" si="9">M43*M$41+N43*N$41+O43*O$41</f>
        <v>0</v>
      </c>
      <c r="Q43" s="17">
        <f t="shared" ref="Q43:Q74" si="10">SUM(D43:K43)</f>
        <v>0</v>
      </c>
      <c r="R43" s="1"/>
      <c r="S43" s="1">
        <f>VLOOKUP(C43,'Attendance '!B3:C35,2,0)</f>
        <v>0</v>
      </c>
    </row>
    <row r="44" spans="1:19" x14ac:dyDescent="0.3">
      <c r="A44" s="1">
        <v>3</v>
      </c>
      <c r="B44" s="1">
        <v>3950</v>
      </c>
      <c r="C44" s="1" t="s">
        <v>24</v>
      </c>
      <c r="D44" s="17">
        <f t="shared" si="1"/>
        <v>0</v>
      </c>
      <c r="E44" s="17">
        <f t="shared" si="2"/>
        <v>0</v>
      </c>
      <c r="F44" s="17">
        <f t="shared" si="3"/>
        <v>0</v>
      </c>
      <c r="G44" s="17">
        <f t="shared" si="4"/>
        <v>0</v>
      </c>
      <c r="H44" s="17">
        <f t="shared" si="5"/>
        <v>0</v>
      </c>
      <c r="I44" s="17">
        <f t="shared" si="6"/>
        <v>0</v>
      </c>
      <c r="J44" s="17">
        <f t="shared" si="7"/>
        <v>0</v>
      </c>
      <c r="K44" s="17">
        <f t="shared" si="8"/>
        <v>0</v>
      </c>
      <c r="L44" s="17"/>
      <c r="M44" s="17"/>
      <c r="N44" s="17"/>
      <c r="O44" s="17"/>
      <c r="P44" s="1">
        <f t="shared" si="9"/>
        <v>0</v>
      </c>
      <c r="Q44" s="17">
        <f t="shared" si="10"/>
        <v>0</v>
      </c>
      <c r="R44" s="1"/>
      <c r="S44" s="1">
        <f>VLOOKUP(C44,'Attendance '!B4:C36,2,0)</f>
        <v>0</v>
      </c>
    </row>
    <row r="45" spans="1:19" x14ac:dyDescent="0.3">
      <c r="A45" s="1">
        <v>4</v>
      </c>
      <c r="B45" s="1">
        <v>4882</v>
      </c>
      <c r="C45" s="1" t="s">
        <v>27</v>
      </c>
      <c r="D45" s="17">
        <f t="shared" si="1"/>
        <v>0</v>
      </c>
      <c r="E45" s="17">
        <f t="shared" si="2"/>
        <v>0</v>
      </c>
      <c r="F45" s="17">
        <f t="shared" si="3"/>
        <v>0</v>
      </c>
      <c r="G45" s="17">
        <f t="shared" si="4"/>
        <v>0</v>
      </c>
      <c r="H45" s="17">
        <f t="shared" si="5"/>
        <v>0</v>
      </c>
      <c r="I45" s="17">
        <f t="shared" si="6"/>
        <v>0</v>
      </c>
      <c r="J45" s="17">
        <f t="shared" si="7"/>
        <v>0</v>
      </c>
      <c r="K45" s="17">
        <f t="shared" si="8"/>
        <v>0</v>
      </c>
      <c r="L45" s="17"/>
      <c r="M45" s="17"/>
      <c r="N45" s="17"/>
      <c r="O45" s="17"/>
      <c r="P45" s="1">
        <f t="shared" si="9"/>
        <v>0</v>
      </c>
      <c r="Q45" s="17">
        <f t="shared" si="10"/>
        <v>0</v>
      </c>
      <c r="R45" s="1"/>
      <c r="S45" s="1">
        <f>VLOOKUP(C45,'Attendance '!B5:C37,2,0)</f>
        <v>0</v>
      </c>
    </row>
    <row r="46" spans="1:19" x14ac:dyDescent="0.3">
      <c r="A46" s="1">
        <v>5</v>
      </c>
      <c r="B46" s="1">
        <v>5616</v>
      </c>
      <c r="C46" s="1" t="s">
        <v>30</v>
      </c>
      <c r="D46" s="17">
        <f t="shared" si="1"/>
        <v>0</v>
      </c>
      <c r="E46" s="17">
        <f t="shared" si="2"/>
        <v>0</v>
      </c>
      <c r="F46" s="17">
        <f t="shared" si="3"/>
        <v>0</v>
      </c>
      <c r="G46" s="17">
        <f t="shared" si="4"/>
        <v>0</v>
      </c>
      <c r="H46" s="17">
        <f t="shared" si="5"/>
        <v>0</v>
      </c>
      <c r="I46" s="17">
        <f t="shared" si="6"/>
        <v>0</v>
      </c>
      <c r="J46" s="17">
        <f t="shared" si="7"/>
        <v>0</v>
      </c>
      <c r="K46" s="17">
        <f t="shared" si="8"/>
        <v>0</v>
      </c>
      <c r="L46" s="17"/>
      <c r="M46" s="17"/>
      <c r="N46" s="17"/>
      <c r="O46" s="17"/>
      <c r="P46" s="1">
        <f t="shared" si="9"/>
        <v>0</v>
      </c>
      <c r="Q46" s="17">
        <f t="shared" si="10"/>
        <v>0</v>
      </c>
      <c r="R46" s="1"/>
      <c r="S46" s="1">
        <f>VLOOKUP(C46,'Attendance '!B6:C38,2,0)</f>
        <v>0</v>
      </c>
    </row>
    <row r="47" spans="1:19" x14ac:dyDescent="0.3">
      <c r="A47" s="1">
        <v>6</v>
      </c>
      <c r="B47" s="1">
        <v>5617</v>
      </c>
      <c r="C47" s="1" t="s">
        <v>33</v>
      </c>
      <c r="D47" s="17">
        <f t="shared" si="1"/>
        <v>0</v>
      </c>
      <c r="E47" s="17">
        <f t="shared" si="2"/>
        <v>0</v>
      </c>
      <c r="F47" s="17">
        <f t="shared" si="3"/>
        <v>0</v>
      </c>
      <c r="G47" s="17">
        <f t="shared" si="4"/>
        <v>0</v>
      </c>
      <c r="H47" s="17">
        <f t="shared" si="5"/>
        <v>0</v>
      </c>
      <c r="I47" s="17">
        <f t="shared" si="6"/>
        <v>0</v>
      </c>
      <c r="J47" s="17">
        <f t="shared" si="7"/>
        <v>0</v>
      </c>
      <c r="K47" s="17">
        <f t="shared" si="8"/>
        <v>0</v>
      </c>
      <c r="L47" s="17"/>
      <c r="M47" s="17"/>
      <c r="N47" s="17"/>
      <c r="O47" s="17"/>
      <c r="P47" s="1">
        <f t="shared" si="9"/>
        <v>0</v>
      </c>
      <c r="Q47" s="17">
        <f t="shared" si="10"/>
        <v>0</v>
      </c>
      <c r="R47" s="1"/>
      <c r="S47" s="1">
        <f>VLOOKUP(C47,'Attendance '!B7:C39,2,0)</f>
        <v>0</v>
      </c>
    </row>
    <row r="48" spans="1:19" x14ac:dyDescent="0.3">
      <c r="A48" s="1">
        <v>7</v>
      </c>
      <c r="B48" s="1">
        <v>5647</v>
      </c>
      <c r="C48" s="1" t="s">
        <v>36</v>
      </c>
      <c r="D48" s="17">
        <f t="shared" si="1"/>
        <v>0</v>
      </c>
      <c r="E48" s="17">
        <f t="shared" si="2"/>
        <v>0</v>
      </c>
      <c r="F48" s="17">
        <f t="shared" si="3"/>
        <v>0</v>
      </c>
      <c r="G48" s="17">
        <f t="shared" si="4"/>
        <v>0</v>
      </c>
      <c r="H48" s="17">
        <f t="shared" si="5"/>
        <v>0</v>
      </c>
      <c r="I48" s="17">
        <f t="shared" si="6"/>
        <v>0</v>
      </c>
      <c r="J48" s="17">
        <f t="shared" si="7"/>
        <v>0</v>
      </c>
      <c r="K48" s="17">
        <f t="shared" si="8"/>
        <v>0</v>
      </c>
      <c r="L48" s="17"/>
      <c r="M48" s="17"/>
      <c r="N48" s="17"/>
      <c r="O48" s="17"/>
      <c r="P48" s="1">
        <f t="shared" si="9"/>
        <v>0</v>
      </c>
      <c r="Q48" s="17">
        <f t="shared" si="10"/>
        <v>0</v>
      </c>
      <c r="R48" s="1"/>
      <c r="S48" s="1">
        <f>VLOOKUP(C48,'Attendance '!B8:C40,2,0)</f>
        <v>0</v>
      </c>
    </row>
    <row r="49" spans="1:19" x14ac:dyDescent="0.3">
      <c r="A49" s="1">
        <v>8</v>
      </c>
      <c r="B49" s="1">
        <v>5648</v>
      </c>
      <c r="C49" s="1" t="s">
        <v>39</v>
      </c>
      <c r="D49" s="17">
        <f t="shared" si="1"/>
        <v>0</v>
      </c>
      <c r="E49" s="17">
        <f t="shared" si="2"/>
        <v>0</v>
      </c>
      <c r="F49" s="17">
        <f t="shared" si="3"/>
        <v>0</v>
      </c>
      <c r="G49" s="17">
        <f t="shared" si="4"/>
        <v>0</v>
      </c>
      <c r="H49" s="17">
        <f t="shared" si="5"/>
        <v>0</v>
      </c>
      <c r="I49" s="17">
        <f t="shared" si="6"/>
        <v>0</v>
      </c>
      <c r="J49" s="17">
        <f t="shared" si="7"/>
        <v>0</v>
      </c>
      <c r="K49" s="17">
        <f t="shared" si="8"/>
        <v>0</v>
      </c>
      <c r="L49" s="17"/>
      <c r="M49" s="17"/>
      <c r="N49" s="17"/>
      <c r="O49" s="17"/>
      <c r="P49" s="1">
        <f t="shared" si="9"/>
        <v>0</v>
      </c>
      <c r="Q49" s="17">
        <f t="shared" si="10"/>
        <v>0</v>
      </c>
      <c r="R49" s="1"/>
      <c r="S49" s="1">
        <f>VLOOKUP(C49,'Attendance '!B9:C41,2,0)</f>
        <v>0</v>
      </c>
    </row>
    <row r="50" spans="1:19" x14ac:dyDescent="0.3">
      <c r="A50" s="1">
        <v>9</v>
      </c>
      <c r="B50" s="1">
        <v>5947</v>
      </c>
      <c r="C50" s="1" t="s">
        <v>42</v>
      </c>
      <c r="D50" s="17">
        <f t="shared" si="1"/>
        <v>0</v>
      </c>
      <c r="E50" s="17">
        <f t="shared" si="2"/>
        <v>0</v>
      </c>
      <c r="F50" s="17">
        <f t="shared" si="3"/>
        <v>0</v>
      </c>
      <c r="G50" s="17">
        <f t="shared" si="4"/>
        <v>0</v>
      </c>
      <c r="H50" s="17">
        <f t="shared" si="5"/>
        <v>0</v>
      </c>
      <c r="I50" s="17">
        <f t="shared" si="6"/>
        <v>0</v>
      </c>
      <c r="J50" s="17">
        <f t="shared" si="7"/>
        <v>0</v>
      </c>
      <c r="K50" s="17">
        <f t="shared" si="8"/>
        <v>0</v>
      </c>
      <c r="L50" s="17"/>
      <c r="M50" s="17"/>
      <c r="N50" s="17"/>
      <c r="O50" s="17"/>
      <c r="P50" s="1">
        <f t="shared" si="9"/>
        <v>0</v>
      </c>
      <c r="Q50" s="17">
        <f t="shared" si="10"/>
        <v>0</v>
      </c>
      <c r="R50" s="1"/>
      <c r="S50" s="1">
        <f>VLOOKUP(C50,'Attendance '!B10:C42,2,0)</f>
        <v>0</v>
      </c>
    </row>
    <row r="51" spans="1:19" x14ac:dyDescent="0.3">
      <c r="A51" s="1">
        <v>10</v>
      </c>
      <c r="B51" s="1">
        <v>6061</v>
      </c>
      <c r="C51" s="1" t="s">
        <v>45</v>
      </c>
      <c r="D51" s="17">
        <f t="shared" si="1"/>
        <v>0</v>
      </c>
      <c r="E51" s="17">
        <f t="shared" si="2"/>
        <v>0</v>
      </c>
      <c r="F51" s="17">
        <f t="shared" si="3"/>
        <v>0</v>
      </c>
      <c r="G51" s="17">
        <f t="shared" si="4"/>
        <v>0</v>
      </c>
      <c r="H51" s="17">
        <f t="shared" si="5"/>
        <v>0</v>
      </c>
      <c r="I51" s="17">
        <f t="shared" si="6"/>
        <v>0</v>
      </c>
      <c r="J51" s="17">
        <f t="shared" si="7"/>
        <v>0</v>
      </c>
      <c r="K51" s="17">
        <f t="shared" si="8"/>
        <v>0</v>
      </c>
      <c r="L51" s="17"/>
      <c r="M51" s="17"/>
      <c r="N51" s="17"/>
      <c r="O51" s="17"/>
      <c r="P51" s="1">
        <f t="shared" si="9"/>
        <v>0</v>
      </c>
      <c r="Q51" s="17">
        <f t="shared" si="10"/>
        <v>0</v>
      </c>
      <c r="R51" s="1"/>
      <c r="S51" s="1">
        <f>VLOOKUP(C51,'Attendance '!B11:C43,2,0)</f>
        <v>0</v>
      </c>
    </row>
    <row r="52" spans="1:19" x14ac:dyDescent="0.3">
      <c r="A52" s="1">
        <v>11</v>
      </c>
      <c r="B52" s="1">
        <v>6117</v>
      </c>
      <c r="C52" s="1" t="s">
        <v>48</v>
      </c>
      <c r="D52" s="17">
        <f t="shared" si="1"/>
        <v>0</v>
      </c>
      <c r="E52" s="17">
        <f t="shared" si="2"/>
        <v>0</v>
      </c>
      <c r="F52" s="17">
        <f t="shared" si="3"/>
        <v>0</v>
      </c>
      <c r="G52" s="17">
        <f t="shared" si="4"/>
        <v>0</v>
      </c>
      <c r="H52" s="17">
        <f t="shared" si="5"/>
        <v>0</v>
      </c>
      <c r="I52" s="17">
        <f t="shared" si="6"/>
        <v>0</v>
      </c>
      <c r="J52" s="17">
        <f t="shared" si="7"/>
        <v>0</v>
      </c>
      <c r="K52" s="17">
        <f t="shared" si="8"/>
        <v>0</v>
      </c>
      <c r="L52" s="17"/>
      <c r="M52" s="17"/>
      <c r="N52" s="17"/>
      <c r="O52" s="17"/>
      <c r="P52" s="1">
        <f t="shared" si="9"/>
        <v>0</v>
      </c>
      <c r="Q52" s="17">
        <f t="shared" si="10"/>
        <v>0</v>
      </c>
      <c r="R52" s="1"/>
      <c r="S52" s="1">
        <f>VLOOKUP(C52,'Attendance '!B12:C44,2,0)</f>
        <v>0</v>
      </c>
    </row>
    <row r="53" spans="1:19" x14ac:dyDescent="0.3">
      <c r="A53" s="1">
        <v>12</v>
      </c>
      <c r="B53" s="1">
        <v>6368</v>
      </c>
      <c r="C53" s="1" t="s">
        <v>51</v>
      </c>
      <c r="D53" s="17">
        <f t="shared" si="1"/>
        <v>0</v>
      </c>
      <c r="E53" s="17">
        <f t="shared" si="2"/>
        <v>0</v>
      </c>
      <c r="F53" s="17">
        <f t="shared" si="3"/>
        <v>0</v>
      </c>
      <c r="G53" s="17">
        <f t="shared" si="4"/>
        <v>0</v>
      </c>
      <c r="H53" s="17">
        <f t="shared" si="5"/>
        <v>0</v>
      </c>
      <c r="I53" s="17">
        <f t="shared" si="6"/>
        <v>0</v>
      </c>
      <c r="J53" s="17">
        <f t="shared" si="7"/>
        <v>0</v>
      </c>
      <c r="K53" s="17">
        <f t="shared" si="8"/>
        <v>0</v>
      </c>
      <c r="L53" s="17"/>
      <c r="M53" s="17"/>
      <c r="N53" s="17"/>
      <c r="O53" s="17"/>
      <c r="P53" s="1">
        <f t="shared" si="9"/>
        <v>0</v>
      </c>
      <c r="Q53" s="17">
        <f t="shared" si="10"/>
        <v>0</v>
      </c>
      <c r="R53" s="1"/>
      <c r="S53" s="1">
        <f>VLOOKUP(C53,'Attendance '!B13:C45,2,0)</f>
        <v>0</v>
      </c>
    </row>
    <row r="54" spans="1:19" x14ac:dyDescent="0.3">
      <c r="A54" s="1">
        <v>13</v>
      </c>
      <c r="B54" s="1">
        <v>6524</v>
      </c>
      <c r="C54" s="1" t="s">
        <v>54</v>
      </c>
      <c r="D54" s="17">
        <f t="shared" si="1"/>
        <v>0</v>
      </c>
      <c r="E54" s="17">
        <f t="shared" si="2"/>
        <v>0</v>
      </c>
      <c r="F54" s="17">
        <f t="shared" si="3"/>
        <v>0</v>
      </c>
      <c r="G54" s="17">
        <f t="shared" si="4"/>
        <v>0</v>
      </c>
      <c r="H54" s="17">
        <f t="shared" si="5"/>
        <v>0</v>
      </c>
      <c r="I54" s="17">
        <f t="shared" si="6"/>
        <v>0</v>
      </c>
      <c r="J54" s="17">
        <f t="shared" si="7"/>
        <v>0</v>
      </c>
      <c r="K54" s="17">
        <f t="shared" si="8"/>
        <v>0</v>
      </c>
      <c r="L54" s="17"/>
      <c r="M54" s="17"/>
      <c r="N54" s="17"/>
      <c r="O54" s="17"/>
      <c r="P54" s="1">
        <f t="shared" si="9"/>
        <v>0</v>
      </c>
      <c r="Q54" s="17">
        <f t="shared" si="10"/>
        <v>0</v>
      </c>
      <c r="R54" s="1"/>
      <c r="S54" s="1">
        <f>VLOOKUP(C54,'Attendance '!B14:C46,2,0)</f>
        <v>0</v>
      </c>
    </row>
    <row r="55" spans="1:19" x14ac:dyDescent="0.3">
      <c r="A55" s="1">
        <v>14</v>
      </c>
      <c r="B55" s="1">
        <v>6525</v>
      </c>
      <c r="C55" s="1" t="s">
        <v>57</v>
      </c>
      <c r="D55" s="17">
        <f t="shared" si="1"/>
        <v>0</v>
      </c>
      <c r="E55" s="17">
        <f t="shared" si="2"/>
        <v>0</v>
      </c>
      <c r="F55" s="17">
        <f t="shared" si="3"/>
        <v>0</v>
      </c>
      <c r="G55" s="17">
        <f t="shared" si="4"/>
        <v>0</v>
      </c>
      <c r="H55" s="17">
        <f t="shared" si="5"/>
        <v>0</v>
      </c>
      <c r="I55" s="17">
        <f t="shared" si="6"/>
        <v>0</v>
      </c>
      <c r="J55" s="17">
        <f t="shared" si="7"/>
        <v>0</v>
      </c>
      <c r="K55" s="17">
        <f t="shared" si="8"/>
        <v>0</v>
      </c>
      <c r="L55" s="17"/>
      <c r="M55" s="17"/>
      <c r="N55" s="17"/>
      <c r="O55" s="17"/>
      <c r="P55" s="1">
        <f t="shared" si="9"/>
        <v>0</v>
      </c>
      <c r="Q55" s="17">
        <f t="shared" si="10"/>
        <v>0</v>
      </c>
      <c r="R55" s="1"/>
      <c r="S55" s="1">
        <f>VLOOKUP(C55,'Attendance '!B15:C47,2,0)</f>
        <v>0</v>
      </c>
    </row>
    <row r="56" spans="1:19" x14ac:dyDescent="0.3">
      <c r="A56" s="1">
        <v>15</v>
      </c>
      <c r="B56" s="1">
        <v>6958</v>
      </c>
      <c r="C56" s="1" t="s">
        <v>60</v>
      </c>
      <c r="D56" s="17">
        <f t="shared" si="1"/>
        <v>0</v>
      </c>
      <c r="E56" s="17">
        <f t="shared" si="2"/>
        <v>0</v>
      </c>
      <c r="F56" s="17">
        <f t="shared" si="3"/>
        <v>0</v>
      </c>
      <c r="G56" s="17">
        <f t="shared" si="4"/>
        <v>0</v>
      </c>
      <c r="H56" s="17">
        <f t="shared" si="5"/>
        <v>0</v>
      </c>
      <c r="I56" s="17">
        <f t="shared" si="6"/>
        <v>0</v>
      </c>
      <c r="J56" s="17">
        <f t="shared" si="7"/>
        <v>0</v>
      </c>
      <c r="K56" s="17">
        <f t="shared" si="8"/>
        <v>0</v>
      </c>
      <c r="L56" s="17"/>
      <c r="M56" s="17"/>
      <c r="N56" s="17"/>
      <c r="O56" s="17"/>
      <c r="P56" s="1">
        <f t="shared" si="9"/>
        <v>0</v>
      </c>
      <c r="Q56" s="17">
        <f t="shared" si="10"/>
        <v>0</v>
      </c>
      <c r="R56" s="1"/>
      <c r="S56" s="1">
        <f>VLOOKUP(C56,'Attendance '!B16:C48,2,0)</f>
        <v>0</v>
      </c>
    </row>
    <row r="57" spans="1:19" x14ac:dyDescent="0.3">
      <c r="A57" s="1">
        <v>16</v>
      </c>
      <c r="B57" s="1">
        <v>6959</v>
      </c>
      <c r="C57" s="1" t="s">
        <v>63</v>
      </c>
      <c r="D57" s="17">
        <f t="shared" si="1"/>
        <v>0</v>
      </c>
      <c r="E57" s="17">
        <f t="shared" si="2"/>
        <v>0</v>
      </c>
      <c r="F57" s="17">
        <f t="shared" si="3"/>
        <v>0</v>
      </c>
      <c r="G57" s="17">
        <f t="shared" si="4"/>
        <v>0</v>
      </c>
      <c r="H57" s="17">
        <f t="shared" si="5"/>
        <v>0</v>
      </c>
      <c r="I57" s="17">
        <f t="shared" si="6"/>
        <v>0</v>
      </c>
      <c r="J57" s="17">
        <f t="shared" si="7"/>
        <v>0</v>
      </c>
      <c r="K57" s="17">
        <f t="shared" si="8"/>
        <v>0</v>
      </c>
      <c r="L57" s="17"/>
      <c r="M57" s="17"/>
      <c r="N57" s="17"/>
      <c r="O57" s="17"/>
      <c r="P57" s="1">
        <f t="shared" si="9"/>
        <v>0</v>
      </c>
      <c r="Q57" s="17">
        <f t="shared" si="10"/>
        <v>0</v>
      </c>
      <c r="R57" s="1"/>
      <c r="S57" s="1">
        <f>VLOOKUP(C57,'Attendance '!B17:C49,2,0)</f>
        <v>0</v>
      </c>
    </row>
    <row r="58" spans="1:19" x14ac:dyDescent="0.3">
      <c r="A58" s="1">
        <v>17</v>
      </c>
      <c r="B58" s="1">
        <v>6990</v>
      </c>
      <c r="C58" s="1" t="s">
        <v>66</v>
      </c>
      <c r="D58" s="17">
        <f t="shared" si="1"/>
        <v>0</v>
      </c>
      <c r="E58" s="17">
        <f t="shared" si="2"/>
        <v>0</v>
      </c>
      <c r="F58" s="17">
        <f t="shared" si="3"/>
        <v>0</v>
      </c>
      <c r="G58" s="17">
        <f t="shared" si="4"/>
        <v>0</v>
      </c>
      <c r="H58" s="17">
        <f t="shared" si="5"/>
        <v>0</v>
      </c>
      <c r="I58" s="17">
        <f t="shared" si="6"/>
        <v>0</v>
      </c>
      <c r="J58" s="17">
        <f t="shared" si="7"/>
        <v>0</v>
      </c>
      <c r="K58" s="17">
        <f t="shared" si="8"/>
        <v>0</v>
      </c>
      <c r="L58" s="17"/>
      <c r="M58" s="17"/>
      <c r="N58" s="17"/>
      <c r="O58" s="17"/>
      <c r="P58" s="1">
        <f t="shared" si="9"/>
        <v>0</v>
      </c>
      <c r="Q58" s="17">
        <f t="shared" si="10"/>
        <v>0</v>
      </c>
      <c r="R58" s="1"/>
      <c r="S58" s="1">
        <f>VLOOKUP(C58,'Attendance '!B18:C50,2,0)</f>
        <v>0</v>
      </c>
    </row>
    <row r="59" spans="1:19" x14ac:dyDescent="0.3">
      <c r="A59" s="1">
        <v>18</v>
      </c>
      <c r="B59" s="1">
        <v>7074</v>
      </c>
      <c r="C59" s="1" t="s">
        <v>69</v>
      </c>
      <c r="D59" s="17">
        <f t="shared" si="1"/>
        <v>0</v>
      </c>
      <c r="E59" s="17">
        <f t="shared" si="2"/>
        <v>0</v>
      </c>
      <c r="F59" s="17">
        <f t="shared" si="3"/>
        <v>0</v>
      </c>
      <c r="G59" s="17">
        <f t="shared" si="4"/>
        <v>0</v>
      </c>
      <c r="H59" s="17">
        <f t="shared" si="5"/>
        <v>0</v>
      </c>
      <c r="I59" s="17">
        <f t="shared" si="6"/>
        <v>0</v>
      </c>
      <c r="J59" s="17">
        <f t="shared" si="7"/>
        <v>0</v>
      </c>
      <c r="K59" s="17">
        <f t="shared" si="8"/>
        <v>0</v>
      </c>
      <c r="L59" s="17"/>
      <c r="M59" s="17"/>
      <c r="N59" s="17"/>
      <c r="O59" s="17"/>
      <c r="P59" s="1">
        <f t="shared" si="9"/>
        <v>0</v>
      </c>
      <c r="Q59" s="17">
        <f t="shared" si="10"/>
        <v>0</v>
      </c>
      <c r="R59" s="1"/>
      <c r="S59" s="1">
        <f>VLOOKUP(C59,'Attendance '!B19:C51,2,0)</f>
        <v>0</v>
      </c>
    </row>
    <row r="60" spans="1:19" x14ac:dyDescent="0.3">
      <c r="A60" s="1">
        <v>19</v>
      </c>
      <c r="B60" s="1">
        <v>7078</v>
      </c>
      <c r="C60" s="1" t="s">
        <v>72</v>
      </c>
      <c r="D60" s="17">
        <f t="shared" si="1"/>
        <v>0</v>
      </c>
      <c r="E60" s="17">
        <f t="shared" si="2"/>
        <v>0</v>
      </c>
      <c r="F60" s="17">
        <f t="shared" si="3"/>
        <v>0</v>
      </c>
      <c r="G60" s="17">
        <f t="shared" si="4"/>
        <v>0</v>
      </c>
      <c r="H60" s="17">
        <f t="shared" si="5"/>
        <v>0</v>
      </c>
      <c r="I60" s="17">
        <f t="shared" si="6"/>
        <v>0</v>
      </c>
      <c r="J60" s="17">
        <f t="shared" si="7"/>
        <v>0</v>
      </c>
      <c r="K60" s="17">
        <f t="shared" si="8"/>
        <v>0</v>
      </c>
      <c r="L60" s="17"/>
      <c r="M60" s="17"/>
      <c r="N60" s="17"/>
      <c r="O60" s="17"/>
      <c r="P60" s="1">
        <f t="shared" si="9"/>
        <v>0</v>
      </c>
      <c r="Q60" s="17">
        <f t="shared" si="10"/>
        <v>0</v>
      </c>
      <c r="R60" s="1"/>
      <c r="S60" s="1">
        <f>VLOOKUP(C60,'Attendance '!B20:C52,2,0)</f>
        <v>0</v>
      </c>
    </row>
    <row r="61" spans="1:19" x14ac:dyDescent="0.3">
      <c r="A61" s="1">
        <v>20</v>
      </c>
      <c r="B61" s="1">
        <v>7080</v>
      </c>
      <c r="C61" s="1" t="s">
        <v>75</v>
      </c>
      <c r="D61" s="17">
        <f t="shared" si="1"/>
        <v>0</v>
      </c>
      <c r="E61" s="17">
        <f t="shared" si="2"/>
        <v>0</v>
      </c>
      <c r="F61" s="17">
        <f t="shared" si="3"/>
        <v>0</v>
      </c>
      <c r="G61" s="17">
        <f t="shared" si="4"/>
        <v>0</v>
      </c>
      <c r="H61" s="17">
        <f t="shared" si="5"/>
        <v>0</v>
      </c>
      <c r="I61" s="17">
        <f t="shared" si="6"/>
        <v>0</v>
      </c>
      <c r="J61" s="17">
        <f t="shared" si="7"/>
        <v>0</v>
      </c>
      <c r="K61" s="17">
        <f t="shared" si="8"/>
        <v>0</v>
      </c>
      <c r="L61" s="17"/>
      <c r="M61" s="17"/>
      <c r="N61" s="17"/>
      <c r="O61" s="17"/>
      <c r="P61" s="1">
        <f t="shared" si="9"/>
        <v>0</v>
      </c>
      <c r="Q61" s="17">
        <f t="shared" si="10"/>
        <v>0</v>
      </c>
      <c r="R61" s="1"/>
      <c r="S61" s="1">
        <f>VLOOKUP(C61,'Attendance '!B21:C53,2,0)</f>
        <v>0</v>
      </c>
    </row>
    <row r="62" spans="1:19" x14ac:dyDescent="0.3">
      <c r="A62" s="1">
        <v>21</v>
      </c>
      <c r="B62" s="1">
        <v>7082</v>
      </c>
      <c r="C62" s="1" t="s">
        <v>78</v>
      </c>
      <c r="D62" s="17">
        <f t="shared" si="1"/>
        <v>0</v>
      </c>
      <c r="E62" s="17">
        <f t="shared" si="2"/>
        <v>0</v>
      </c>
      <c r="F62" s="17">
        <f t="shared" si="3"/>
        <v>0</v>
      </c>
      <c r="G62" s="17">
        <f t="shared" si="4"/>
        <v>0</v>
      </c>
      <c r="H62" s="17">
        <f t="shared" si="5"/>
        <v>0</v>
      </c>
      <c r="I62" s="17">
        <f t="shared" si="6"/>
        <v>0</v>
      </c>
      <c r="J62" s="17">
        <f t="shared" si="7"/>
        <v>0</v>
      </c>
      <c r="K62" s="17">
        <f t="shared" si="8"/>
        <v>0</v>
      </c>
      <c r="L62" s="17"/>
      <c r="M62" s="17"/>
      <c r="N62" s="17"/>
      <c r="O62" s="17"/>
      <c r="P62" s="1">
        <f t="shared" si="9"/>
        <v>0</v>
      </c>
      <c r="Q62" s="17">
        <f t="shared" si="10"/>
        <v>0</v>
      </c>
      <c r="R62" s="1"/>
      <c r="S62" s="1">
        <f>VLOOKUP(C62,'Attendance '!B22:C54,2,0)</f>
        <v>0</v>
      </c>
    </row>
    <row r="63" spans="1:19" x14ac:dyDescent="0.3">
      <c r="A63" s="1">
        <v>22</v>
      </c>
      <c r="B63" s="1">
        <v>7262</v>
      </c>
      <c r="C63" s="1" t="s">
        <v>81</v>
      </c>
      <c r="D63" s="17">
        <f t="shared" si="1"/>
        <v>0</v>
      </c>
      <c r="E63" s="17">
        <f t="shared" si="2"/>
        <v>0</v>
      </c>
      <c r="F63" s="17">
        <f t="shared" si="3"/>
        <v>0</v>
      </c>
      <c r="G63" s="17">
        <f t="shared" si="4"/>
        <v>0</v>
      </c>
      <c r="H63" s="17">
        <f t="shared" si="5"/>
        <v>0</v>
      </c>
      <c r="I63" s="17">
        <f t="shared" si="6"/>
        <v>0</v>
      </c>
      <c r="J63" s="17">
        <f t="shared" si="7"/>
        <v>0</v>
      </c>
      <c r="K63" s="17">
        <f t="shared" si="8"/>
        <v>0</v>
      </c>
      <c r="L63" s="17"/>
      <c r="M63" s="17"/>
      <c r="N63" s="17"/>
      <c r="O63" s="17"/>
      <c r="P63" s="1">
        <f t="shared" si="9"/>
        <v>0</v>
      </c>
      <c r="Q63" s="17">
        <f t="shared" si="10"/>
        <v>0</v>
      </c>
      <c r="R63" s="1"/>
      <c r="S63" s="1">
        <f>VLOOKUP(C63,'Attendance '!B23:C55,2,0)</f>
        <v>0</v>
      </c>
    </row>
    <row r="64" spans="1:19" x14ac:dyDescent="0.3">
      <c r="A64" s="1">
        <v>23</v>
      </c>
      <c r="B64" s="1">
        <v>7263</v>
      </c>
      <c r="C64" s="1" t="s">
        <v>84</v>
      </c>
      <c r="D64" s="17">
        <f t="shared" si="1"/>
        <v>0</v>
      </c>
      <c r="E64" s="17">
        <f t="shared" si="2"/>
        <v>0</v>
      </c>
      <c r="F64" s="17">
        <f t="shared" si="3"/>
        <v>0</v>
      </c>
      <c r="G64" s="17">
        <f t="shared" si="4"/>
        <v>0</v>
      </c>
      <c r="H64" s="17">
        <f t="shared" si="5"/>
        <v>0</v>
      </c>
      <c r="I64" s="17">
        <f t="shared" si="6"/>
        <v>0</v>
      </c>
      <c r="J64" s="17">
        <f t="shared" si="7"/>
        <v>0</v>
      </c>
      <c r="K64" s="17">
        <f t="shared" si="8"/>
        <v>0</v>
      </c>
      <c r="L64" s="17"/>
      <c r="M64" s="17"/>
      <c r="N64" s="17"/>
      <c r="O64" s="17"/>
      <c r="P64" s="1">
        <f t="shared" si="9"/>
        <v>0</v>
      </c>
      <c r="Q64" s="17">
        <f t="shared" si="10"/>
        <v>0</v>
      </c>
      <c r="R64" s="1"/>
      <c r="S64" s="1">
        <f>VLOOKUP(C64,'Attendance '!B24:C56,2,0)</f>
        <v>0</v>
      </c>
    </row>
    <row r="65" spans="1:19" x14ac:dyDescent="0.3">
      <c r="A65" s="1">
        <v>24</v>
      </c>
      <c r="B65" s="1">
        <v>7309</v>
      </c>
      <c r="C65" s="1" t="s">
        <v>87</v>
      </c>
      <c r="D65" s="17">
        <f t="shared" si="1"/>
        <v>0</v>
      </c>
      <c r="E65" s="17">
        <f t="shared" si="2"/>
        <v>0</v>
      </c>
      <c r="F65" s="17">
        <f t="shared" si="3"/>
        <v>0</v>
      </c>
      <c r="G65" s="17">
        <f t="shared" si="4"/>
        <v>0</v>
      </c>
      <c r="H65" s="17">
        <f t="shared" si="5"/>
        <v>0</v>
      </c>
      <c r="I65" s="17">
        <f t="shared" si="6"/>
        <v>0</v>
      </c>
      <c r="J65" s="17">
        <f t="shared" si="7"/>
        <v>0</v>
      </c>
      <c r="K65" s="17">
        <f t="shared" si="8"/>
        <v>0</v>
      </c>
      <c r="L65" s="17"/>
      <c r="M65" s="17"/>
      <c r="N65" s="17"/>
      <c r="O65" s="17"/>
      <c r="P65" s="1">
        <f t="shared" si="9"/>
        <v>0</v>
      </c>
      <c r="Q65" s="17">
        <f t="shared" si="10"/>
        <v>0</v>
      </c>
      <c r="R65" s="1"/>
      <c r="S65" s="1">
        <f>VLOOKUP(C65,'Attendance '!B25:C57,2,0)</f>
        <v>0</v>
      </c>
    </row>
    <row r="66" spans="1:19" x14ac:dyDescent="0.3">
      <c r="A66" s="1">
        <v>25</v>
      </c>
      <c r="B66" s="1">
        <v>7311</v>
      </c>
      <c r="C66" s="1" t="s">
        <v>90</v>
      </c>
      <c r="D66" s="17">
        <f t="shared" si="1"/>
        <v>0</v>
      </c>
      <c r="E66" s="17">
        <f t="shared" si="2"/>
        <v>0</v>
      </c>
      <c r="F66" s="17">
        <f t="shared" si="3"/>
        <v>0</v>
      </c>
      <c r="G66" s="17">
        <f t="shared" si="4"/>
        <v>0</v>
      </c>
      <c r="H66" s="17">
        <f t="shared" si="5"/>
        <v>0</v>
      </c>
      <c r="I66" s="17">
        <f t="shared" si="6"/>
        <v>0</v>
      </c>
      <c r="J66" s="17">
        <f t="shared" si="7"/>
        <v>0</v>
      </c>
      <c r="K66" s="17">
        <f t="shared" si="8"/>
        <v>0</v>
      </c>
      <c r="L66" s="17"/>
      <c r="M66" s="17"/>
      <c r="N66" s="17"/>
      <c r="O66" s="17"/>
      <c r="P66" s="1">
        <f t="shared" si="9"/>
        <v>0</v>
      </c>
      <c r="Q66" s="17">
        <f t="shared" si="10"/>
        <v>0</v>
      </c>
      <c r="R66" s="1"/>
      <c r="S66" s="1">
        <f>VLOOKUP(C66,'Attendance '!B26:C58,2,0)</f>
        <v>0</v>
      </c>
    </row>
    <row r="67" spans="1:19" x14ac:dyDescent="0.3">
      <c r="A67" s="1">
        <v>26</v>
      </c>
      <c r="B67" s="1">
        <v>7314</v>
      </c>
      <c r="C67" s="1" t="s">
        <v>93</v>
      </c>
      <c r="D67" s="17">
        <f t="shared" si="1"/>
        <v>0</v>
      </c>
      <c r="E67" s="17">
        <f t="shared" si="2"/>
        <v>0</v>
      </c>
      <c r="F67" s="17">
        <f t="shared" si="3"/>
        <v>0</v>
      </c>
      <c r="G67" s="17">
        <f t="shared" si="4"/>
        <v>0</v>
      </c>
      <c r="H67" s="17">
        <f t="shared" si="5"/>
        <v>0</v>
      </c>
      <c r="I67" s="17">
        <f t="shared" si="6"/>
        <v>0</v>
      </c>
      <c r="J67" s="17">
        <f t="shared" si="7"/>
        <v>0</v>
      </c>
      <c r="K67" s="17">
        <f t="shared" si="8"/>
        <v>0</v>
      </c>
      <c r="L67" s="17"/>
      <c r="M67" s="17"/>
      <c r="N67" s="17"/>
      <c r="O67" s="17"/>
      <c r="P67" s="1">
        <f t="shared" si="9"/>
        <v>0</v>
      </c>
      <c r="Q67" s="17">
        <f t="shared" si="10"/>
        <v>0</v>
      </c>
      <c r="R67" s="1"/>
      <c r="S67" s="1">
        <f>VLOOKUP(C67,'Attendance '!B27:C59,2,0)</f>
        <v>0</v>
      </c>
    </row>
    <row r="68" spans="1:19" x14ac:dyDescent="0.3">
      <c r="A68" s="1">
        <v>27</v>
      </c>
      <c r="B68" s="1">
        <v>7315</v>
      </c>
      <c r="C68" s="1" t="s">
        <v>96</v>
      </c>
      <c r="D68" s="17">
        <f t="shared" si="1"/>
        <v>0</v>
      </c>
      <c r="E68" s="17">
        <f t="shared" si="2"/>
        <v>0</v>
      </c>
      <c r="F68" s="17">
        <f t="shared" si="3"/>
        <v>0</v>
      </c>
      <c r="G68" s="17">
        <f t="shared" si="4"/>
        <v>0</v>
      </c>
      <c r="H68" s="17">
        <f t="shared" si="5"/>
        <v>0</v>
      </c>
      <c r="I68" s="17">
        <f t="shared" si="6"/>
        <v>0</v>
      </c>
      <c r="J68" s="17">
        <f t="shared" si="7"/>
        <v>0</v>
      </c>
      <c r="K68" s="17">
        <f t="shared" si="8"/>
        <v>0</v>
      </c>
      <c r="L68" s="17"/>
      <c r="M68" s="17"/>
      <c r="N68" s="17"/>
      <c r="O68" s="17"/>
      <c r="P68" s="1">
        <f t="shared" si="9"/>
        <v>0</v>
      </c>
      <c r="Q68" s="17">
        <f t="shared" si="10"/>
        <v>0</v>
      </c>
      <c r="R68" s="1"/>
      <c r="S68" s="1">
        <f>VLOOKUP(C68,'Attendance '!B28:C60,2,0)</f>
        <v>0</v>
      </c>
    </row>
    <row r="69" spans="1:19" x14ac:dyDescent="0.3">
      <c r="A69" s="1">
        <v>28</v>
      </c>
      <c r="B69" s="1">
        <v>7316</v>
      </c>
      <c r="C69" s="1" t="s">
        <v>99</v>
      </c>
      <c r="D69" s="17">
        <f t="shared" si="1"/>
        <v>0</v>
      </c>
      <c r="E69" s="17">
        <f t="shared" si="2"/>
        <v>0</v>
      </c>
      <c r="F69" s="17">
        <f t="shared" si="3"/>
        <v>0</v>
      </c>
      <c r="G69" s="17">
        <f t="shared" si="4"/>
        <v>0</v>
      </c>
      <c r="H69" s="17">
        <f t="shared" si="5"/>
        <v>0</v>
      </c>
      <c r="I69" s="17">
        <f t="shared" si="6"/>
        <v>0</v>
      </c>
      <c r="J69" s="17">
        <f t="shared" si="7"/>
        <v>0</v>
      </c>
      <c r="K69" s="17">
        <f t="shared" si="8"/>
        <v>0</v>
      </c>
      <c r="L69" s="17"/>
      <c r="M69" s="17"/>
      <c r="N69" s="17"/>
      <c r="O69" s="17"/>
      <c r="P69" s="1">
        <f t="shared" si="9"/>
        <v>0</v>
      </c>
      <c r="Q69" s="17">
        <f t="shared" si="10"/>
        <v>0</v>
      </c>
      <c r="R69" s="1"/>
      <c r="S69" s="1">
        <f>VLOOKUP(C69,'Attendance '!B29:C61,2,0)</f>
        <v>0</v>
      </c>
    </row>
    <row r="70" spans="1:19" x14ac:dyDescent="0.3">
      <c r="A70" s="1">
        <v>29</v>
      </c>
      <c r="B70" s="1">
        <v>7318</v>
      </c>
      <c r="C70" s="1" t="s">
        <v>102</v>
      </c>
      <c r="D70" s="17">
        <f t="shared" si="1"/>
        <v>0</v>
      </c>
      <c r="E70" s="17">
        <f t="shared" si="2"/>
        <v>0</v>
      </c>
      <c r="F70" s="17">
        <f t="shared" si="3"/>
        <v>0</v>
      </c>
      <c r="G70" s="17">
        <f t="shared" si="4"/>
        <v>0</v>
      </c>
      <c r="H70" s="17">
        <f t="shared" si="5"/>
        <v>0</v>
      </c>
      <c r="I70" s="17">
        <f t="shared" si="6"/>
        <v>0</v>
      </c>
      <c r="J70" s="17">
        <f t="shared" si="7"/>
        <v>0</v>
      </c>
      <c r="K70" s="17">
        <f t="shared" si="8"/>
        <v>0</v>
      </c>
      <c r="L70" s="17"/>
      <c r="M70" s="17"/>
      <c r="N70" s="17"/>
      <c r="O70" s="17"/>
      <c r="P70" s="1">
        <f t="shared" si="9"/>
        <v>0</v>
      </c>
      <c r="Q70" s="17">
        <f t="shared" si="10"/>
        <v>0</v>
      </c>
      <c r="R70" s="1"/>
      <c r="S70" s="1">
        <f>VLOOKUP(C70,'Attendance '!B30:C62,2,0)</f>
        <v>0</v>
      </c>
    </row>
    <row r="71" spans="1:19" x14ac:dyDescent="0.3">
      <c r="A71" s="1">
        <v>30</v>
      </c>
      <c r="B71" s="1">
        <v>7345</v>
      </c>
      <c r="C71" s="1" t="s">
        <v>105</v>
      </c>
      <c r="D71" s="17">
        <f t="shared" si="1"/>
        <v>0</v>
      </c>
      <c r="E71" s="17">
        <f t="shared" si="2"/>
        <v>0</v>
      </c>
      <c r="F71" s="17">
        <f t="shared" si="3"/>
        <v>0</v>
      </c>
      <c r="G71" s="17">
        <f t="shared" si="4"/>
        <v>0</v>
      </c>
      <c r="H71" s="17">
        <f t="shared" si="5"/>
        <v>0</v>
      </c>
      <c r="I71" s="17">
        <f t="shared" si="6"/>
        <v>0</v>
      </c>
      <c r="J71" s="17">
        <f t="shared" si="7"/>
        <v>0</v>
      </c>
      <c r="K71" s="17">
        <f t="shared" si="8"/>
        <v>0</v>
      </c>
      <c r="L71" s="17"/>
      <c r="M71" s="17"/>
      <c r="N71" s="17"/>
      <c r="O71" s="17"/>
      <c r="P71" s="1">
        <f t="shared" si="9"/>
        <v>0</v>
      </c>
      <c r="Q71" s="17">
        <f t="shared" si="10"/>
        <v>0</v>
      </c>
      <c r="R71" s="1"/>
      <c r="S71" s="1">
        <f>VLOOKUP(C71,'Attendance '!B31:C63,2,0)</f>
        <v>0</v>
      </c>
    </row>
    <row r="72" spans="1:19" x14ac:dyDescent="0.3">
      <c r="A72" s="1">
        <v>31</v>
      </c>
      <c r="B72" s="1">
        <v>7616</v>
      </c>
      <c r="C72" s="1" t="s">
        <v>108</v>
      </c>
      <c r="D72" s="17">
        <f t="shared" si="1"/>
        <v>0</v>
      </c>
      <c r="E72" s="17">
        <f t="shared" si="2"/>
        <v>0</v>
      </c>
      <c r="F72" s="17">
        <f t="shared" si="3"/>
        <v>0</v>
      </c>
      <c r="G72" s="17">
        <f t="shared" si="4"/>
        <v>0</v>
      </c>
      <c r="H72" s="17">
        <f>VLOOKUP(C72,$D$4:$I$36,6,FALSE)*$H$41</f>
        <v>0</v>
      </c>
      <c r="I72" s="17">
        <f>VLOOKUP(C72,$D$4:$J$36,7,FALSE)*$I$41</f>
        <v>0</v>
      </c>
      <c r="J72" s="17">
        <f t="shared" si="7"/>
        <v>0</v>
      </c>
      <c r="K72" s="17">
        <f>VLOOKUP(C72,$D$4:$L$36,9,FALSE)*$K$41</f>
        <v>0</v>
      </c>
      <c r="L72" s="17"/>
      <c r="M72" s="17"/>
      <c r="N72" s="17"/>
      <c r="O72" s="17"/>
      <c r="P72" s="1">
        <f t="shared" si="9"/>
        <v>0</v>
      </c>
      <c r="Q72" s="17">
        <f t="shared" si="10"/>
        <v>0</v>
      </c>
      <c r="R72" s="1"/>
      <c r="S72" s="1">
        <f>VLOOKUP(C72,'Attendance '!B32:C64,2,0)</f>
        <v>0</v>
      </c>
    </row>
    <row r="73" spans="1:19" x14ac:dyDescent="0.3">
      <c r="A73" s="1">
        <v>32</v>
      </c>
      <c r="B73" s="1">
        <v>8149</v>
      </c>
      <c r="C73" s="1" t="s">
        <v>111</v>
      </c>
      <c r="D73" s="17">
        <f t="shared" si="1"/>
        <v>0</v>
      </c>
      <c r="E73" s="17">
        <f t="shared" si="2"/>
        <v>0</v>
      </c>
      <c r="F73" s="17">
        <f t="shared" si="3"/>
        <v>0</v>
      </c>
      <c r="G73" s="17">
        <f t="shared" si="4"/>
        <v>0</v>
      </c>
      <c r="H73" s="17">
        <f t="shared" si="5"/>
        <v>0</v>
      </c>
      <c r="I73" s="17">
        <f t="shared" si="6"/>
        <v>0</v>
      </c>
      <c r="J73" s="17">
        <f t="shared" si="7"/>
        <v>0</v>
      </c>
      <c r="K73" s="17">
        <f t="shared" si="8"/>
        <v>0</v>
      </c>
      <c r="L73" s="17"/>
      <c r="M73" s="17"/>
      <c r="N73" s="17"/>
      <c r="O73" s="17"/>
      <c r="P73" s="1">
        <f t="shared" si="9"/>
        <v>0</v>
      </c>
      <c r="Q73" s="17">
        <f t="shared" si="10"/>
        <v>0</v>
      </c>
      <c r="R73" s="1"/>
      <c r="S73" s="1">
        <f>VLOOKUP(C73,'Attendance '!B33:C65,2,0)</f>
        <v>0</v>
      </c>
    </row>
    <row r="74" spans="1:19" x14ac:dyDescent="0.3">
      <c r="A74" s="1">
        <v>33</v>
      </c>
      <c r="B74" s="1">
        <v>8348</v>
      </c>
      <c r="C74" s="1" t="s">
        <v>114</v>
      </c>
      <c r="D74" s="17">
        <f t="shared" si="1"/>
        <v>0</v>
      </c>
      <c r="E74" s="17">
        <f t="shared" si="2"/>
        <v>0</v>
      </c>
      <c r="F74" s="17">
        <f t="shared" si="3"/>
        <v>0</v>
      </c>
      <c r="G74" s="17">
        <f t="shared" si="4"/>
        <v>0</v>
      </c>
      <c r="H74" s="17">
        <f t="shared" si="5"/>
        <v>0</v>
      </c>
      <c r="I74" s="17">
        <f t="shared" si="6"/>
        <v>0</v>
      </c>
      <c r="J74" s="17">
        <f t="shared" si="7"/>
        <v>0</v>
      </c>
      <c r="K74" s="17">
        <f t="shared" si="8"/>
        <v>0</v>
      </c>
      <c r="L74" s="17"/>
      <c r="M74" s="17"/>
      <c r="N74" s="17"/>
      <c r="O74" s="17"/>
      <c r="P74" s="1">
        <f t="shared" si="9"/>
        <v>0</v>
      </c>
      <c r="Q74" s="17">
        <f t="shared" si="10"/>
        <v>0</v>
      </c>
      <c r="R74" s="1"/>
      <c r="S74" s="1">
        <f>VLOOKUP(C74,'Attendance '!B34:C66,2,0)</f>
        <v>0</v>
      </c>
    </row>
    <row r="75" spans="1:19" x14ac:dyDescent="0.3">
      <c r="R75" s="13"/>
      <c r="S75" s="13"/>
    </row>
  </sheetData>
  <mergeCells count="10">
    <mergeCell ref="S39:S41"/>
    <mergeCell ref="M39:O39"/>
    <mergeCell ref="P39:P41"/>
    <mergeCell ref="A39:A41"/>
    <mergeCell ref="D39:H39"/>
    <mergeCell ref="K39:L39"/>
    <mergeCell ref="Q39:Q41"/>
    <mergeCell ref="R39:R41"/>
    <mergeCell ref="B39:B41"/>
    <mergeCell ref="C39:C41"/>
  </mergeCells>
  <conditionalFormatting sqref="A3:B3 B2 A1:B1">
    <cfRule type="duplicateValues" dxfId="12" priority="13"/>
  </conditionalFormatting>
  <conditionalFormatting sqref="A34 A4:B33">
    <cfRule type="duplicateValues" dxfId="11" priority="11"/>
  </conditionalFormatting>
  <conditionalFormatting sqref="A22:B23">
    <cfRule type="duplicateValues" dxfId="10" priority="12"/>
  </conditionalFormatting>
  <conditionalFormatting sqref="A35:A36">
    <cfRule type="duplicateValues" dxfId="9" priority="10"/>
  </conditionalFormatting>
  <conditionalFormatting sqref="B34:B36">
    <cfRule type="duplicateValues" dxfId="8" priority="9"/>
  </conditionalFormatting>
  <conditionalFormatting sqref="A36:B36">
    <cfRule type="duplicateValues" dxfId="7" priority="8"/>
  </conditionalFormatting>
  <conditionalFormatting sqref="A36">
    <cfRule type="duplicateValues" dxfId="6" priority="7"/>
  </conditionalFormatting>
  <conditionalFormatting sqref="B36">
    <cfRule type="duplicateValues" dxfId="5" priority="6"/>
  </conditionalFormatting>
  <hyperlinks>
    <hyperlink ref="B25" r:id="rId1" xr:uid="{D4A71F82-BDDF-4514-8DA9-43D095973188}"/>
    <hyperlink ref="B29" r:id="rId2" xr:uid="{FDEAAE72-7F1B-41CF-9294-9857502F021D}"/>
    <hyperlink ref="B35" r:id="rId3" xr:uid="{51165425-0256-41D5-8789-FBBC3B944CED}"/>
    <hyperlink ref="B10" r:id="rId4" xr:uid="{B46CAA89-9EBB-4C34-8ECE-BDB92D7408C4}"/>
    <hyperlink ref="B34" r:id="rId5" display="SSC.SAKANAGARAJ@cma-cgm.com" xr:uid="{0061BAB8-0EA1-4009-A708-52469D5D31E5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EEBE-AD82-4DC2-8016-3089873FCF67}">
  <dimension ref="A1:C34"/>
  <sheetViews>
    <sheetView topLeftCell="A7" workbookViewId="0">
      <selection activeCell="C2" sqref="C2"/>
    </sheetView>
  </sheetViews>
  <sheetFormatPr defaultRowHeight="14.4" x14ac:dyDescent="0.3"/>
  <cols>
    <col min="2" max="2" width="31.44140625" bestFit="1" customWidth="1"/>
  </cols>
  <sheetData>
    <row r="1" spans="1:3" ht="27.6" x14ac:dyDescent="0.3">
      <c r="A1" s="2" t="s">
        <v>4</v>
      </c>
      <c r="B1" s="2" t="s">
        <v>5</v>
      </c>
      <c r="C1" s="2" t="s">
        <v>15</v>
      </c>
    </row>
    <row r="2" spans="1:3" x14ac:dyDescent="0.3">
      <c r="A2" s="1">
        <v>3938</v>
      </c>
      <c r="B2" s="1" t="s">
        <v>18</v>
      </c>
      <c r="C2" s="1"/>
    </row>
    <row r="3" spans="1:3" x14ac:dyDescent="0.3">
      <c r="A3" s="1">
        <v>3949</v>
      </c>
      <c r="B3" s="1" t="s">
        <v>21</v>
      </c>
      <c r="C3" s="1"/>
    </row>
    <row r="4" spans="1:3" x14ac:dyDescent="0.3">
      <c r="A4" s="1">
        <v>3950</v>
      </c>
      <c r="B4" s="1" t="s">
        <v>24</v>
      </c>
      <c r="C4" s="1"/>
    </row>
    <row r="5" spans="1:3" x14ac:dyDescent="0.3">
      <c r="A5" s="1">
        <v>4882</v>
      </c>
      <c r="B5" s="1" t="s">
        <v>27</v>
      </c>
      <c r="C5" s="1"/>
    </row>
    <row r="6" spans="1:3" x14ac:dyDescent="0.3">
      <c r="A6" s="1">
        <v>5616</v>
      </c>
      <c r="B6" s="1" t="s">
        <v>30</v>
      </c>
      <c r="C6" s="1"/>
    </row>
    <row r="7" spans="1:3" x14ac:dyDescent="0.3">
      <c r="A7" s="1">
        <v>5617</v>
      </c>
      <c r="B7" s="1" t="s">
        <v>33</v>
      </c>
      <c r="C7" s="1"/>
    </row>
    <row r="8" spans="1:3" x14ac:dyDescent="0.3">
      <c r="A8" s="1">
        <v>5647</v>
      </c>
      <c r="B8" s="1" t="s">
        <v>36</v>
      </c>
      <c r="C8" s="1"/>
    </row>
    <row r="9" spans="1:3" x14ac:dyDescent="0.3">
      <c r="A9" s="1">
        <v>5648</v>
      </c>
      <c r="B9" s="1" t="s">
        <v>39</v>
      </c>
      <c r="C9" s="1"/>
    </row>
    <row r="10" spans="1:3" x14ac:dyDescent="0.3">
      <c r="A10" s="1">
        <v>5947</v>
      </c>
      <c r="B10" s="1" t="s">
        <v>42</v>
      </c>
      <c r="C10" s="1"/>
    </row>
    <row r="11" spans="1:3" x14ac:dyDescent="0.3">
      <c r="A11" s="1">
        <v>6061</v>
      </c>
      <c r="B11" s="1" t="s">
        <v>45</v>
      </c>
      <c r="C11" s="1"/>
    </row>
    <row r="12" spans="1:3" x14ac:dyDescent="0.3">
      <c r="A12" s="1">
        <v>6117</v>
      </c>
      <c r="B12" s="1" t="s">
        <v>48</v>
      </c>
      <c r="C12" s="1"/>
    </row>
    <row r="13" spans="1:3" x14ac:dyDescent="0.3">
      <c r="A13" s="1">
        <v>6368</v>
      </c>
      <c r="B13" s="1" t="s">
        <v>51</v>
      </c>
      <c r="C13" s="1"/>
    </row>
    <row r="14" spans="1:3" x14ac:dyDescent="0.3">
      <c r="A14" s="1">
        <v>6524</v>
      </c>
      <c r="B14" s="1" t="s">
        <v>54</v>
      </c>
      <c r="C14" s="1"/>
    </row>
    <row r="15" spans="1:3" x14ac:dyDescent="0.3">
      <c r="A15" s="1">
        <v>6525</v>
      </c>
      <c r="B15" s="1" t="s">
        <v>57</v>
      </c>
      <c r="C15" s="1"/>
    </row>
    <row r="16" spans="1:3" x14ac:dyDescent="0.3">
      <c r="A16" s="1">
        <v>6958</v>
      </c>
      <c r="B16" s="1" t="s">
        <v>60</v>
      </c>
      <c r="C16" s="1"/>
    </row>
    <row r="17" spans="1:3" x14ac:dyDescent="0.3">
      <c r="A17" s="1">
        <v>6959</v>
      </c>
      <c r="B17" s="1" t="s">
        <v>63</v>
      </c>
      <c r="C17" s="1"/>
    </row>
    <row r="18" spans="1:3" x14ac:dyDescent="0.3">
      <c r="A18" s="1">
        <v>6990</v>
      </c>
      <c r="B18" s="1" t="s">
        <v>66</v>
      </c>
      <c r="C18" s="1"/>
    </row>
    <row r="19" spans="1:3" x14ac:dyDescent="0.3">
      <c r="A19" s="1">
        <v>7074</v>
      </c>
      <c r="B19" s="1" t="s">
        <v>69</v>
      </c>
      <c r="C19" s="1"/>
    </row>
    <row r="20" spans="1:3" x14ac:dyDescent="0.3">
      <c r="A20" s="1">
        <v>7078</v>
      </c>
      <c r="B20" s="1" t="s">
        <v>72</v>
      </c>
      <c r="C20" s="1"/>
    </row>
    <row r="21" spans="1:3" x14ac:dyDescent="0.3">
      <c r="A21" s="1">
        <v>7080</v>
      </c>
      <c r="B21" s="1" t="s">
        <v>75</v>
      </c>
      <c r="C21" s="1"/>
    </row>
    <row r="22" spans="1:3" x14ac:dyDescent="0.3">
      <c r="A22" s="1">
        <v>7082</v>
      </c>
      <c r="B22" s="1" t="s">
        <v>78</v>
      </c>
      <c r="C22" s="1"/>
    </row>
    <row r="23" spans="1:3" x14ac:dyDescent="0.3">
      <c r="A23" s="1">
        <v>7262</v>
      </c>
      <c r="B23" s="1" t="s">
        <v>81</v>
      </c>
      <c r="C23" s="1"/>
    </row>
    <row r="24" spans="1:3" x14ac:dyDescent="0.3">
      <c r="A24" s="1">
        <v>7263</v>
      </c>
      <c r="B24" s="1" t="s">
        <v>84</v>
      </c>
      <c r="C24" s="1"/>
    </row>
    <row r="25" spans="1:3" x14ac:dyDescent="0.3">
      <c r="A25" s="1">
        <v>7309</v>
      </c>
      <c r="B25" s="1" t="s">
        <v>87</v>
      </c>
      <c r="C25" s="1"/>
    </row>
    <row r="26" spans="1:3" x14ac:dyDescent="0.3">
      <c r="A26" s="1">
        <v>7311</v>
      </c>
      <c r="B26" s="1" t="s">
        <v>90</v>
      </c>
      <c r="C26" s="1"/>
    </row>
    <row r="27" spans="1:3" x14ac:dyDescent="0.3">
      <c r="A27" s="1">
        <v>7314</v>
      </c>
      <c r="B27" s="1" t="s">
        <v>93</v>
      </c>
      <c r="C27" s="1"/>
    </row>
    <row r="28" spans="1:3" x14ac:dyDescent="0.3">
      <c r="A28" s="1">
        <v>7315</v>
      </c>
      <c r="B28" s="1" t="s">
        <v>96</v>
      </c>
      <c r="C28" s="1"/>
    </row>
    <row r="29" spans="1:3" x14ac:dyDescent="0.3">
      <c r="A29" s="1">
        <v>7316</v>
      </c>
      <c r="B29" s="1" t="s">
        <v>99</v>
      </c>
      <c r="C29" s="1"/>
    </row>
    <row r="30" spans="1:3" x14ac:dyDescent="0.3">
      <c r="A30" s="1">
        <v>7318</v>
      </c>
      <c r="B30" s="1" t="s">
        <v>102</v>
      </c>
      <c r="C30" s="1"/>
    </row>
    <row r="31" spans="1:3" x14ac:dyDescent="0.3">
      <c r="A31" s="1">
        <v>7345</v>
      </c>
      <c r="B31" s="1" t="s">
        <v>105</v>
      </c>
      <c r="C31" s="1"/>
    </row>
    <row r="32" spans="1:3" x14ac:dyDescent="0.3">
      <c r="A32" s="1">
        <v>7616</v>
      </c>
      <c r="B32" s="1" t="s">
        <v>108</v>
      </c>
      <c r="C32" s="1"/>
    </row>
    <row r="33" spans="1:3" x14ac:dyDescent="0.3">
      <c r="A33" s="1">
        <v>8149</v>
      </c>
      <c r="B33" s="1" t="s">
        <v>111</v>
      </c>
      <c r="C33" s="1"/>
    </row>
    <row r="34" spans="1:3" x14ac:dyDescent="0.3">
      <c r="A34" s="1">
        <v>8348</v>
      </c>
      <c r="B34" s="1" t="s">
        <v>114</v>
      </c>
      <c r="C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IPR</vt:lpstr>
      <vt:lpstr>Productivity</vt:lpstr>
      <vt:lpstr>Attendance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Anishraj</dc:creator>
  <cp:lastModifiedBy>SIVAKUMAR Anishraj</cp:lastModifiedBy>
  <dcterms:created xsi:type="dcterms:W3CDTF">2021-09-27T12:26:32Z</dcterms:created>
  <dcterms:modified xsi:type="dcterms:W3CDTF">2021-09-27T14:05:05Z</dcterms:modified>
</cp:coreProperties>
</file>