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anita\OneDrive\Desktop\EMPLOYEEDATA_EXCEL_PROJECT\"/>
    </mc:Choice>
  </mc:AlternateContent>
  <xr:revisionPtr revIDLastSave="0" documentId="13_ncr:1_{2EAF5DF4-DB23-432C-B443-4C33CA82F225}" xr6:coauthVersionLast="47" xr6:coauthVersionMax="47" xr10:uidLastSave="{00000000-0000-0000-0000-000000000000}"/>
  <bookViews>
    <workbookView xWindow="-108" yWindow="-108" windowWidth="23256" windowHeight="12456" activeTab="1" xr2:uid="{53D3C652-DE77-4BC6-8778-DCBDF99E5D9F}"/>
  </bookViews>
  <sheets>
    <sheet name="PIVOT_CHART" sheetId="9" r:id="rId1"/>
    <sheet name="PIVOT_TABLE" sheetId="12" r:id="rId2"/>
    <sheet name="EMPLOYEE_DATA" sheetId="1" r:id="rId3"/>
    <sheet name="VLOOKUP" sheetId="2" r:id="rId4"/>
    <sheet name="CONCATENATE" sheetId="3" r:id="rId5"/>
    <sheet name="LEFT_MID_RIGHT" sheetId="5" r:id="rId6"/>
    <sheet name="UPPER_LOWER" sheetId="8" r:id="rId7"/>
    <sheet name="FIND_REPLACE_SUBSTITUTE" sheetId="6" r:id="rId8"/>
    <sheet name="SUMIF_SUMIFS" sheetId="7" r:id="rId9"/>
  </sheets>
  <definedNames>
    <definedName name="_xlnm._FilterDatabase" localSheetId="2" hidden="1">EMPLOYEE_DATA!$A$2:$M$302</definedName>
    <definedName name="Slicer_CITY">#N/A</definedName>
    <definedName name="Slicer_CITY1">#N/A</definedName>
    <definedName name="Slicer_DESIGNATION">#N/A</definedName>
    <definedName name="Slicer_DESIGNATION1">#N/A</definedName>
    <definedName name="Slicer_DESIGNATION3">#N/A</definedName>
    <definedName name="Slicer_REGION1">#N/A</definedName>
  </definedNames>
  <calcPr calcId="191029"/>
  <pivotCaches>
    <pivotCache cacheId="0" r:id="rId10"/>
    <pivotCache cacheId="1" r:id="rId11"/>
    <pivotCache cacheId="9"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05" i="7" l="1"/>
  <c r="E2" i="7"/>
  <c r="B1" i="7"/>
  <c r="C10" i="2"/>
  <c r="C9" i="2"/>
  <c r="C11" i="2"/>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2" i="6"/>
  <c r="B2" i="6"/>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C2" i="8"/>
  <c r="B2" i="8"/>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C2" i="5"/>
  <c r="B2" i="5"/>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4" i="3"/>
  <c r="C3" i="3"/>
</calcChain>
</file>

<file path=xl/sharedStrings.xml><?xml version="1.0" encoding="utf-8"?>
<sst xmlns="http://schemas.openxmlformats.org/spreadsheetml/2006/main" count="3582" uniqueCount="168">
  <si>
    <t>EMPLOYEES RECORD</t>
  </si>
  <si>
    <t>EMPLOYEE ID</t>
  </si>
  <si>
    <t>DESIGNATION</t>
  </si>
  <si>
    <t>BASIC SALARY</t>
  </si>
  <si>
    <t>DA(10%)</t>
  </si>
  <si>
    <t>HRA(8%)</t>
  </si>
  <si>
    <t>PF(14%)</t>
  </si>
  <si>
    <t>GROSS SALARY</t>
  </si>
  <si>
    <t>EPF(HALF OF PF)</t>
  </si>
  <si>
    <t>NET SALARY</t>
  </si>
  <si>
    <t>DEDUCATION</t>
  </si>
  <si>
    <t>LIC (HALF OF EPF)</t>
  </si>
  <si>
    <t>FULL NAME</t>
  </si>
  <si>
    <t>Raja Raymondekar</t>
  </si>
  <si>
    <t>Suman Shinde</t>
  </si>
  <si>
    <t>Kuldeep Sharma</t>
  </si>
  <si>
    <t>Beena Mavadia</t>
  </si>
  <si>
    <t>Seema Ranganathan</t>
  </si>
  <si>
    <t>Julie D'Souza</t>
  </si>
  <si>
    <t>Deepak Jain</t>
  </si>
  <si>
    <t>Neena Mukherjee</t>
  </si>
  <si>
    <t>Pankaj Sutradhar</t>
  </si>
  <si>
    <t>Andre Fernendes</t>
  </si>
  <si>
    <t>Sujay Madhrani</t>
  </si>
  <si>
    <t>Shilpa Lele</t>
  </si>
  <si>
    <t>Meera Lalwani</t>
  </si>
  <si>
    <t>Sheetal Desai</t>
  </si>
  <si>
    <t>K. sita Narayanan</t>
  </si>
  <si>
    <t>Priya Shirodkar</t>
  </si>
  <si>
    <t>Aalok Trivedi</t>
  </si>
  <si>
    <t>Aakash Dixit</t>
  </si>
  <si>
    <t>Parvati Khanna</t>
  </si>
  <si>
    <t>Farhan Sadiq</t>
  </si>
  <si>
    <t>Satinder Kaur Sasan</t>
  </si>
  <si>
    <t>Suchita Panchal</t>
  </si>
  <si>
    <t>Shazia Sheikh</t>
  </si>
  <si>
    <t>Bharat Shetty</t>
  </si>
  <si>
    <t>Rishi Malik</t>
  </si>
  <si>
    <t>Mala Bhaduri</t>
  </si>
  <si>
    <t>Hajra Hoonjan</t>
  </si>
  <si>
    <t>Aalam Qureshi</t>
  </si>
  <si>
    <t>Giriraj Gupta</t>
  </si>
  <si>
    <t>Ankur Joshi</t>
  </si>
  <si>
    <t>Tapan Ghoshal</t>
  </si>
  <si>
    <t>Zarina Vora</t>
  </si>
  <si>
    <t>Arun Joshi</t>
  </si>
  <si>
    <t>Shilpa Parikh</t>
  </si>
  <si>
    <t>Sheetal Dodhia</t>
  </si>
  <si>
    <t>Richa Raje</t>
  </si>
  <si>
    <t>Kirtikar Sardesai</t>
  </si>
  <si>
    <t>Pooja Gokhale</t>
  </si>
  <si>
    <t>Piyush Surti</t>
  </si>
  <si>
    <t>Shaheen Khan</t>
  </si>
  <si>
    <t>Kinnari Mehta</t>
  </si>
  <si>
    <t>Jeena Baig</t>
  </si>
  <si>
    <t>Vicky Joshi</t>
  </si>
  <si>
    <t>Neha Joshi</t>
  </si>
  <si>
    <t>Rakesh Kumar</t>
  </si>
  <si>
    <t>Ruheal Baig</t>
  </si>
  <si>
    <t>Heena Godbole</t>
  </si>
  <si>
    <t>Mehul Sheth</t>
  </si>
  <si>
    <t>Vishal Virsinghani</t>
  </si>
  <si>
    <t>Lalita Rao</t>
  </si>
  <si>
    <t>Katti Surti</t>
  </si>
  <si>
    <t>Maya Panchal</t>
  </si>
  <si>
    <t>Disha Parmar</t>
  </si>
  <si>
    <t>Geeta Darekar</t>
  </si>
  <si>
    <t>Anuradha Zha</t>
  </si>
  <si>
    <t>Asha Trivedi</t>
  </si>
  <si>
    <t>Waheda Sheikh</t>
  </si>
  <si>
    <t>Veena Patil</t>
  </si>
  <si>
    <t>Timsi Desai</t>
  </si>
  <si>
    <t>Parul Shah</t>
  </si>
  <si>
    <t>Uday Naik</t>
  </si>
  <si>
    <t>Mandakini Desai</t>
  </si>
  <si>
    <t>Pravin Joshi</t>
  </si>
  <si>
    <t>Reeta Naik</t>
  </si>
  <si>
    <t>Yamini Gupta</t>
  </si>
  <si>
    <t>Laveena Shenoy</t>
  </si>
  <si>
    <t>Nita Pandhya</t>
  </si>
  <si>
    <t>Suraj Saksena</t>
  </si>
  <si>
    <t>Nayeem Khan</t>
  </si>
  <si>
    <t>Drishti Shah</t>
  </si>
  <si>
    <t>Deep Chhaya</t>
  </si>
  <si>
    <t>Sagar Bidkar</t>
  </si>
  <si>
    <t>Dayanand Gandhi</t>
  </si>
  <si>
    <t>Kalpana Shirishkar</t>
  </si>
  <si>
    <t>Kunal Shah</t>
  </si>
  <si>
    <t>Pinky Robert</t>
  </si>
  <si>
    <t>Ruby Joseph</t>
  </si>
  <si>
    <t>Sonia Sasan</t>
  </si>
  <si>
    <t>Jignesh Tripathi</t>
  </si>
  <si>
    <t>Vinit Shrivastava</t>
  </si>
  <si>
    <t>Tejal Patel</t>
  </si>
  <si>
    <t>Priyanka Mehta</t>
  </si>
  <si>
    <t>Niki Digaria</t>
  </si>
  <si>
    <t>Payal Singhani</t>
  </si>
  <si>
    <t>Harsha Trivedi</t>
  </si>
  <si>
    <t>Radhika Kulkarni</t>
  </si>
  <si>
    <t>Kabir Vora</t>
  </si>
  <si>
    <t>Beena Sharma</t>
  </si>
  <si>
    <t>Pushpa Raut</t>
  </si>
  <si>
    <t>Chetan Dalvi</t>
  </si>
  <si>
    <t>Indu Shah</t>
  </si>
  <si>
    <t>Rupesh Sawant</t>
  </si>
  <si>
    <t>chetan Dalvi</t>
  </si>
  <si>
    <t>1)what is Basic salary of Tapan Ghoshal,Veena Patil,Teja Patel</t>
  </si>
  <si>
    <t>EMAIL</t>
  </si>
  <si>
    <t>LEFT</t>
  </si>
  <si>
    <t>RIGHT</t>
  </si>
  <si>
    <t>MID</t>
  </si>
  <si>
    <t>UPPER</t>
  </si>
  <si>
    <t>LOWER</t>
  </si>
  <si>
    <t>FIND</t>
  </si>
  <si>
    <t>REPLACE</t>
  </si>
  <si>
    <t>SUBSTITUTE</t>
  </si>
  <si>
    <t>REGION</t>
  </si>
  <si>
    <t>SOUTH</t>
  </si>
  <si>
    <t>NORTH</t>
  </si>
  <si>
    <t>EAST</t>
  </si>
  <si>
    <t>WEST</t>
  </si>
  <si>
    <t xml:space="preserve">1) Find the employee PF in  NORTH region </t>
  </si>
  <si>
    <t>Grand Total</t>
  </si>
  <si>
    <t>Average of BASIC SALARY</t>
  </si>
  <si>
    <t>Count of REGION</t>
  </si>
  <si>
    <t>RATING</t>
  </si>
  <si>
    <t>Min of PF(14%)</t>
  </si>
  <si>
    <t>Max of GROSS SALARY</t>
  </si>
  <si>
    <t>Sum of HRA(8%)</t>
  </si>
  <si>
    <t>CITY</t>
  </si>
  <si>
    <t>MUMBAI</t>
  </si>
  <si>
    <t>PUNE</t>
  </si>
  <si>
    <t>NASHIK</t>
  </si>
  <si>
    <t>AMRAVATI</t>
  </si>
  <si>
    <t>JALGAON</t>
  </si>
  <si>
    <t>THANE</t>
  </si>
  <si>
    <t>PANVEL</t>
  </si>
  <si>
    <t>NAVI MUMBAI</t>
  </si>
  <si>
    <t>Sum of DA(10%)</t>
  </si>
  <si>
    <t>Average of EPF(HALF OF PF)</t>
  </si>
  <si>
    <t>Average of LIC (HALF OF EPF)</t>
  </si>
  <si>
    <t>Max of RATING</t>
  </si>
  <si>
    <t>TEACHER</t>
  </si>
  <si>
    <t>PRINCIPAL</t>
  </si>
  <si>
    <t>SCHOOL COUNSELOR</t>
  </si>
  <si>
    <t>ADMINISTRATIVE ASSISTANT</t>
  </si>
  <si>
    <t>VICE_PRINCIPAL</t>
  </si>
  <si>
    <t>TEACHING ASSISTANT</t>
  </si>
  <si>
    <t>LIBRARIAN</t>
  </si>
  <si>
    <t>TEACHER_LIBRARIAN</t>
  </si>
  <si>
    <t>SECRETARY</t>
  </si>
  <si>
    <t>ASSISTANT TEACHER</t>
  </si>
  <si>
    <t>2)Find the total BASIC SALARY paid to the employees in LIBRARIAN designation in EAST region</t>
  </si>
  <si>
    <t>5)The sum of Basic salary of Teacher and Principle in Each region.</t>
  </si>
  <si>
    <t>1)In which city employees have  average basic salary</t>
  </si>
  <si>
    <t>2)Total No.of employees in south reason</t>
  </si>
  <si>
    <t>3)In each designation how many employees are there.</t>
  </si>
  <si>
    <t>4)Find the min PF and max GROSS salary of employees in each REGION</t>
  </si>
  <si>
    <t>6)What is sum of DA in each Cities</t>
  </si>
  <si>
    <t>7)What is the Average LIC and EPF in each region</t>
  </si>
  <si>
    <t>8)The sum of  HRA salary of each Region</t>
  </si>
  <si>
    <t>9) MaxRating of Designation in each City</t>
  </si>
  <si>
    <t>10)What is the %of grand total of Net salary</t>
  </si>
  <si>
    <t>JL</t>
  </si>
  <si>
    <t>GRAND TOTAL OF NET SALARY</t>
  </si>
  <si>
    <t>Count of FULL NAME</t>
  </si>
  <si>
    <t>DESIGNATION_CITY</t>
  </si>
  <si>
    <t>REGION_DESIGNATION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</si>
</sst>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4009]\ * #,##0.00_ ;_ [$₹-4009]\ * \-#,##0.00_ ;_ [$₹-4009]\ * &quot;-&quot;??_ ;_ @_ "/>
    <numFmt numFmtId="165" formatCode="_ * #,##0_ ;_ * \-#,##0_ ;_ * &quot;-&quot;??_ ;_ @_ "/>
    <numFmt numFmtId="166" formatCode="_ [$₹-4009]\ * #,##0_ ;_ [$₹-4009]\ * \-#,##0_ ;_ [$₹-4009]\ * &quot;-&quot;??_ ;_ @_ "/>
    <numFmt numFmtId="167" formatCode="_ &quot;₹&quot;\ * #,##0_ ;_ &quot;₹&quot;\ * \-#,##0_ ;_ &quot;₹&quot;\ * &quot;-&quot;??_ ;_ @_ "/>
  </numFmts>
  <fonts count="5" x14ac:knownFonts="1">
    <font>
      <sz val="11"/>
      <color theme="1"/>
      <name val="Calibri"/>
      <family val="2"/>
      <scheme val="minor"/>
    </font>
    <font>
      <b/>
      <sz val="11"/>
      <color theme="1"/>
      <name val="Calibri"/>
      <family val="2"/>
      <scheme val="minor"/>
    </font>
    <font>
      <b/>
      <sz val="11"/>
      <color theme="0"/>
      <name val="Calibri"/>
      <family val="2"/>
      <scheme val="minor"/>
    </font>
    <font>
      <b/>
      <sz val="11"/>
      <color theme="2"/>
      <name val="Calibri"/>
      <family val="2"/>
      <scheme val="minor"/>
    </font>
    <font>
      <sz val="8"/>
      <name val="Calibri"/>
      <family val="2"/>
      <scheme val="minor"/>
    </font>
  </fonts>
  <fills count="7">
    <fill>
      <patternFill patternType="none"/>
    </fill>
    <fill>
      <patternFill patternType="gray125"/>
    </fill>
    <fill>
      <patternFill patternType="solid">
        <fgColor theme="1"/>
        <bgColor theme="1"/>
      </patternFill>
    </fill>
    <fill>
      <patternFill patternType="solid">
        <fgColor rgb="FFFFFF00"/>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theme="0" tint="-4.9989318521683403E-2"/>
        <bgColor theme="4" tint="0.79998168889431442"/>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theme="1"/>
      </left>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style="medium">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theme="4"/>
      </bottom>
      <diagonal/>
    </border>
    <border>
      <left style="thin">
        <color theme="4"/>
      </left>
      <right/>
      <top/>
      <bottom/>
      <diagonal/>
    </border>
    <border>
      <left style="thin">
        <color indexed="64"/>
      </left>
      <right/>
      <top/>
      <bottom/>
      <diagonal/>
    </border>
  </borders>
  <cellStyleXfs count="1">
    <xf numFmtId="0" fontId="0" fillId="0" borderId="0"/>
  </cellStyleXfs>
  <cellXfs count="60">
    <xf numFmtId="0" fontId="0" fillId="0" borderId="0" xfId="0"/>
    <xf numFmtId="0" fontId="0" fillId="0" borderId="1" xfId="0" applyBorder="1" applyAlignment="1">
      <alignment horizontal="center"/>
    </xf>
    <xf numFmtId="0" fontId="0" fillId="0" borderId="4" xfId="0" applyFont="1" applyBorder="1" applyAlignment="1">
      <alignment horizontal="center"/>
    </xf>
    <xf numFmtId="0" fontId="0" fillId="0" borderId="0" xfId="0" applyAlignment="1">
      <alignment horizontal="center"/>
    </xf>
    <xf numFmtId="0" fontId="2" fillId="2" borderId="5" xfId="0" applyFont="1" applyFill="1" applyBorder="1" applyAlignment="1">
      <alignment horizontal="center"/>
    </xf>
    <xf numFmtId="0" fontId="0" fillId="0" borderId="1" xfId="0" applyBorder="1"/>
    <xf numFmtId="0" fontId="0" fillId="0" borderId="1" xfId="0" applyFont="1" applyBorder="1" applyAlignment="1">
      <alignment horizontal="center"/>
    </xf>
    <xf numFmtId="0" fontId="1" fillId="3" borderId="1" xfId="0" applyFont="1" applyFill="1" applyBorder="1"/>
    <xf numFmtId="0" fontId="0" fillId="3" borderId="0" xfId="0" applyFill="1"/>
    <xf numFmtId="0" fontId="0" fillId="0" borderId="6" xfId="0" applyFont="1" applyBorder="1" applyAlignment="1">
      <alignment horizontal="center"/>
    </xf>
    <xf numFmtId="0" fontId="0" fillId="0" borderId="8" xfId="0" applyFont="1" applyBorder="1" applyAlignment="1">
      <alignment horizontal="center"/>
    </xf>
    <xf numFmtId="0" fontId="0" fillId="0" borderId="9" xfId="0" applyBorder="1"/>
    <xf numFmtId="0" fontId="2" fillId="2" borderId="10" xfId="0" applyFont="1" applyFill="1" applyBorder="1" applyAlignment="1">
      <alignment horizontal="center"/>
    </xf>
    <xf numFmtId="0" fontId="1" fillId="3" borderId="11" xfId="0" applyFont="1" applyFill="1" applyBorder="1"/>
    <xf numFmtId="0" fontId="1" fillId="3" borderId="12" xfId="0" applyFont="1" applyFill="1" applyBorder="1"/>
    <xf numFmtId="0" fontId="1" fillId="3" borderId="13" xfId="0" applyFont="1" applyFill="1" applyBorder="1"/>
    <xf numFmtId="0" fontId="1" fillId="3" borderId="7" xfId="0" applyFont="1" applyFill="1" applyBorder="1"/>
    <xf numFmtId="0" fontId="2" fillId="2" borderId="1" xfId="0" applyFont="1" applyFill="1" applyBorder="1" applyAlignment="1"/>
    <xf numFmtId="0" fontId="1" fillId="3" borderId="1" xfId="0" applyFont="1" applyFill="1" applyBorder="1" applyAlignment="1"/>
    <xf numFmtId="0" fontId="0" fillId="0" borderId="1" xfId="0" applyFont="1" applyBorder="1" applyAlignment="1"/>
    <xf numFmtId="0" fontId="0" fillId="0" borderId="1" xfId="0" applyBorder="1" applyAlignment="1"/>
    <xf numFmtId="0" fontId="1" fillId="3" borderId="1" xfId="0" applyFont="1" applyFill="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2" fillId="2" borderId="14" xfId="0" applyFont="1" applyFill="1" applyBorder="1" applyAlignment="1">
      <alignment horizontal="center"/>
    </xf>
    <xf numFmtId="0" fontId="2" fillId="2"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10" fontId="0" fillId="0" borderId="0" xfId="0" applyNumberFormat="1"/>
    <xf numFmtId="0" fontId="0" fillId="0" borderId="0" xfId="0" pivotButton="1" applyAlignment="1">
      <alignment horizontal="center"/>
    </xf>
    <xf numFmtId="0" fontId="0" fillId="0" borderId="0" xfId="0" applyNumberFormat="1" applyAlignment="1">
      <alignment horizontal="center"/>
    </xf>
    <xf numFmtId="165" fontId="0" fillId="0" borderId="0" xfId="0" applyNumberFormat="1" applyAlignment="1">
      <alignment horizontal="center"/>
    </xf>
    <xf numFmtId="1" fontId="0" fillId="0" borderId="0" xfId="0" applyNumberFormat="1"/>
    <xf numFmtId="166" fontId="0" fillId="0" borderId="0" xfId="0" applyNumberFormat="1"/>
    <xf numFmtId="0" fontId="0" fillId="0" borderId="0" xfId="0" applyAlignment="1">
      <alignment horizontal="left" indent="1"/>
    </xf>
    <xf numFmtId="0" fontId="0" fillId="5" borderId="18" xfId="0" applyFont="1" applyFill="1" applyBorder="1" applyAlignment="1">
      <alignment horizontal="center"/>
    </xf>
    <xf numFmtId="0" fontId="0" fillId="5" borderId="17" xfId="0" applyFont="1" applyFill="1" applyBorder="1" applyAlignment="1">
      <alignment horizontal="center"/>
    </xf>
    <xf numFmtId="164" fontId="0" fillId="5" borderId="17" xfId="0" applyNumberFormat="1" applyFont="1" applyFill="1" applyBorder="1" applyAlignment="1">
      <alignment horizontal="center"/>
    </xf>
    <xf numFmtId="0" fontId="0" fillId="0" borderId="18" xfId="0" applyFont="1" applyBorder="1" applyAlignment="1">
      <alignment horizontal="center"/>
    </xf>
    <xf numFmtId="0" fontId="0" fillId="0" borderId="17" xfId="0" applyFont="1" applyBorder="1" applyAlignment="1">
      <alignment horizontal="center"/>
    </xf>
    <xf numFmtId="164" fontId="0" fillId="0" borderId="17" xfId="0" applyNumberFormat="1" applyFont="1" applyBorder="1" applyAlignment="1">
      <alignment horizontal="center"/>
    </xf>
    <xf numFmtId="0" fontId="0" fillId="5" borderId="17" xfId="0" applyFont="1" applyFill="1" applyBorder="1" applyAlignment="1">
      <alignment horizontal="center" vertical="center"/>
    </xf>
    <xf numFmtId="0" fontId="0" fillId="5" borderId="16" xfId="0" applyFont="1" applyFill="1" applyBorder="1" applyAlignment="1">
      <alignment horizontal="center"/>
    </xf>
    <xf numFmtId="0" fontId="0" fillId="0" borderId="16"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xf>
    <xf numFmtId="164" fontId="0" fillId="0" borderId="15" xfId="0" applyNumberFormat="1" applyFont="1" applyBorder="1" applyAlignment="1">
      <alignment horizontal="center"/>
    </xf>
    <xf numFmtId="0" fontId="0" fillId="6" borderId="17" xfId="0" applyFont="1" applyFill="1" applyBorder="1" applyAlignment="1">
      <alignment horizontal="center"/>
    </xf>
    <xf numFmtId="166" fontId="0" fillId="0" borderId="0" xfId="0" applyNumberFormat="1" applyAlignment="1">
      <alignment horizontal="center"/>
    </xf>
    <xf numFmtId="0" fontId="0" fillId="3" borderId="0" xfId="0" applyNumberFormat="1" applyFill="1"/>
    <xf numFmtId="0" fontId="0" fillId="3" borderId="0" xfId="0" applyFill="1" applyAlignment="1">
      <alignment horizontal="left"/>
    </xf>
    <xf numFmtId="167" fontId="0" fillId="0" borderId="0" xfId="0" applyNumberFormat="1"/>
    <xf numFmtId="0" fontId="1" fillId="3" borderId="19" xfId="0" applyFont="1" applyFill="1" applyBorder="1" applyAlignment="1">
      <alignment horizontal="center"/>
    </xf>
    <xf numFmtId="0" fontId="1" fillId="3" borderId="8" xfId="0" applyFont="1" applyFill="1" applyBorder="1" applyAlignment="1">
      <alignment horizontal="center"/>
    </xf>
    <xf numFmtId="0" fontId="1" fillId="3" borderId="20" xfId="0" applyFont="1" applyFill="1" applyBorder="1" applyAlignment="1">
      <alignment horizontal="center"/>
    </xf>
    <xf numFmtId="164" fontId="0" fillId="0" borderId="21" xfId="0" applyNumberFormat="1" applyFont="1" applyBorder="1" applyAlignment="1">
      <alignment horizontal="center"/>
    </xf>
    <xf numFmtId="0" fontId="3" fillId="4" borderId="22" xfId="0" applyFont="1" applyFill="1" applyBorder="1" applyAlignment="1">
      <alignment horizontal="center" vertical="center"/>
    </xf>
    <xf numFmtId="0" fontId="3" fillId="4" borderId="23" xfId="0" applyFont="1" applyFill="1" applyBorder="1" applyAlignment="1">
      <alignment horizontal="center" vertical="center"/>
    </xf>
  </cellXfs>
  <cellStyles count="1">
    <cellStyle name="Normal" xfId="0" builtinId="0"/>
  </cellStyles>
  <dxfs count="106">
    <dxf>
      <numFmt numFmtId="170" formatCode="_ [$₹-4009]\ * #,##0.0_ ;_ [$₹-4009]\ * \-#,##0.0_ ;_ [$₹-4009]\ * &quot;-&quot;??_ ;_ @_ "/>
    </dxf>
    <dxf>
      <numFmt numFmtId="166" formatCode="_ [$₹-4009]\ * #,##0_ ;_ [$₹-4009]\ * \-#,##0_ ;_ [$₹-4009]\ * &quot;-&quot;??_ ;_ @_ "/>
    </dxf>
    <dxf>
      <numFmt numFmtId="164" formatCode="_ [$₹-4009]\ * #,##0.00_ ;_ [$₹-4009]\ * \-#,##0.00_ ;_ [$₹-4009]\ * &quot;-&quot;??_ ;_ @_ "/>
    </dxf>
    <dxf>
      <numFmt numFmtId="165" formatCode="_ * #,##0_ ;_ * \-#,##0_ ;_ * &quot;-&quot;??_ ;_ @_ "/>
    </dxf>
    <dxf>
      <numFmt numFmtId="169" formatCode="_ * #,##0.0_ ;_ * \-#,##0.0_ ;_ * &quot;-&quot;??_ ;_ @_ "/>
    </dxf>
    <dxf>
      <numFmt numFmtId="35" formatCode="_ * #,##0.00_ ;_ * \-#,##0.00_ ;_ * &quot;-&quot;??_ ;_ @_ "/>
    </dxf>
    <dxf>
      <numFmt numFmtId="164" formatCode="_ [$₹-4009]\ * #,##0.00_ ;_ [$₹-4009]\ * \-#,##0.0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70" formatCode="_ [$₹-4009]\ * #,##0.0_ ;_ [$₹-4009]\ * \-#,##0.0_ ;_ [$₹-4009]\ * &quot;-&quot;??_ ;_ @_ "/>
    </dxf>
    <dxf>
      <numFmt numFmtId="170" formatCode="_ [$₹-4009]\ * #,##0.0_ ;_ [$₹-4009]\ * \-#,##0.0_ ;_ [$₹-4009]\ * &quot;-&quot;??_ ;_ @_ "/>
    </dxf>
    <dxf>
      <numFmt numFmtId="166" formatCode="_ [$₹-4009]\ * #,##0_ ;_ [$₹-4009]\ * \-#,##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6" formatCode="_ [$₹-4009]\ * #,##0_ ;_ [$₹-4009]\ * \-#,##0_ ;_ [$₹-4009]\ * &quot;-&quot;??_ ;_ @_ "/>
    </dxf>
    <dxf>
      <numFmt numFmtId="166" formatCode="_ [$₹-4009]\ * #,##0_ ;_ [$₹-4009]\ * \-#,##0_ ;_ [$₹-4009]\ * &quot;-&quot;??_ ;_ @_ "/>
    </dxf>
    <dxf>
      <numFmt numFmtId="14" formatCode="0.00%"/>
    </dxf>
    <dxf>
      <font>
        <b/>
        <i val="0"/>
        <strike val="0"/>
        <condense val="0"/>
        <extend val="0"/>
        <outline val="0"/>
        <shadow val="0"/>
        <u val="none"/>
        <vertAlign val="baseline"/>
        <sz val="11"/>
        <color theme="2"/>
        <name val="Calibri"/>
        <family val="2"/>
        <scheme val="minor"/>
      </font>
      <fill>
        <patternFill patternType="solid">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medium">
          <color indexed="64"/>
        </left>
        <right/>
        <top style="medium">
          <color indexed="64"/>
        </top>
        <bottom/>
        <vertical/>
        <horizontal/>
      </border>
    </dxf>
    <dxf>
      <border outline="0">
        <right style="thin">
          <color indexed="64"/>
        </right>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tint="-4.9989318521683403E-2"/>
        </patternFill>
      </fill>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medium">
          <color indexed="64"/>
        </left>
        <right style="thin">
          <color indexed="64"/>
        </right>
        <top style="thin">
          <color indexed="64"/>
        </top>
        <bottom style="medium">
          <color indexed="64"/>
        </bottom>
        <vertical/>
        <horizontal/>
      </border>
    </dxf>
    <dxf>
      <border outline="0">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bottom" textRotation="0" wrapText="0" indent="0" justifyLastLine="0" shrinkToFit="0" readingOrder="0"/>
    </dxf>
    <dxf>
      <numFmt numFmtId="166" formatCode="_ [$₹-4009]\ * #,##0_ ;_ [$₹-4009]\ * \-#,##0_ ;_ [$₹-4009]\ * &quot;-&quot;??_ ;_ @_ "/>
    </dxf>
    <dxf>
      <numFmt numFmtId="165" formatCode="_ * #,##0_ ;_ * \-#,##0_ ;_ * &quot;-&quot;??_ ;_ @_ "/>
    </dxf>
    <dxf>
      <alignment horizontal="center"/>
    </dxf>
    <dxf>
      <alignment horizontal="center"/>
    </dxf>
    <dxf>
      <alignment horizontal="center"/>
    </dxf>
    <dxf>
      <alignment horizontal="center"/>
    </dxf>
    <dxf>
      <alignment horizontal="center"/>
    </dxf>
    <dxf>
      <alignment horizontal="center"/>
    </dxf>
    <dxf>
      <numFmt numFmtId="167" formatCode="_ &quot;₹&quot;\ * #,##0_ ;_ &quot;₹&quot;\ * \-#,##0_ ;_ &quot;₹&quot;\ * &quot;-&quot;??_ ;_ @_ "/>
    </dxf>
    <dxf>
      <fill>
        <patternFill patternType="solid">
          <bgColor rgb="FFFFFF00"/>
        </patternFill>
      </fill>
    </dxf>
    <dxf>
      <fill>
        <patternFill patternType="solid">
          <bgColor rgb="FFFFFF00"/>
        </patternFill>
      </fill>
    </dxf>
    <dxf>
      <numFmt numFmtId="166" formatCode="_ [$₹-4009]\ * #,##0_ ;_ [$₹-4009]\ * \-#,##0_ ;_ [$₹-4009]\ * &quot;-&quot;??_ ;_ @_ "/>
    </dxf>
    <dxf>
      <numFmt numFmtId="1" formatCode="0"/>
    </dxf>
    <dxf>
      <numFmt numFmtId="166" formatCode="_ [$₹-4009]\ * #,##0_ ;_ [$₹-4009]\ * \-#,##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REGION WISE NO.OF EMPLOYEES</a:t>
            </a:r>
          </a:p>
        </c:rich>
      </c:tx>
      <c:layout>
        <c:manualLayout>
          <c:xMode val="edge"/>
          <c:yMode val="edge"/>
          <c:x val="0.2490437753069811"/>
          <c:y val="3.284877887239794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73</c:v>
              </c:pt>
              <c:pt idx="1">
                <c:v>66</c:v>
              </c:pt>
              <c:pt idx="2">
                <c:v>76</c:v>
              </c:pt>
              <c:pt idx="3">
                <c:v>85</c:v>
              </c:pt>
            </c:numLit>
          </c:val>
          <c:extLst>
            <c:ext xmlns:c16="http://schemas.microsoft.com/office/drawing/2014/chart" uri="{C3380CC4-5D6E-409C-BE32-E72D297353CC}">
              <c16:uniqueId val="{00000000-71F0-4D3D-97A8-8625BB07371B}"/>
            </c:ext>
          </c:extLst>
        </c:ser>
        <c:dLbls>
          <c:dLblPos val="inEnd"/>
          <c:showLegendKey val="0"/>
          <c:showVal val="1"/>
          <c:showCatName val="0"/>
          <c:showSerName val="0"/>
          <c:showPercent val="0"/>
          <c:showBubbleSize val="0"/>
        </c:dLbls>
        <c:gapWidth val="315"/>
        <c:overlap val="-40"/>
        <c:axId val="33116911"/>
        <c:axId val="31354703"/>
      </c:barChart>
      <c:catAx>
        <c:axId val="33116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54703"/>
        <c:crosses val="autoZero"/>
        <c:auto val="1"/>
        <c:lblAlgn val="ctr"/>
        <c:lblOffset val="100"/>
        <c:noMultiLvlLbl val="0"/>
      </c:catAx>
      <c:valAx>
        <c:axId val="31354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1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DATA.xlsx]PIVOT_TABLE!PivotTable7</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b="0" i="1">
                <a:solidFill>
                  <a:sysClr val="windowText" lastClr="000000"/>
                </a:solidFill>
              </a:rPr>
              <a:t>AVERAGE LIC &amp; EPF</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2"/>
          <c:order val="0"/>
          <c:tx>
            <c:strRef>
              <c:f>PIVOT_TABLE!$E$15</c:f>
              <c:strCache>
                <c:ptCount val="1"/>
                <c:pt idx="0">
                  <c:v>Average of LIC (HALF OF EPF)</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PIVOT_TABLE!$D$16:$D$20</c:f>
              <c:strCache>
                <c:ptCount val="4"/>
                <c:pt idx="0">
                  <c:v>EAST</c:v>
                </c:pt>
                <c:pt idx="1">
                  <c:v>NORTH</c:v>
                </c:pt>
                <c:pt idx="2">
                  <c:v>SOUTH</c:v>
                </c:pt>
                <c:pt idx="3">
                  <c:v>WEST</c:v>
                </c:pt>
              </c:strCache>
            </c:strRef>
          </c:cat>
          <c:val>
            <c:numRef>
              <c:f>PIVOT_TABLE!$E$16:$E$20</c:f>
              <c:numCache>
                <c:formatCode>_ [$₹-4009]\ * #,##0_ ;_ [$₹-4009]\ * \-#,##0_ ;_ [$₹-4009]\ * "-"??_ ;_ @_ </c:formatCode>
                <c:ptCount val="4"/>
                <c:pt idx="0">
                  <c:v>11424.906643835615</c:v>
                </c:pt>
                <c:pt idx="1">
                  <c:v>10831.951136363634</c:v>
                </c:pt>
                <c:pt idx="2">
                  <c:v>10514.362894736838</c:v>
                </c:pt>
                <c:pt idx="3">
                  <c:v>10410.679588235293</c:v>
                </c:pt>
              </c:numCache>
            </c:numRef>
          </c:val>
          <c:extLst>
            <c:ext xmlns:c16="http://schemas.microsoft.com/office/drawing/2014/chart" uri="{C3380CC4-5D6E-409C-BE32-E72D297353CC}">
              <c16:uniqueId val="{00000006-132E-40A0-96C2-B08BBCD3CA5F}"/>
            </c:ext>
          </c:extLst>
        </c:ser>
        <c:ser>
          <c:idx val="3"/>
          <c:order val="1"/>
          <c:tx>
            <c:strRef>
              <c:f>PIVOT_TABLE!$F$15</c:f>
              <c:strCache>
                <c:ptCount val="1"/>
                <c:pt idx="0">
                  <c:v>Average of EPF(HALF OF PF)</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PIVOT_TABLE!$D$16:$D$20</c:f>
              <c:strCache>
                <c:ptCount val="4"/>
                <c:pt idx="0">
                  <c:v>EAST</c:v>
                </c:pt>
                <c:pt idx="1">
                  <c:v>NORTH</c:v>
                </c:pt>
                <c:pt idx="2">
                  <c:v>SOUTH</c:v>
                </c:pt>
                <c:pt idx="3">
                  <c:v>WEST</c:v>
                </c:pt>
              </c:strCache>
            </c:strRef>
          </c:cat>
          <c:val>
            <c:numRef>
              <c:f>PIVOT_TABLE!$F$16:$F$20</c:f>
              <c:numCache>
                <c:formatCode>_ [$₹-4009]\ * #,##0_ ;_ [$₹-4009]\ * \-#,##0_ ;_ [$₹-4009]\ * "-"??_ ;_ @_ </c:formatCode>
                <c:ptCount val="4"/>
                <c:pt idx="0">
                  <c:v>22849.81328767123</c:v>
                </c:pt>
                <c:pt idx="1">
                  <c:v>21663.902272727268</c:v>
                </c:pt>
                <c:pt idx="2">
                  <c:v>21028.725789473676</c:v>
                </c:pt>
                <c:pt idx="3">
                  <c:v>20821.359176470585</c:v>
                </c:pt>
              </c:numCache>
            </c:numRef>
          </c:val>
          <c:extLst>
            <c:ext xmlns:c16="http://schemas.microsoft.com/office/drawing/2014/chart" uri="{C3380CC4-5D6E-409C-BE32-E72D297353CC}">
              <c16:uniqueId val="{00000007-132E-40A0-96C2-B08BBCD3CA5F}"/>
            </c:ext>
          </c:extLst>
        </c:ser>
        <c:dLbls>
          <c:showLegendKey val="0"/>
          <c:showVal val="1"/>
          <c:showCatName val="0"/>
          <c:showSerName val="0"/>
          <c:showPercent val="0"/>
          <c:showBubbleSize val="0"/>
        </c:dLbls>
        <c:gapWidth val="65"/>
        <c:shape val="box"/>
        <c:axId val="6921792"/>
        <c:axId val="6923456"/>
        <c:axId val="2026278768"/>
      </c:bar3DChart>
      <c:catAx>
        <c:axId val="6921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23456"/>
        <c:crosses val="autoZero"/>
        <c:auto val="1"/>
        <c:lblAlgn val="ctr"/>
        <c:lblOffset val="100"/>
        <c:noMultiLvlLbl val="0"/>
      </c:catAx>
      <c:valAx>
        <c:axId val="6923456"/>
        <c:scaling>
          <c:orientation val="minMax"/>
        </c:scaling>
        <c:delete val="0"/>
        <c:axPos val="l"/>
        <c:majorGridlines>
          <c:spPr>
            <a:ln w="9525" cap="flat" cmpd="sng" algn="ctr">
              <a:solidFill>
                <a:schemeClr val="dk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921792"/>
        <c:crosses val="autoZero"/>
        <c:crossBetween val="between"/>
      </c:valAx>
      <c:serAx>
        <c:axId val="20262787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923456"/>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MIN PF &amp; MAX GROSS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s>
    <c:plotArea>
      <c:layout/>
      <c:barChart>
        <c:barDir val="bar"/>
        <c:grouping val="clustered"/>
        <c:varyColors val="0"/>
        <c:ser>
          <c:idx val="0"/>
          <c:order val="0"/>
          <c:tx>
            <c:v>Min of PF(14%)</c:v>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1-57E4-4343-8C1D-08F6219CD463}"/>
              </c:ext>
            </c:extLst>
          </c:dPt>
          <c:dPt>
            <c:idx val="1"/>
            <c:invertIfNegative val="0"/>
            <c:bubble3D val="0"/>
            <c:extLst>
              <c:ext xmlns:c16="http://schemas.microsoft.com/office/drawing/2014/chart" uri="{C3380CC4-5D6E-409C-BE32-E72D297353CC}">
                <c16:uniqueId val="{00000003-57E4-4343-8C1D-08F6219CD463}"/>
              </c:ext>
            </c:extLst>
          </c:dPt>
          <c:dPt>
            <c:idx val="2"/>
            <c:invertIfNegative val="0"/>
            <c:bubble3D val="0"/>
            <c:extLst>
              <c:ext xmlns:c16="http://schemas.microsoft.com/office/drawing/2014/chart" uri="{C3380CC4-5D6E-409C-BE32-E72D297353CC}">
                <c16:uniqueId val="{00000005-57E4-4343-8C1D-08F6219CD463}"/>
              </c:ext>
            </c:extLst>
          </c:dPt>
          <c:dPt>
            <c:idx val="3"/>
            <c:invertIfNegative val="0"/>
            <c:bubble3D val="0"/>
            <c:extLst>
              <c:ext xmlns:c16="http://schemas.microsoft.com/office/drawing/2014/chart" uri="{C3380CC4-5D6E-409C-BE32-E72D297353CC}">
                <c16:uniqueId val="{00000007-57E4-4343-8C1D-08F6219CD4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3175.2</c:v>
              </c:pt>
              <c:pt idx="1">
                <c:v>3653.72</c:v>
              </c:pt>
              <c:pt idx="2">
                <c:v>3279.78</c:v>
              </c:pt>
              <c:pt idx="3">
                <c:v>3366.86</c:v>
              </c:pt>
            </c:numLit>
          </c:val>
          <c:extLst>
            <c:ext xmlns:c16="http://schemas.microsoft.com/office/drawing/2014/chart" uri="{C3380CC4-5D6E-409C-BE32-E72D297353CC}">
              <c16:uniqueId val="{00000008-57E4-4343-8C1D-08F6219CD463}"/>
            </c:ext>
          </c:extLst>
        </c:ser>
        <c:ser>
          <c:idx val="1"/>
          <c:order val="1"/>
          <c:tx>
            <c:v>Max of GROSS SALARY</c:v>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extLst>
              <c:ext xmlns:c16="http://schemas.microsoft.com/office/drawing/2014/chart" uri="{C3380CC4-5D6E-409C-BE32-E72D297353CC}">
                <c16:uniqueId val="{0000000A-57E4-4343-8C1D-08F6219CD463}"/>
              </c:ext>
            </c:extLst>
          </c:dPt>
          <c:dPt>
            <c:idx val="1"/>
            <c:invertIfNegative val="0"/>
            <c:bubble3D val="0"/>
            <c:extLst>
              <c:ext xmlns:c16="http://schemas.microsoft.com/office/drawing/2014/chart" uri="{C3380CC4-5D6E-409C-BE32-E72D297353CC}">
                <c16:uniqueId val="{0000000C-57E4-4343-8C1D-08F6219CD463}"/>
              </c:ext>
            </c:extLst>
          </c:dPt>
          <c:dPt>
            <c:idx val="2"/>
            <c:invertIfNegative val="0"/>
            <c:bubble3D val="0"/>
            <c:extLst>
              <c:ext xmlns:c16="http://schemas.microsoft.com/office/drawing/2014/chart" uri="{C3380CC4-5D6E-409C-BE32-E72D297353CC}">
                <c16:uniqueId val="{0000000E-57E4-4343-8C1D-08F6219CD463}"/>
              </c:ext>
            </c:extLst>
          </c:dPt>
          <c:dPt>
            <c:idx val="3"/>
            <c:invertIfNegative val="0"/>
            <c:bubble3D val="0"/>
            <c:extLst>
              <c:ext xmlns:c16="http://schemas.microsoft.com/office/drawing/2014/chart" uri="{C3380CC4-5D6E-409C-BE32-E72D297353CC}">
                <c16:uniqueId val="{00000010-57E4-4343-8C1D-08F6219CD4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773366.88</c:v>
              </c:pt>
              <c:pt idx="1">
                <c:v>789848.4</c:v>
              </c:pt>
              <c:pt idx="2">
                <c:v>773443.44</c:v>
              </c:pt>
              <c:pt idx="3">
                <c:v>776208.83999999985</c:v>
              </c:pt>
            </c:numLit>
          </c:val>
          <c:extLst>
            <c:ext xmlns:c16="http://schemas.microsoft.com/office/drawing/2014/chart" uri="{C3380CC4-5D6E-409C-BE32-E72D297353CC}">
              <c16:uniqueId val="{00000011-57E4-4343-8C1D-08F6219CD463}"/>
            </c:ext>
          </c:extLst>
        </c:ser>
        <c:dLbls>
          <c:dLblPos val="outEnd"/>
          <c:showLegendKey val="0"/>
          <c:showVal val="1"/>
          <c:showCatName val="0"/>
          <c:showSerName val="0"/>
          <c:showPercent val="0"/>
          <c:showBubbleSize val="0"/>
        </c:dLbls>
        <c:gapWidth val="182"/>
        <c:overlap val="-50"/>
        <c:axId val="668680336"/>
        <c:axId val="668686160"/>
      </c:barChart>
      <c:valAx>
        <c:axId val="6686861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8680336"/>
        <c:crosses val="autoZero"/>
        <c:crossBetween val="between"/>
      </c:valAx>
      <c:catAx>
        <c:axId val="6686803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8686160"/>
        <c:crosses val="autoZero"/>
        <c:auto val="1"/>
        <c:lblAlgn val="ctr"/>
        <c:lblOffset val="100"/>
        <c:noMultiLvlLbl val="0"/>
      </c:cat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DATA.xlsx]PIVOT_TABLE!PivotTable17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1" u="none">
                <a:solidFill>
                  <a:sysClr val="windowText" lastClr="000000"/>
                </a:solidFill>
              </a:rPr>
              <a:t>AVERAGE OF BASIC SALARY </a:t>
            </a:r>
          </a:p>
        </c:rich>
      </c:tx>
      <c:layout>
        <c:manualLayout>
          <c:xMode val="edge"/>
          <c:yMode val="edge"/>
          <c:x val="0.37887596619229935"/>
          <c:y val="3.6016331291921846E-2"/>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
          <c:order val="0"/>
          <c:tx>
            <c:strRef>
              <c:f>PIVOT_TABLE!$R$2</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PIVOT_TABLE!$Q$3:$Q$11</c:f>
              <c:multiLvlStrCache>
                <c:ptCount val="4"/>
                <c:lvl>
                  <c:pt idx="0">
                    <c:v>PRINCIPAL</c:v>
                  </c:pt>
                  <c:pt idx="1">
                    <c:v>PRINCIPAL</c:v>
                  </c:pt>
                  <c:pt idx="2">
                    <c:v>PRINCIPAL</c:v>
                  </c:pt>
                  <c:pt idx="3">
                    <c:v>PRINCIPAL</c:v>
                  </c:pt>
                </c:lvl>
                <c:lvl>
                  <c:pt idx="0">
                    <c:v>EAST</c:v>
                  </c:pt>
                  <c:pt idx="1">
                    <c:v>NORTH</c:v>
                  </c:pt>
                  <c:pt idx="2">
                    <c:v>SOUTH</c:v>
                  </c:pt>
                  <c:pt idx="3">
                    <c:v>WEST</c:v>
                  </c:pt>
                </c:lvl>
              </c:multiLvlStrCache>
            </c:multiLvlStrRef>
          </c:cat>
          <c:val>
            <c:numRef>
              <c:f>PIVOT_TABLE!$R$3:$R$11</c:f>
              <c:numCache>
                <c:formatCode>_ [$₹-4009]\ * #,##0_ ;_ [$₹-4009]\ * \-#,##0_ ;_ [$₹-4009]\ * "-"??_ ;_ @_ </c:formatCode>
                <c:ptCount val="4"/>
                <c:pt idx="0">
                  <c:v>440710</c:v>
                </c:pt>
                <c:pt idx="1">
                  <c:v>292937.59999999998</c:v>
                </c:pt>
                <c:pt idx="2">
                  <c:v>299048.5</c:v>
                </c:pt>
                <c:pt idx="3">
                  <c:v>211062.8</c:v>
                </c:pt>
              </c:numCache>
            </c:numRef>
          </c:val>
          <c:extLst>
            <c:ext xmlns:c16="http://schemas.microsoft.com/office/drawing/2014/chart" uri="{C3380CC4-5D6E-409C-BE32-E72D297353CC}">
              <c16:uniqueId val="{00000003-D375-4D83-B073-F28F1DD1C96F}"/>
            </c:ext>
          </c:extLst>
        </c:ser>
        <c:dLbls>
          <c:showLegendKey val="0"/>
          <c:showVal val="1"/>
          <c:showCatName val="0"/>
          <c:showSerName val="0"/>
          <c:showPercent val="0"/>
          <c:showBubbleSize val="0"/>
        </c:dLbls>
        <c:gapWidth val="150"/>
        <c:shape val="box"/>
        <c:axId val="1542767648"/>
        <c:axId val="1542775136"/>
        <c:axId val="2026394768"/>
      </c:bar3DChart>
      <c:catAx>
        <c:axId val="1542767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75136"/>
        <c:crosses val="autoZero"/>
        <c:auto val="1"/>
        <c:lblAlgn val="ctr"/>
        <c:lblOffset val="100"/>
        <c:noMultiLvlLbl val="0"/>
      </c:catAx>
      <c:valAx>
        <c:axId val="154277513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67648"/>
        <c:crosses val="autoZero"/>
        <c:crossBetween val="between"/>
      </c:valAx>
      <c:serAx>
        <c:axId val="20263947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75136"/>
        <c:crosses val="autoZero"/>
      </c:ser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a:t>
            </a:r>
            <a:r>
              <a:rPr lang="en-US" baseline="0"/>
              <a:t> of da in each city</a:t>
            </a:r>
            <a:endParaRPr lang="en-US"/>
          </a:p>
        </c:rich>
      </c:tx>
      <c:layout>
        <c:manualLayout>
          <c:xMode val="edge"/>
          <c:yMode val="edge"/>
          <c:x val="0.33389565397026522"/>
          <c:y val="5.103260867711265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AMRAVATI</c:v>
              </c:pt>
              <c:pt idx="1">
                <c:v>JALGAON</c:v>
              </c:pt>
              <c:pt idx="2">
                <c:v>MUMBAI</c:v>
              </c:pt>
              <c:pt idx="3">
                <c:v>NASHIK</c:v>
              </c:pt>
              <c:pt idx="4">
                <c:v>NAVI MUMBAI</c:v>
              </c:pt>
              <c:pt idx="5">
                <c:v>PANVEL</c:v>
              </c:pt>
              <c:pt idx="6">
                <c:v>PUNE</c:v>
              </c:pt>
              <c:pt idx="7">
                <c:v>THANE</c:v>
              </c:pt>
            </c:strLit>
          </c:cat>
          <c:val>
            <c:numLit>
              <c:formatCode>General</c:formatCode>
              <c:ptCount val="8"/>
              <c:pt idx="0">
                <c:v>1507540.2</c:v>
              </c:pt>
              <c:pt idx="1">
                <c:v>1009197.5000000001</c:v>
              </c:pt>
              <c:pt idx="2">
                <c:v>691885</c:v>
              </c:pt>
              <c:pt idx="3">
                <c:v>1145966.3000000003</c:v>
              </c:pt>
              <c:pt idx="4">
                <c:v>1550734.7</c:v>
              </c:pt>
              <c:pt idx="5">
                <c:v>1015498.8</c:v>
              </c:pt>
              <c:pt idx="6">
                <c:v>1113772.9999999998</c:v>
              </c:pt>
              <c:pt idx="7">
                <c:v>1202336.7999999998</c:v>
              </c:pt>
            </c:numLit>
          </c:val>
          <c:extLst>
            <c:ext xmlns:c16="http://schemas.microsoft.com/office/drawing/2014/chart" uri="{C3380CC4-5D6E-409C-BE32-E72D297353CC}">
              <c16:uniqueId val="{00000000-0FC3-49C9-894B-A53B8EE7816D}"/>
            </c:ext>
          </c:extLst>
        </c:ser>
        <c:dLbls>
          <c:dLblPos val="ctr"/>
          <c:showLegendKey val="0"/>
          <c:showVal val="1"/>
          <c:showCatName val="0"/>
          <c:showSerName val="0"/>
          <c:showPercent val="0"/>
          <c:showBubbleSize val="0"/>
        </c:dLbls>
        <c:gapWidth val="79"/>
        <c:overlap val="100"/>
        <c:axId val="572275375"/>
        <c:axId val="572265391"/>
      </c:barChart>
      <c:catAx>
        <c:axId val="57227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2265391"/>
        <c:crosses val="autoZero"/>
        <c:auto val="1"/>
        <c:lblAlgn val="ctr"/>
        <c:lblOffset val="100"/>
        <c:noMultiLvlLbl val="0"/>
      </c:catAx>
      <c:valAx>
        <c:axId val="572265391"/>
        <c:scaling>
          <c:orientation val="minMax"/>
        </c:scaling>
        <c:delete val="1"/>
        <c:axPos val="b"/>
        <c:numFmt formatCode="General" sourceLinked="1"/>
        <c:majorTickMark val="none"/>
        <c:minorTickMark val="none"/>
        <c:tickLblPos val="nextTo"/>
        <c:crossAx val="5722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SUM OF HRA IN EACH</a:t>
            </a:r>
            <a:r>
              <a:rPr lang="en-US" baseline="0"/>
              <a:t> REGION</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1906327.28</c:v>
              </c:pt>
              <c:pt idx="1">
                <c:v>1634077.1999999997</c:v>
              </c:pt>
              <c:pt idx="2">
                <c:v>1826495.0400000005</c:v>
              </c:pt>
              <c:pt idx="3">
                <c:v>2022646.3199999994</c:v>
              </c:pt>
            </c:numLit>
          </c:val>
          <c:extLst>
            <c:ext xmlns:c16="http://schemas.microsoft.com/office/drawing/2014/chart" uri="{C3380CC4-5D6E-409C-BE32-E72D297353CC}">
              <c16:uniqueId val="{00000000-F387-4B87-89A9-42611A1DFC25}"/>
            </c:ext>
          </c:extLst>
        </c:ser>
        <c:dLbls>
          <c:showLegendKey val="0"/>
          <c:showVal val="1"/>
          <c:showCatName val="0"/>
          <c:showSerName val="0"/>
          <c:showPercent val="0"/>
          <c:showBubbleSize val="0"/>
        </c:dLbls>
        <c:gapWidth val="84"/>
        <c:gapDepth val="53"/>
        <c:shape val="box"/>
        <c:axId val="504362767"/>
        <c:axId val="504372751"/>
        <c:axId val="0"/>
      </c:bar3DChart>
      <c:catAx>
        <c:axId val="50436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4372751"/>
        <c:crosses val="autoZero"/>
        <c:auto val="1"/>
        <c:lblAlgn val="ctr"/>
        <c:lblOffset val="100"/>
        <c:noMultiLvlLbl val="0"/>
      </c:catAx>
      <c:valAx>
        <c:axId val="504372751"/>
        <c:scaling>
          <c:orientation val="minMax"/>
        </c:scaling>
        <c:delete val="1"/>
        <c:axPos val="l"/>
        <c:numFmt formatCode="General" sourceLinked="1"/>
        <c:majorTickMark val="out"/>
        <c:minorTickMark val="none"/>
        <c:tickLblPos val="nextTo"/>
        <c:crossAx val="50436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BASIC SALARY OF EACH CITY</a:t>
            </a:r>
            <a:endParaRPr lang="en-US" b="1"/>
          </a:p>
        </c:rich>
      </c:tx>
      <c:layout>
        <c:manualLayout>
          <c:xMode val="edge"/>
          <c:yMode val="edge"/>
          <c:x val="0.25376377952755913"/>
          <c:y val="7.9789621130044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AMRAVATI</c:v>
              </c:pt>
              <c:pt idx="1">
                <c:v>JALGAON</c:v>
              </c:pt>
              <c:pt idx="2">
                <c:v>MUMBAI</c:v>
              </c:pt>
              <c:pt idx="3">
                <c:v>NASHIK</c:v>
              </c:pt>
              <c:pt idx="4">
                <c:v>NAVI MUMBAI</c:v>
              </c:pt>
              <c:pt idx="5">
                <c:v>PANVEL</c:v>
              </c:pt>
              <c:pt idx="6">
                <c:v>PUNE</c:v>
              </c:pt>
              <c:pt idx="7">
                <c:v>THANE</c:v>
              </c:pt>
            </c:strLit>
          </c:cat>
          <c:val>
            <c:numLit>
              <c:formatCode>General</c:formatCode>
              <c:ptCount val="8"/>
              <c:pt idx="0">
                <c:v>320753.23404255317</c:v>
              </c:pt>
              <c:pt idx="1">
                <c:v>288342.14285714284</c:v>
              </c:pt>
              <c:pt idx="2">
                <c:v>288285.41666666669</c:v>
              </c:pt>
              <c:pt idx="3">
                <c:v>309720.6216216216</c:v>
              </c:pt>
              <c:pt idx="4">
                <c:v>329943.55319148937</c:v>
              </c:pt>
              <c:pt idx="5">
                <c:v>290142.51428571431</c:v>
              </c:pt>
              <c:pt idx="6">
                <c:v>293098.15789473685</c:v>
              </c:pt>
              <c:pt idx="7">
                <c:v>324955.89189189189</c:v>
              </c:pt>
            </c:numLit>
          </c:val>
          <c:extLst>
            <c:ext xmlns:c16="http://schemas.microsoft.com/office/drawing/2014/chart" uri="{C3380CC4-5D6E-409C-BE32-E72D297353CC}">
              <c16:uniqueId val="{00000000-4740-4DBC-98A6-F9FF81F7D335}"/>
            </c:ext>
          </c:extLst>
        </c:ser>
        <c:dLbls>
          <c:dLblPos val="outEnd"/>
          <c:showLegendKey val="0"/>
          <c:showVal val="1"/>
          <c:showCatName val="0"/>
          <c:showSerName val="0"/>
          <c:showPercent val="0"/>
          <c:showBubbleSize val="0"/>
        </c:dLbls>
        <c:gapWidth val="219"/>
        <c:overlap val="-27"/>
        <c:axId val="1943806176"/>
        <c:axId val="1943806592"/>
      </c:barChart>
      <c:catAx>
        <c:axId val="194380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06592"/>
        <c:crosses val="autoZero"/>
        <c:auto val="1"/>
        <c:lblAlgn val="ctr"/>
        <c:lblOffset val="100"/>
        <c:noMultiLvlLbl val="0"/>
      </c:catAx>
      <c:valAx>
        <c:axId val="194380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0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DATA.xlsx]PIVOT_TABLE!PivotTable15</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0" i="1">
                <a:solidFill>
                  <a:sysClr val="windowText" lastClr="000000"/>
                </a:solidFill>
              </a:rPr>
              <a:t>MAX RATING</a:t>
            </a:r>
          </a:p>
        </c:rich>
      </c:tx>
      <c:layout>
        <c:manualLayout>
          <c:xMode val="edge"/>
          <c:yMode val="edge"/>
          <c:x val="0.40276668220121231"/>
          <c:y val="2.2886724842497409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0"/>
          <c:tx>
            <c:strRef>
              <c:f>PIVOT_TABLE!$L$15</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PIVOT_TABLE!$K$16:$K$104</c:f>
              <c:multiLvlStrCache>
                <c:ptCount val="80"/>
                <c:lvl>
                  <c:pt idx="0">
                    <c:v>ADMINISTRATIVE ASSISTANT</c:v>
                  </c:pt>
                  <c:pt idx="1">
                    <c:v>ASSISTANT TEACHER</c:v>
                  </c:pt>
                  <c:pt idx="2">
                    <c:v>JL</c:v>
                  </c:pt>
                  <c:pt idx="3">
                    <c:v>LIBRARIAN</c:v>
                  </c:pt>
                  <c:pt idx="4">
                    <c:v>PRINCIPAL</c:v>
                  </c:pt>
                  <c:pt idx="5">
                    <c:v>SCHOOL COUNSELOR</c:v>
                  </c:pt>
                  <c:pt idx="6">
                    <c:v>TEACHER</c:v>
                  </c:pt>
                  <c:pt idx="7">
                    <c:v>TEACHER_LIBRARIAN</c:v>
                  </c:pt>
                  <c:pt idx="8">
                    <c:v>TEACHING ASSISTANT</c:v>
                  </c:pt>
                  <c:pt idx="9">
                    <c:v>VICE_PRINCIPAL</c:v>
                  </c:pt>
                  <c:pt idx="10">
                    <c:v>ADMINISTRATIVE ASSISTANT</c:v>
                  </c:pt>
                  <c:pt idx="11">
                    <c:v>ASSISTANT TEACHER</c:v>
                  </c:pt>
                  <c:pt idx="12">
                    <c:v>JL</c:v>
                  </c:pt>
                  <c:pt idx="13">
                    <c:v>LIBRARIAN</c:v>
                  </c:pt>
                  <c:pt idx="14">
                    <c:v>PRINCIPAL</c:v>
                  </c:pt>
                  <c:pt idx="15">
                    <c:v>SCHOOL COUNSELOR</c:v>
                  </c:pt>
                  <c:pt idx="16">
                    <c:v>TEACHER</c:v>
                  </c:pt>
                  <c:pt idx="17">
                    <c:v>TEACHER_LIBRARIAN</c:v>
                  </c:pt>
                  <c:pt idx="18">
                    <c:v>TEACHING ASSISTANT</c:v>
                  </c:pt>
                  <c:pt idx="19">
                    <c:v>VICE_PRINCIPAL</c:v>
                  </c:pt>
                  <c:pt idx="20">
                    <c:v>ADMINISTRATIVE ASSISTANT</c:v>
                  </c:pt>
                  <c:pt idx="21">
                    <c:v>ASSISTANT TEACHER</c:v>
                  </c:pt>
                  <c:pt idx="22">
                    <c:v>JL</c:v>
                  </c:pt>
                  <c:pt idx="23">
                    <c:v>LIBRARIAN</c:v>
                  </c:pt>
                  <c:pt idx="24">
                    <c:v>PRINCIPAL</c:v>
                  </c:pt>
                  <c:pt idx="25">
                    <c:v>SCHOOL COUNSELOR</c:v>
                  </c:pt>
                  <c:pt idx="26">
                    <c:v>TEACHER</c:v>
                  </c:pt>
                  <c:pt idx="27">
                    <c:v>TEACHER_LIBRARIAN</c:v>
                  </c:pt>
                  <c:pt idx="28">
                    <c:v>TEACHING ASSISTANT</c:v>
                  </c:pt>
                  <c:pt idx="29">
                    <c:v>VICE_PRINCIPAL</c:v>
                  </c:pt>
                  <c:pt idx="30">
                    <c:v>ADMINISTRATIVE ASSISTANT</c:v>
                  </c:pt>
                  <c:pt idx="31">
                    <c:v>ASSISTANT TEACHER</c:v>
                  </c:pt>
                  <c:pt idx="32">
                    <c:v>JL</c:v>
                  </c:pt>
                  <c:pt idx="33">
                    <c:v>LIBRARIAN</c:v>
                  </c:pt>
                  <c:pt idx="34">
                    <c:v>PRINCIPAL</c:v>
                  </c:pt>
                  <c:pt idx="35">
                    <c:v>SCHOOL COUNSELOR</c:v>
                  </c:pt>
                  <c:pt idx="36">
                    <c:v>TEACHER</c:v>
                  </c:pt>
                  <c:pt idx="37">
                    <c:v>TEACHER_LIBRARIAN</c:v>
                  </c:pt>
                  <c:pt idx="38">
                    <c:v>TEACHING ASSISTANT</c:v>
                  </c:pt>
                  <c:pt idx="39">
                    <c:v>VICE_PRINCIPAL</c:v>
                  </c:pt>
                  <c:pt idx="40">
                    <c:v>ADMINISTRATIVE ASSISTANT</c:v>
                  </c:pt>
                  <c:pt idx="41">
                    <c:v>ASSISTANT TEACHER</c:v>
                  </c:pt>
                  <c:pt idx="42">
                    <c:v>JL</c:v>
                  </c:pt>
                  <c:pt idx="43">
                    <c:v>LIBRARIAN</c:v>
                  </c:pt>
                  <c:pt idx="44">
                    <c:v>PRINCIPAL</c:v>
                  </c:pt>
                  <c:pt idx="45">
                    <c:v>SCHOOL COUNSELOR</c:v>
                  </c:pt>
                  <c:pt idx="46">
                    <c:v>TEACHER</c:v>
                  </c:pt>
                  <c:pt idx="47">
                    <c:v>TEACHER_LIBRARIAN</c:v>
                  </c:pt>
                  <c:pt idx="48">
                    <c:v>TEACHING ASSISTANT</c:v>
                  </c:pt>
                  <c:pt idx="49">
                    <c:v>VICE_PRINCIPAL</c:v>
                  </c:pt>
                  <c:pt idx="50">
                    <c:v>ADMINISTRATIVE ASSISTANT</c:v>
                  </c:pt>
                  <c:pt idx="51">
                    <c:v>ASSISTANT TEACHER</c:v>
                  </c:pt>
                  <c:pt idx="52">
                    <c:v>JL</c:v>
                  </c:pt>
                  <c:pt idx="53">
                    <c:v>LIBRARIAN</c:v>
                  </c:pt>
                  <c:pt idx="54">
                    <c:v>PRINCIPAL</c:v>
                  </c:pt>
                  <c:pt idx="55">
                    <c:v>SCHOOL COUNSELOR</c:v>
                  </c:pt>
                  <c:pt idx="56">
                    <c:v>TEACHER</c:v>
                  </c:pt>
                  <c:pt idx="57">
                    <c:v>TEACHER_LIBRARIAN</c:v>
                  </c:pt>
                  <c:pt idx="58">
                    <c:v>TEACHING ASSISTANT</c:v>
                  </c:pt>
                  <c:pt idx="59">
                    <c:v>VICE_PRINCIPAL</c:v>
                  </c:pt>
                  <c:pt idx="60">
                    <c:v>ADMINISTRATIVE ASSISTANT</c:v>
                  </c:pt>
                  <c:pt idx="61">
                    <c:v>ASSISTANT TEACHER</c:v>
                  </c:pt>
                  <c:pt idx="62">
                    <c:v>JL</c:v>
                  </c:pt>
                  <c:pt idx="63">
                    <c:v>LIBRARIAN</c:v>
                  </c:pt>
                  <c:pt idx="64">
                    <c:v>PRINCIPAL</c:v>
                  </c:pt>
                  <c:pt idx="65">
                    <c:v>SCHOOL COUNSELOR</c:v>
                  </c:pt>
                  <c:pt idx="66">
                    <c:v>TEACHER</c:v>
                  </c:pt>
                  <c:pt idx="67">
                    <c:v>TEACHER_LIBRARIAN</c:v>
                  </c:pt>
                  <c:pt idx="68">
                    <c:v>TEACHING ASSISTANT</c:v>
                  </c:pt>
                  <c:pt idx="69">
                    <c:v>VICE_PRINCIPAL</c:v>
                  </c:pt>
                  <c:pt idx="70">
                    <c:v>ADMINISTRATIVE ASSISTANT</c:v>
                  </c:pt>
                  <c:pt idx="71">
                    <c:v>ASSISTANT TEACHER</c:v>
                  </c:pt>
                  <c:pt idx="72">
                    <c:v>JL</c:v>
                  </c:pt>
                  <c:pt idx="73">
                    <c:v>LIBRARIAN</c:v>
                  </c:pt>
                  <c:pt idx="74">
                    <c:v>PRINCIPAL</c:v>
                  </c:pt>
                  <c:pt idx="75">
                    <c:v>SCHOOL COUNSELOR</c:v>
                  </c:pt>
                  <c:pt idx="76">
                    <c:v>TEACHER</c:v>
                  </c:pt>
                  <c:pt idx="77">
                    <c:v>TEACHER_LIBRARIAN</c:v>
                  </c:pt>
                  <c:pt idx="78">
                    <c:v>TEACHING ASSISTANT</c:v>
                  </c:pt>
                  <c:pt idx="79">
                    <c:v>VICE_PRINCIPAL</c:v>
                  </c:pt>
                </c:lvl>
                <c:lvl>
                  <c:pt idx="0">
                    <c:v>AMRAVATI</c:v>
                  </c:pt>
                  <c:pt idx="10">
                    <c:v>JALGAON</c:v>
                  </c:pt>
                  <c:pt idx="20">
                    <c:v>MUMBAI</c:v>
                  </c:pt>
                  <c:pt idx="30">
                    <c:v>NASHIK</c:v>
                  </c:pt>
                  <c:pt idx="40">
                    <c:v>NAVI MUMBAI</c:v>
                  </c:pt>
                  <c:pt idx="50">
                    <c:v>PANVEL</c:v>
                  </c:pt>
                  <c:pt idx="60">
                    <c:v>PUNE</c:v>
                  </c:pt>
                  <c:pt idx="70">
                    <c:v>THANE</c:v>
                  </c:pt>
                </c:lvl>
              </c:multiLvlStrCache>
            </c:multiLvlStrRef>
          </c:cat>
          <c:val>
            <c:numRef>
              <c:f>PIVOT_TABLE!$L$16:$L$104</c:f>
              <c:numCache>
                <c:formatCode>General</c:formatCode>
                <c:ptCount val="80"/>
                <c:pt idx="0">
                  <c:v>5</c:v>
                </c:pt>
                <c:pt idx="1">
                  <c:v>5</c:v>
                </c:pt>
                <c:pt idx="2">
                  <c:v>5</c:v>
                </c:pt>
                <c:pt idx="3">
                  <c:v>4</c:v>
                </c:pt>
                <c:pt idx="4">
                  <c:v>5</c:v>
                </c:pt>
                <c:pt idx="5">
                  <c:v>4</c:v>
                </c:pt>
                <c:pt idx="6">
                  <c:v>2</c:v>
                </c:pt>
                <c:pt idx="7">
                  <c:v>4</c:v>
                </c:pt>
                <c:pt idx="8">
                  <c:v>3</c:v>
                </c:pt>
                <c:pt idx="9">
                  <c:v>4</c:v>
                </c:pt>
                <c:pt idx="10">
                  <c:v>5</c:v>
                </c:pt>
                <c:pt idx="11">
                  <c:v>5</c:v>
                </c:pt>
                <c:pt idx="12">
                  <c:v>5</c:v>
                </c:pt>
                <c:pt idx="13">
                  <c:v>5</c:v>
                </c:pt>
                <c:pt idx="14">
                  <c:v>5</c:v>
                </c:pt>
                <c:pt idx="15">
                  <c:v>1</c:v>
                </c:pt>
                <c:pt idx="16">
                  <c:v>5</c:v>
                </c:pt>
                <c:pt idx="17">
                  <c:v>1</c:v>
                </c:pt>
                <c:pt idx="18">
                  <c:v>5</c:v>
                </c:pt>
                <c:pt idx="19">
                  <c:v>5</c:v>
                </c:pt>
                <c:pt idx="20">
                  <c:v>4</c:v>
                </c:pt>
                <c:pt idx="21">
                  <c:v>4</c:v>
                </c:pt>
                <c:pt idx="22">
                  <c:v>5</c:v>
                </c:pt>
                <c:pt idx="23">
                  <c:v>4</c:v>
                </c:pt>
                <c:pt idx="24">
                  <c:v>5</c:v>
                </c:pt>
                <c:pt idx="25">
                  <c:v>4</c:v>
                </c:pt>
                <c:pt idx="26">
                  <c:v>4</c:v>
                </c:pt>
                <c:pt idx="27">
                  <c:v>5</c:v>
                </c:pt>
                <c:pt idx="28">
                  <c:v>4</c:v>
                </c:pt>
                <c:pt idx="29">
                  <c:v>3</c:v>
                </c:pt>
                <c:pt idx="30">
                  <c:v>5</c:v>
                </c:pt>
                <c:pt idx="31">
                  <c:v>4</c:v>
                </c:pt>
                <c:pt idx="32">
                  <c:v>5</c:v>
                </c:pt>
                <c:pt idx="33">
                  <c:v>4</c:v>
                </c:pt>
                <c:pt idx="34">
                  <c:v>5</c:v>
                </c:pt>
                <c:pt idx="35">
                  <c:v>5</c:v>
                </c:pt>
                <c:pt idx="36">
                  <c:v>4</c:v>
                </c:pt>
                <c:pt idx="37">
                  <c:v>4</c:v>
                </c:pt>
                <c:pt idx="38">
                  <c:v>4</c:v>
                </c:pt>
                <c:pt idx="39">
                  <c:v>5</c:v>
                </c:pt>
                <c:pt idx="40">
                  <c:v>5</c:v>
                </c:pt>
                <c:pt idx="41">
                  <c:v>5</c:v>
                </c:pt>
                <c:pt idx="42">
                  <c:v>5</c:v>
                </c:pt>
                <c:pt idx="43">
                  <c:v>5</c:v>
                </c:pt>
                <c:pt idx="44">
                  <c:v>4</c:v>
                </c:pt>
                <c:pt idx="45">
                  <c:v>3</c:v>
                </c:pt>
                <c:pt idx="46">
                  <c:v>2</c:v>
                </c:pt>
                <c:pt idx="47">
                  <c:v>5</c:v>
                </c:pt>
                <c:pt idx="48">
                  <c:v>5</c:v>
                </c:pt>
                <c:pt idx="49">
                  <c:v>5</c:v>
                </c:pt>
                <c:pt idx="50">
                  <c:v>5</c:v>
                </c:pt>
                <c:pt idx="51">
                  <c:v>5</c:v>
                </c:pt>
                <c:pt idx="52">
                  <c:v>5</c:v>
                </c:pt>
                <c:pt idx="53">
                  <c:v>4</c:v>
                </c:pt>
                <c:pt idx="54">
                  <c:v>4</c:v>
                </c:pt>
                <c:pt idx="55">
                  <c:v>5</c:v>
                </c:pt>
                <c:pt idx="56">
                  <c:v>4</c:v>
                </c:pt>
                <c:pt idx="57">
                  <c:v>4</c:v>
                </c:pt>
                <c:pt idx="58">
                  <c:v>4</c:v>
                </c:pt>
                <c:pt idx="59">
                  <c:v>4</c:v>
                </c:pt>
                <c:pt idx="60">
                  <c:v>3</c:v>
                </c:pt>
                <c:pt idx="61">
                  <c:v>5</c:v>
                </c:pt>
                <c:pt idx="62">
                  <c:v>5</c:v>
                </c:pt>
                <c:pt idx="63">
                  <c:v>5</c:v>
                </c:pt>
                <c:pt idx="64">
                  <c:v>5</c:v>
                </c:pt>
                <c:pt idx="65">
                  <c:v>5</c:v>
                </c:pt>
                <c:pt idx="66">
                  <c:v>3</c:v>
                </c:pt>
                <c:pt idx="67">
                  <c:v>5</c:v>
                </c:pt>
                <c:pt idx="68">
                  <c:v>5</c:v>
                </c:pt>
                <c:pt idx="69">
                  <c:v>5</c:v>
                </c:pt>
                <c:pt idx="70">
                  <c:v>5</c:v>
                </c:pt>
                <c:pt idx="71">
                  <c:v>4</c:v>
                </c:pt>
                <c:pt idx="72">
                  <c:v>4</c:v>
                </c:pt>
                <c:pt idx="73">
                  <c:v>5</c:v>
                </c:pt>
                <c:pt idx="74">
                  <c:v>1</c:v>
                </c:pt>
                <c:pt idx="75">
                  <c:v>4</c:v>
                </c:pt>
                <c:pt idx="76">
                  <c:v>1</c:v>
                </c:pt>
                <c:pt idx="77">
                  <c:v>4</c:v>
                </c:pt>
                <c:pt idx="78">
                  <c:v>2</c:v>
                </c:pt>
                <c:pt idx="79">
                  <c:v>3</c:v>
                </c:pt>
              </c:numCache>
            </c:numRef>
          </c:val>
          <c:extLst>
            <c:ext xmlns:c16="http://schemas.microsoft.com/office/drawing/2014/chart" uri="{C3380CC4-5D6E-409C-BE32-E72D297353CC}">
              <c16:uniqueId val="{00000003-1817-43FF-BF97-8F2BB29F9061}"/>
            </c:ext>
          </c:extLst>
        </c:ser>
        <c:dLbls>
          <c:dLblPos val="outEnd"/>
          <c:showLegendKey val="0"/>
          <c:showVal val="1"/>
          <c:showCatName val="0"/>
          <c:showSerName val="0"/>
          <c:showPercent val="0"/>
          <c:showBubbleSize val="0"/>
        </c:dLbls>
        <c:gapWidth val="164"/>
        <c:overlap val="-22"/>
        <c:axId val="2076649616"/>
        <c:axId val="2076669168"/>
      </c:barChart>
      <c:catAx>
        <c:axId val="20766496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69168"/>
        <c:crosses val="autoZero"/>
        <c:auto val="1"/>
        <c:lblAlgn val="ctr"/>
        <c:lblOffset val="100"/>
        <c:noMultiLvlLbl val="0"/>
      </c:catAx>
      <c:valAx>
        <c:axId val="207666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4961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DATA.xlsx]PIVOT_TABLE!PivotTable10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GRAND TOTALOF NET SALARY</a:t>
            </a:r>
          </a:p>
        </c:rich>
      </c:tx>
      <c:layout>
        <c:manualLayout>
          <c:xMode val="edge"/>
          <c:yMode val="edge"/>
          <c:x val="0.32570188848173731"/>
          <c:y val="1.22923663392482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PIVOT_TABLE!$O$16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PIVOT_TABLE!$N$17:$N$27</c:f>
              <c:strCache>
                <c:ptCount val="10"/>
                <c:pt idx="0">
                  <c:v>ADMINISTRATIVE ASSISTANT</c:v>
                </c:pt>
                <c:pt idx="1">
                  <c:v>ASSISTANT TEACHER</c:v>
                </c:pt>
                <c:pt idx="2">
                  <c:v>JL</c:v>
                </c:pt>
                <c:pt idx="3">
                  <c:v>LIBRARIAN</c:v>
                </c:pt>
                <c:pt idx="4">
                  <c:v>PRINCIPAL</c:v>
                </c:pt>
                <c:pt idx="5">
                  <c:v>SCHOOL COUNSELOR</c:v>
                </c:pt>
                <c:pt idx="6">
                  <c:v>TEACHER</c:v>
                </c:pt>
                <c:pt idx="7">
                  <c:v>TEACHER_LIBRARIAN</c:v>
                </c:pt>
                <c:pt idx="8">
                  <c:v>TEACHING ASSISTANT</c:v>
                </c:pt>
                <c:pt idx="9">
                  <c:v>VICE_PRINCIPAL</c:v>
                </c:pt>
              </c:strCache>
            </c:strRef>
          </c:cat>
          <c:val>
            <c:numRef>
              <c:f>PIVOT_TABLE!$O$17:$O$27</c:f>
              <c:numCache>
                <c:formatCode>0.00%</c:formatCode>
                <c:ptCount val="10"/>
                <c:pt idx="0">
                  <c:v>0.12187760648630057</c:v>
                </c:pt>
                <c:pt idx="1">
                  <c:v>0.11091754997489803</c:v>
                </c:pt>
                <c:pt idx="2">
                  <c:v>0.13212604145642595</c:v>
                </c:pt>
                <c:pt idx="3">
                  <c:v>0.11048928008273919</c:v>
                </c:pt>
                <c:pt idx="4">
                  <c:v>0.10311686489247085</c:v>
                </c:pt>
                <c:pt idx="5">
                  <c:v>8.8441397367392191E-2</c:v>
                </c:pt>
                <c:pt idx="6">
                  <c:v>5.8860548322953489E-2</c:v>
                </c:pt>
                <c:pt idx="7">
                  <c:v>7.898286750461514E-2</c:v>
                </c:pt>
                <c:pt idx="8">
                  <c:v>9.2033444913307394E-2</c:v>
                </c:pt>
                <c:pt idx="9">
                  <c:v>0.10315439899889704</c:v>
                </c:pt>
              </c:numCache>
            </c:numRef>
          </c:val>
          <c:extLst>
            <c:ext xmlns:c16="http://schemas.microsoft.com/office/drawing/2014/chart" uri="{C3380CC4-5D6E-409C-BE32-E72D297353CC}">
              <c16:uniqueId val="{0000002B-6BA4-491B-8E7E-5484436585E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0967774805321491"/>
          <c:y val="1.6857068441834709E-3"/>
          <c:w val="0.19032225194678509"/>
          <c:h val="0.55264236922060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DATA.xlsx]PIVOT_TABLE!PivotTable13</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0">
                <a:solidFill>
                  <a:sysClr val="windowText" lastClr="000000"/>
                </a:solidFill>
              </a:rPr>
              <a:t>DESIGNATION</a:t>
            </a:r>
            <a:r>
              <a:rPr lang="en-US" b="0" baseline="0">
                <a:solidFill>
                  <a:sysClr val="windowText" lastClr="000000"/>
                </a:solidFill>
              </a:rPr>
              <a:t> WISE </a:t>
            </a:r>
            <a:r>
              <a:rPr lang="en-US" b="0">
                <a:solidFill>
                  <a:sysClr val="windowText" lastClr="000000"/>
                </a:solidFill>
              </a:rPr>
              <a:t>NO.OF</a:t>
            </a:r>
            <a:r>
              <a:rPr lang="en-US" b="0" baseline="0">
                <a:solidFill>
                  <a:sysClr val="windowText" lastClr="000000"/>
                </a:solidFill>
              </a:rPr>
              <a:t> EMPLOYEES </a:t>
            </a:r>
            <a:endParaRPr lang="en-US" b="0">
              <a:solidFill>
                <a:sysClr val="windowText" lastClr="000000"/>
              </a:solidFill>
            </a:endParaRPr>
          </a:p>
        </c:rich>
      </c:tx>
      <c:layout>
        <c:manualLayout>
          <c:xMode val="edge"/>
          <c:yMode val="edge"/>
          <c:x val="0.20625104486298917"/>
          <c:y val="4.216563177606938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PIVOT_TABLE!$I$2</c:f>
              <c:strCache>
                <c:ptCount val="1"/>
                <c:pt idx="0">
                  <c:v>Total</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PIVOT_TABLE!$H$3:$H$13</c:f>
              <c:strCache>
                <c:ptCount val="10"/>
                <c:pt idx="0">
                  <c:v>ADMINISTRATIVE ASSISTANT</c:v>
                </c:pt>
                <c:pt idx="1">
                  <c:v>ASSISTANT TEACHER</c:v>
                </c:pt>
                <c:pt idx="2">
                  <c:v>JL</c:v>
                </c:pt>
                <c:pt idx="3">
                  <c:v>LIBRARIAN</c:v>
                </c:pt>
                <c:pt idx="4">
                  <c:v>PRINCIPAL</c:v>
                </c:pt>
                <c:pt idx="5">
                  <c:v>SCHOOL COUNSELOR</c:v>
                </c:pt>
                <c:pt idx="6">
                  <c:v>TEACHER</c:v>
                </c:pt>
                <c:pt idx="7">
                  <c:v>TEACHER_LIBRARIAN</c:v>
                </c:pt>
                <c:pt idx="8">
                  <c:v>TEACHING ASSISTANT</c:v>
                </c:pt>
                <c:pt idx="9">
                  <c:v>VICE_PRINCIPAL</c:v>
                </c:pt>
              </c:strCache>
            </c:strRef>
          </c:cat>
          <c:val>
            <c:numRef>
              <c:f>PIVOT_TABLE!$I$3:$I$13</c:f>
              <c:numCache>
                <c:formatCode>General</c:formatCode>
                <c:ptCount val="10"/>
                <c:pt idx="0">
                  <c:v>33</c:v>
                </c:pt>
                <c:pt idx="1">
                  <c:v>34</c:v>
                </c:pt>
                <c:pt idx="2">
                  <c:v>38</c:v>
                </c:pt>
                <c:pt idx="3">
                  <c:v>36</c:v>
                </c:pt>
                <c:pt idx="4">
                  <c:v>33</c:v>
                </c:pt>
                <c:pt idx="5">
                  <c:v>26</c:v>
                </c:pt>
                <c:pt idx="6">
                  <c:v>21</c:v>
                </c:pt>
                <c:pt idx="7">
                  <c:v>27</c:v>
                </c:pt>
                <c:pt idx="8">
                  <c:v>28</c:v>
                </c:pt>
                <c:pt idx="9">
                  <c:v>24</c:v>
                </c:pt>
              </c:numCache>
            </c:numRef>
          </c:val>
          <c:extLst>
            <c:ext xmlns:c16="http://schemas.microsoft.com/office/drawing/2014/chart" uri="{C3380CC4-5D6E-409C-BE32-E72D297353CC}">
              <c16:uniqueId val="{00000003-F8BC-4B8F-81DA-AB0CCA99C7BE}"/>
            </c:ext>
          </c:extLst>
        </c:ser>
        <c:dLbls>
          <c:showLegendKey val="0"/>
          <c:showVal val="1"/>
          <c:showCatName val="0"/>
          <c:showSerName val="0"/>
          <c:showPercent val="0"/>
          <c:showBubbleSize val="0"/>
        </c:dLbls>
        <c:gapWidth val="160"/>
        <c:gapDepth val="0"/>
        <c:shape val="box"/>
        <c:axId val="1542774720"/>
        <c:axId val="1542772640"/>
        <c:axId val="0"/>
      </c:bar3DChart>
      <c:catAx>
        <c:axId val="154277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72640"/>
        <c:crosses val="autoZero"/>
        <c:auto val="1"/>
        <c:lblAlgn val="ctr"/>
        <c:lblOffset val="100"/>
        <c:noMultiLvlLbl val="0"/>
      </c:catAx>
      <c:valAx>
        <c:axId val="154277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7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403413</xdr:colOff>
      <xdr:row>24</xdr:row>
      <xdr:rowOff>161365</xdr:rowOff>
    </xdr:from>
    <xdr:to>
      <xdr:col>22</xdr:col>
      <xdr:colOff>484095</xdr:colOff>
      <xdr:row>45</xdr:row>
      <xdr:rowOff>98612</xdr:rowOff>
    </xdr:to>
    <xdr:graphicFrame macro="">
      <xdr:nvGraphicFramePr>
        <xdr:cNvPr id="3" name="Chart 2">
          <a:extLst>
            <a:ext uri="{FF2B5EF4-FFF2-40B4-BE49-F238E27FC236}">
              <a16:creationId xmlns:a16="http://schemas.microsoft.com/office/drawing/2014/main" id="{849338B7-9573-41D2-837B-EFA00F9CF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179295</xdr:colOff>
      <xdr:row>47</xdr:row>
      <xdr:rowOff>89647</xdr:rowOff>
    </xdr:from>
    <xdr:to>
      <xdr:col>11</xdr:col>
      <xdr:colOff>475129</xdr:colOff>
      <xdr:row>67</xdr:row>
      <xdr:rowOff>448</xdr:rowOff>
    </xdr:to>
    <xdr:graphicFrame macro="">
      <xdr:nvGraphicFramePr>
        <xdr:cNvPr id="5" name="Chart 4">
          <a:extLst>
            <a:ext uri="{FF2B5EF4-FFF2-40B4-BE49-F238E27FC236}">
              <a16:creationId xmlns:a16="http://schemas.microsoft.com/office/drawing/2014/main" id="{D0C656AF-D87D-4C76-8185-469FF00A2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238846</xdr:colOff>
      <xdr:row>47</xdr:row>
      <xdr:rowOff>136390</xdr:rowOff>
    </xdr:from>
    <xdr:to>
      <xdr:col>21</xdr:col>
      <xdr:colOff>471928</xdr:colOff>
      <xdr:row>64</xdr:row>
      <xdr:rowOff>19847</xdr:rowOff>
    </xdr:to>
    <xdr:graphicFrame macro="">
      <xdr:nvGraphicFramePr>
        <xdr:cNvPr id="6" name="Chart 5">
          <a:extLst>
            <a:ext uri="{FF2B5EF4-FFF2-40B4-BE49-F238E27FC236}">
              <a16:creationId xmlns:a16="http://schemas.microsoft.com/office/drawing/2014/main" id="{EB5C1FB9-7D4E-4335-AFF8-E475A133B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250198</xdr:colOff>
      <xdr:row>48</xdr:row>
      <xdr:rowOff>98611</xdr:rowOff>
    </xdr:from>
    <xdr:to>
      <xdr:col>35</xdr:col>
      <xdr:colOff>98612</xdr:colOff>
      <xdr:row>64</xdr:row>
      <xdr:rowOff>161364</xdr:rowOff>
    </xdr:to>
    <xdr:graphicFrame macro="">
      <xdr:nvGraphicFramePr>
        <xdr:cNvPr id="7" name="Chart 6">
          <a:extLst>
            <a:ext uri="{FF2B5EF4-FFF2-40B4-BE49-F238E27FC236}">
              <a16:creationId xmlns:a16="http://schemas.microsoft.com/office/drawing/2014/main" id="{F132B632-A689-40CF-A525-0CB12DE5E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457200</xdr:colOff>
      <xdr:row>68</xdr:row>
      <xdr:rowOff>28525</xdr:rowOff>
    </xdr:from>
    <xdr:to>
      <xdr:col>25</xdr:col>
      <xdr:colOff>489800</xdr:colOff>
      <xdr:row>90</xdr:row>
      <xdr:rowOff>97797</xdr:rowOff>
    </xdr:to>
    <xdr:graphicFrame macro="">
      <xdr:nvGraphicFramePr>
        <xdr:cNvPr id="9" name="Chart 8">
          <a:extLst>
            <a:ext uri="{FF2B5EF4-FFF2-40B4-BE49-F238E27FC236}">
              <a16:creationId xmlns:a16="http://schemas.microsoft.com/office/drawing/2014/main" id="{A094AC69-A59C-4F6A-9527-48D7FAC8D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101871</xdr:colOff>
      <xdr:row>23</xdr:row>
      <xdr:rowOff>33415</xdr:rowOff>
    </xdr:from>
    <xdr:to>
      <xdr:col>11</xdr:col>
      <xdr:colOff>308874</xdr:colOff>
      <xdr:row>44</xdr:row>
      <xdr:rowOff>73348</xdr:rowOff>
    </xdr:to>
    <xdr:graphicFrame macro="">
      <xdr:nvGraphicFramePr>
        <xdr:cNvPr id="17" name="Chart 16">
          <a:extLst>
            <a:ext uri="{FF2B5EF4-FFF2-40B4-BE49-F238E27FC236}">
              <a16:creationId xmlns:a16="http://schemas.microsoft.com/office/drawing/2014/main" id="{A66A55E6-0AD2-4A8D-894F-749E31828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52323</xdr:colOff>
      <xdr:row>25</xdr:row>
      <xdr:rowOff>19624</xdr:rowOff>
    </xdr:from>
    <xdr:to>
      <xdr:col>26</xdr:col>
      <xdr:colOff>52323</xdr:colOff>
      <xdr:row>38</xdr:row>
      <xdr:rowOff>74704</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3A81C813-A659-43B4-8D6B-15711F073A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073123" y="4522351"/>
              <a:ext cx="1828800" cy="2396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277906</xdr:colOff>
      <xdr:row>49</xdr:row>
      <xdr:rowOff>19147</xdr:rowOff>
    </xdr:from>
    <xdr:to>
      <xdr:col>38</xdr:col>
      <xdr:colOff>397456</xdr:colOff>
      <xdr:row>64</xdr:row>
      <xdr:rowOff>116541</xdr:rowOff>
    </xdr:to>
    <mc:AlternateContent xmlns:mc="http://schemas.openxmlformats.org/markup-compatibility/2006" xmlns:a14="http://schemas.microsoft.com/office/drawing/2010/main">
      <mc:Choice Requires="a14">
        <xdr:graphicFrame macro="">
          <xdr:nvGraphicFramePr>
            <xdr:cNvPr id="18" name="CITY">
              <a:extLst>
                <a:ext uri="{FF2B5EF4-FFF2-40B4-BE49-F238E27FC236}">
                  <a16:creationId xmlns:a16="http://schemas.microsoft.com/office/drawing/2014/main" id="{92457CD9-2436-4641-9504-850FE635220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1613906" y="8844492"/>
              <a:ext cx="1948350" cy="2799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249382</xdr:colOff>
      <xdr:row>67</xdr:row>
      <xdr:rowOff>152401</xdr:rowOff>
    </xdr:from>
    <xdr:to>
      <xdr:col>38</xdr:col>
      <xdr:colOff>457200</xdr:colOff>
      <xdr:row>91</xdr:row>
      <xdr:rowOff>166255</xdr:rowOff>
    </xdr:to>
    <xdr:graphicFrame macro="">
      <xdr:nvGraphicFramePr>
        <xdr:cNvPr id="19" name="Chart 18">
          <a:extLst>
            <a:ext uri="{FF2B5EF4-FFF2-40B4-BE49-F238E27FC236}">
              <a16:creationId xmlns:a16="http://schemas.microsoft.com/office/drawing/2014/main" id="{DC93DC44-70B5-4B64-A353-860108946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323850</xdr:colOff>
      <xdr:row>94</xdr:row>
      <xdr:rowOff>63874</xdr:rowOff>
    </xdr:from>
    <xdr:to>
      <xdr:col>13</xdr:col>
      <xdr:colOff>583826</xdr:colOff>
      <xdr:row>121</xdr:row>
      <xdr:rowOff>160957</xdr:rowOff>
    </xdr:to>
    <xdr:graphicFrame macro="">
      <xdr:nvGraphicFramePr>
        <xdr:cNvPr id="20" name="Chart 19">
          <a:extLst>
            <a:ext uri="{FF2B5EF4-FFF2-40B4-BE49-F238E27FC236}">
              <a16:creationId xmlns:a16="http://schemas.microsoft.com/office/drawing/2014/main" id="{AFCA0EDB-658D-4739-973F-BBF8E1269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609599</xdr:colOff>
      <xdr:row>24</xdr:row>
      <xdr:rowOff>8283</xdr:rowOff>
    </xdr:from>
    <xdr:to>
      <xdr:col>36</xdr:col>
      <xdr:colOff>166254</xdr:colOff>
      <xdr:row>42</xdr:row>
      <xdr:rowOff>27709</xdr:rowOff>
    </xdr:to>
    <xdr:graphicFrame macro="">
      <xdr:nvGraphicFramePr>
        <xdr:cNvPr id="21" name="Chart 20">
          <a:extLst>
            <a:ext uri="{FF2B5EF4-FFF2-40B4-BE49-F238E27FC236}">
              <a16:creationId xmlns:a16="http://schemas.microsoft.com/office/drawing/2014/main" id="{9779312A-48E5-49D3-8412-B4EC37DB7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361950</xdr:colOff>
      <xdr:row>69</xdr:row>
      <xdr:rowOff>98612</xdr:rowOff>
    </xdr:from>
    <xdr:to>
      <xdr:col>12</xdr:col>
      <xdr:colOff>224118</xdr:colOff>
      <xdr:row>92</xdr:row>
      <xdr:rowOff>95250</xdr:rowOff>
    </xdr:to>
    <xdr:graphicFrame macro="">
      <xdr:nvGraphicFramePr>
        <xdr:cNvPr id="23" name="Chart 22">
          <a:extLst>
            <a:ext uri="{FF2B5EF4-FFF2-40B4-BE49-F238E27FC236}">
              <a16:creationId xmlns:a16="http://schemas.microsoft.com/office/drawing/2014/main" id="{16BC4541-F80C-44EF-8957-59C751278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36</xdr:col>
      <xdr:colOff>501126</xdr:colOff>
      <xdr:row>23</xdr:row>
      <xdr:rowOff>107576</xdr:rowOff>
    </xdr:from>
    <xdr:to>
      <xdr:col>40</xdr:col>
      <xdr:colOff>170329</xdr:colOff>
      <xdr:row>41</xdr:row>
      <xdr:rowOff>107575</xdr:rowOff>
    </xdr:to>
    <mc:AlternateContent xmlns:mc="http://schemas.openxmlformats.org/markup-compatibility/2006">
      <mc:Choice xmlns:a14="http://schemas.microsoft.com/office/drawing/2010/main" Requires="a14">
        <xdr:graphicFrame macro="">
          <xdr:nvGraphicFramePr>
            <xdr:cNvPr id="4" name="DESIGNATION 1">
              <a:extLst>
                <a:ext uri="{FF2B5EF4-FFF2-40B4-BE49-F238E27FC236}">
                  <a16:creationId xmlns:a16="http://schemas.microsoft.com/office/drawing/2014/main" id="{D264B2F7-1C47-45B2-A4F8-F9318A52B131}"/>
                </a:ext>
              </a:extLst>
            </xdr:cNvPr>
            <xdr:cNvGraphicFramePr/>
          </xdr:nvGraphicFramePr>
          <xdr:xfrm>
            <a:off x="0" y="0"/>
            <a:ext cx="0" cy="0"/>
          </xdr:xfrm>
          <a:graphic>
            <a:graphicData uri="http://schemas.microsoft.com/office/drawing/2010/slicer">
              <sle:slicer xmlns:sle="http://schemas.microsoft.com/office/drawing/2010/slicer" name="DESIGNATION 1"/>
            </a:graphicData>
          </a:graphic>
        </xdr:graphicFrame>
      </mc:Choice>
      <mc:Fallback>
        <xdr:sp macro="" textlink="">
          <xdr:nvSpPr>
            <xdr:cNvPr id="0" name=""/>
            <xdr:cNvSpPr>
              <a:spLocks noTextEdit="1"/>
            </xdr:cNvSpPr>
          </xdr:nvSpPr>
          <xdr:spPr>
            <a:xfrm>
              <a:off x="22446726" y="4313816"/>
              <a:ext cx="2107603" cy="3291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51100</xdr:colOff>
      <xdr:row>69</xdr:row>
      <xdr:rowOff>99956</xdr:rowOff>
    </xdr:from>
    <xdr:to>
      <xdr:col>47</xdr:col>
      <xdr:colOff>242048</xdr:colOff>
      <xdr:row>86</xdr:row>
      <xdr:rowOff>161365</xdr:rowOff>
    </xdr:to>
    <mc:AlternateContent xmlns:mc="http://schemas.openxmlformats.org/markup-compatibility/2006">
      <mc:Choice xmlns:a14="http://schemas.microsoft.com/office/drawing/2010/main" Requires="a14">
        <xdr:graphicFrame macro="">
          <xdr:nvGraphicFramePr>
            <xdr:cNvPr id="8" name="DESIGNATION">
              <a:extLst>
                <a:ext uri="{FF2B5EF4-FFF2-40B4-BE49-F238E27FC236}">
                  <a16:creationId xmlns:a16="http://schemas.microsoft.com/office/drawing/2014/main" id="{3BD24E1B-2EB6-486C-B670-C49BB582B039}"/>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dr:sp macro="" textlink="">
          <xdr:nvSpPr>
            <xdr:cNvPr id="0" name=""/>
            <xdr:cNvSpPr>
              <a:spLocks noTextEdit="1"/>
            </xdr:cNvSpPr>
          </xdr:nvSpPr>
          <xdr:spPr>
            <a:xfrm>
              <a:off x="26873500" y="12718676"/>
              <a:ext cx="2019748" cy="3170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289112</xdr:colOff>
      <xdr:row>69</xdr:row>
      <xdr:rowOff>26895</xdr:rowOff>
    </xdr:from>
    <xdr:to>
      <xdr:col>43</xdr:col>
      <xdr:colOff>242047</xdr:colOff>
      <xdr:row>87</xdr:row>
      <xdr:rowOff>170330</xdr:rowOff>
    </xdr:to>
    <mc:AlternateContent xmlns:mc="http://schemas.openxmlformats.org/markup-compatibility/2006">
      <mc:Choice xmlns:a14="http://schemas.microsoft.com/office/drawing/2010/main" Requires="a14">
        <xdr:graphicFrame macro="">
          <xdr:nvGraphicFramePr>
            <xdr:cNvPr id="10" name="CITY 1">
              <a:extLst>
                <a:ext uri="{FF2B5EF4-FFF2-40B4-BE49-F238E27FC236}">
                  <a16:creationId xmlns:a16="http://schemas.microsoft.com/office/drawing/2014/main" id="{7F1DCDB4-308F-42A4-812D-060E36DD9A9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4063512" y="12645615"/>
              <a:ext cx="2391335" cy="3435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50</xdr:row>
      <xdr:rowOff>0</xdr:rowOff>
    </xdr:from>
    <xdr:to>
      <xdr:col>25</xdr:col>
      <xdr:colOff>0</xdr:colOff>
      <xdr:row>63</xdr:row>
      <xdr:rowOff>136152</xdr:rowOff>
    </xdr:to>
    <mc:AlternateContent xmlns:mc="http://schemas.openxmlformats.org/markup-compatibility/2006">
      <mc:Choice xmlns:a14="http://schemas.microsoft.com/office/drawing/2010/main" Requires="a14">
        <xdr:graphicFrame macro="">
          <xdr:nvGraphicFramePr>
            <xdr:cNvPr id="24" name="DESIGNATION 3">
              <a:extLst>
                <a:ext uri="{FF2B5EF4-FFF2-40B4-BE49-F238E27FC236}">
                  <a16:creationId xmlns:a16="http://schemas.microsoft.com/office/drawing/2014/main" id="{5EA47C5D-4071-482E-9DE3-CF2A94B52783}"/>
                </a:ext>
              </a:extLst>
            </xdr:cNvPr>
            <xdr:cNvGraphicFramePr/>
          </xdr:nvGraphicFramePr>
          <xdr:xfrm>
            <a:off x="0" y="0"/>
            <a:ext cx="0" cy="0"/>
          </xdr:xfrm>
          <a:graphic>
            <a:graphicData uri="http://schemas.microsoft.com/office/drawing/2010/slicer">
              <sle:slicer xmlns:sle="http://schemas.microsoft.com/office/drawing/2010/slicer" name="DESIGNATION 3"/>
            </a:graphicData>
          </a:graphic>
        </xdr:graphicFrame>
      </mc:Choice>
      <mc:Fallback>
        <xdr:sp macro="" textlink="">
          <xdr:nvSpPr>
            <xdr:cNvPr id="0" name=""/>
            <xdr:cNvSpPr>
              <a:spLocks noTextEdit="1"/>
            </xdr:cNvSpPr>
          </xdr:nvSpPr>
          <xdr:spPr>
            <a:xfrm>
              <a:off x="13411200" y="9144000"/>
              <a:ext cx="1828800" cy="2513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15-02-202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efreshedDate="44613.471264351851" createdVersion="7" refreshedVersion="7" minRefreshableVersion="3" recordCount="300" xr:uid="{FB9A56EA-CDC2-4ECB-9123-0395649114F9}">
  <cacheSource type="worksheet">
    <worksheetSource ref="A2:O302" sheet="EMPLOYEE_DATA" r:id="rId2"/>
  </cacheSource>
  <cacheFields count="15">
    <cacheField name="EMPLOYEE ID" numFmtId="0">
      <sharedItems containsSemiMixedTypes="0" containsString="0" containsNumber="1" containsInteger="1" minValue="1" maxValue="300" count="3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sharedItems>
    </cacheField>
    <cacheField name="FULL NAME" numFmtId="0">
      <sharedItems/>
    </cacheField>
    <cacheField name="DESIGNATION" numFmtId="0">
      <sharedItems count="4">
        <s v="DIRECTOR"/>
        <s v="PRINCIPLE"/>
        <s v="LM"/>
        <s v="CLEARK"/>
      </sharedItems>
    </cacheField>
    <cacheField name="REGION" numFmtId="0">
      <sharedItems count="4">
        <s v="EAST"/>
        <s v="NORTH"/>
        <s v="SOUTH"/>
        <s v="WEST"/>
      </sharedItems>
    </cacheField>
    <cacheField name="BASIC SALARY" numFmtId="164">
      <sharedItems containsSemiMixedTypes="0" containsString="0" containsNumber="1" containsInteger="1" minValue="22680" maxValue="598370"/>
    </cacheField>
    <cacheField name="DA(10%)" numFmtId="164">
      <sharedItems containsSemiMixedTypes="0" containsString="0" containsNumber="1" minValue="2268" maxValue="59837"/>
    </cacheField>
    <cacheField name="HRA(8%)" numFmtId="164">
      <sharedItems containsSemiMixedTypes="0" containsString="0" containsNumber="1" minValue="1814.4" maxValue="47869.599999999999"/>
    </cacheField>
    <cacheField name="PF(14%)" numFmtId="164">
      <sharedItems containsSemiMixedTypes="0" containsString="0" containsNumber="1" minValue="3175.2" maxValue="83771.8"/>
    </cacheField>
    <cacheField name="GROSS SALARY" numFmtId="164">
      <sharedItems containsSemiMixedTypes="0" containsString="0" containsNumber="1" minValue="29937.600000000002" maxValue="789848.4"/>
    </cacheField>
    <cacheField name="EPF(HALF OF PF)" numFmtId="164">
      <sharedItems containsSemiMixedTypes="0" containsString="0" containsNumber="1" minValue="1587.6" maxValue="41885.9"/>
    </cacheField>
    <cacheField name="LIC (HALF OF EPF)" numFmtId="164">
      <sharedItems containsSemiMixedTypes="0" containsString="0" containsNumber="1" minValue="793.8" maxValue="20942.95"/>
    </cacheField>
    <cacheField name="DEDUCATION" numFmtId="164">
      <sharedItems containsSemiMixedTypes="0" containsString="0" containsNumber="1" minValue="2381.3999999999996" maxValue="62828.850000000006"/>
    </cacheField>
    <cacheField name="NET SALARY" numFmtId="164">
      <sharedItems containsSemiMixedTypes="0" containsString="0" containsNumber="1" minValue="27556.200000000004" maxValue="727019.55"/>
    </cacheField>
    <cacheField name="RATING" numFmtId="0">
      <sharedItems containsSemiMixedTypes="0" containsString="0" containsNumber="1" containsInteger="1" minValue="1" maxValue="5"/>
    </cacheField>
    <cacheField name="CITY" numFmtId="164">
      <sharedItems count="8">
        <s v="NAVI MUMBAI"/>
        <s v="PANVEL"/>
        <s v="JALGAON"/>
        <s v="THANE"/>
        <s v="PUNE"/>
        <s v="NASHIK"/>
        <s v="MUMBAI"/>
        <s v="AMRAVATI"/>
      </sharedItems>
    </cacheField>
  </cacheFields>
  <extLst>
    <ext xmlns:x14="http://schemas.microsoft.com/office/spreadsheetml/2009/9/main" uri="{725AE2AE-9491-48be-B2B4-4EB974FC3084}">
      <x14:pivotCacheDefinition pivotCacheId="8451965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efreshedDate="44613.517499305555" createdVersion="7" refreshedVersion="7" minRefreshableVersion="3" recordCount="300" xr:uid="{F30E7900-7625-4C4C-B2FE-EE530342639A}">
  <cacheSource type="worksheet">
    <worksheetSource ref="A2:O302" sheet="EMPLOYEE_DATA"/>
  </cacheSource>
  <cacheFields count="15">
    <cacheField name="EMPLOYEE ID" numFmtId="0">
      <sharedItems containsSemiMixedTypes="0" containsString="0" containsNumber="1" containsInteger="1" minValue="1" maxValue="300"/>
    </cacheField>
    <cacheField name="FULL NAME" numFmtId="0">
      <sharedItems/>
    </cacheField>
    <cacheField name="DESIGNATION" numFmtId="0">
      <sharedItems count="10">
        <s v="PRINCIPAL"/>
        <s v="LIBRARIAN"/>
        <s v="ADMINISTRATIVE ASSISTANT"/>
        <s v="ASSISTANT TEACHER"/>
        <s v="TEACHER_LIBRARIAN"/>
        <s v="SECRETARY"/>
        <s v="TEACHER"/>
        <s v="VICE_PRINCIPAL"/>
        <s v="TEACHING ASSISTANT"/>
        <s v="SCHOOL COUNSELOR"/>
      </sharedItems>
    </cacheField>
    <cacheField name="REGION" numFmtId="0">
      <sharedItems count="4">
        <s v="EAST"/>
        <s v="NORTH"/>
        <s v="SOUTH"/>
        <s v="WEST"/>
      </sharedItems>
    </cacheField>
    <cacheField name="BASIC SALARY" numFmtId="164">
      <sharedItems containsSemiMixedTypes="0" containsString="0" containsNumber="1" containsInteger="1" minValue="22680" maxValue="598370" count="300">
        <n v="585884"/>
        <n v="523473"/>
        <n v="457136"/>
        <n v="52513"/>
        <n v="400494"/>
        <n v="346439"/>
        <n v="166660"/>
        <n v="209843"/>
        <n v="69173"/>
        <n v="160959"/>
        <n v="346156"/>
        <n v="348497"/>
        <n v="68519"/>
        <n v="163954"/>
        <n v="59244"/>
        <n v="116069"/>
        <n v="348249"/>
        <n v="343216"/>
        <n v="409850"/>
        <n v="461991"/>
        <n v="108787"/>
        <n v="366964"/>
        <n v="78805"/>
        <n v="219354"/>
        <n v="389199"/>
        <n v="285381"/>
        <n v="454835"/>
        <n v="207133"/>
        <n v="54366"/>
        <n v="280738"/>
        <n v="580011"/>
        <n v="356408"/>
        <n v="534635"/>
        <n v="139176"/>
        <n v="162916"/>
        <n v="349215"/>
        <n v="449857"/>
        <n v="459034"/>
        <n v="537464"/>
        <n v="181369"/>
        <n v="336348"/>
        <n v="486845"/>
        <n v="138372"/>
        <n v="521348"/>
        <n v="293650"/>
        <n v="196385"/>
        <n v="108356"/>
        <n v="184162"/>
        <n v="133975"/>
        <n v="387738"/>
        <n v="466677"/>
        <n v="496800"/>
        <n v="145740"/>
        <n v="198003"/>
        <n v="28472"/>
        <n v="180610"/>
        <n v="346403"/>
        <n v="377199"/>
        <n v="84998"/>
        <n v="352711"/>
        <n v="588037"/>
        <n v="184584"/>
        <n v="36419"/>
        <n v="89879"/>
        <n v="63399"/>
        <n v="376696"/>
        <n v="170329"/>
        <n v="469134"/>
        <n v="585807"/>
        <n v="404672"/>
        <n v="44462"/>
        <n v="230524"/>
        <n v="42491"/>
        <n v="450741"/>
        <n v="244072"/>
        <n v="361342"/>
        <n v="576453"/>
        <n v="267234"/>
        <n v="169283"/>
        <n v="237094"/>
        <n v="513460"/>
        <n v="409450"/>
        <n v="491869"/>
        <n v="225404"/>
        <n v="65148"/>
        <n v="542015"/>
        <n v="585231"/>
        <n v="503755"/>
        <n v="148379"/>
        <n v="315297"/>
        <n v="237067"/>
        <n v="175485"/>
        <n v="101772"/>
        <n v="57923"/>
        <n v="239844"/>
        <n v="532514"/>
        <n v="151982"/>
        <n v="286086"/>
        <n v="330846"/>
        <n v="413264"/>
        <n v="188677"/>
        <n v="571914"/>
        <n v="55950"/>
        <n v="54949"/>
        <n v="247377"/>
        <n v="22680"/>
        <n v="596119"/>
        <n v="327260"/>
        <n v="527848"/>
        <n v="264130"/>
        <n v="225330"/>
        <n v="425469"/>
        <n v="436623"/>
        <n v="308534"/>
        <n v="318300"/>
        <n v="139084"/>
        <n v="598370"/>
        <n v="443755"/>
        <n v="204487"/>
        <n v="102378"/>
        <n v="455810"/>
        <n v="461259"/>
        <n v="282606"/>
        <n v="37195"/>
        <n v="292598"/>
        <n v="450772"/>
        <n v="123201"/>
        <n v="345444"/>
        <n v="361838"/>
        <n v="44009"/>
        <n v="195823"/>
        <n v="502952"/>
        <n v="476093"/>
        <n v="337237"/>
        <n v="55345"/>
        <n v="332852"/>
        <n v="571663"/>
        <n v="354180"/>
        <n v="357186"/>
        <n v="377368"/>
        <n v="522018"/>
        <n v="279822"/>
        <n v="334741"/>
        <n v="26098"/>
        <n v="109933"/>
        <n v="170927"/>
        <n v="582462"/>
        <n v="573233"/>
        <n v="373120"/>
        <n v="591464"/>
        <n v="583860"/>
        <n v="519636"/>
        <n v="556776"/>
        <n v="516598"/>
        <n v="428922"/>
        <n v="32380"/>
        <n v="319696"/>
        <n v="287327"/>
        <n v="498159"/>
        <n v="44612"/>
        <n v="508812"/>
        <n v="311711"/>
        <n v="522616"/>
        <n v="420274"/>
        <n v="478874"/>
        <n v="65247"/>
        <n v="419328"/>
        <n v="505906"/>
        <n v="428731"/>
        <n v="183605"/>
        <n v="548224"/>
        <n v="28508"/>
        <n v="179996"/>
        <n v="84016"/>
        <n v="345353"/>
        <n v="546759"/>
        <n v="88829"/>
        <n v="124673"/>
        <n v="244908"/>
        <n v="30128"/>
        <n v="402413"/>
        <n v="242910"/>
        <n v="220762"/>
        <n v="30062"/>
        <n v="390642"/>
        <n v="346155"/>
        <n v="79565"/>
        <n v="585942"/>
        <n v="299473"/>
        <n v="155095"/>
        <n v="314088"/>
        <n v="560585"/>
        <n v="124854"/>
        <n v="439769"/>
        <n v="94285"/>
        <n v="341916"/>
        <n v="271871"/>
        <n v="139010"/>
        <n v="63716"/>
        <n v="392656"/>
        <n v="312747"/>
        <n v="524305"/>
        <n v="365748"/>
        <n v="187640"/>
        <n v="555719"/>
        <n v="360888"/>
        <n v="441534"/>
        <n v="24049"/>
        <n v="52895"/>
        <n v="398556"/>
        <n v="117315"/>
        <n v="553384"/>
        <n v="206037"/>
        <n v="210386"/>
        <n v="356322"/>
        <n v="545811"/>
        <n v="525045"/>
        <n v="584668"/>
        <n v="216413"/>
        <n v="243544"/>
        <n v="376203"/>
        <n v="274590"/>
        <n v="292065"/>
        <n v="152058"/>
        <n v="146002"/>
        <n v="572482"/>
        <n v="254679"/>
        <n v="268152"/>
        <n v="205971"/>
        <n v="545177"/>
        <n v="90586"/>
        <n v="118647"/>
        <n v="378954"/>
        <n v="289875"/>
        <n v="449966"/>
        <n v="141359"/>
        <n v="27124"/>
        <n v="434509"/>
        <n v="38296"/>
        <n v="525692"/>
        <n v="282700"/>
        <n v="478222"/>
        <n v="482757"/>
        <n v="509845"/>
        <n v="400142"/>
        <n v="543108"/>
        <n v="197684"/>
        <n v="462441"/>
        <n v="80941"/>
        <n v="152833"/>
        <n v="581690"/>
        <n v="165603"/>
        <n v="431122"/>
        <n v="343290"/>
        <n v="294658"/>
        <n v="230268"/>
        <n v="364491"/>
        <n v="366894"/>
        <n v="561979"/>
        <n v="175113"/>
        <n v="113789"/>
        <n v="340235"/>
        <n v="579520"/>
        <n v="436931"/>
        <n v="154382"/>
        <n v="278352"/>
        <n v="110621"/>
        <n v="275904"/>
        <n v="506974"/>
        <n v="413227"/>
        <n v="55467"/>
        <n v="404667"/>
        <n v="250578"/>
        <n v="390283"/>
        <n v="38694"/>
        <n v="324346"/>
        <n v="533459"/>
        <n v="242346"/>
        <n v="527963"/>
        <n v="72463"/>
        <n v="530438"/>
        <n v="165871"/>
        <n v="117907"/>
        <n v="389705"/>
        <n v="245743"/>
        <n v="23427"/>
        <n v="162342"/>
        <n v="224753"/>
        <n v="246772"/>
        <n v="510732"/>
        <n v="497904"/>
        <n v="366836"/>
        <n v="339261"/>
        <n v="336270"/>
        <n v="555741"/>
        <n v="257786"/>
        <n v="373417"/>
        <n v="486707"/>
        <n v="81705"/>
        <n v="327714"/>
      </sharedItems>
    </cacheField>
    <cacheField name="DA(10%)" numFmtId="164">
      <sharedItems containsSemiMixedTypes="0" containsString="0" containsNumber="1" minValue="2268" maxValue="59837"/>
    </cacheField>
    <cacheField name="HRA(8%)" numFmtId="164">
      <sharedItems containsSemiMixedTypes="0" containsString="0" containsNumber="1" minValue="1814.4" maxValue="47869.599999999999"/>
    </cacheField>
    <cacheField name="PF(14%)" numFmtId="164">
      <sharedItems containsSemiMixedTypes="0" containsString="0" containsNumber="1" minValue="3175.2" maxValue="83771.8" count="300">
        <n v="82023.759999999995"/>
        <n v="73286.22"/>
        <n v="63999.040000000001"/>
        <n v="7351.82"/>
        <n v="56069.16"/>
        <n v="48501.46"/>
        <n v="23332.400000000001"/>
        <n v="29378.02"/>
        <n v="9684.2199999999993"/>
        <n v="22534.26"/>
        <n v="48461.84"/>
        <n v="48789.58"/>
        <n v="9592.66"/>
        <n v="22953.56"/>
        <n v="8294.16"/>
        <n v="16249.66"/>
        <n v="48754.86"/>
        <n v="48050.239999999998"/>
        <n v="57379"/>
        <n v="64678.74"/>
        <n v="15230.18"/>
        <n v="51374.96"/>
        <n v="11032.7"/>
        <n v="30709.56"/>
        <n v="54487.86"/>
        <n v="39953.339999999997"/>
        <n v="63676.9"/>
        <n v="28998.62"/>
        <n v="7611.24"/>
        <n v="39303.32"/>
        <n v="81201.539999999994"/>
        <n v="49897.120000000003"/>
        <n v="74848.899999999994"/>
        <n v="19484.64"/>
        <n v="22808.240000000002"/>
        <n v="48890.1"/>
        <n v="62979.98"/>
        <n v="64264.76"/>
        <n v="75244.960000000006"/>
        <n v="25391.66"/>
        <n v="47088.72"/>
        <n v="68158.3"/>
        <n v="19372.080000000002"/>
        <n v="72988.72"/>
        <n v="41111"/>
        <n v="27493.9"/>
        <n v="15169.84"/>
        <n v="25782.68"/>
        <n v="18756.5"/>
        <n v="54283.32"/>
        <n v="65334.78"/>
        <n v="69552"/>
        <n v="20403.599999999999"/>
        <n v="27720.42"/>
        <n v="3986.08"/>
        <n v="25285.4"/>
        <n v="48496.42"/>
        <n v="52807.86"/>
        <n v="11899.72"/>
        <n v="49379.54"/>
        <n v="82325.179999999993"/>
        <n v="25841.759999999998"/>
        <n v="5098.66"/>
        <n v="12583.06"/>
        <n v="8875.86"/>
        <n v="52737.440000000002"/>
        <n v="23846.06"/>
        <n v="65678.759999999995"/>
        <n v="82012.98"/>
        <n v="56654.080000000002"/>
        <n v="6224.68"/>
        <n v="32273.360000000001"/>
        <n v="5948.74"/>
        <n v="63103.74"/>
        <n v="34170.080000000002"/>
        <n v="50587.88"/>
        <n v="80703.42"/>
        <n v="37412.76"/>
        <n v="23699.62"/>
        <n v="33193.160000000003"/>
        <n v="71884.399999999994"/>
        <n v="57323"/>
        <n v="68861.66"/>
        <n v="31556.560000000001"/>
        <n v="9120.7199999999993"/>
        <n v="75882.100000000006"/>
        <n v="81932.34"/>
        <n v="70525.7"/>
        <n v="20773.060000000001"/>
        <n v="44141.58"/>
        <n v="33189.379999999997"/>
        <n v="24567.9"/>
        <n v="14248.08"/>
        <n v="8109.22"/>
        <n v="33578.160000000003"/>
        <n v="74551.960000000006"/>
        <n v="21277.48"/>
        <n v="40052.04"/>
        <n v="46318.44"/>
        <n v="57856.959999999999"/>
        <n v="26414.78"/>
        <n v="80067.960000000006"/>
        <n v="7833"/>
        <n v="7692.86"/>
        <n v="34632.78"/>
        <n v="3175.2"/>
        <n v="83456.66"/>
        <n v="45816.4"/>
        <n v="73898.720000000001"/>
        <n v="36978.199999999997"/>
        <n v="31546.2"/>
        <n v="59565.66"/>
        <n v="61127.22"/>
        <n v="43194.76"/>
        <n v="44562"/>
        <n v="19471.759999999998"/>
        <n v="83771.8"/>
        <n v="62125.7"/>
        <n v="28628.18"/>
        <n v="14332.92"/>
        <n v="63813.4"/>
        <n v="64576.26"/>
        <n v="39564.839999999997"/>
        <n v="5207.3"/>
        <n v="40963.72"/>
        <n v="63108.08"/>
        <n v="17248.14"/>
        <n v="48362.16"/>
        <n v="50657.32"/>
        <n v="6161.26"/>
        <n v="27415.22"/>
        <n v="70413.279999999999"/>
        <n v="66653.02"/>
        <n v="47213.18"/>
        <n v="7748.3"/>
        <n v="46599.28"/>
        <n v="80032.820000000007"/>
        <n v="49585.2"/>
        <n v="50006.04"/>
        <n v="52831.519999999997"/>
        <n v="73082.52"/>
        <n v="39175.08"/>
        <n v="46863.74"/>
        <n v="3653.72"/>
        <n v="15390.62"/>
        <n v="23929.78"/>
        <n v="81544.679999999993"/>
        <n v="80252.62"/>
        <n v="52236.800000000003"/>
        <n v="82804.960000000006"/>
        <n v="81740.399999999994"/>
        <n v="72749.039999999994"/>
        <n v="77948.639999999999"/>
        <n v="72323.72"/>
        <n v="60049.08"/>
        <n v="4533.2"/>
        <n v="44757.440000000002"/>
        <n v="40225.78"/>
        <n v="69742.259999999995"/>
        <n v="6245.68"/>
        <n v="71233.679999999993"/>
        <n v="43639.54"/>
        <n v="73166.240000000005"/>
        <n v="58838.36"/>
        <n v="67042.36"/>
        <n v="9134.58"/>
        <n v="58705.919999999998"/>
        <n v="70826.84"/>
        <n v="60022.34"/>
        <n v="25704.7"/>
        <n v="76751.360000000001"/>
        <n v="3991.12"/>
        <n v="25199.439999999999"/>
        <n v="11762.24"/>
        <n v="48349.42"/>
        <n v="76546.259999999995"/>
        <n v="12436.06"/>
        <n v="17454.22"/>
        <n v="34287.120000000003"/>
        <n v="4217.92"/>
        <n v="56337.82"/>
        <n v="34007.4"/>
        <n v="30906.68"/>
        <n v="4208.68"/>
        <n v="54689.88"/>
        <n v="48461.7"/>
        <n v="11139.1"/>
        <n v="82031.88"/>
        <n v="41926.22"/>
        <n v="21713.3"/>
        <n v="43972.32"/>
        <n v="78481.899999999994"/>
        <n v="17479.560000000001"/>
        <n v="61567.66"/>
        <n v="13199.9"/>
        <n v="47868.24"/>
        <n v="38061.94"/>
        <n v="19461.400000000001"/>
        <n v="8920.24"/>
        <n v="54971.839999999997"/>
        <n v="43784.58"/>
        <n v="73402.7"/>
        <n v="51204.72"/>
        <n v="26269.599999999999"/>
        <n v="77800.66"/>
        <n v="50524.32"/>
        <n v="61814.76"/>
        <n v="3366.86"/>
        <n v="7405.3"/>
        <n v="55797.84"/>
        <n v="16424.099999999999"/>
        <n v="77473.759999999995"/>
        <n v="28845.18"/>
        <n v="29454.04"/>
        <n v="49885.08"/>
        <n v="76413.539999999994"/>
        <n v="73506.3"/>
        <n v="81853.52"/>
        <n v="30297.82"/>
        <n v="34096.160000000003"/>
        <n v="52668.42"/>
        <n v="38442.6"/>
        <n v="40889.1"/>
        <n v="21288.12"/>
        <n v="20440.28"/>
        <n v="80147.48"/>
        <n v="35655.06"/>
        <n v="37541.279999999999"/>
        <n v="28835.94"/>
        <n v="76324.78"/>
        <n v="12682.04"/>
        <n v="16610.580000000002"/>
        <n v="53053.56"/>
        <n v="40582.5"/>
        <n v="62995.24"/>
        <n v="19790.259999999998"/>
        <n v="3797.36"/>
        <n v="60831.26"/>
        <n v="5361.44"/>
        <n v="73596.88"/>
        <n v="39578"/>
        <n v="66951.08"/>
        <n v="67585.98"/>
        <n v="71378.3"/>
        <n v="56019.88"/>
        <n v="76035.12"/>
        <n v="27675.759999999998"/>
        <n v="64741.74"/>
        <n v="11331.74"/>
        <n v="21396.62"/>
        <n v="81436.600000000006"/>
        <n v="23184.42"/>
        <n v="60357.08"/>
        <n v="48060.6"/>
        <n v="41252.120000000003"/>
        <n v="32237.52"/>
        <n v="51028.74"/>
        <n v="51365.16"/>
        <n v="78677.06"/>
        <n v="24515.82"/>
        <n v="15930.46"/>
        <n v="47632.9"/>
        <n v="81132.800000000003"/>
        <n v="61170.34"/>
        <n v="21613.48"/>
        <n v="38969.279999999999"/>
        <n v="15486.94"/>
        <n v="38626.559999999998"/>
        <n v="70976.36"/>
        <n v="57851.78"/>
        <n v="7765.38"/>
        <n v="56653.38"/>
        <n v="35080.92"/>
        <n v="54639.62"/>
        <n v="5417.16"/>
        <n v="45408.44"/>
        <n v="74684.259999999995"/>
        <n v="33928.44"/>
        <n v="73914.820000000007"/>
        <n v="10144.82"/>
        <n v="74261.320000000007"/>
        <n v="23221.94"/>
        <n v="16506.98"/>
        <n v="54558.7"/>
        <n v="34404.019999999997"/>
        <n v="3279.78"/>
        <n v="22727.88"/>
        <n v="31465.42"/>
        <n v="34548.080000000002"/>
        <n v="71502.48"/>
        <n v="69706.559999999998"/>
        <n v="51357.04"/>
        <n v="47496.54"/>
        <n v="47077.8"/>
        <n v="77803.740000000005"/>
        <n v="36090.04"/>
        <n v="52278.38"/>
        <n v="68138.98"/>
        <n v="11438.7"/>
        <n v="45879.96"/>
      </sharedItems>
    </cacheField>
    <cacheField name="GROSS SALARY" numFmtId="164">
      <sharedItems containsSemiMixedTypes="0" containsString="0" containsNumber="1" minValue="29937.600000000002" maxValue="789848.4"/>
    </cacheField>
    <cacheField name="EPF(HALF OF PF)" numFmtId="164">
      <sharedItems containsSemiMixedTypes="0" containsString="0" containsNumber="1" minValue="1587.6" maxValue="41885.9"/>
    </cacheField>
    <cacheField name="LIC (HALF OF EPF)" numFmtId="164">
      <sharedItems containsSemiMixedTypes="0" containsString="0" containsNumber="1" minValue="793.8" maxValue="20942.95"/>
    </cacheField>
    <cacheField name="DEDUCATION" numFmtId="164">
      <sharedItems containsSemiMixedTypes="0" containsString="0" containsNumber="1" minValue="2381.3999999999996" maxValue="62828.850000000006"/>
    </cacheField>
    <cacheField name="NET SALARY" numFmtId="164">
      <sharedItems containsSemiMixedTypes="0" containsString="0" containsNumber="1" minValue="27556.200000000004" maxValue="727019.55"/>
    </cacheField>
    <cacheField name="RATING" numFmtId="0">
      <sharedItems containsSemiMixedTypes="0" containsString="0" containsNumber="1" containsInteger="1" minValue="1" maxValue="5" count="5">
        <n v="1"/>
        <n v="4"/>
        <n v="5"/>
        <n v="2"/>
        <n v="3"/>
      </sharedItems>
    </cacheField>
    <cacheField name="CITY" numFmtId="164">
      <sharedItems count="8">
        <s v="NAVI MUMBAI"/>
        <s v="PANVEL"/>
        <s v="JALGAON"/>
        <s v="THANE"/>
        <s v="PUNE"/>
        <s v="NASHIK"/>
        <s v="MUMBAI"/>
        <s v="AMRAVATI"/>
      </sharedItems>
    </cacheField>
  </cacheFields>
  <extLst>
    <ext xmlns:x14="http://schemas.microsoft.com/office/spreadsheetml/2009/9/main" uri="{725AE2AE-9491-48be-B2B4-4EB974FC3084}">
      <x14:pivotCacheDefinition pivotCacheId="214553348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efreshedDate="44614.745389930555" createdVersion="7" refreshedVersion="7" minRefreshableVersion="3" recordCount="300" xr:uid="{A8121453-CED6-4181-9DC5-74FDF6C479B0}">
  <cacheSource type="worksheet">
    <worksheetSource name="Table2"/>
  </cacheSource>
  <cacheFields count="15">
    <cacheField name="EMPLOYEE ID" numFmtId="0">
      <sharedItems containsSemiMixedTypes="0" containsString="0" containsNumber="1" containsInteger="1" minValue="1" maxValue="300"/>
    </cacheField>
    <cacheField name="FULL NAME" numFmtId="0">
      <sharedItems/>
    </cacheField>
    <cacheField name="DESIGNATION" numFmtId="0">
      <sharedItems count="10">
        <s v="PRINCIPAL"/>
        <s v="LIBRARIAN"/>
        <s v="ADMINISTRATIVE ASSISTANT"/>
        <s v="ASSISTANT TEACHER"/>
        <s v="TEACHER_LIBRARIAN"/>
        <s v="JL"/>
        <s v="TEACHER"/>
        <s v="VICE_PRINCIPAL"/>
        <s v="TEACHING ASSISTANT"/>
        <s v="SCHOOL COUNSELOR"/>
      </sharedItems>
    </cacheField>
    <cacheField name="REGION" numFmtId="0">
      <sharedItems count="4">
        <s v="EAST"/>
        <s v="NORTH"/>
        <s v="SOUTH"/>
        <s v="WEST"/>
      </sharedItems>
    </cacheField>
    <cacheField name="BASIC SALARY" numFmtId="164">
      <sharedItems containsSemiMixedTypes="0" containsString="0" containsNumber="1" containsInteger="1" minValue="22680" maxValue="598370"/>
    </cacheField>
    <cacheField name="DA(10%)" numFmtId="164">
      <sharedItems containsSemiMixedTypes="0" containsString="0" containsNumber="1" minValue="2268" maxValue="59837"/>
    </cacheField>
    <cacheField name="HRA(8%)" numFmtId="164">
      <sharedItems containsSemiMixedTypes="0" containsString="0" containsNumber="1" minValue="1814.4" maxValue="47869.599999999999"/>
    </cacheField>
    <cacheField name="PF(14%)" numFmtId="164">
      <sharedItems containsSemiMixedTypes="0" containsString="0" containsNumber="1" minValue="3175.2" maxValue="83771.8"/>
    </cacheField>
    <cacheField name="GROSS SALARY" numFmtId="164">
      <sharedItems containsSemiMixedTypes="0" containsString="0" containsNumber="1" minValue="29937.600000000002" maxValue="789848.4"/>
    </cacheField>
    <cacheField name="EPF(HALF OF PF)" numFmtId="164">
      <sharedItems containsSemiMixedTypes="0" containsString="0" containsNumber="1" minValue="1587.6" maxValue="41885.9"/>
    </cacheField>
    <cacheField name="LIC (HALF OF EPF)" numFmtId="164">
      <sharedItems containsSemiMixedTypes="0" containsString="0" containsNumber="1" minValue="793.8" maxValue="20942.95"/>
    </cacheField>
    <cacheField name="DEDUCATION" numFmtId="164">
      <sharedItems containsSemiMixedTypes="0" containsString="0" containsNumber="1" minValue="2381.3999999999996" maxValue="62828.850000000006"/>
    </cacheField>
    <cacheField name="NET SALARY" numFmtId="164">
      <sharedItems containsSemiMixedTypes="0" containsString="0" containsNumber="1" minValue="27556.200000000004" maxValue="727019.55"/>
    </cacheField>
    <cacheField name="RATING" numFmtId="0">
      <sharedItems containsSemiMixedTypes="0" containsString="0" containsNumber="1" containsInteger="1" minValue="1" maxValue="5"/>
    </cacheField>
    <cacheField name="CITY" numFmtId="164">
      <sharedItems count="8">
        <s v="NAVI MUMBAI"/>
        <s v="PANVEL"/>
        <s v="JALGAON"/>
        <s v="THANE"/>
        <s v="PUNE"/>
        <s v="NASHIK"/>
        <s v="MUMBAI"/>
        <s v="AMRAVATI"/>
      </sharedItems>
    </cacheField>
  </cacheFields>
  <extLst>
    <ext xmlns:x14="http://schemas.microsoft.com/office/spreadsheetml/2009/9/main" uri="{725AE2AE-9491-48be-B2B4-4EB974FC3084}">
      <x14:pivotCacheDefinition pivotCacheId="303648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Aakash Dixit"/>
    <x v="0"/>
    <x v="0"/>
    <n v="585884"/>
    <n v="58588.4"/>
    <n v="46870.720000000001"/>
    <n v="82023.759999999995"/>
    <n v="773366.88"/>
    <n v="41011.879999999997"/>
    <n v="20505.939999999999"/>
    <n v="61517.819999999992"/>
    <n v="711849.06"/>
    <n v="1"/>
    <x v="0"/>
  </r>
  <r>
    <x v="1"/>
    <s v="Suman Shinde"/>
    <x v="1"/>
    <x v="1"/>
    <n v="523473"/>
    <n v="52347.3"/>
    <n v="41877.839999999997"/>
    <n v="73286.22"/>
    <n v="690984.36"/>
    <n v="36643.11"/>
    <n v="18321.555"/>
    <n v="54964.665000000001"/>
    <n v="636019.69499999995"/>
    <n v="4"/>
    <x v="0"/>
  </r>
  <r>
    <x v="2"/>
    <s v="Raja Raymondekar"/>
    <x v="2"/>
    <x v="0"/>
    <n v="457136"/>
    <n v="45713.599999999999"/>
    <n v="36570.879999999997"/>
    <n v="63999.040000000001"/>
    <n v="603419.52"/>
    <n v="31999.52"/>
    <n v="15999.76"/>
    <n v="47999.28"/>
    <n v="555420.24"/>
    <n v="5"/>
    <x v="1"/>
  </r>
  <r>
    <x v="3"/>
    <s v="Parul Shah"/>
    <x v="3"/>
    <x v="2"/>
    <n v="52513"/>
    <n v="5251.3"/>
    <n v="4201.04"/>
    <n v="7351.82"/>
    <n v="69317.16"/>
    <n v="3675.91"/>
    <n v="1837.9549999999999"/>
    <n v="5513.8649999999998"/>
    <n v="63803.295000000006"/>
    <n v="5"/>
    <x v="2"/>
  </r>
  <r>
    <x v="4"/>
    <s v="Tapan Ghoshal"/>
    <x v="1"/>
    <x v="1"/>
    <n v="400494"/>
    <n v="40049.4"/>
    <n v="32039.52"/>
    <n v="56069.16"/>
    <n v="528652.08000000007"/>
    <n v="28034.58"/>
    <n v="14017.29"/>
    <n v="42051.87"/>
    <n v="486600.21000000008"/>
    <n v="2"/>
    <x v="2"/>
  </r>
  <r>
    <x v="5"/>
    <s v="Mala Bhaduri"/>
    <x v="0"/>
    <x v="3"/>
    <n v="346439"/>
    <n v="34643.9"/>
    <n v="27715.119999999999"/>
    <n v="48501.46"/>
    <n v="457299.48000000004"/>
    <n v="24250.73"/>
    <n v="12125.365"/>
    <n v="36376.095000000001"/>
    <n v="420923.38500000001"/>
    <n v="1"/>
    <x v="3"/>
  </r>
  <r>
    <x v="6"/>
    <s v="chetan Dalvi"/>
    <x v="0"/>
    <x v="1"/>
    <n v="166660"/>
    <n v="16666"/>
    <n v="13332.8"/>
    <n v="23332.400000000001"/>
    <n v="219991.19999999998"/>
    <n v="11666.2"/>
    <n v="5833.1"/>
    <n v="17499.300000000003"/>
    <n v="202491.89999999997"/>
    <n v="5"/>
    <x v="4"/>
  </r>
  <r>
    <x v="7"/>
    <s v="Nita Pandhya"/>
    <x v="1"/>
    <x v="0"/>
    <n v="209843"/>
    <n v="20984.3"/>
    <n v="16787.439999999999"/>
    <n v="29378.02"/>
    <n v="276992.76"/>
    <n v="14689.01"/>
    <n v="7344.5050000000001"/>
    <n v="22033.514999999999"/>
    <n v="254959.245"/>
    <n v="4"/>
    <x v="5"/>
  </r>
  <r>
    <x v="8"/>
    <s v="Beena Sharma"/>
    <x v="3"/>
    <x v="0"/>
    <n v="69173"/>
    <n v="6917.3"/>
    <n v="5533.84"/>
    <n v="9684.2199999999993"/>
    <n v="91308.36"/>
    <n v="4842.1099999999997"/>
    <n v="2421.0549999999998"/>
    <n v="7263.1649999999991"/>
    <n v="84045.195000000007"/>
    <n v="2"/>
    <x v="3"/>
  </r>
  <r>
    <x v="9"/>
    <s v="Veena Patil"/>
    <x v="2"/>
    <x v="0"/>
    <n v="160959"/>
    <n v="16095.9"/>
    <n v="12876.72"/>
    <n v="22534.26"/>
    <n v="212465.88"/>
    <n v="11267.13"/>
    <n v="5633.5649999999996"/>
    <n v="16900.695"/>
    <n v="195565.185"/>
    <n v="5"/>
    <x v="0"/>
  </r>
  <r>
    <x v="10"/>
    <s v="Anuradha Zha"/>
    <x v="0"/>
    <x v="3"/>
    <n v="346156"/>
    <n v="34615.599999999999"/>
    <n v="27692.48"/>
    <n v="48461.84"/>
    <n v="456925.91999999993"/>
    <n v="24230.92"/>
    <n v="12115.46"/>
    <n v="36346.379999999997"/>
    <n v="420579.53999999992"/>
    <n v="4"/>
    <x v="0"/>
  </r>
  <r>
    <x v="11"/>
    <s v="Tejal Patel"/>
    <x v="2"/>
    <x v="0"/>
    <n v="348497"/>
    <n v="34849.699999999997"/>
    <n v="27879.759999999998"/>
    <n v="48789.58"/>
    <n v="460016.04000000004"/>
    <n v="24394.79"/>
    <n v="12197.395"/>
    <n v="36592.184999999998"/>
    <n v="423423.85500000004"/>
    <n v="3"/>
    <x v="6"/>
  </r>
  <r>
    <x v="12"/>
    <s v="Aakash Dixit"/>
    <x v="1"/>
    <x v="3"/>
    <n v="68519"/>
    <n v="6851.9"/>
    <n v="5481.52"/>
    <n v="9592.66"/>
    <n v="90445.08"/>
    <n v="4796.33"/>
    <n v="2398.165"/>
    <n v="7194.4949999999999"/>
    <n v="83250.585000000006"/>
    <n v="2"/>
    <x v="0"/>
  </r>
  <r>
    <x v="13"/>
    <s v="Jeena Baig"/>
    <x v="2"/>
    <x v="2"/>
    <n v="163954"/>
    <n v="16395.400000000001"/>
    <n v="13116.32"/>
    <n v="22953.56"/>
    <n v="216419.28"/>
    <n v="11476.78"/>
    <n v="5738.39"/>
    <n v="17215.170000000002"/>
    <n v="199204.11"/>
    <n v="4"/>
    <x v="6"/>
  </r>
  <r>
    <x v="14"/>
    <s v="Sujay Madhrani"/>
    <x v="1"/>
    <x v="1"/>
    <n v="59244"/>
    <n v="5924.4"/>
    <n v="4739.5200000000004"/>
    <n v="8294.16"/>
    <n v="78202.080000000002"/>
    <n v="4147.08"/>
    <n v="2073.54"/>
    <n v="6220.62"/>
    <n v="71981.460000000006"/>
    <n v="1"/>
    <x v="6"/>
  </r>
  <r>
    <x v="15"/>
    <s v="Waheda Sheikh"/>
    <x v="1"/>
    <x v="0"/>
    <n v="116069"/>
    <n v="11606.9"/>
    <n v="9285.52"/>
    <n v="16249.66"/>
    <n v="153211.07999999999"/>
    <n v="8124.83"/>
    <n v="4062.415"/>
    <n v="12187.244999999999"/>
    <n v="141023.83499999999"/>
    <n v="3"/>
    <x v="6"/>
  </r>
  <r>
    <x v="16"/>
    <s v="Tapan Ghoshal"/>
    <x v="1"/>
    <x v="2"/>
    <n v="348249"/>
    <n v="34824.9"/>
    <n v="27859.919999999998"/>
    <n v="48754.86"/>
    <n v="459688.68"/>
    <n v="24377.43"/>
    <n v="12188.715"/>
    <n v="36566.145000000004"/>
    <n v="423122.53499999997"/>
    <n v="5"/>
    <x v="2"/>
  </r>
  <r>
    <x v="17"/>
    <s v="Shaheen Khan"/>
    <x v="3"/>
    <x v="2"/>
    <n v="343216"/>
    <n v="34321.599999999999"/>
    <n v="27457.279999999999"/>
    <n v="48050.239999999998"/>
    <n v="453045.12"/>
    <n v="24025.119999999999"/>
    <n v="12012.56"/>
    <n v="36037.68"/>
    <n v="417007.44"/>
    <n v="1"/>
    <x v="5"/>
  </r>
  <r>
    <x v="18"/>
    <s v="Pravin Joshi"/>
    <x v="3"/>
    <x v="0"/>
    <n v="409850"/>
    <n v="40985"/>
    <n v="32788"/>
    <n v="57379"/>
    <n v="541002"/>
    <n v="28689.5"/>
    <n v="14344.75"/>
    <n v="43034.25"/>
    <n v="497967.75"/>
    <n v="1"/>
    <x v="4"/>
  </r>
  <r>
    <x v="19"/>
    <s v="Rakesh Kumar"/>
    <x v="1"/>
    <x v="3"/>
    <n v="461991"/>
    <n v="46199.1"/>
    <n v="36959.279999999999"/>
    <n v="64678.74"/>
    <n v="609828.12"/>
    <n v="32339.37"/>
    <n v="16169.684999999999"/>
    <n v="48509.055"/>
    <n v="561319.06499999994"/>
    <n v="3"/>
    <x v="3"/>
  </r>
  <r>
    <x v="20"/>
    <s v="Suman Shinde"/>
    <x v="3"/>
    <x v="1"/>
    <n v="108787"/>
    <n v="10878.7"/>
    <n v="8702.9599999999991"/>
    <n v="15230.18"/>
    <n v="143598.84"/>
    <n v="7615.09"/>
    <n v="3807.5450000000001"/>
    <n v="11422.635"/>
    <n v="132176.20499999999"/>
    <n v="4"/>
    <x v="2"/>
  </r>
  <r>
    <x v="21"/>
    <s v="Vishal Virsinghani"/>
    <x v="2"/>
    <x v="0"/>
    <n v="366964"/>
    <n v="36696.400000000001"/>
    <n v="29357.119999999999"/>
    <n v="51374.96"/>
    <n v="484392.48000000004"/>
    <n v="25687.48"/>
    <n v="12843.74"/>
    <n v="38531.22"/>
    <n v="445861.26"/>
    <n v="2"/>
    <x v="0"/>
  </r>
  <r>
    <x v="22"/>
    <s v="chetan Dalvi"/>
    <x v="0"/>
    <x v="2"/>
    <n v="78805"/>
    <n v="7880.5"/>
    <n v="6304.4"/>
    <n v="11032.7"/>
    <n v="104022.59999999999"/>
    <n v="5516.35"/>
    <n v="2758.1750000000002"/>
    <n v="8274.5250000000015"/>
    <n v="95748.074999999983"/>
    <n v="5"/>
    <x v="5"/>
  </r>
  <r>
    <x v="23"/>
    <s v="Pooja Gokhale"/>
    <x v="0"/>
    <x v="0"/>
    <n v="219354"/>
    <n v="21935.4"/>
    <n v="17548.32"/>
    <n v="30709.56"/>
    <n v="289547.28000000003"/>
    <n v="15354.78"/>
    <n v="7677.39"/>
    <n v="23032.170000000002"/>
    <n v="266515.11000000004"/>
    <n v="2"/>
    <x v="7"/>
  </r>
  <r>
    <x v="24"/>
    <s v="Pooja Gokhale"/>
    <x v="0"/>
    <x v="0"/>
    <n v="389199"/>
    <n v="38919.9"/>
    <n v="31135.919999999998"/>
    <n v="54487.86"/>
    <n v="513742.68"/>
    <n v="27243.93"/>
    <n v="13621.965"/>
    <n v="40865.895000000004"/>
    <n v="472876.78499999997"/>
    <n v="1"/>
    <x v="4"/>
  </r>
  <r>
    <x v="25"/>
    <s v="Shilpa Parikh"/>
    <x v="3"/>
    <x v="3"/>
    <n v="285381"/>
    <n v="28538.1"/>
    <n v="22830.48"/>
    <n v="39953.339999999997"/>
    <n v="376702.91999999993"/>
    <n v="19976.669999999998"/>
    <n v="9988.3349999999991"/>
    <n v="29965.004999999997"/>
    <n v="346737.91499999992"/>
    <n v="4"/>
    <x v="0"/>
  </r>
  <r>
    <x v="26"/>
    <s v="K. sita Narayanan"/>
    <x v="3"/>
    <x v="2"/>
    <n v="454835"/>
    <n v="45483.5"/>
    <n v="36386.800000000003"/>
    <n v="63676.9"/>
    <n v="600382.20000000007"/>
    <n v="31838.45"/>
    <n v="15919.225"/>
    <n v="47757.675000000003"/>
    <n v="552624.52500000002"/>
    <n v="5"/>
    <x v="2"/>
  </r>
  <r>
    <x v="27"/>
    <s v="Vishal Virsinghani"/>
    <x v="2"/>
    <x v="0"/>
    <n v="207133"/>
    <n v="20713.3"/>
    <n v="16570.64"/>
    <n v="28998.62"/>
    <n v="273415.56"/>
    <n v="14499.31"/>
    <n v="7249.6549999999997"/>
    <n v="21748.965"/>
    <n v="251666.595"/>
    <n v="5"/>
    <x v="2"/>
  </r>
  <r>
    <x v="28"/>
    <s v="Pooja Gokhale"/>
    <x v="3"/>
    <x v="3"/>
    <n v="54366"/>
    <n v="5436.6"/>
    <n v="4349.28"/>
    <n v="7611.24"/>
    <n v="71763.12"/>
    <n v="3805.62"/>
    <n v="1902.81"/>
    <n v="5708.43"/>
    <n v="66054.69"/>
    <n v="5"/>
    <x v="4"/>
  </r>
  <r>
    <x v="29"/>
    <s v="Katti Surti"/>
    <x v="1"/>
    <x v="1"/>
    <n v="280738"/>
    <n v="28073.8"/>
    <n v="22459.040000000001"/>
    <n v="39303.32"/>
    <n v="370574.16"/>
    <n v="19651.66"/>
    <n v="9825.83"/>
    <n v="29477.489999999998"/>
    <n v="341096.67"/>
    <n v="5"/>
    <x v="6"/>
  </r>
  <r>
    <x v="30"/>
    <s v="Sujay Madhrani"/>
    <x v="2"/>
    <x v="0"/>
    <n v="580011"/>
    <n v="58001.1"/>
    <n v="46400.88"/>
    <n v="81201.539999999994"/>
    <n v="765614.52"/>
    <n v="40600.769999999997"/>
    <n v="20300.384999999998"/>
    <n v="60901.154999999999"/>
    <n v="704713.36499999999"/>
    <n v="5"/>
    <x v="0"/>
  </r>
  <r>
    <x v="31"/>
    <s v="K. sita Narayanan"/>
    <x v="0"/>
    <x v="2"/>
    <n v="356408"/>
    <n v="35640.800000000003"/>
    <n v="28512.639999999999"/>
    <n v="49897.120000000003"/>
    <n v="470458.56"/>
    <n v="24948.560000000001"/>
    <n v="12474.28"/>
    <n v="37422.840000000004"/>
    <n v="433035.72"/>
    <n v="4"/>
    <x v="0"/>
  </r>
  <r>
    <x v="32"/>
    <s v="Beena Sharma"/>
    <x v="1"/>
    <x v="2"/>
    <n v="534635"/>
    <n v="53463.5"/>
    <n v="42770.8"/>
    <n v="74848.899999999994"/>
    <n v="705718.20000000007"/>
    <n v="37424.449999999997"/>
    <n v="18712.224999999999"/>
    <n v="56136.674999999996"/>
    <n v="649581.52500000002"/>
    <n v="3"/>
    <x v="3"/>
  </r>
  <r>
    <x v="33"/>
    <s v="Anuradha Zha"/>
    <x v="2"/>
    <x v="1"/>
    <n v="139176"/>
    <n v="13917.6"/>
    <n v="11134.08"/>
    <n v="19484.64"/>
    <n v="183712.32"/>
    <n v="9742.32"/>
    <n v="4871.16"/>
    <n v="14613.48"/>
    <n v="169098.84"/>
    <n v="4"/>
    <x v="3"/>
  </r>
  <r>
    <x v="34"/>
    <s v="Asha Trivedi"/>
    <x v="2"/>
    <x v="1"/>
    <n v="162916"/>
    <n v="16291.6"/>
    <n v="13033.28"/>
    <n v="22808.240000000002"/>
    <n v="215049.12"/>
    <n v="11404.12"/>
    <n v="5702.06"/>
    <n v="17106.18"/>
    <n v="197942.94"/>
    <n v="3"/>
    <x v="4"/>
  </r>
  <r>
    <x v="35"/>
    <s v="Waheda Sheikh"/>
    <x v="1"/>
    <x v="2"/>
    <n v="349215"/>
    <n v="34921.5"/>
    <n v="27937.200000000001"/>
    <n v="48890.1"/>
    <n v="460963.8"/>
    <n v="24445.05"/>
    <n v="12222.525"/>
    <n v="36667.574999999997"/>
    <n v="424296.22499999998"/>
    <n v="4"/>
    <x v="1"/>
  </r>
  <r>
    <x v="36"/>
    <s v="Shilpa Parikh"/>
    <x v="2"/>
    <x v="2"/>
    <n v="449857"/>
    <n v="44985.7"/>
    <n v="35988.559999999998"/>
    <n v="62979.98"/>
    <n v="593811.24"/>
    <n v="31489.99"/>
    <n v="15744.995000000001"/>
    <n v="47234.985000000001"/>
    <n v="546576.255"/>
    <n v="1"/>
    <x v="0"/>
  </r>
  <r>
    <x v="37"/>
    <s v="Mehul Sheth"/>
    <x v="0"/>
    <x v="2"/>
    <n v="459034"/>
    <n v="45903.4"/>
    <n v="36722.720000000001"/>
    <n v="64264.76"/>
    <n v="605924.88"/>
    <n v="32132.38"/>
    <n v="16066.19"/>
    <n v="48198.57"/>
    <n v="557726.31000000006"/>
    <n v="1"/>
    <x v="3"/>
  </r>
  <r>
    <x v="38"/>
    <s v="Kinnari Mehta"/>
    <x v="1"/>
    <x v="2"/>
    <n v="537464"/>
    <n v="53746.400000000001"/>
    <n v="42997.120000000003"/>
    <n v="75244.960000000006"/>
    <n v="709452.48"/>
    <n v="37622.480000000003"/>
    <n v="18811.240000000002"/>
    <n v="56433.72"/>
    <n v="653018.76"/>
    <n v="5"/>
    <x v="5"/>
  </r>
  <r>
    <x v="39"/>
    <s v="Neena Mukherjee"/>
    <x v="0"/>
    <x v="0"/>
    <n v="181369"/>
    <n v="18136.900000000001"/>
    <n v="14509.52"/>
    <n v="25391.66"/>
    <n v="239407.08"/>
    <n v="12695.83"/>
    <n v="6347.915"/>
    <n v="19043.744999999999"/>
    <n v="220363.33499999999"/>
    <n v="4"/>
    <x v="7"/>
  </r>
  <r>
    <x v="40"/>
    <s v="Neena Mukherjee"/>
    <x v="0"/>
    <x v="2"/>
    <n v="336348"/>
    <n v="33634.800000000003"/>
    <n v="26907.84"/>
    <n v="47088.72"/>
    <n v="443979.36"/>
    <n v="23544.36"/>
    <n v="11772.18"/>
    <n v="35316.54"/>
    <n v="408662.82"/>
    <n v="3"/>
    <x v="7"/>
  </r>
  <r>
    <x v="41"/>
    <s v="Richa Raje"/>
    <x v="0"/>
    <x v="0"/>
    <n v="486845"/>
    <n v="48684.5"/>
    <n v="38947.599999999999"/>
    <n v="68158.3"/>
    <n v="642635.4"/>
    <n v="34079.15"/>
    <n v="17039.575000000001"/>
    <n v="51118.725000000006"/>
    <n v="591516.67500000005"/>
    <n v="1"/>
    <x v="7"/>
  </r>
  <r>
    <x v="42"/>
    <s v="Aakash Dixit"/>
    <x v="2"/>
    <x v="2"/>
    <n v="138372"/>
    <n v="13837.2"/>
    <n v="11069.76"/>
    <n v="19372.080000000002"/>
    <n v="182651.04000000004"/>
    <n v="9686.0400000000009"/>
    <n v="4843.0200000000004"/>
    <n v="14529.060000000001"/>
    <n v="168121.98000000004"/>
    <n v="1"/>
    <x v="2"/>
  </r>
  <r>
    <x v="43"/>
    <s v="Mandakini Desai"/>
    <x v="0"/>
    <x v="1"/>
    <n v="521348"/>
    <n v="52134.8"/>
    <n v="41707.839999999997"/>
    <n v="72988.72"/>
    <n v="688179.36"/>
    <n v="36494.36"/>
    <n v="18247.18"/>
    <n v="54741.54"/>
    <n v="633437.81999999995"/>
    <n v="2"/>
    <x v="2"/>
  </r>
  <r>
    <x v="44"/>
    <s v="Aalam Qureshi"/>
    <x v="0"/>
    <x v="2"/>
    <n v="293650"/>
    <n v="29365"/>
    <n v="23492"/>
    <n v="41111"/>
    <n v="387618"/>
    <n v="20555.5"/>
    <n v="10277.75"/>
    <n v="30833.25"/>
    <n v="356784.75"/>
    <n v="3"/>
    <x v="6"/>
  </r>
  <r>
    <x v="45"/>
    <s v="Nayeem Khan"/>
    <x v="1"/>
    <x v="2"/>
    <n v="196385"/>
    <n v="19638.5"/>
    <n v="15710.8"/>
    <n v="27493.9"/>
    <n v="259228.19999999998"/>
    <n v="13746.95"/>
    <n v="6873.4750000000004"/>
    <n v="20620.425000000003"/>
    <n v="238607.77499999997"/>
    <n v="3"/>
    <x v="1"/>
  </r>
  <r>
    <x v="46"/>
    <s v="Meera Lalwani"/>
    <x v="1"/>
    <x v="3"/>
    <n v="108356"/>
    <n v="10835.6"/>
    <n v="8668.48"/>
    <n v="15169.84"/>
    <n v="143029.92000000001"/>
    <n v="7584.92"/>
    <n v="3792.46"/>
    <n v="11377.380000000001"/>
    <n v="131652.54"/>
    <n v="1"/>
    <x v="2"/>
  </r>
  <r>
    <x v="47"/>
    <s v="Heena Godbole"/>
    <x v="3"/>
    <x v="0"/>
    <n v="184162"/>
    <n v="18416.2"/>
    <n v="14732.96"/>
    <n v="25782.68"/>
    <n v="243093.84"/>
    <n v="12891.34"/>
    <n v="6445.67"/>
    <n v="19337.010000000002"/>
    <n v="223756.83"/>
    <n v="5"/>
    <x v="2"/>
  </r>
  <r>
    <x v="48"/>
    <s v="Piyush Surti"/>
    <x v="1"/>
    <x v="2"/>
    <n v="133975"/>
    <n v="13397.5"/>
    <n v="10718"/>
    <n v="18756.5"/>
    <n v="176847"/>
    <n v="9378.25"/>
    <n v="4689.125"/>
    <n v="14067.375"/>
    <n v="162779.625"/>
    <n v="5"/>
    <x v="0"/>
  </r>
  <r>
    <x v="49"/>
    <s v="Ruby Joseph"/>
    <x v="3"/>
    <x v="0"/>
    <n v="387738"/>
    <n v="38773.800000000003"/>
    <n v="31019.040000000001"/>
    <n v="54283.32"/>
    <n v="511814.16"/>
    <n v="27141.66"/>
    <n v="13570.83"/>
    <n v="40712.49"/>
    <n v="471101.67"/>
    <n v="2"/>
    <x v="0"/>
  </r>
  <r>
    <x v="50"/>
    <s v="Laveena Shenoy"/>
    <x v="1"/>
    <x v="0"/>
    <n v="466677"/>
    <n v="46667.7"/>
    <n v="37334.160000000003"/>
    <n v="65334.78"/>
    <n v="616013.64"/>
    <n v="32667.39"/>
    <n v="16333.695"/>
    <n v="49001.084999999999"/>
    <n v="567012.55500000005"/>
    <n v="5"/>
    <x v="3"/>
  </r>
  <r>
    <x v="51"/>
    <s v="Maya Panchal"/>
    <x v="2"/>
    <x v="3"/>
    <n v="496800"/>
    <n v="49680"/>
    <n v="39744"/>
    <n v="69552"/>
    <n v="655776"/>
    <n v="34776"/>
    <n v="17388"/>
    <n v="52164"/>
    <n v="603612"/>
    <n v="3"/>
    <x v="5"/>
  </r>
  <r>
    <x v="52"/>
    <s v="Neha Joshi"/>
    <x v="3"/>
    <x v="0"/>
    <n v="145740"/>
    <n v="14574"/>
    <n v="11659.2"/>
    <n v="20403.599999999999"/>
    <n v="192376.80000000002"/>
    <n v="10201.799999999999"/>
    <n v="5100.8999999999996"/>
    <n v="15302.699999999999"/>
    <n v="177074.1"/>
    <n v="4"/>
    <x v="5"/>
  </r>
  <r>
    <x v="53"/>
    <s v="K. sita Narayanan"/>
    <x v="1"/>
    <x v="1"/>
    <n v="198003"/>
    <n v="19800.3"/>
    <n v="15840.24"/>
    <n v="27720.42"/>
    <n v="261363.95999999996"/>
    <n v="13860.21"/>
    <n v="6930.1049999999996"/>
    <n v="20790.314999999999"/>
    <n v="240573.64499999996"/>
    <n v="3"/>
    <x v="3"/>
  </r>
  <r>
    <x v="54"/>
    <s v="Ankur Joshi"/>
    <x v="3"/>
    <x v="3"/>
    <n v="28472"/>
    <n v="2847.2"/>
    <n v="2277.7600000000002"/>
    <n v="3986.08"/>
    <n v="37583.040000000001"/>
    <n v="1993.04"/>
    <n v="996.52"/>
    <n v="2989.56"/>
    <n v="34593.480000000003"/>
    <n v="2"/>
    <x v="4"/>
  </r>
  <r>
    <x v="55"/>
    <s v="Suraj Saksena"/>
    <x v="1"/>
    <x v="2"/>
    <n v="180610"/>
    <n v="18061"/>
    <n v="14448.8"/>
    <n v="25285.4"/>
    <n v="238405.19999999998"/>
    <n v="12642.7"/>
    <n v="6321.35"/>
    <n v="18964.050000000003"/>
    <n v="219441.14999999997"/>
    <n v="3"/>
    <x v="1"/>
  </r>
  <r>
    <x v="56"/>
    <s v="Beena Mavadia"/>
    <x v="2"/>
    <x v="0"/>
    <n v="346403"/>
    <n v="34640.300000000003"/>
    <n v="27712.240000000002"/>
    <n v="48496.42"/>
    <n v="457251.95999999996"/>
    <n v="24248.21"/>
    <n v="12124.105"/>
    <n v="36372.315000000002"/>
    <n v="420879.64499999996"/>
    <n v="3"/>
    <x v="3"/>
  </r>
  <r>
    <x v="57"/>
    <s v="Rupesh Sawant"/>
    <x v="3"/>
    <x v="0"/>
    <n v="377199"/>
    <n v="37719.9"/>
    <n v="30175.919999999998"/>
    <n v="52807.86"/>
    <n v="497902.68"/>
    <n v="26403.93"/>
    <n v="13201.965"/>
    <n v="39605.895000000004"/>
    <n v="458296.78499999997"/>
    <n v="1"/>
    <x v="1"/>
  </r>
  <r>
    <x v="58"/>
    <s v="Farhan Sadiq"/>
    <x v="2"/>
    <x v="3"/>
    <n v="84998"/>
    <n v="8499.7999999999993"/>
    <n v="6799.84"/>
    <n v="11899.72"/>
    <n v="112197.36"/>
    <n v="5949.86"/>
    <n v="2974.93"/>
    <n v="8924.7899999999991"/>
    <n v="103272.57"/>
    <n v="3"/>
    <x v="3"/>
  </r>
  <r>
    <x v="59"/>
    <s v="Deepak Jain"/>
    <x v="3"/>
    <x v="2"/>
    <n v="352711"/>
    <n v="35271.1"/>
    <n v="28216.880000000001"/>
    <n v="49379.54"/>
    <n v="465578.51999999996"/>
    <n v="24689.77"/>
    <n v="12344.885"/>
    <n v="37034.654999999999"/>
    <n v="428543.86499999999"/>
    <n v="1"/>
    <x v="4"/>
  </r>
  <r>
    <x v="60"/>
    <s v="Sujay Madhrani"/>
    <x v="2"/>
    <x v="3"/>
    <n v="588037"/>
    <n v="58803.7"/>
    <n v="47042.96"/>
    <n v="82325.179999999993"/>
    <n v="776208.83999999985"/>
    <n v="41162.589999999997"/>
    <n v="20581.294999999998"/>
    <n v="61743.884999999995"/>
    <n v="714464.95499999984"/>
    <n v="1"/>
    <x v="5"/>
  </r>
  <r>
    <x v="61"/>
    <s v="Uday Naik"/>
    <x v="3"/>
    <x v="0"/>
    <n v="184584"/>
    <n v="18458.400000000001"/>
    <n v="14766.72"/>
    <n v="25841.759999999998"/>
    <n v="243650.88"/>
    <n v="12920.88"/>
    <n v="6460.44"/>
    <n v="19381.32"/>
    <n v="224269.56"/>
    <n v="5"/>
    <x v="1"/>
  </r>
  <r>
    <x v="62"/>
    <s v="Shilpa Lele"/>
    <x v="3"/>
    <x v="2"/>
    <n v="36419"/>
    <n v="3641.9"/>
    <n v="2913.52"/>
    <n v="5098.66"/>
    <n v="48073.08"/>
    <n v="2549.33"/>
    <n v="1274.665"/>
    <n v="3823.9949999999999"/>
    <n v="44249.084999999999"/>
    <n v="4"/>
    <x v="5"/>
  </r>
  <r>
    <x v="63"/>
    <s v="Kirtikar Sardesai"/>
    <x v="3"/>
    <x v="1"/>
    <n v="89879"/>
    <n v="8987.9"/>
    <n v="7190.32"/>
    <n v="12583.06"/>
    <n v="118640.28"/>
    <n v="6291.53"/>
    <n v="3145.7649999999999"/>
    <n v="9437.2950000000001"/>
    <n v="109202.985"/>
    <n v="1"/>
    <x v="1"/>
  </r>
  <r>
    <x v="64"/>
    <s v="Geeta Darekar"/>
    <x v="0"/>
    <x v="0"/>
    <n v="63399"/>
    <n v="6339.9"/>
    <n v="5071.92"/>
    <n v="8875.86"/>
    <n v="83686.679999999993"/>
    <n v="4437.93"/>
    <n v="2218.9650000000001"/>
    <n v="6656.8950000000004"/>
    <n v="77029.784999999989"/>
    <n v="5"/>
    <x v="7"/>
  </r>
  <r>
    <x v="65"/>
    <s v="Deepak Jain"/>
    <x v="3"/>
    <x v="1"/>
    <n v="376696"/>
    <n v="37669.599999999999"/>
    <n v="30135.68"/>
    <n v="52737.440000000002"/>
    <n v="497238.72"/>
    <n v="26368.720000000001"/>
    <n v="13184.36"/>
    <n v="39553.08"/>
    <n v="457685.63999999996"/>
    <n v="2"/>
    <x v="0"/>
  </r>
  <r>
    <x v="66"/>
    <s v="Ruheal Baig"/>
    <x v="2"/>
    <x v="1"/>
    <n v="170329"/>
    <n v="17032.900000000001"/>
    <n v="13626.32"/>
    <n v="23846.06"/>
    <n v="224834.28"/>
    <n v="11923.03"/>
    <n v="5961.5150000000003"/>
    <n v="17884.545000000002"/>
    <n v="206949.73499999999"/>
    <n v="3"/>
    <x v="0"/>
  </r>
  <r>
    <x v="67"/>
    <s v="Ruby Joseph"/>
    <x v="0"/>
    <x v="3"/>
    <n v="469134"/>
    <n v="46913.4"/>
    <n v="37530.720000000001"/>
    <n v="65678.759999999995"/>
    <n v="619256.88"/>
    <n v="32839.379999999997"/>
    <n v="16419.689999999999"/>
    <n v="49259.069999999992"/>
    <n v="569997.81000000006"/>
    <n v="3"/>
    <x v="4"/>
  </r>
  <r>
    <x v="68"/>
    <s v="Kirtikar Sardesai"/>
    <x v="1"/>
    <x v="3"/>
    <n v="585807"/>
    <n v="58580.7"/>
    <n v="46864.56"/>
    <n v="82012.98"/>
    <n v="773265.24"/>
    <n v="41006.49"/>
    <n v="20503.244999999999"/>
    <n v="61509.735000000001"/>
    <n v="711755.505"/>
    <n v="4"/>
    <x v="1"/>
  </r>
  <r>
    <x v="69"/>
    <s v="Bharat Shetty"/>
    <x v="3"/>
    <x v="0"/>
    <n v="404672"/>
    <n v="40467.199999999997"/>
    <n v="32373.759999999998"/>
    <n v="56654.080000000002"/>
    <n v="534167.04000000004"/>
    <n v="28327.040000000001"/>
    <n v="14163.52"/>
    <n v="42490.559999999998"/>
    <n v="491676.48000000004"/>
    <n v="5"/>
    <x v="7"/>
  </r>
  <r>
    <x v="70"/>
    <s v="Kuldeep Sharma"/>
    <x v="1"/>
    <x v="1"/>
    <n v="44462"/>
    <n v="4446.2"/>
    <n v="3556.96"/>
    <n v="6224.68"/>
    <n v="58689.84"/>
    <n v="3112.34"/>
    <n v="1556.17"/>
    <n v="4668.51"/>
    <n v="54021.329999999994"/>
    <n v="2"/>
    <x v="1"/>
  </r>
  <r>
    <x v="71"/>
    <s v="Shilpa Parikh"/>
    <x v="0"/>
    <x v="3"/>
    <n v="230524"/>
    <n v="23052.400000000001"/>
    <n v="18441.919999999998"/>
    <n v="32273.360000000001"/>
    <n v="304291.68"/>
    <n v="16136.68"/>
    <n v="8068.34"/>
    <n v="24205.02"/>
    <n v="280086.65999999997"/>
    <n v="1"/>
    <x v="5"/>
  </r>
  <r>
    <x v="72"/>
    <s v="Vicky Joshi"/>
    <x v="3"/>
    <x v="0"/>
    <n v="42491"/>
    <n v="4249.1000000000004"/>
    <n v="3399.28"/>
    <n v="5948.74"/>
    <n v="56088.119999999995"/>
    <n v="2974.37"/>
    <n v="1487.1849999999999"/>
    <n v="4461.5550000000003"/>
    <n v="51626.564999999995"/>
    <n v="4"/>
    <x v="6"/>
  </r>
  <r>
    <x v="73"/>
    <s v="Suraj Saksena"/>
    <x v="2"/>
    <x v="2"/>
    <n v="450741"/>
    <n v="45074.1"/>
    <n v="36059.279999999999"/>
    <n v="63103.74"/>
    <n v="594978.12"/>
    <n v="31551.87"/>
    <n v="15775.934999999999"/>
    <n v="47327.805"/>
    <n v="547650.31499999994"/>
    <n v="3"/>
    <x v="2"/>
  </r>
  <r>
    <x v="74"/>
    <s v="Timsi Desai"/>
    <x v="3"/>
    <x v="3"/>
    <n v="244072"/>
    <n v="24407.200000000001"/>
    <n v="19525.759999999998"/>
    <n v="34170.080000000002"/>
    <n v="322175.04000000004"/>
    <n v="17085.04"/>
    <n v="8542.52"/>
    <n v="25627.56"/>
    <n v="296547.48000000004"/>
    <n v="2"/>
    <x v="0"/>
  </r>
  <r>
    <x v="75"/>
    <s v="Neena Mukherjee"/>
    <x v="2"/>
    <x v="3"/>
    <n v="361342"/>
    <n v="36134.199999999997"/>
    <n v="28907.360000000001"/>
    <n v="50587.88"/>
    <n v="476971.44"/>
    <n v="25293.94"/>
    <n v="12646.97"/>
    <n v="37940.909999999996"/>
    <n v="439030.53"/>
    <n v="2"/>
    <x v="6"/>
  </r>
  <r>
    <x v="76"/>
    <s v="Jeena Baig"/>
    <x v="0"/>
    <x v="2"/>
    <n v="576453"/>
    <n v="57645.3"/>
    <n v="46116.24"/>
    <n v="80703.42"/>
    <n v="760917.96000000008"/>
    <n v="40351.71"/>
    <n v="20175.855"/>
    <n v="60527.565000000002"/>
    <n v="700390.39500000002"/>
    <n v="1"/>
    <x v="5"/>
  </r>
  <r>
    <x v="77"/>
    <s v="Asha Trivedi"/>
    <x v="2"/>
    <x v="1"/>
    <n v="267234"/>
    <n v="26723.4"/>
    <n v="21378.720000000001"/>
    <n v="37412.76"/>
    <n v="352748.88"/>
    <n v="18706.38"/>
    <n v="9353.19"/>
    <n v="28059.57"/>
    <n v="324689.31"/>
    <n v="2"/>
    <x v="7"/>
  </r>
  <r>
    <x v="78"/>
    <s v="Sagar Bidkar"/>
    <x v="0"/>
    <x v="1"/>
    <n v="169283"/>
    <n v="16928.3"/>
    <n v="13542.64"/>
    <n v="23699.62"/>
    <n v="223453.56"/>
    <n v="11849.81"/>
    <n v="5924.9049999999997"/>
    <n v="17774.715"/>
    <n v="205678.845"/>
    <n v="1"/>
    <x v="5"/>
  </r>
  <r>
    <x v="79"/>
    <s v="Richa Raje"/>
    <x v="2"/>
    <x v="2"/>
    <n v="237094"/>
    <n v="23709.4"/>
    <n v="18967.52"/>
    <n v="33193.160000000003"/>
    <n v="312964.07999999996"/>
    <n v="16596.580000000002"/>
    <n v="8298.2900000000009"/>
    <n v="24894.870000000003"/>
    <n v="288069.20999999996"/>
    <n v="3"/>
    <x v="1"/>
  </r>
  <r>
    <x v="80"/>
    <s v="Nita Pandhya"/>
    <x v="0"/>
    <x v="2"/>
    <n v="513460"/>
    <n v="51346"/>
    <n v="41076.800000000003"/>
    <n v="71884.399999999994"/>
    <n v="677767.20000000007"/>
    <n v="35942.199999999997"/>
    <n v="17971.099999999999"/>
    <n v="53913.299999999996"/>
    <n v="623853.9"/>
    <n v="1"/>
    <x v="4"/>
  </r>
  <r>
    <x v="81"/>
    <s v="Parul Shah"/>
    <x v="3"/>
    <x v="2"/>
    <n v="409450"/>
    <n v="40945"/>
    <n v="32756"/>
    <n v="57323"/>
    <n v="540474"/>
    <n v="28661.5"/>
    <n v="14330.75"/>
    <n v="42992.25"/>
    <n v="497481.75"/>
    <n v="1"/>
    <x v="0"/>
  </r>
  <r>
    <x v="82"/>
    <s v="Niki Digaria"/>
    <x v="1"/>
    <x v="3"/>
    <n v="491869"/>
    <n v="49186.9"/>
    <n v="39349.519999999997"/>
    <n v="68861.66"/>
    <n v="649267.08000000007"/>
    <n v="34430.83"/>
    <n v="17215.415000000001"/>
    <n v="51646.245000000003"/>
    <n v="597620.83500000008"/>
    <n v="5"/>
    <x v="6"/>
  </r>
  <r>
    <x v="83"/>
    <s v="Deep Chhaya"/>
    <x v="3"/>
    <x v="1"/>
    <n v="225404"/>
    <n v="22540.400000000001"/>
    <n v="18032.32"/>
    <n v="31556.560000000001"/>
    <n v="297533.27999999997"/>
    <n v="15778.28"/>
    <n v="7889.14"/>
    <n v="23667.420000000002"/>
    <n v="273865.86"/>
    <n v="3"/>
    <x v="2"/>
  </r>
  <r>
    <x v="84"/>
    <s v="Kabir Vora"/>
    <x v="0"/>
    <x v="2"/>
    <n v="65148"/>
    <n v="6514.8"/>
    <n v="5211.84"/>
    <n v="9120.7199999999993"/>
    <n v="85995.36"/>
    <n v="4560.3599999999997"/>
    <n v="2280.1799999999998"/>
    <n v="6840.5399999999991"/>
    <n v="79154.820000000007"/>
    <n v="3"/>
    <x v="0"/>
  </r>
  <r>
    <x v="85"/>
    <s v="Raja Raymondekar"/>
    <x v="2"/>
    <x v="1"/>
    <n v="542015"/>
    <n v="54201.5"/>
    <n v="43361.2"/>
    <n v="75882.100000000006"/>
    <n v="715459.79999999993"/>
    <n v="37941.050000000003"/>
    <n v="18970.525000000001"/>
    <n v="56911.575000000004"/>
    <n v="658548.22499999998"/>
    <n v="2"/>
    <x v="3"/>
  </r>
  <r>
    <x v="86"/>
    <s v="Veena Patil"/>
    <x v="1"/>
    <x v="2"/>
    <n v="585231"/>
    <n v="58523.1"/>
    <n v="46818.48"/>
    <n v="81932.34"/>
    <n v="772504.91999999993"/>
    <n v="40966.17"/>
    <n v="20483.084999999999"/>
    <n v="61449.254999999997"/>
    <n v="711055.66499999992"/>
    <n v="2"/>
    <x v="0"/>
  </r>
  <r>
    <x v="87"/>
    <s v="Yamini Gupta"/>
    <x v="3"/>
    <x v="2"/>
    <n v="503755"/>
    <n v="50375.5"/>
    <n v="40300.400000000001"/>
    <n v="70525.7"/>
    <n v="664956.6"/>
    <n v="35262.85"/>
    <n v="17631.424999999999"/>
    <n v="52894.274999999994"/>
    <n v="612062.32499999995"/>
    <n v="2"/>
    <x v="3"/>
  </r>
  <r>
    <x v="88"/>
    <s v="Neena Mukherjee"/>
    <x v="0"/>
    <x v="2"/>
    <n v="148379"/>
    <n v="14837.9"/>
    <n v="11870.32"/>
    <n v="20773.060000000001"/>
    <n v="195860.28"/>
    <n v="10386.530000000001"/>
    <n v="5193.2650000000003"/>
    <n v="15579.795000000002"/>
    <n v="180280.48499999999"/>
    <n v="4"/>
    <x v="1"/>
  </r>
  <r>
    <x v="89"/>
    <s v="Maya Panchal"/>
    <x v="2"/>
    <x v="2"/>
    <n v="315297"/>
    <n v="31529.7"/>
    <n v="25223.759999999998"/>
    <n v="44141.58"/>
    <n v="416192.04000000004"/>
    <n v="22070.79"/>
    <n v="11035.395"/>
    <n v="33106.184999999998"/>
    <n v="383085.85500000004"/>
    <n v="2"/>
    <x v="7"/>
  </r>
  <r>
    <x v="90"/>
    <s v="Arun Joshi"/>
    <x v="1"/>
    <x v="3"/>
    <n v="237067"/>
    <n v="23706.7"/>
    <n v="18965.36"/>
    <n v="33189.379999999997"/>
    <n v="312928.44"/>
    <n v="16594.689999999999"/>
    <n v="8297.3449999999993"/>
    <n v="24892.034999999996"/>
    <n v="288036.40500000003"/>
    <n v="2"/>
    <x v="0"/>
  </r>
  <r>
    <x v="91"/>
    <s v="Aakash Dixit"/>
    <x v="3"/>
    <x v="1"/>
    <n v="175485"/>
    <n v="17548.5"/>
    <n v="14038.8"/>
    <n v="24567.9"/>
    <n v="231640.19999999998"/>
    <n v="12283.95"/>
    <n v="6141.9750000000004"/>
    <n v="18425.925000000003"/>
    <n v="213214.27499999997"/>
    <n v="1"/>
    <x v="1"/>
  </r>
  <r>
    <x v="92"/>
    <s v="Sheetal Dodhia"/>
    <x v="0"/>
    <x v="3"/>
    <n v="101772"/>
    <n v="10177.200000000001"/>
    <n v="8141.76"/>
    <n v="14248.08"/>
    <n v="134339.03999999998"/>
    <n v="7124.04"/>
    <n v="3562.02"/>
    <n v="10686.06"/>
    <n v="123652.97999999998"/>
    <n v="1"/>
    <x v="3"/>
  </r>
  <r>
    <x v="93"/>
    <s v="Maya Panchal"/>
    <x v="1"/>
    <x v="0"/>
    <n v="57923"/>
    <n v="5792.3"/>
    <n v="4633.84"/>
    <n v="8109.22"/>
    <n v="76458.36"/>
    <n v="4054.61"/>
    <n v="2027.3050000000001"/>
    <n v="6081.915"/>
    <n v="70376.445000000007"/>
    <n v="1"/>
    <x v="1"/>
  </r>
  <r>
    <x v="94"/>
    <s v="Indu Shah"/>
    <x v="2"/>
    <x v="2"/>
    <n v="239844"/>
    <n v="23984.400000000001"/>
    <n v="19187.52"/>
    <n v="33578.160000000003"/>
    <n v="316594.08000000007"/>
    <n v="16789.080000000002"/>
    <n v="8394.5400000000009"/>
    <n v="25183.620000000003"/>
    <n v="291410.46000000008"/>
    <n v="3"/>
    <x v="7"/>
  </r>
  <r>
    <x v="95"/>
    <s v="Pushpa Raut"/>
    <x v="1"/>
    <x v="1"/>
    <n v="532514"/>
    <n v="53251.4"/>
    <n v="42601.120000000003"/>
    <n v="74551.960000000006"/>
    <n v="702918.48"/>
    <n v="37275.980000000003"/>
    <n v="18637.990000000002"/>
    <n v="55913.97"/>
    <n v="647004.51"/>
    <n v="4"/>
    <x v="0"/>
  </r>
  <r>
    <x v="96"/>
    <s v="Pushpa Raut"/>
    <x v="2"/>
    <x v="0"/>
    <n v="151982"/>
    <n v="15198.2"/>
    <n v="12158.56"/>
    <n v="21277.48"/>
    <n v="200616.24000000002"/>
    <n v="10638.74"/>
    <n v="5319.37"/>
    <n v="15958.11"/>
    <n v="184658.13"/>
    <n v="2"/>
    <x v="1"/>
  </r>
  <r>
    <x v="97"/>
    <s v="Vinit Shrivastava"/>
    <x v="2"/>
    <x v="0"/>
    <n v="286086"/>
    <n v="28608.6"/>
    <n v="22886.880000000001"/>
    <n v="40052.04"/>
    <n v="377633.51999999996"/>
    <n v="20026.02"/>
    <n v="10013.01"/>
    <n v="30039.03"/>
    <n v="347594.49"/>
    <n v="4"/>
    <x v="0"/>
  </r>
  <r>
    <x v="98"/>
    <s v="Sheetal Desai"/>
    <x v="2"/>
    <x v="0"/>
    <n v="330846"/>
    <n v="33084.6"/>
    <n v="26467.68"/>
    <n v="46318.44"/>
    <n v="436716.72"/>
    <n v="23159.22"/>
    <n v="11579.61"/>
    <n v="34738.83"/>
    <n v="401977.88999999996"/>
    <n v="2"/>
    <x v="5"/>
  </r>
  <r>
    <x v="99"/>
    <s v="Asha Trivedi"/>
    <x v="0"/>
    <x v="1"/>
    <n v="413264"/>
    <n v="41326.400000000001"/>
    <n v="33061.120000000003"/>
    <n v="57856.959999999999"/>
    <n v="545508.48"/>
    <n v="28928.48"/>
    <n v="14464.24"/>
    <n v="43392.72"/>
    <n v="502115.76"/>
    <n v="3"/>
    <x v="7"/>
  </r>
  <r>
    <x v="100"/>
    <s v="Vicky Joshi"/>
    <x v="0"/>
    <x v="0"/>
    <n v="188677"/>
    <n v="18867.7"/>
    <n v="15094.16"/>
    <n v="26414.78"/>
    <n v="249053.64"/>
    <n v="13207.39"/>
    <n v="6603.6949999999997"/>
    <n v="19811.084999999999"/>
    <n v="229242.55500000002"/>
    <n v="3"/>
    <x v="0"/>
  </r>
  <r>
    <x v="101"/>
    <s v="Pankaj Sutradhar"/>
    <x v="1"/>
    <x v="0"/>
    <n v="571914"/>
    <n v="57191.4"/>
    <n v="45753.120000000003"/>
    <n v="80067.960000000006"/>
    <n v="754926.48"/>
    <n v="40033.980000000003"/>
    <n v="20016.990000000002"/>
    <n v="60050.97"/>
    <n v="694875.51"/>
    <n v="1"/>
    <x v="7"/>
  </r>
  <r>
    <x v="102"/>
    <s v="Pinky Robert"/>
    <x v="3"/>
    <x v="3"/>
    <n v="55950"/>
    <n v="5595"/>
    <n v="4476"/>
    <n v="7833"/>
    <n v="73854"/>
    <n v="3916.5"/>
    <n v="1958.25"/>
    <n v="5874.75"/>
    <n v="67979.25"/>
    <n v="1"/>
    <x v="7"/>
  </r>
  <r>
    <x v="103"/>
    <s v="Veena Patil"/>
    <x v="3"/>
    <x v="3"/>
    <n v="54949"/>
    <n v="5494.9"/>
    <n v="4395.92"/>
    <n v="7692.86"/>
    <n v="72532.679999999993"/>
    <n v="3846.43"/>
    <n v="1923.2149999999999"/>
    <n v="5769.6449999999995"/>
    <n v="66763.034999999989"/>
    <n v="1"/>
    <x v="7"/>
  </r>
  <r>
    <x v="104"/>
    <s v="Waheda Sheikh"/>
    <x v="0"/>
    <x v="0"/>
    <n v="247377"/>
    <n v="24737.7"/>
    <n v="19790.16"/>
    <n v="34632.78"/>
    <n v="326537.64"/>
    <n v="17316.39"/>
    <n v="8658.1949999999997"/>
    <n v="25974.584999999999"/>
    <n v="300563.05499999999"/>
    <n v="4"/>
    <x v="0"/>
  </r>
  <r>
    <x v="105"/>
    <s v="Nayeem Khan"/>
    <x v="0"/>
    <x v="0"/>
    <n v="22680"/>
    <n v="2268"/>
    <n v="1814.4"/>
    <n v="3175.2"/>
    <n v="29937.600000000002"/>
    <n v="1587.6"/>
    <n v="793.8"/>
    <n v="2381.3999999999996"/>
    <n v="27556.200000000004"/>
    <n v="4"/>
    <x v="4"/>
  </r>
  <r>
    <x v="106"/>
    <s v="Giriraj Gupta"/>
    <x v="1"/>
    <x v="1"/>
    <n v="596119"/>
    <n v="59611.9"/>
    <n v="47689.52"/>
    <n v="83456.66"/>
    <n v="786877.08000000007"/>
    <n v="41728.33"/>
    <n v="20864.165000000001"/>
    <n v="62592.495000000003"/>
    <n v="724284.58500000008"/>
    <n v="4"/>
    <x v="7"/>
  </r>
  <r>
    <x v="107"/>
    <s v="Neena Mukherjee"/>
    <x v="2"/>
    <x v="3"/>
    <n v="327260"/>
    <n v="32726"/>
    <n v="26180.799999999999"/>
    <n v="45816.4"/>
    <n v="431983.2"/>
    <n v="22908.2"/>
    <n v="11454.1"/>
    <n v="34362.300000000003"/>
    <n v="397620.9"/>
    <n v="2"/>
    <x v="7"/>
  </r>
  <r>
    <x v="108"/>
    <s v="Rakesh Kumar"/>
    <x v="0"/>
    <x v="3"/>
    <n v="527848"/>
    <n v="52784.800000000003"/>
    <n v="42227.839999999997"/>
    <n v="73898.720000000001"/>
    <n v="696759.36"/>
    <n v="36949.360000000001"/>
    <n v="18474.68"/>
    <n v="55424.04"/>
    <n v="641335.31999999995"/>
    <n v="3"/>
    <x v="3"/>
  </r>
  <r>
    <x v="109"/>
    <s v="Suchita Panchal"/>
    <x v="2"/>
    <x v="1"/>
    <n v="264130"/>
    <n v="26413"/>
    <n v="21130.400000000001"/>
    <n v="36978.199999999997"/>
    <n v="348651.60000000003"/>
    <n v="18489.099999999999"/>
    <n v="9244.5499999999993"/>
    <n v="27733.649999999998"/>
    <n v="320917.95"/>
    <n v="5"/>
    <x v="7"/>
  </r>
  <r>
    <x v="110"/>
    <s v="Deepak Jain"/>
    <x v="3"/>
    <x v="2"/>
    <n v="225330"/>
    <n v="22533"/>
    <n v="18026.400000000001"/>
    <n v="31546.2"/>
    <n v="297435.60000000003"/>
    <n v="15773.1"/>
    <n v="7886.55"/>
    <n v="23659.65"/>
    <n v="273775.95"/>
    <n v="5"/>
    <x v="0"/>
  </r>
  <r>
    <x v="111"/>
    <s v="Kinnari Mehta"/>
    <x v="2"/>
    <x v="2"/>
    <n v="425469"/>
    <n v="42546.9"/>
    <n v="34037.519999999997"/>
    <n v="59565.66"/>
    <n v="561619.08000000007"/>
    <n v="29782.83"/>
    <n v="14891.415000000001"/>
    <n v="44674.245000000003"/>
    <n v="516944.83500000008"/>
    <n v="4"/>
    <x v="4"/>
  </r>
  <r>
    <x v="112"/>
    <s v="Tejal Patel"/>
    <x v="0"/>
    <x v="0"/>
    <n v="436623"/>
    <n v="43662.3"/>
    <n v="34929.839999999997"/>
    <n v="61127.22"/>
    <n v="576342.36"/>
    <n v="30563.61"/>
    <n v="15281.805"/>
    <n v="45845.415000000001"/>
    <n v="530496.94499999995"/>
    <n v="4"/>
    <x v="5"/>
  </r>
  <r>
    <x v="113"/>
    <s v="Beena Mavadia"/>
    <x v="0"/>
    <x v="1"/>
    <n v="308534"/>
    <n v="30853.4"/>
    <n v="24682.720000000001"/>
    <n v="43194.76"/>
    <n v="407264.88"/>
    <n v="21597.38"/>
    <n v="10798.69"/>
    <n v="32396.07"/>
    <n v="374868.81"/>
    <n v="5"/>
    <x v="7"/>
  </r>
  <r>
    <x v="114"/>
    <s v="Aakash Dixit"/>
    <x v="3"/>
    <x v="3"/>
    <n v="318300"/>
    <n v="31830"/>
    <n v="25464"/>
    <n v="44562"/>
    <n v="420156"/>
    <n v="22281"/>
    <n v="11140.5"/>
    <n v="33421.5"/>
    <n v="386734.5"/>
    <n v="1"/>
    <x v="3"/>
  </r>
  <r>
    <x v="115"/>
    <s v="Pravin Joshi"/>
    <x v="2"/>
    <x v="3"/>
    <n v="139084"/>
    <n v="13908.4"/>
    <n v="11126.72"/>
    <n v="19471.759999999998"/>
    <n v="183590.88"/>
    <n v="9735.8799999999992"/>
    <n v="4867.9399999999996"/>
    <n v="14603.82"/>
    <n v="168987.06"/>
    <n v="5"/>
    <x v="4"/>
  </r>
  <r>
    <x v="116"/>
    <s v="K. sita Narayanan"/>
    <x v="2"/>
    <x v="1"/>
    <n v="598370"/>
    <n v="59837"/>
    <n v="47869.599999999999"/>
    <n v="83771.8"/>
    <n v="789848.4"/>
    <n v="41885.9"/>
    <n v="20942.95"/>
    <n v="62828.850000000006"/>
    <n v="727019.55"/>
    <n v="2"/>
    <x v="1"/>
  </r>
  <r>
    <x v="117"/>
    <s v="Payal Singhani"/>
    <x v="3"/>
    <x v="1"/>
    <n v="443755"/>
    <n v="44375.5"/>
    <n v="35500.400000000001"/>
    <n v="62125.7"/>
    <n v="585756.6"/>
    <n v="31062.85"/>
    <n v="15531.424999999999"/>
    <n v="46594.274999999994"/>
    <n v="539162.32499999995"/>
    <n v="2"/>
    <x v="5"/>
  </r>
  <r>
    <x v="118"/>
    <s v="Sheetal Desai"/>
    <x v="1"/>
    <x v="0"/>
    <n v="204487"/>
    <n v="20448.7"/>
    <n v="16358.96"/>
    <n v="28628.18"/>
    <n v="269922.84000000003"/>
    <n v="14314.09"/>
    <n v="7157.0450000000001"/>
    <n v="21471.135000000002"/>
    <n v="248451.70500000002"/>
    <n v="3"/>
    <x v="0"/>
  </r>
  <r>
    <x v="119"/>
    <s v="Ankur Joshi"/>
    <x v="3"/>
    <x v="1"/>
    <n v="102378"/>
    <n v="10237.799999999999"/>
    <n v="8190.24"/>
    <n v="14332.92"/>
    <n v="135138.96000000002"/>
    <n v="7166.46"/>
    <n v="3583.23"/>
    <n v="10749.69"/>
    <n v="124389.27000000002"/>
    <n v="2"/>
    <x v="5"/>
  </r>
  <r>
    <x v="120"/>
    <s v="Priya Shirodkar"/>
    <x v="1"/>
    <x v="2"/>
    <n v="455810"/>
    <n v="45581"/>
    <n v="36464.800000000003"/>
    <n v="63813.4"/>
    <n v="601669.20000000007"/>
    <n v="31906.7"/>
    <n v="15953.35"/>
    <n v="47860.05"/>
    <n v="553809.15"/>
    <n v="4"/>
    <x v="6"/>
  </r>
  <r>
    <x v="121"/>
    <s v="Heena Godbole"/>
    <x v="1"/>
    <x v="3"/>
    <n v="461259"/>
    <n v="46125.9"/>
    <n v="36900.720000000001"/>
    <n v="64576.26"/>
    <n v="608861.88"/>
    <n v="32288.13"/>
    <n v="16144.065000000001"/>
    <n v="48432.195"/>
    <n v="560429.68500000006"/>
    <n v="2"/>
    <x v="7"/>
  </r>
  <r>
    <x v="122"/>
    <s v="Indu Shah"/>
    <x v="1"/>
    <x v="3"/>
    <n v="282606"/>
    <n v="28260.6"/>
    <n v="22608.48"/>
    <n v="39564.839999999997"/>
    <n v="373039.91999999993"/>
    <n v="19782.419999999998"/>
    <n v="9891.2099999999991"/>
    <n v="29673.629999999997"/>
    <n v="343366.28999999992"/>
    <n v="4"/>
    <x v="1"/>
  </r>
  <r>
    <x v="123"/>
    <s v="Jeena Baig"/>
    <x v="2"/>
    <x v="3"/>
    <n v="37195"/>
    <n v="3719.5"/>
    <n v="2975.6"/>
    <n v="5207.3"/>
    <n v="49097.4"/>
    <n v="2603.65"/>
    <n v="1301.825"/>
    <n v="3905.4750000000004"/>
    <n v="45191.925000000003"/>
    <n v="4"/>
    <x v="6"/>
  </r>
  <r>
    <x v="124"/>
    <s v="Deep Chhaya"/>
    <x v="2"/>
    <x v="1"/>
    <n v="292598"/>
    <n v="29259.8"/>
    <n v="23407.84"/>
    <n v="40963.72"/>
    <n v="386229.36"/>
    <n v="20481.86"/>
    <n v="10240.93"/>
    <n v="30722.79"/>
    <n v="355506.57"/>
    <n v="3"/>
    <x v="0"/>
  </r>
  <r>
    <x v="125"/>
    <s v="Drishti Shah"/>
    <x v="1"/>
    <x v="0"/>
    <n v="450772"/>
    <n v="45077.2"/>
    <n v="36061.760000000002"/>
    <n v="63108.08"/>
    <n v="595019.03999999992"/>
    <n v="31554.04"/>
    <n v="15777.02"/>
    <n v="47331.06"/>
    <n v="547687.98"/>
    <n v="3"/>
    <x v="5"/>
  </r>
  <r>
    <x v="126"/>
    <s v="Andre Fernendes"/>
    <x v="3"/>
    <x v="0"/>
    <n v="123201"/>
    <n v="12320.1"/>
    <n v="9856.08"/>
    <n v="17248.14"/>
    <n v="162625.32"/>
    <n v="8624.07"/>
    <n v="4312.0349999999999"/>
    <n v="12936.105"/>
    <n v="149689.215"/>
    <n v="5"/>
    <x v="4"/>
  </r>
  <r>
    <x v="127"/>
    <s v="Mandakini Desai"/>
    <x v="2"/>
    <x v="2"/>
    <n v="345444"/>
    <n v="34544.400000000001"/>
    <n v="27635.52"/>
    <n v="48362.16"/>
    <n v="455986.08000000007"/>
    <n v="24181.08"/>
    <n v="12090.54"/>
    <n v="36271.620000000003"/>
    <n v="419714.46000000008"/>
    <n v="5"/>
    <x v="0"/>
  </r>
  <r>
    <x v="128"/>
    <s v="K. sita Narayanan"/>
    <x v="3"/>
    <x v="3"/>
    <n v="361838"/>
    <n v="36183.800000000003"/>
    <n v="28947.040000000001"/>
    <n v="50657.32"/>
    <n v="477626.16"/>
    <n v="25328.66"/>
    <n v="12664.33"/>
    <n v="37992.99"/>
    <n v="439633.17"/>
    <n v="4"/>
    <x v="3"/>
  </r>
  <r>
    <x v="129"/>
    <s v="Aakash Dixit"/>
    <x v="2"/>
    <x v="2"/>
    <n v="44009"/>
    <n v="4400.8999999999996"/>
    <n v="3520.72"/>
    <n v="6161.26"/>
    <n v="58091.880000000005"/>
    <n v="3080.63"/>
    <n v="1540.3150000000001"/>
    <n v="4620.9449999999997"/>
    <n v="53470.935000000005"/>
    <n v="5"/>
    <x v="7"/>
  </r>
  <r>
    <x v="130"/>
    <s v="Suchita Panchal"/>
    <x v="2"/>
    <x v="3"/>
    <n v="195823"/>
    <n v="19582.3"/>
    <n v="15665.84"/>
    <n v="27415.22"/>
    <n v="258486.36"/>
    <n v="13707.61"/>
    <n v="6853.8050000000003"/>
    <n v="20561.415000000001"/>
    <n v="237924.94499999998"/>
    <n v="2"/>
    <x v="7"/>
  </r>
  <r>
    <x v="131"/>
    <s v="Indu Shah"/>
    <x v="1"/>
    <x v="1"/>
    <n v="502952"/>
    <n v="50295.199999999997"/>
    <n v="40236.160000000003"/>
    <n v="70413.279999999999"/>
    <n v="663896.64"/>
    <n v="35206.639999999999"/>
    <n v="17603.32"/>
    <n v="52809.96"/>
    <n v="611086.68000000005"/>
    <n v="3"/>
    <x v="2"/>
  </r>
  <r>
    <x v="132"/>
    <s v="Pankaj Sutradhar"/>
    <x v="1"/>
    <x v="0"/>
    <n v="476093"/>
    <n v="47609.3"/>
    <n v="38087.440000000002"/>
    <n v="66653.02"/>
    <n v="628442.76"/>
    <n v="33326.51"/>
    <n v="16663.255000000001"/>
    <n v="49989.764999999999"/>
    <n v="578452.995"/>
    <n v="4"/>
    <x v="5"/>
  </r>
  <r>
    <x v="133"/>
    <s v="Beena Mavadia"/>
    <x v="3"/>
    <x v="3"/>
    <n v="337237"/>
    <n v="33723.699999999997"/>
    <n v="26978.959999999999"/>
    <n v="47213.18"/>
    <n v="445152.84"/>
    <n v="23606.59"/>
    <n v="11803.295"/>
    <n v="35409.885000000002"/>
    <n v="409742.95500000002"/>
    <n v="3"/>
    <x v="3"/>
  </r>
  <r>
    <x v="134"/>
    <s v="Piyush Surti"/>
    <x v="1"/>
    <x v="0"/>
    <n v="55345"/>
    <n v="5534.5"/>
    <n v="4427.6000000000004"/>
    <n v="7748.3"/>
    <n v="73055.399999999994"/>
    <n v="3874.15"/>
    <n v="1937.075"/>
    <n v="5811.2250000000004"/>
    <n v="67244.174999999988"/>
    <n v="5"/>
    <x v="5"/>
  </r>
  <r>
    <x v="135"/>
    <s v="Vishal Virsinghani"/>
    <x v="2"/>
    <x v="3"/>
    <n v="332852"/>
    <n v="33285.199999999997"/>
    <n v="26628.16"/>
    <n v="46599.28"/>
    <n v="439364.64"/>
    <n v="23299.64"/>
    <n v="11649.82"/>
    <n v="34949.46"/>
    <n v="404415.18"/>
    <n v="4"/>
    <x v="0"/>
  </r>
  <r>
    <x v="136"/>
    <s v="Uday Naik"/>
    <x v="1"/>
    <x v="0"/>
    <n v="571663"/>
    <n v="57166.3"/>
    <n v="45733.04"/>
    <n v="80032.820000000007"/>
    <n v="754595.16000000015"/>
    <n v="40016.410000000003"/>
    <n v="20008.205000000002"/>
    <n v="60024.615000000005"/>
    <n v="694570.54500000016"/>
    <n v="4"/>
    <x v="4"/>
  </r>
  <r>
    <x v="137"/>
    <s v="Beena Mavadia"/>
    <x v="3"/>
    <x v="2"/>
    <n v="354180"/>
    <n v="35418"/>
    <n v="28334.400000000001"/>
    <n v="49585.2"/>
    <n v="467517.60000000003"/>
    <n v="24792.6"/>
    <n v="12396.3"/>
    <n v="37188.899999999994"/>
    <n v="430328.70000000007"/>
    <n v="1"/>
    <x v="7"/>
  </r>
  <r>
    <x v="138"/>
    <s v="Shazia Sheikh"/>
    <x v="2"/>
    <x v="1"/>
    <n v="357186"/>
    <n v="35718.6"/>
    <n v="28574.880000000001"/>
    <n v="50006.04"/>
    <n v="471485.51999999996"/>
    <n v="25003.02"/>
    <n v="12501.51"/>
    <n v="37504.53"/>
    <n v="433980.99"/>
    <n v="5"/>
    <x v="0"/>
  </r>
  <r>
    <x v="139"/>
    <s v="Priya Shirodkar"/>
    <x v="0"/>
    <x v="1"/>
    <n v="377368"/>
    <n v="37736.800000000003"/>
    <n v="30189.439999999999"/>
    <n v="52831.519999999997"/>
    <n v="498125.76"/>
    <n v="26415.759999999998"/>
    <n v="13207.88"/>
    <n v="39623.64"/>
    <n v="458502.12"/>
    <n v="5"/>
    <x v="4"/>
  </r>
  <r>
    <x v="140"/>
    <s v="Sheetal Dodhia"/>
    <x v="2"/>
    <x v="1"/>
    <n v="522018"/>
    <n v="52201.8"/>
    <n v="41761.440000000002"/>
    <n v="73082.52"/>
    <n v="689063.76"/>
    <n v="36541.26"/>
    <n v="18270.63"/>
    <n v="54811.89"/>
    <n v="634251.87"/>
    <n v="3"/>
    <x v="7"/>
  </r>
  <r>
    <x v="141"/>
    <s v="Heena Godbole"/>
    <x v="0"/>
    <x v="0"/>
    <n v="279822"/>
    <n v="27982.2"/>
    <n v="22385.759999999998"/>
    <n v="39175.08"/>
    <n v="369365.04000000004"/>
    <n v="19587.54"/>
    <n v="9793.77"/>
    <n v="29381.31"/>
    <n v="339983.73000000004"/>
    <n v="1"/>
    <x v="7"/>
  </r>
  <r>
    <x v="142"/>
    <s v="Andre Fernendes"/>
    <x v="1"/>
    <x v="1"/>
    <n v="334741"/>
    <n v="33474.1"/>
    <n v="26779.279999999999"/>
    <n v="46863.74"/>
    <n v="441858.12"/>
    <n v="23431.87"/>
    <n v="11715.934999999999"/>
    <n v="35147.805"/>
    <n v="406710.315"/>
    <n v="3"/>
    <x v="7"/>
  </r>
  <r>
    <x v="143"/>
    <s v="Ankur Joshi"/>
    <x v="0"/>
    <x v="1"/>
    <n v="26098"/>
    <n v="2609.8000000000002"/>
    <n v="2087.84"/>
    <n v="3653.72"/>
    <n v="34449.360000000001"/>
    <n v="1826.86"/>
    <n v="913.43"/>
    <n v="2740.29"/>
    <n v="31709.07"/>
    <n v="5"/>
    <x v="4"/>
  </r>
  <r>
    <x v="144"/>
    <s v="Pooja Gokhale"/>
    <x v="0"/>
    <x v="3"/>
    <n v="109933"/>
    <n v="10993.3"/>
    <n v="8794.64"/>
    <n v="15390.62"/>
    <n v="145111.56"/>
    <n v="7695.31"/>
    <n v="3847.6550000000002"/>
    <n v="11542.965"/>
    <n v="133568.595"/>
    <n v="5"/>
    <x v="7"/>
  </r>
  <r>
    <x v="145"/>
    <s v="Suman Shinde"/>
    <x v="0"/>
    <x v="1"/>
    <n v="170927"/>
    <n v="17092.7"/>
    <n v="13674.16"/>
    <n v="23929.78"/>
    <n v="225623.64"/>
    <n v="11964.89"/>
    <n v="5982.4449999999997"/>
    <n v="17947.334999999999"/>
    <n v="207676.30500000002"/>
    <n v="5"/>
    <x v="3"/>
  </r>
  <r>
    <x v="146"/>
    <s v="Arun Joshi"/>
    <x v="2"/>
    <x v="1"/>
    <n v="582462"/>
    <n v="58246.2"/>
    <n v="46596.959999999999"/>
    <n v="81544.679999999993"/>
    <n v="768849.83999999985"/>
    <n v="40772.339999999997"/>
    <n v="20386.169999999998"/>
    <n v="61158.509999999995"/>
    <n v="707691.32999999984"/>
    <n v="5"/>
    <x v="0"/>
  </r>
  <r>
    <x v="147"/>
    <s v="Vicky Joshi"/>
    <x v="2"/>
    <x v="0"/>
    <n v="573233"/>
    <n v="57323.3"/>
    <n v="45858.64"/>
    <n v="80252.62"/>
    <n v="756667.56"/>
    <n v="40126.31"/>
    <n v="20063.154999999999"/>
    <n v="60189.464999999997"/>
    <n v="696478.09500000009"/>
    <n v="5"/>
    <x v="7"/>
  </r>
  <r>
    <x v="148"/>
    <s v="Seema Ranganathan"/>
    <x v="2"/>
    <x v="1"/>
    <n v="373120"/>
    <n v="37312"/>
    <n v="29849.599999999999"/>
    <n v="52236.800000000003"/>
    <n v="492518.39999999997"/>
    <n v="26118.400000000001"/>
    <n v="13059.2"/>
    <n v="39177.600000000006"/>
    <n v="453340.79999999993"/>
    <n v="4"/>
    <x v="6"/>
  </r>
  <r>
    <x v="149"/>
    <s v="Disha Parmar"/>
    <x v="3"/>
    <x v="1"/>
    <n v="591464"/>
    <n v="59146.400000000001"/>
    <n v="47317.120000000003"/>
    <n v="82804.960000000006"/>
    <n v="780732.48"/>
    <n v="41402.480000000003"/>
    <n v="20701.240000000002"/>
    <n v="62103.72"/>
    <n v="718628.76"/>
    <n v="4"/>
    <x v="3"/>
  </r>
  <r>
    <x v="150"/>
    <s v="Disha Parmar"/>
    <x v="3"/>
    <x v="1"/>
    <n v="583860"/>
    <n v="58386"/>
    <n v="46708.800000000003"/>
    <n v="81740.399999999994"/>
    <n v="770695.20000000007"/>
    <n v="40870.199999999997"/>
    <n v="20435.099999999999"/>
    <n v="61305.299999999996"/>
    <n v="709389.9"/>
    <n v="2"/>
    <x v="4"/>
  </r>
  <r>
    <x v="151"/>
    <s v="Sagar Bidkar"/>
    <x v="2"/>
    <x v="0"/>
    <n v="519636"/>
    <n v="51963.6"/>
    <n v="41570.879999999997"/>
    <n v="72749.039999999994"/>
    <n v="685919.52"/>
    <n v="36374.519999999997"/>
    <n v="18187.259999999998"/>
    <n v="54561.78"/>
    <n v="631357.74"/>
    <n v="4"/>
    <x v="4"/>
  </r>
  <r>
    <x v="152"/>
    <s v="Geeta Darekar"/>
    <x v="3"/>
    <x v="3"/>
    <n v="556776"/>
    <n v="55677.599999999999"/>
    <n v="44542.080000000002"/>
    <n v="77948.639999999999"/>
    <n v="734944.32"/>
    <n v="38974.32"/>
    <n v="19487.16"/>
    <n v="58461.479999999996"/>
    <n v="676482.84"/>
    <n v="5"/>
    <x v="5"/>
  </r>
  <r>
    <x v="153"/>
    <s v="Meera Lalwani"/>
    <x v="1"/>
    <x v="3"/>
    <n v="516598"/>
    <n v="51659.8"/>
    <n v="41327.839999999997"/>
    <n v="72323.72"/>
    <n v="681909.36"/>
    <n v="36161.86"/>
    <n v="18080.93"/>
    <n v="54242.79"/>
    <n v="627666.56999999995"/>
    <n v="4"/>
    <x v="4"/>
  </r>
  <r>
    <x v="154"/>
    <s v="Jignesh Tripathi"/>
    <x v="0"/>
    <x v="0"/>
    <n v="428922"/>
    <n v="42892.2"/>
    <n v="34313.760000000002"/>
    <n v="60049.08"/>
    <n v="566177.04"/>
    <n v="30024.54"/>
    <n v="15012.27"/>
    <n v="45036.81"/>
    <n v="521140.23000000004"/>
    <n v="1"/>
    <x v="2"/>
  </r>
  <r>
    <x v="155"/>
    <s v="Heena Godbole"/>
    <x v="0"/>
    <x v="1"/>
    <n v="32380"/>
    <n v="3238"/>
    <n v="2590.4"/>
    <n v="4533.2"/>
    <n v="42741.599999999999"/>
    <n v="2266.6"/>
    <n v="1133.3"/>
    <n v="3399.8999999999996"/>
    <n v="39341.699999999997"/>
    <n v="2"/>
    <x v="4"/>
  </r>
  <r>
    <x v="156"/>
    <s v="Vishal Virsinghani"/>
    <x v="3"/>
    <x v="3"/>
    <n v="319696"/>
    <n v="31969.599999999999"/>
    <n v="25575.68"/>
    <n v="44757.440000000002"/>
    <n v="421998.72"/>
    <n v="22378.720000000001"/>
    <n v="11189.36"/>
    <n v="33568.080000000002"/>
    <n v="388430.63999999996"/>
    <n v="4"/>
    <x v="7"/>
  </r>
  <r>
    <x v="157"/>
    <s v="Pooja Gokhale"/>
    <x v="1"/>
    <x v="3"/>
    <n v="287327"/>
    <n v="28732.7"/>
    <n v="22986.16"/>
    <n v="40225.78"/>
    <n v="379271.64"/>
    <n v="20112.89"/>
    <n v="10056.445"/>
    <n v="30169.334999999999"/>
    <n v="349102.30499999999"/>
    <n v="5"/>
    <x v="2"/>
  </r>
  <r>
    <x v="158"/>
    <s v="Sheetal Dodhia"/>
    <x v="3"/>
    <x v="1"/>
    <n v="498159"/>
    <n v="49815.9"/>
    <n v="39852.720000000001"/>
    <n v="69742.259999999995"/>
    <n v="657569.88"/>
    <n v="34871.129999999997"/>
    <n v="17435.564999999999"/>
    <n v="52306.694999999992"/>
    <n v="605263.18500000006"/>
    <n v="5"/>
    <x v="0"/>
  </r>
  <r>
    <x v="159"/>
    <s v="Pooja Gokhale"/>
    <x v="3"/>
    <x v="1"/>
    <n v="44612"/>
    <n v="4461.2"/>
    <n v="3568.96"/>
    <n v="6245.68"/>
    <n v="58887.839999999997"/>
    <n v="3122.84"/>
    <n v="1561.42"/>
    <n v="4684.26"/>
    <n v="54203.579999999994"/>
    <n v="2"/>
    <x v="0"/>
  </r>
  <r>
    <x v="160"/>
    <s v="Kalpana Shirishkar"/>
    <x v="1"/>
    <x v="2"/>
    <n v="508812"/>
    <n v="50881.2"/>
    <n v="40704.959999999999"/>
    <n v="71233.679999999993"/>
    <n v="671631.83999999985"/>
    <n v="35616.839999999997"/>
    <n v="17808.419999999998"/>
    <n v="53425.259999999995"/>
    <n v="618206.57999999984"/>
    <n v="5"/>
    <x v="4"/>
  </r>
  <r>
    <x v="161"/>
    <s v="Geeta Darekar"/>
    <x v="0"/>
    <x v="2"/>
    <n v="311711"/>
    <n v="31171.1"/>
    <n v="24936.880000000001"/>
    <n v="43639.54"/>
    <n v="411458.51999999996"/>
    <n v="21819.77"/>
    <n v="10909.885"/>
    <n v="32729.654999999999"/>
    <n v="378728.86499999999"/>
    <n v="3"/>
    <x v="4"/>
  </r>
  <r>
    <x v="162"/>
    <s v="Geeta Darekar"/>
    <x v="2"/>
    <x v="0"/>
    <n v="522616"/>
    <n v="52261.599999999999"/>
    <n v="41809.279999999999"/>
    <n v="73166.240000000005"/>
    <n v="689853.12"/>
    <n v="36583.120000000003"/>
    <n v="18291.560000000001"/>
    <n v="54874.680000000008"/>
    <n v="634978.43999999994"/>
    <n v="4"/>
    <x v="1"/>
  </r>
  <r>
    <x v="163"/>
    <s v="Satinder Kaur Sasan"/>
    <x v="1"/>
    <x v="3"/>
    <n v="420274"/>
    <n v="42027.4"/>
    <n v="33621.919999999998"/>
    <n v="58838.36"/>
    <n v="554761.68000000005"/>
    <n v="29419.18"/>
    <n v="14709.59"/>
    <n v="44128.770000000004"/>
    <n v="510632.91000000003"/>
    <n v="2"/>
    <x v="5"/>
  </r>
  <r>
    <x v="164"/>
    <s v="Beena Sharma"/>
    <x v="1"/>
    <x v="0"/>
    <n v="478874"/>
    <n v="47887.4"/>
    <n v="38309.919999999998"/>
    <n v="67042.36"/>
    <n v="632113.68000000005"/>
    <n v="33521.18"/>
    <n v="16760.59"/>
    <n v="50281.770000000004"/>
    <n v="581831.91"/>
    <n v="1"/>
    <x v="3"/>
  </r>
  <r>
    <x v="165"/>
    <s v="Priyanka Mehta"/>
    <x v="2"/>
    <x v="2"/>
    <n v="65247"/>
    <n v="6524.7"/>
    <n v="5219.76"/>
    <n v="9134.58"/>
    <n v="86126.04"/>
    <n v="4567.29"/>
    <n v="2283.645"/>
    <n v="6850.9349999999995"/>
    <n v="79275.104999999996"/>
    <n v="2"/>
    <x v="3"/>
  </r>
  <r>
    <x v="166"/>
    <s v="Neha Joshi"/>
    <x v="2"/>
    <x v="0"/>
    <n v="419328"/>
    <n v="41932.800000000003"/>
    <n v="33546.239999999998"/>
    <n v="58705.919999999998"/>
    <n v="553512.95999999996"/>
    <n v="29352.959999999999"/>
    <n v="14676.48"/>
    <n v="44029.440000000002"/>
    <n v="509483.51999999996"/>
    <n v="4"/>
    <x v="7"/>
  </r>
  <r>
    <x v="167"/>
    <s v="Neena Mukherjee"/>
    <x v="3"/>
    <x v="1"/>
    <n v="505906"/>
    <n v="50590.6"/>
    <n v="40472.480000000003"/>
    <n v="70826.84"/>
    <n v="667795.91999999993"/>
    <n v="35413.42"/>
    <n v="17706.71"/>
    <n v="53120.13"/>
    <n v="614675.78999999992"/>
    <n v="3"/>
    <x v="3"/>
  </r>
  <r>
    <x v="168"/>
    <s v="Lalita Rao"/>
    <x v="2"/>
    <x v="3"/>
    <n v="428731"/>
    <n v="42873.1"/>
    <n v="34298.480000000003"/>
    <n v="60022.34"/>
    <n v="565924.91999999993"/>
    <n v="30011.17"/>
    <n v="15005.584999999999"/>
    <n v="45016.754999999997"/>
    <n v="520908.16499999992"/>
    <n v="1"/>
    <x v="3"/>
  </r>
  <r>
    <x v="169"/>
    <s v="Dayanand Gandhi"/>
    <x v="1"/>
    <x v="1"/>
    <n v="183605"/>
    <n v="18360.5"/>
    <n v="14688.4"/>
    <n v="25704.7"/>
    <n v="242358.6"/>
    <n v="12852.35"/>
    <n v="6426.1750000000002"/>
    <n v="19278.525000000001"/>
    <n v="223080.07500000001"/>
    <n v="4"/>
    <x v="1"/>
  </r>
  <r>
    <x v="170"/>
    <s v="Ruby Joseph"/>
    <x v="3"/>
    <x v="0"/>
    <n v="548224"/>
    <n v="54822.400000000001"/>
    <n v="43857.919999999998"/>
    <n v="76751.360000000001"/>
    <n v="723655.68000000005"/>
    <n v="38375.68"/>
    <n v="19187.84"/>
    <n v="57563.520000000004"/>
    <n v="666092.16"/>
    <n v="5"/>
    <x v="2"/>
  </r>
  <r>
    <x v="171"/>
    <s v="Veena Patil"/>
    <x v="0"/>
    <x v="3"/>
    <n v="28508"/>
    <n v="2850.8"/>
    <n v="2280.64"/>
    <n v="3991.12"/>
    <n v="37630.560000000005"/>
    <n v="1995.56"/>
    <n v="997.78"/>
    <n v="2993.34"/>
    <n v="34637.22"/>
    <n v="2"/>
    <x v="3"/>
  </r>
  <r>
    <x v="172"/>
    <s v="Priya Shirodkar"/>
    <x v="0"/>
    <x v="2"/>
    <n v="179996"/>
    <n v="17999.599999999999"/>
    <n v="14399.68"/>
    <n v="25199.439999999999"/>
    <n v="237594.72"/>
    <n v="12599.72"/>
    <n v="6299.86"/>
    <n v="18899.579999999998"/>
    <n v="218695.14"/>
    <n v="3"/>
    <x v="1"/>
  </r>
  <r>
    <x v="173"/>
    <s v="Sagar Bidkar"/>
    <x v="1"/>
    <x v="3"/>
    <n v="84016"/>
    <n v="8401.6"/>
    <n v="6721.28"/>
    <n v="11762.24"/>
    <n v="110901.12000000001"/>
    <n v="5881.12"/>
    <n v="2940.56"/>
    <n v="8821.68"/>
    <n v="102079.44"/>
    <n v="3"/>
    <x v="6"/>
  </r>
  <r>
    <x v="174"/>
    <s v="Aakash Dixit"/>
    <x v="2"/>
    <x v="3"/>
    <n v="345353"/>
    <n v="34535.300000000003"/>
    <n v="27628.240000000002"/>
    <n v="48349.42"/>
    <n v="455865.95999999996"/>
    <n v="24174.71"/>
    <n v="12087.355"/>
    <n v="36262.065000000002"/>
    <n v="419603.89499999996"/>
    <n v="2"/>
    <x v="1"/>
  </r>
  <r>
    <x v="175"/>
    <s v="Shilpa Lele"/>
    <x v="0"/>
    <x v="0"/>
    <n v="546759"/>
    <n v="54675.9"/>
    <n v="43740.72"/>
    <n v="76546.259999999995"/>
    <n v="721721.88"/>
    <n v="38273.129999999997"/>
    <n v="19136.564999999999"/>
    <n v="57409.694999999992"/>
    <n v="664312.18500000006"/>
    <n v="5"/>
    <x v="4"/>
  </r>
  <r>
    <x v="176"/>
    <s v="Raja Raymondekar"/>
    <x v="0"/>
    <x v="2"/>
    <n v="88829"/>
    <n v="8882.9"/>
    <n v="7106.32"/>
    <n v="12436.06"/>
    <n v="117254.28"/>
    <n v="6218.03"/>
    <n v="3109.0149999999999"/>
    <n v="9327.0450000000001"/>
    <n v="107927.235"/>
    <n v="4"/>
    <x v="3"/>
  </r>
  <r>
    <x v="177"/>
    <s v="Anuradha Zha"/>
    <x v="0"/>
    <x v="1"/>
    <n v="124673"/>
    <n v="12467.3"/>
    <n v="9973.84"/>
    <n v="17454.22"/>
    <n v="164568.35999999999"/>
    <n v="8727.11"/>
    <n v="4363.5550000000003"/>
    <n v="13090.665000000001"/>
    <n v="151477.69499999998"/>
    <n v="5"/>
    <x v="2"/>
  </r>
  <r>
    <x v="178"/>
    <s v="Kunal Shah"/>
    <x v="0"/>
    <x v="2"/>
    <n v="244908"/>
    <n v="24490.799999999999"/>
    <n v="19592.64"/>
    <n v="34287.120000000003"/>
    <n v="323278.56"/>
    <n v="17143.560000000001"/>
    <n v="8571.7800000000007"/>
    <n v="25715.340000000004"/>
    <n v="297563.21999999997"/>
    <n v="4"/>
    <x v="5"/>
  </r>
  <r>
    <x v="179"/>
    <s v="Ruheal Baig"/>
    <x v="1"/>
    <x v="0"/>
    <n v="30128"/>
    <n v="3012.8"/>
    <n v="2410.2399999999998"/>
    <n v="4217.92"/>
    <n v="39768.959999999999"/>
    <n v="2108.96"/>
    <n v="1054.48"/>
    <n v="3163.44"/>
    <n v="36605.519999999997"/>
    <n v="5"/>
    <x v="4"/>
  </r>
  <r>
    <x v="180"/>
    <s v="Kalpana Shirishkar"/>
    <x v="3"/>
    <x v="2"/>
    <n v="402413"/>
    <n v="40241.300000000003"/>
    <n v="32193.040000000001"/>
    <n v="56337.82"/>
    <n v="531185.15999999992"/>
    <n v="28168.91"/>
    <n v="14084.455"/>
    <n v="42253.364999999998"/>
    <n v="488931.79499999993"/>
    <n v="5"/>
    <x v="0"/>
  </r>
  <r>
    <x v="181"/>
    <s v="Kunal Shah"/>
    <x v="1"/>
    <x v="3"/>
    <n v="242910"/>
    <n v="24291"/>
    <n v="19432.8"/>
    <n v="34007.4"/>
    <n v="320641.2"/>
    <n v="17003.7"/>
    <n v="8501.85"/>
    <n v="25505.550000000003"/>
    <n v="295135.65000000002"/>
    <n v="4"/>
    <x v="7"/>
  </r>
  <r>
    <x v="182"/>
    <s v="Geeta Darekar"/>
    <x v="1"/>
    <x v="3"/>
    <n v="220762"/>
    <n v="22076.2"/>
    <n v="17660.96"/>
    <n v="30906.68"/>
    <n v="291405.84000000003"/>
    <n v="15453.34"/>
    <n v="7726.67"/>
    <n v="23180.010000000002"/>
    <n v="268225.83"/>
    <n v="2"/>
    <x v="6"/>
  </r>
  <r>
    <x v="183"/>
    <s v="Farhan Sadiq"/>
    <x v="2"/>
    <x v="2"/>
    <n v="30062"/>
    <n v="3006.2"/>
    <n v="2404.96"/>
    <n v="4208.68"/>
    <n v="39681.839999999997"/>
    <n v="2104.34"/>
    <n v="1052.17"/>
    <n v="3156.51"/>
    <n v="36525.329999999994"/>
    <n v="1"/>
    <x v="2"/>
  </r>
  <r>
    <x v="184"/>
    <s v="Parvati Khanna"/>
    <x v="0"/>
    <x v="2"/>
    <n v="390642"/>
    <n v="39064.199999999997"/>
    <n v="31251.360000000001"/>
    <n v="54689.88"/>
    <n v="515647.44"/>
    <n v="27344.94"/>
    <n v="13672.47"/>
    <n v="41017.409999999996"/>
    <n v="474630.03"/>
    <n v="5"/>
    <x v="3"/>
  </r>
  <r>
    <x v="185"/>
    <s v="Laveena Shenoy"/>
    <x v="3"/>
    <x v="0"/>
    <n v="346155"/>
    <n v="34615.5"/>
    <n v="27692.400000000001"/>
    <n v="48461.7"/>
    <n v="456924.60000000003"/>
    <n v="24230.85"/>
    <n v="12115.424999999999"/>
    <n v="36346.274999999994"/>
    <n v="420578.32500000007"/>
    <n v="1"/>
    <x v="5"/>
  </r>
  <r>
    <x v="186"/>
    <s v="Deep Chhaya"/>
    <x v="3"/>
    <x v="2"/>
    <n v="79565"/>
    <n v="7956.5"/>
    <n v="6365.2"/>
    <n v="11139.1"/>
    <n v="105025.8"/>
    <n v="5569.55"/>
    <n v="2784.7750000000001"/>
    <n v="8354.3250000000007"/>
    <n v="96671.475000000006"/>
    <n v="3"/>
    <x v="2"/>
  </r>
  <r>
    <x v="187"/>
    <s v="Yamini Gupta"/>
    <x v="3"/>
    <x v="2"/>
    <n v="585942"/>
    <n v="58594.2"/>
    <n v="46875.360000000001"/>
    <n v="82031.88"/>
    <n v="773443.44"/>
    <n v="41015.94"/>
    <n v="20507.97"/>
    <n v="61523.91"/>
    <n v="711919.52999999991"/>
    <n v="1"/>
    <x v="2"/>
  </r>
  <r>
    <x v="188"/>
    <s v="Shilpa Parikh"/>
    <x v="2"/>
    <x v="3"/>
    <n v="299473"/>
    <n v="29947.3"/>
    <n v="23957.84"/>
    <n v="41926.22"/>
    <n v="395304.36"/>
    <n v="20963.11"/>
    <n v="10481.555"/>
    <n v="31444.665000000001"/>
    <n v="363859.69500000001"/>
    <n v="4"/>
    <x v="5"/>
  </r>
  <r>
    <x v="189"/>
    <s v="Sujay Madhrani"/>
    <x v="2"/>
    <x v="3"/>
    <n v="155095"/>
    <n v="15509.5"/>
    <n v="12407.6"/>
    <n v="21713.3"/>
    <n v="204725.4"/>
    <n v="10856.65"/>
    <n v="5428.3249999999998"/>
    <n v="16284.974999999999"/>
    <n v="188440.42499999999"/>
    <n v="4"/>
    <x v="7"/>
  </r>
  <r>
    <x v="190"/>
    <s v="Parvati Khanna"/>
    <x v="2"/>
    <x v="2"/>
    <n v="314088"/>
    <n v="31408.799999999999"/>
    <n v="25127.040000000001"/>
    <n v="43972.32"/>
    <n v="414596.16"/>
    <n v="21986.16"/>
    <n v="10993.08"/>
    <n v="32979.24"/>
    <n v="381616.92"/>
    <n v="1"/>
    <x v="2"/>
  </r>
  <r>
    <x v="191"/>
    <s v="Piyush Surti"/>
    <x v="1"/>
    <x v="3"/>
    <n v="560585"/>
    <n v="56058.5"/>
    <n v="44846.8"/>
    <n v="78481.899999999994"/>
    <n v="739972.20000000007"/>
    <n v="39240.949999999997"/>
    <n v="19620.474999999999"/>
    <n v="58861.424999999996"/>
    <n v="681110.77500000002"/>
    <n v="3"/>
    <x v="0"/>
  </r>
  <r>
    <x v="192"/>
    <s v="Kunal Shah"/>
    <x v="0"/>
    <x v="2"/>
    <n v="124854"/>
    <n v="12485.4"/>
    <n v="9988.32"/>
    <n v="17479.560000000001"/>
    <n v="164807.28"/>
    <n v="8739.7800000000007"/>
    <n v="4369.8900000000003"/>
    <n v="13109.670000000002"/>
    <n v="151697.60999999999"/>
    <n v="5"/>
    <x v="2"/>
  </r>
  <r>
    <x v="193"/>
    <s v="Farhan Sadiq"/>
    <x v="3"/>
    <x v="1"/>
    <n v="439769"/>
    <n v="43976.9"/>
    <n v="35181.519999999997"/>
    <n v="61567.66"/>
    <n v="580495.08000000007"/>
    <n v="30783.83"/>
    <n v="15391.915000000001"/>
    <n v="46175.745000000003"/>
    <n v="534319.33500000008"/>
    <n v="1"/>
    <x v="1"/>
  </r>
  <r>
    <x v="194"/>
    <s v="Meera Lalwani"/>
    <x v="0"/>
    <x v="3"/>
    <n v="94285"/>
    <n v="9428.5"/>
    <n v="7542.8"/>
    <n v="13199.9"/>
    <n v="124456.2"/>
    <n v="6599.95"/>
    <n v="3299.9749999999999"/>
    <n v="9899.9249999999993"/>
    <n v="114556.27499999999"/>
    <n v="3"/>
    <x v="0"/>
  </r>
  <r>
    <x v="195"/>
    <s v="Julie D'Souza"/>
    <x v="0"/>
    <x v="2"/>
    <n v="341916"/>
    <n v="34191.599999999999"/>
    <n v="27353.279999999999"/>
    <n v="47868.24"/>
    <n v="451329.12"/>
    <n v="23934.12"/>
    <n v="11967.06"/>
    <n v="35901.18"/>
    <n v="415427.94"/>
    <n v="4"/>
    <x v="2"/>
  </r>
  <r>
    <x v="196"/>
    <s v="Suraj Saksena"/>
    <x v="1"/>
    <x v="3"/>
    <n v="271871"/>
    <n v="27187.1"/>
    <n v="21749.68"/>
    <n v="38061.94"/>
    <n v="358869.72"/>
    <n v="19030.97"/>
    <n v="9515.4850000000006"/>
    <n v="28546.455000000002"/>
    <n v="330323.26499999996"/>
    <n v="4"/>
    <x v="6"/>
  </r>
  <r>
    <x v="197"/>
    <s v="Shilpa Parikh"/>
    <x v="3"/>
    <x v="2"/>
    <n v="139010"/>
    <n v="13901"/>
    <n v="11120.8"/>
    <n v="19461.400000000001"/>
    <n v="183493.19999999998"/>
    <n v="9730.7000000000007"/>
    <n v="4865.3500000000004"/>
    <n v="14596.050000000001"/>
    <n v="168897.15"/>
    <n v="1"/>
    <x v="7"/>
  </r>
  <r>
    <x v="198"/>
    <s v="Shazia Sheikh"/>
    <x v="1"/>
    <x v="3"/>
    <n v="63716"/>
    <n v="6371.6"/>
    <n v="5097.28"/>
    <n v="8920.24"/>
    <n v="84105.12000000001"/>
    <n v="4460.12"/>
    <n v="2230.06"/>
    <n v="6690.18"/>
    <n v="77414.94"/>
    <n v="1"/>
    <x v="5"/>
  </r>
  <r>
    <x v="199"/>
    <s v="Rishi Malik"/>
    <x v="3"/>
    <x v="0"/>
    <n v="392656"/>
    <n v="39265.599999999999"/>
    <n v="31412.48"/>
    <n v="54971.839999999997"/>
    <n v="518305.91999999993"/>
    <n v="27485.919999999998"/>
    <n v="13742.96"/>
    <n v="41228.879999999997"/>
    <n v="477077.03999999992"/>
    <n v="2"/>
    <x v="7"/>
  </r>
  <r>
    <x v="200"/>
    <s v="Sheetal Dodhia"/>
    <x v="1"/>
    <x v="3"/>
    <n v="312747"/>
    <n v="31274.7"/>
    <n v="25019.759999999998"/>
    <n v="43784.58"/>
    <n v="412826.04000000004"/>
    <n v="21892.29"/>
    <n v="10946.145"/>
    <n v="32838.434999999998"/>
    <n v="379987.60500000004"/>
    <n v="3"/>
    <x v="6"/>
  </r>
  <r>
    <x v="201"/>
    <s v="Suchita Panchal"/>
    <x v="0"/>
    <x v="3"/>
    <n v="524305"/>
    <n v="52430.5"/>
    <n v="41944.4"/>
    <n v="73402.7"/>
    <n v="692082.6"/>
    <n v="36701.35"/>
    <n v="18350.674999999999"/>
    <n v="55052.024999999994"/>
    <n v="637030.57499999995"/>
    <n v="2"/>
    <x v="7"/>
  </r>
  <r>
    <x v="202"/>
    <s v="Tejal Patel"/>
    <x v="3"/>
    <x v="2"/>
    <n v="365748"/>
    <n v="36574.800000000003"/>
    <n v="29259.84"/>
    <n v="51204.72"/>
    <n v="482787.36"/>
    <n v="25602.36"/>
    <n v="12801.18"/>
    <n v="38403.54"/>
    <n v="444383.82"/>
    <n v="2"/>
    <x v="0"/>
  </r>
  <r>
    <x v="203"/>
    <s v="Katti Surti"/>
    <x v="0"/>
    <x v="2"/>
    <n v="187640"/>
    <n v="18764"/>
    <n v="15011.2"/>
    <n v="26269.599999999999"/>
    <n v="247684.80000000002"/>
    <n v="13134.8"/>
    <n v="6567.4"/>
    <n v="19702.199999999997"/>
    <n v="227982.60000000003"/>
    <n v="5"/>
    <x v="2"/>
  </r>
  <r>
    <x v="204"/>
    <s v="Waheda Sheikh"/>
    <x v="2"/>
    <x v="0"/>
    <n v="555719"/>
    <n v="55571.9"/>
    <n v="44457.52"/>
    <n v="77800.66"/>
    <n v="733549.08000000007"/>
    <n v="38900.33"/>
    <n v="19450.165000000001"/>
    <n v="58350.495000000003"/>
    <n v="675198.58500000008"/>
    <n v="2"/>
    <x v="1"/>
  </r>
  <r>
    <x v="205"/>
    <s v="Ruheal Baig"/>
    <x v="2"/>
    <x v="0"/>
    <n v="360888"/>
    <n v="36088.800000000003"/>
    <n v="28871.040000000001"/>
    <n v="50524.32"/>
    <n v="476372.16"/>
    <n v="25262.16"/>
    <n v="12631.08"/>
    <n v="37893.24"/>
    <n v="438478.92"/>
    <n v="2"/>
    <x v="5"/>
  </r>
  <r>
    <x v="206"/>
    <s v="Beena Sharma"/>
    <x v="2"/>
    <x v="3"/>
    <n v="441534"/>
    <n v="44153.4"/>
    <n v="35322.720000000001"/>
    <n v="61814.76"/>
    <n v="582824.88"/>
    <n v="30907.38"/>
    <n v="15453.69"/>
    <n v="46361.07"/>
    <n v="536463.81000000006"/>
    <n v="2"/>
    <x v="2"/>
  </r>
  <r>
    <x v="207"/>
    <s v="Drishti Shah"/>
    <x v="2"/>
    <x v="3"/>
    <n v="24049"/>
    <n v="2404.9"/>
    <n v="1923.92"/>
    <n v="3366.86"/>
    <n v="31744.68"/>
    <n v="1683.43"/>
    <n v="841.71500000000003"/>
    <n v="2525.145"/>
    <n v="29219.535"/>
    <n v="5"/>
    <x v="4"/>
  </r>
  <r>
    <x v="208"/>
    <s v="Lalita Rao"/>
    <x v="1"/>
    <x v="1"/>
    <n v="52895"/>
    <n v="5289.5"/>
    <n v="4231.6000000000004"/>
    <n v="7405.3"/>
    <n v="69821.399999999994"/>
    <n v="3702.65"/>
    <n v="1851.325"/>
    <n v="5553.9750000000004"/>
    <n v="64267.424999999996"/>
    <n v="2"/>
    <x v="3"/>
  </r>
  <r>
    <x v="209"/>
    <s v="Kinnari Mehta"/>
    <x v="2"/>
    <x v="2"/>
    <n v="398556"/>
    <n v="39855.599999999999"/>
    <n v="31884.48"/>
    <n v="55797.84"/>
    <n v="526093.91999999993"/>
    <n v="27898.92"/>
    <n v="13949.46"/>
    <n v="41848.379999999997"/>
    <n v="484245.53999999992"/>
    <n v="3"/>
    <x v="7"/>
  </r>
  <r>
    <x v="210"/>
    <s v="Satinder Kaur Sasan"/>
    <x v="3"/>
    <x v="0"/>
    <n v="117315"/>
    <n v="11731.5"/>
    <n v="9385.2000000000007"/>
    <n v="16424.099999999999"/>
    <n v="154855.80000000002"/>
    <n v="8212.0499999999993"/>
    <n v="4106.0249999999996"/>
    <n v="12318.074999999999"/>
    <n v="142537.72500000001"/>
    <n v="2"/>
    <x v="2"/>
  </r>
  <r>
    <x v="211"/>
    <s v="Tapan Ghoshal"/>
    <x v="1"/>
    <x v="1"/>
    <n v="553384"/>
    <n v="55338.400000000001"/>
    <n v="44270.720000000001"/>
    <n v="77473.759999999995"/>
    <n v="730466.88"/>
    <n v="38736.879999999997"/>
    <n v="19368.439999999999"/>
    <n v="58105.319999999992"/>
    <n v="672361.56"/>
    <n v="2"/>
    <x v="3"/>
  </r>
  <r>
    <x v="212"/>
    <s v="Nayeem Khan"/>
    <x v="3"/>
    <x v="2"/>
    <n v="206037"/>
    <n v="20603.7"/>
    <n v="16482.96"/>
    <n v="28845.18"/>
    <n v="271968.84000000003"/>
    <n v="14422.59"/>
    <n v="7211.2950000000001"/>
    <n v="21633.885000000002"/>
    <n v="250334.95500000002"/>
    <n v="5"/>
    <x v="0"/>
  </r>
  <r>
    <x v="213"/>
    <s v="Tapan Ghoshal"/>
    <x v="3"/>
    <x v="3"/>
    <n v="210386"/>
    <n v="21038.6"/>
    <n v="16830.88"/>
    <n v="29454.04"/>
    <n v="277709.52"/>
    <n v="14727.02"/>
    <n v="7363.51"/>
    <n v="22090.53"/>
    <n v="255618.99000000002"/>
    <n v="5"/>
    <x v="6"/>
  </r>
  <r>
    <x v="214"/>
    <s v="Geeta Darekar"/>
    <x v="2"/>
    <x v="1"/>
    <n v="356322"/>
    <n v="35632.199999999997"/>
    <n v="28505.759999999998"/>
    <n v="49885.08"/>
    <n v="470345.04000000004"/>
    <n v="24942.54"/>
    <n v="12471.27"/>
    <n v="37413.81"/>
    <n v="432931.23000000004"/>
    <n v="3"/>
    <x v="4"/>
  </r>
  <r>
    <x v="215"/>
    <s v="Beena Mavadia"/>
    <x v="2"/>
    <x v="2"/>
    <n v="545811"/>
    <n v="54581.1"/>
    <n v="43664.88"/>
    <n v="76413.539999999994"/>
    <n v="720470.52"/>
    <n v="38206.769999999997"/>
    <n v="19103.384999999998"/>
    <n v="57310.154999999999"/>
    <n v="663160.36499999999"/>
    <n v="1"/>
    <x v="3"/>
  </r>
  <r>
    <x v="216"/>
    <s v="Vinit Shrivastava"/>
    <x v="3"/>
    <x v="2"/>
    <n v="525045"/>
    <n v="52504.5"/>
    <n v="42003.6"/>
    <n v="73506.3"/>
    <n v="693059.4"/>
    <n v="36753.15"/>
    <n v="18376.575000000001"/>
    <n v="55129.725000000006"/>
    <n v="637929.67500000005"/>
    <n v="3"/>
    <x v="7"/>
  </r>
  <r>
    <x v="217"/>
    <s v="Radhika Kulkarni"/>
    <x v="2"/>
    <x v="3"/>
    <n v="584668"/>
    <n v="58466.8"/>
    <n v="46773.440000000002"/>
    <n v="81853.52"/>
    <n v="771761.76"/>
    <n v="40926.76"/>
    <n v="20463.38"/>
    <n v="61390.14"/>
    <n v="710371.62"/>
    <n v="3"/>
    <x v="7"/>
  </r>
  <r>
    <x v="218"/>
    <s v="Kinnari Mehta"/>
    <x v="2"/>
    <x v="0"/>
    <n v="216413"/>
    <n v="21641.3"/>
    <n v="17313.04"/>
    <n v="30297.82"/>
    <n v="285665.15999999997"/>
    <n v="15148.91"/>
    <n v="7574.4549999999999"/>
    <n v="22723.364999999998"/>
    <n v="262941.79499999998"/>
    <n v="4"/>
    <x v="1"/>
  </r>
  <r>
    <x v="219"/>
    <s v="Hajra Hoonjan"/>
    <x v="3"/>
    <x v="0"/>
    <n v="243544"/>
    <n v="24354.400000000001"/>
    <n v="19483.52"/>
    <n v="34096.160000000003"/>
    <n v="321478.08000000007"/>
    <n v="17048.080000000002"/>
    <n v="8524.0400000000009"/>
    <n v="25572.120000000003"/>
    <n v="295905.96000000008"/>
    <n v="3"/>
    <x v="3"/>
  </r>
  <r>
    <x v="220"/>
    <s v="Giriraj Gupta"/>
    <x v="1"/>
    <x v="0"/>
    <n v="376203"/>
    <n v="37620.300000000003"/>
    <n v="30096.240000000002"/>
    <n v="52668.42"/>
    <n v="496587.95999999996"/>
    <n v="26334.21"/>
    <n v="13167.105"/>
    <n v="39501.315000000002"/>
    <n v="457086.64499999996"/>
    <n v="4"/>
    <x v="1"/>
  </r>
  <r>
    <x v="221"/>
    <s v="Kuldeep Sharma"/>
    <x v="1"/>
    <x v="2"/>
    <n v="274590"/>
    <n v="27459"/>
    <n v="21967.200000000001"/>
    <n v="38442.6"/>
    <n v="362458.8"/>
    <n v="19221.3"/>
    <n v="9610.65"/>
    <n v="28831.949999999997"/>
    <n v="333626.84999999998"/>
    <n v="4"/>
    <x v="0"/>
  </r>
  <r>
    <x v="222"/>
    <s v="Dayanand Gandhi"/>
    <x v="0"/>
    <x v="2"/>
    <n v="292065"/>
    <n v="29206.5"/>
    <n v="23365.200000000001"/>
    <n v="40889.1"/>
    <n v="385525.8"/>
    <n v="20444.55"/>
    <n v="10222.275"/>
    <n v="30666.824999999997"/>
    <n v="354858.97499999998"/>
    <n v="4"/>
    <x v="7"/>
  </r>
  <r>
    <x v="223"/>
    <s v="Vishal Virsinghani"/>
    <x v="1"/>
    <x v="0"/>
    <n v="152058"/>
    <n v="15205.8"/>
    <n v="12164.64"/>
    <n v="21288.12"/>
    <n v="200716.56"/>
    <n v="10644.06"/>
    <n v="5322.03"/>
    <n v="15966.09"/>
    <n v="184750.47"/>
    <n v="4"/>
    <x v="5"/>
  </r>
  <r>
    <x v="224"/>
    <s v="Suman Shinde"/>
    <x v="0"/>
    <x v="1"/>
    <n v="146002"/>
    <n v="14600.2"/>
    <n v="11680.16"/>
    <n v="20440.28"/>
    <n v="192722.64"/>
    <n v="10220.14"/>
    <n v="5110.07"/>
    <n v="15330.21"/>
    <n v="177392.43000000002"/>
    <n v="5"/>
    <x v="4"/>
  </r>
  <r>
    <x v="225"/>
    <s v="Vishal Virsinghani"/>
    <x v="0"/>
    <x v="0"/>
    <n v="572482"/>
    <n v="57248.2"/>
    <n v="45798.559999999998"/>
    <n v="80147.48"/>
    <n v="755676.24"/>
    <n v="40073.74"/>
    <n v="20036.87"/>
    <n v="60110.61"/>
    <n v="695565.63"/>
    <n v="2"/>
    <x v="4"/>
  </r>
  <r>
    <x v="226"/>
    <s v="Heena Godbole"/>
    <x v="1"/>
    <x v="3"/>
    <n v="254679"/>
    <n v="25467.9"/>
    <n v="20374.32"/>
    <n v="35655.06"/>
    <n v="336176.28"/>
    <n v="17827.53"/>
    <n v="8913.7649999999994"/>
    <n v="26741.294999999998"/>
    <n v="309434.98500000004"/>
    <n v="1"/>
    <x v="7"/>
  </r>
  <r>
    <x v="227"/>
    <s v="Payal Singhani"/>
    <x v="0"/>
    <x v="3"/>
    <n v="268152"/>
    <n v="26815.200000000001"/>
    <n v="21452.16"/>
    <n v="37541.279999999999"/>
    <n v="353960.64"/>
    <n v="18770.64"/>
    <n v="9385.32"/>
    <n v="28155.96"/>
    <n v="325804.68"/>
    <n v="5"/>
    <x v="4"/>
  </r>
  <r>
    <x v="228"/>
    <s v="Ruby Joseph"/>
    <x v="1"/>
    <x v="2"/>
    <n v="205971"/>
    <n v="20597.099999999999"/>
    <n v="16477.68"/>
    <n v="28835.94"/>
    <n v="271881.71999999997"/>
    <n v="14417.97"/>
    <n v="7208.9849999999997"/>
    <n v="21626.954999999998"/>
    <n v="250254.76499999998"/>
    <n v="4"/>
    <x v="2"/>
  </r>
  <r>
    <x v="229"/>
    <s v="Jeena Baig"/>
    <x v="2"/>
    <x v="0"/>
    <n v="545177"/>
    <n v="54517.7"/>
    <n v="43614.16"/>
    <n v="76324.78"/>
    <n v="719633.64"/>
    <n v="38162.39"/>
    <n v="19081.195"/>
    <n v="57243.584999999999"/>
    <n v="662390.05500000005"/>
    <n v="2"/>
    <x v="7"/>
  </r>
  <r>
    <x v="230"/>
    <s v="Uday Naik"/>
    <x v="0"/>
    <x v="3"/>
    <n v="90586"/>
    <n v="9058.6"/>
    <n v="7246.88"/>
    <n v="12682.04"/>
    <n v="119573.52000000002"/>
    <n v="6341.02"/>
    <n v="3170.51"/>
    <n v="9511.5300000000007"/>
    <n v="110061.99000000002"/>
    <n v="3"/>
    <x v="4"/>
  </r>
  <r>
    <x v="231"/>
    <s v="Disha Parmar"/>
    <x v="3"/>
    <x v="3"/>
    <n v="118647"/>
    <n v="11864.7"/>
    <n v="9491.76"/>
    <n v="16610.580000000002"/>
    <n v="156614.03999999998"/>
    <n v="8305.2900000000009"/>
    <n v="4152.6450000000004"/>
    <n v="12457.935000000001"/>
    <n v="144156.10499999998"/>
    <n v="5"/>
    <x v="4"/>
  </r>
  <r>
    <x v="232"/>
    <s v="Jeena Baig"/>
    <x v="3"/>
    <x v="3"/>
    <n v="378954"/>
    <n v="37895.4"/>
    <n v="30316.32"/>
    <n v="53053.56"/>
    <n v="500219.28"/>
    <n v="26526.78"/>
    <n v="13263.39"/>
    <n v="39790.17"/>
    <n v="460429.11000000004"/>
    <n v="1"/>
    <x v="1"/>
  </r>
  <r>
    <x v="233"/>
    <s v="Radhika Kulkarni"/>
    <x v="2"/>
    <x v="3"/>
    <n v="289875"/>
    <n v="28987.5"/>
    <n v="23190"/>
    <n v="40582.5"/>
    <n v="382635"/>
    <n v="20291.25"/>
    <n v="10145.625"/>
    <n v="30436.875"/>
    <n v="352198.125"/>
    <n v="4"/>
    <x v="1"/>
  </r>
  <r>
    <x v="234"/>
    <s v="Niki Digaria"/>
    <x v="0"/>
    <x v="3"/>
    <n v="449966"/>
    <n v="44996.6"/>
    <n v="35997.279999999999"/>
    <n v="62995.24"/>
    <n v="593955.12"/>
    <n v="31497.62"/>
    <n v="15748.81"/>
    <n v="47246.43"/>
    <n v="546708.68999999994"/>
    <n v="4"/>
    <x v="6"/>
  </r>
  <r>
    <x v="235"/>
    <s v="Nayeem Khan"/>
    <x v="3"/>
    <x v="3"/>
    <n v="141359"/>
    <n v="14135.9"/>
    <n v="11308.72"/>
    <n v="19790.259999999998"/>
    <n v="186593.88"/>
    <n v="9895.1299999999992"/>
    <n v="4947.5649999999996"/>
    <n v="14842.695"/>
    <n v="171751.185"/>
    <n v="1"/>
    <x v="7"/>
  </r>
  <r>
    <x v="236"/>
    <s v="Hajra Hoonjan"/>
    <x v="1"/>
    <x v="2"/>
    <n v="27124"/>
    <n v="2712.4"/>
    <n v="2169.92"/>
    <n v="3797.36"/>
    <n v="35803.68"/>
    <n v="1898.68"/>
    <n v="949.34"/>
    <n v="2848.02"/>
    <n v="32955.660000000003"/>
    <n v="4"/>
    <x v="2"/>
  </r>
  <r>
    <x v="237"/>
    <s v="Pravin Joshi"/>
    <x v="1"/>
    <x v="3"/>
    <n v="434509"/>
    <n v="43450.9"/>
    <n v="34760.720000000001"/>
    <n v="60831.26"/>
    <n v="573551.88"/>
    <n v="30415.63"/>
    <n v="15207.815000000001"/>
    <n v="45623.445"/>
    <n v="527928.43500000006"/>
    <n v="2"/>
    <x v="3"/>
  </r>
  <r>
    <x v="238"/>
    <s v="Suman Shinde"/>
    <x v="1"/>
    <x v="2"/>
    <n v="38296"/>
    <n v="3829.6"/>
    <n v="3063.68"/>
    <n v="5361.44"/>
    <n v="50550.720000000001"/>
    <n v="2680.72"/>
    <n v="1340.36"/>
    <n v="4021.08"/>
    <n v="46529.64"/>
    <n v="4"/>
    <x v="1"/>
  </r>
  <r>
    <x v="239"/>
    <s v="Shilpa Lele"/>
    <x v="2"/>
    <x v="1"/>
    <n v="525692"/>
    <n v="52569.2"/>
    <n v="42055.360000000001"/>
    <n v="73596.88"/>
    <n v="693913.44"/>
    <n v="36798.44"/>
    <n v="18399.22"/>
    <n v="55197.66"/>
    <n v="638715.77999999991"/>
    <n v="2"/>
    <x v="6"/>
  </r>
  <r>
    <x v="240"/>
    <s v="Aalok Trivedi"/>
    <x v="2"/>
    <x v="1"/>
    <n v="282700"/>
    <n v="28270"/>
    <n v="22616"/>
    <n v="39578"/>
    <n v="373164"/>
    <n v="19789"/>
    <n v="9894.5"/>
    <n v="29683.5"/>
    <n v="343480.5"/>
    <n v="4"/>
    <x v="3"/>
  </r>
  <r>
    <x v="241"/>
    <s v="Sujay Madhrani"/>
    <x v="3"/>
    <x v="0"/>
    <n v="478222"/>
    <n v="47822.2"/>
    <n v="38257.760000000002"/>
    <n v="66951.08"/>
    <n v="631253.03999999992"/>
    <n v="33475.54"/>
    <n v="16737.77"/>
    <n v="50213.31"/>
    <n v="581039.73"/>
    <n v="3"/>
    <x v="7"/>
  </r>
  <r>
    <x v="242"/>
    <s v="Giriraj Gupta"/>
    <x v="0"/>
    <x v="3"/>
    <n v="482757"/>
    <n v="48275.7"/>
    <n v="38620.559999999998"/>
    <n v="67585.98"/>
    <n v="637239.24"/>
    <n v="33792.99"/>
    <n v="16896.494999999999"/>
    <n v="50689.485000000001"/>
    <n v="586549.755"/>
    <n v="4"/>
    <x v="7"/>
  </r>
  <r>
    <x v="243"/>
    <s v="Deep Chhaya"/>
    <x v="0"/>
    <x v="0"/>
    <n v="509845"/>
    <n v="50984.5"/>
    <n v="40787.599999999999"/>
    <n v="71378.3"/>
    <n v="672995.4"/>
    <n v="35689.15"/>
    <n v="17844.575000000001"/>
    <n v="53533.725000000006"/>
    <n v="619461.67500000005"/>
    <n v="4"/>
    <x v="0"/>
  </r>
  <r>
    <x v="244"/>
    <s v="Zarina Vora"/>
    <x v="3"/>
    <x v="0"/>
    <n v="400142"/>
    <n v="40014.199999999997"/>
    <n v="32011.360000000001"/>
    <n v="56019.88"/>
    <n v="528187.43999999994"/>
    <n v="28009.94"/>
    <n v="14004.97"/>
    <n v="42014.909999999996"/>
    <n v="486172.52999999997"/>
    <n v="2"/>
    <x v="4"/>
  </r>
  <r>
    <x v="245"/>
    <s v="Asha Trivedi"/>
    <x v="2"/>
    <x v="3"/>
    <n v="543108"/>
    <n v="54310.8"/>
    <n v="43448.639999999999"/>
    <n v="76035.12"/>
    <n v="716902.56"/>
    <n v="38017.56"/>
    <n v="19008.78"/>
    <n v="57026.34"/>
    <n v="659876.22000000009"/>
    <n v="3"/>
    <x v="7"/>
  </r>
  <r>
    <x v="246"/>
    <s v="Andre Fernendes"/>
    <x v="0"/>
    <x v="3"/>
    <n v="197684"/>
    <n v="19768.400000000001"/>
    <n v="15814.72"/>
    <n v="27675.759999999998"/>
    <n v="260942.88"/>
    <n v="13837.88"/>
    <n v="6918.94"/>
    <n v="20756.82"/>
    <n v="240186.06"/>
    <n v="3"/>
    <x v="5"/>
  </r>
  <r>
    <x v="247"/>
    <s v="Parul Shah"/>
    <x v="0"/>
    <x v="3"/>
    <n v="462441"/>
    <n v="46244.1"/>
    <n v="36995.279999999999"/>
    <n v="64741.74"/>
    <n v="610422.12"/>
    <n v="32370.87"/>
    <n v="16185.434999999999"/>
    <n v="48556.305"/>
    <n v="561865.81499999994"/>
    <n v="1"/>
    <x v="6"/>
  </r>
  <r>
    <x v="248"/>
    <s v="Dayanand Gandhi"/>
    <x v="0"/>
    <x v="3"/>
    <n v="80941"/>
    <n v="8094.1"/>
    <n v="6475.28"/>
    <n v="11331.74"/>
    <n v="106842.12000000001"/>
    <n v="5665.87"/>
    <n v="2832.9349999999999"/>
    <n v="8498.8050000000003"/>
    <n v="98343.315000000002"/>
    <n v="4"/>
    <x v="5"/>
  </r>
  <r>
    <x v="249"/>
    <s v="Kinnari Mehta"/>
    <x v="1"/>
    <x v="3"/>
    <n v="152833"/>
    <n v="15283.3"/>
    <n v="12226.64"/>
    <n v="21396.62"/>
    <n v="201739.56"/>
    <n v="10698.31"/>
    <n v="5349.1549999999997"/>
    <n v="16047.465"/>
    <n v="185692.095"/>
    <n v="4"/>
    <x v="5"/>
  </r>
  <r>
    <x v="250"/>
    <s v="Waheda Sheikh"/>
    <x v="3"/>
    <x v="3"/>
    <n v="581690"/>
    <n v="58169"/>
    <n v="46535.199999999997"/>
    <n v="81436.600000000006"/>
    <n v="767830.79999999993"/>
    <n v="40718.300000000003"/>
    <n v="20359.150000000001"/>
    <n v="61077.450000000004"/>
    <n v="706753.35"/>
    <n v="2"/>
    <x v="0"/>
  </r>
  <r>
    <x v="251"/>
    <s v="Pankaj Sutradhar"/>
    <x v="1"/>
    <x v="3"/>
    <n v="165603"/>
    <n v="16560.3"/>
    <n v="13248.24"/>
    <n v="23184.42"/>
    <n v="218595.95999999996"/>
    <n v="11592.21"/>
    <n v="5796.1049999999996"/>
    <n v="17388.314999999999"/>
    <n v="201207.64499999996"/>
    <n v="3"/>
    <x v="5"/>
  </r>
  <r>
    <x v="252"/>
    <s v="Deepak Jain"/>
    <x v="1"/>
    <x v="2"/>
    <n v="431122"/>
    <n v="43112.2"/>
    <n v="34489.760000000002"/>
    <n v="60357.08"/>
    <n v="569081.04"/>
    <n v="30178.54"/>
    <n v="15089.27"/>
    <n v="45267.81"/>
    <n v="523813.23000000004"/>
    <n v="4"/>
    <x v="3"/>
  </r>
  <r>
    <x v="253"/>
    <s v="Priyanka Mehta"/>
    <x v="0"/>
    <x v="3"/>
    <n v="343290"/>
    <n v="34329"/>
    <n v="27463.200000000001"/>
    <n v="48060.6"/>
    <n v="453142.8"/>
    <n v="24030.3"/>
    <n v="12015.15"/>
    <n v="36045.449999999997"/>
    <n v="417097.35"/>
    <n v="5"/>
    <x v="2"/>
  </r>
  <r>
    <x v="254"/>
    <s v="Sonia Sasan"/>
    <x v="1"/>
    <x v="2"/>
    <n v="294658"/>
    <n v="29465.8"/>
    <n v="23572.639999999999"/>
    <n v="41252.120000000003"/>
    <n v="388948.56"/>
    <n v="20626.060000000001"/>
    <n v="10313.030000000001"/>
    <n v="30939.090000000004"/>
    <n v="358009.47"/>
    <n v="4"/>
    <x v="0"/>
  </r>
  <r>
    <x v="255"/>
    <s v="Seema Ranganathan"/>
    <x v="1"/>
    <x v="3"/>
    <n v="230268"/>
    <n v="23026.799999999999"/>
    <n v="18421.439999999999"/>
    <n v="32237.52"/>
    <n v="303953.76"/>
    <n v="16118.76"/>
    <n v="8059.38"/>
    <n v="24178.14"/>
    <n v="279775.62"/>
    <n v="4"/>
    <x v="3"/>
  </r>
  <r>
    <x v="256"/>
    <s v="Beena Mavadia"/>
    <x v="2"/>
    <x v="0"/>
    <n v="364491"/>
    <n v="36449.1"/>
    <n v="29159.279999999999"/>
    <n v="51028.74"/>
    <n v="481128.12"/>
    <n v="25514.37"/>
    <n v="12757.184999999999"/>
    <n v="38271.555"/>
    <n v="442856.565"/>
    <n v="4"/>
    <x v="2"/>
  </r>
  <r>
    <x v="257"/>
    <s v="Meera Lalwani"/>
    <x v="2"/>
    <x v="0"/>
    <n v="366894"/>
    <n v="36689.4"/>
    <n v="29351.52"/>
    <n v="51365.16"/>
    <n v="484300.08000000007"/>
    <n v="25682.58"/>
    <n v="12841.29"/>
    <n v="38523.870000000003"/>
    <n v="445776.21000000008"/>
    <n v="1"/>
    <x v="3"/>
  </r>
  <r>
    <x v="258"/>
    <s v="Nayeem Khan"/>
    <x v="3"/>
    <x v="3"/>
    <n v="561979"/>
    <n v="56197.9"/>
    <n v="44958.32"/>
    <n v="78677.06"/>
    <n v="741812.28"/>
    <n v="39338.53"/>
    <n v="19669.264999999999"/>
    <n v="59007.794999999998"/>
    <n v="682804.48499999999"/>
    <n v="1"/>
    <x v="2"/>
  </r>
  <r>
    <x v="259"/>
    <s v="Rupesh Sawant"/>
    <x v="0"/>
    <x v="3"/>
    <n v="175113"/>
    <n v="17511.3"/>
    <n v="14009.04"/>
    <n v="24515.82"/>
    <n v="231149.16"/>
    <n v="12257.91"/>
    <n v="6128.9549999999999"/>
    <n v="18386.864999999998"/>
    <n v="212762.29500000001"/>
    <n v="3"/>
    <x v="6"/>
  </r>
  <r>
    <x v="260"/>
    <s v="Nita Pandhya"/>
    <x v="1"/>
    <x v="2"/>
    <n v="113789"/>
    <n v="11378.9"/>
    <n v="9103.1200000000008"/>
    <n v="15930.46"/>
    <n v="150201.47999999998"/>
    <n v="7965.23"/>
    <n v="3982.6149999999998"/>
    <n v="11947.844999999999"/>
    <n v="138253.63499999998"/>
    <n v="2"/>
    <x v="7"/>
  </r>
  <r>
    <x v="261"/>
    <s v="Kalpana Shirishkar"/>
    <x v="1"/>
    <x v="2"/>
    <n v="340235"/>
    <n v="34023.5"/>
    <n v="27218.799999999999"/>
    <n v="47632.9"/>
    <n v="449110.2"/>
    <n v="23816.45"/>
    <n v="11908.225"/>
    <n v="35724.675000000003"/>
    <n v="413385.52500000002"/>
    <n v="5"/>
    <x v="1"/>
  </r>
  <r>
    <x v="262"/>
    <s v="Waheda Sheikh"/>
    <x v="0"/>
    <x v="2"/>
    <n v="579520"/>
    <n v="57952"/>
    <n v="46361.599999999999"/>
    <n v="81132.800000000003"/>
    <n v="764966.40000000002"/>
    <n v="40566.400000000001"/>
    <n v="20283.2"/>
    <n v="60849.600000000006"/>
    <n v="704116.8"/>
    <n v="4"/>
    <x v="0"/>
  </r>
  <r>
    <x v="263"/>
    <s v="Geeta Darekar"/>
    <x v="2"/>
    <x v="2"/>
    <n v="436931"/>
    <n v="43693.1"/>
    <n v="34954.480000000003"/>
    <n v="61170.34"/>
    <n v="576748.91999999993"/>
    <n v="30585.17"/>
    <n v="15292.584999999999"/>
    <n v="45877.754999999997"/>
    <n v="530871.16499999992"/>
    <n v="1"/>
    <x v="2"/>
  </r>
  <r>
    <x v="264"/>
    <s v="Drishti Shah"/>
    <x v="0"/>
    <x v="0"/>
    <n v="154382"/>
    <n v="15438.2"/>
    <n v="12350.56"/>
    <n v="21613.48"/>
    <n v="203784.24000000002"/>
    <n v="10806.74"/>
    <n v="5403.37"/>
    <n v="16210.11"/>
    <n v="187574.13"/>
    <n v="4"/>
    <x v="7"/>
  </r>
  <r>
    <x v="265"/>
    <s v="Pooja Gokhale"/>
    <x v="3"/>
    <x v="1"/>
    <n v="278352"/>
    <n v="27835.200000000001"/>
    <n v="22268.16"/>
    <n v="38969.279999999999"/>
    <n v="367424.64"/>
    <n v="19484.64"/>
    <n v="9742.32"/>
    <n v="29226.959999999999"/>
    <n v="338197.68"/>
    <n v="2"/>
    <x v="3"/>
  </r>
  <r>
    <x v="266"/>
    <s v="Rishi Malik"/>
    <x v="3"/>
    <x v="1"/>
    <n v="110621"/>
    <n v="11062.1"/>
    <n v="8849.68"/>
    <n v="15486.94"/>
    <n v="146019.72"/>
    <n v="7743.47"/>
    <n v="3871.7350000000001"/>
    <n v="11615.205"/>
    <n v="134404.51500000001"/>
    <n v="3"/>
    <x v="1"/>
  </r>
  <r>
    <x v="267"/>
    <s v="Reeta Naik"/>
    <x v="3"/>
    <x v="3"/>
    <n v="275904"/>
    <n v="27590.400000000001"/>
    <n v="22072.32"/>
    <n v="38626.559999999998"/>
    <n v="364193.28000000003"/>
    <n v="19313.28"/>
    <n v="9656.64"/>
    <n v="28969.919999999998"/>
    <n v="335223.36000000004"/>
    <n v="2"/>
    <x v="4"/>
  </r>
  <r>
    <x v="268"/>
    <s v="Ruheal Baig"/>
    <x v="0"/>
    <x v="0"/>
    <n v="506974"/>
    <n v="50697.4"/>
    <n v="40557.919999999998"/>
    <n v="70976.36"/>
    <n v="669205.68000000005"/>
    <n v="35488.18"/>
    <n v="17744.09"/>
    <n v="53232.270000000004"/>
    <n v="615973.41"/>
    <n v="5"/>
    <x v="4"/>
  </r>
  <r>
    <x v="269"/>
    <s v="Indu Shah"/>
    <x v="3"/>
    <x v="3"/>
    <n v="413227"/>
    <n v="41322.699999999997"/>
    <n v="33058.160000000003"/>
    <n v="57851.78"/>
    <n v="545459.64"/>
    <n v="28925.89"/>
    <n v="14462.945"/>
    <n v="43388.834999999999"/>
    <n v="502070.80499999999"/>
    <n v="4"/>
    <x v="1"/>
  </r>
  <r>
    <x v="270"/>
    <s v="Waheda Sheikh"/>
    <x v="0"/>
    <x v="3"/>
    <n v="55467"/>
    <n v="5546.7"/>
    <n v="4437.3599999999997"/>
    <n v="7765.38"/>
    <n v="73216.44"/>
    <n v="3882.69"/>
    <n v="1941.345"/>
    <n v="5824.0349999999999"/>
    <n v="67392.404999999999"/>
    <n v="1"/>
    <x v="3"/>
  </r>
  <r>
    <x v="271"/>
    <s v="Farhan Sadiq"/>
    <x v="0"/>
    <x v="2"/>
    <n v="404667"/>
    <n v="40466.699999999997"/>
    <n v="32373.360000000001"/>
    <n v="56653.38"/>
    <n v="534160.43999999994"/>
    <n v="28326.69"/>
    <n v="14163.344999999999"/>
    <n v="42490.034999999996"/>
    <n v="491670.40499999997"/>
    <n v="3"/>
    <x v="6"/>
  </r>
  <r>
    <x v="272"/>
    <s v="Deep Chhaya"/>
    <x v="2"/>
    <x v="2"/>
    <n v="250578"/>
    <n v="25057.8"/>
    <n v="20046.240000000002"/>
    <n v="35080.92"/>
    <n v="330762.95999999996"/>
    <n v="17540.46"/>
    <n v="8770.23"/>
    <n v="26310.69"/>
    <n v="304452.26999999996"/>
    <n v="2"/>
    <x v="4"/>
  </r>
  <r>
    <x v="273"/>
    <s v="Neena Mukherjee"/>
    <x v="0"/>
    <x v="3"/>
    <n v="390283"/>
    <n v="39028.300000000003"/>
    <n v="31222.639999999999"/>
    <n v="54639.62"/>
    <n v="515173.56"/>
    <n v="27319.81"/>
    <n v="13659.905000000001"/>
    <n v="40979.715000000004"/>
    <n v="474193.84499999997"/>
    <n v="1"/>
    <x v="1"/>
  </r>
  <r>
    <x v="274"/>
    <s v="Sonia Sasan"/>
    <x v="2"/>
    <x v="2"/>
    <n v="38694"/>
    <n v="3869.4"/>
    <n v="3095.52"/>
    <n v="5417.16"/>
    <n v="51076.08"/>
    <n v="2708.58"/>
    <n v="1354.29"/>
    <n v="4062.87"/>
    <n v="47013.21"/>
    <n v="3"/>
    <x v="2"/>
  </r>
  <r>
    <x v="275"/>
    <s v="Beena Sharma"/>
    <x v="0"/>
    <x v="0"/>
    <n v="324346"/>
    <n v="32434.6"/>
    <n v="25947.68"/>
    <n v="45408.44"/>
    <n v="428136.72"/>
    <n v="22704.22"/>
    <n v="11352.11"/>
    <n v="34056.33"/>
    <n v="394080.38999999996"/>
    <n v="2"/>
    <x v="4"/>
  </r>
  <r>
    <x v="276"/>
    <s v="Kunal Shah"/>
    <x v="3"/>
    <x v="3"/>
    <n v="533459"/>
    <n v="53345.9"/>
    <n v="42676.72"/>
    <n v="74684.259999999995"/>
    <n v="704165.88"/>
    <n v="37342.129999999997"/>
    <n v="18671.064999999999"/>
    <n v="56013.194999999992"/>
    <n v="648152.68500000006"/>
    <n v="2"/>
    <x v="5"/>
  </r>
  <r>
    <x v="277"/>
    <s v="Radhika Kulkarni"/>
    <x v="0"/>
    <x v="1"/>
    <n v="242346"/>
    <n v="24234.6"/>
    <n v="19387.68"/>
    <n v="33928.44"/>
    <n v="319896.71999999997"/>
    <n v="16964.22"/>
    <n v="8482.11"/>
    <n v="25446.33"/>
    <n v="294450.38999999996"/>
    <n v="4"/>
    <x v="2"/>
  </r>
  <r>
    <x v="278"/>
    <s v="Nita Pandhya"/>
    <x v="3"/>
    <x v="2"/>
    <n v="527963"/>
    <n v="52796.3"/>
    <n v="42237.04"/>
    <n v="73914.820000000007"/>
    <n v="696911.16000000015"/>
    <n v="36957.410000000003"/>
    <n v="18478.705000000002"/>
    <n v="55436.115000000005"/>
    <n v="641475.04500000016"/>
    <n v="5"/>
    <x v="0"/>
  </r>
  <r>
    <x v="279"/>
    <s v="Harsha Trivedi"/>
    <x v="3"/>
    <x v="0"/>
    <n v="72463"/>
    <n v="7246.3"/>
    <n v="5797.04"/>
    <n v="10144.82"/>
    <n v="95651.16"/>
    <n v="5072.41"/>
    <n v="2536.2049999999999"/>
    <n v="7608.6149999999998"/>
    <n v="88042.544999999998"/>
    <n v="4"/>
    <x v="0"/>
  </r>
  <r>
    <x v="280"/>
    <s v="Aalam Qureshi"/>
    <x v="3"/>
    <x v="1"/>
    <n v="530438"/>
    <n v="53043.8"/>
    <n v="42435.040000000001"/>
    <n v="74261.320000000007"/>
    <n v="700178.16000000015"/>
    <n v="37130.660000000003"/>
    <n v="18565.330000000002"/>
    <n v="55695.990000000005"/>
    <n v="644482.17000000016"/>
    <n v="1"/>
    <x v="6"/>
  </r>
  <r>
    <x v="281"/>
    <s v="Niki Digaria"/>
    <x v="2"/>
    <x v="1"/>
    <n v="165871"/>
    <n v="16587.099999999999"/>
    <n v="13269.68"/>
    <n v="23221.94"/>
    <n v="218949.72"/>
    <n v="11610.97"/>
    <n v="5805.4849999999997"/>
    <n v="17416.454999999998"/>
    <n v="201533.26500000001"/>
    <n v="4"/>
    <x v="1"/>
  </r>
  <r>
    <x v="282"/>
    <s v="Rakesh Kumar"/>
    <x v="3"/>
    <x v="0"/>
    <n v="117907"/>
    <n v="11790.7"/>
    <n v="9432.56"/>
    <n v="16506.98"/>
    <n v="155637.24000000002"/>
    <n v="8253.49"/>
    <n v="4126.7449999999999"/>
    <n v="12380.235000000001"/>
    <n v="143257.005"/>
    <n v="5"/>
    <x v="0"/>
  </r>
  <r>
    <x v="283"/>
    <s v="Yamini Gupta"/>
    <x v="2"/>
    <x v="1"/>
    <n v="389705"/>
    <n v="38970.5"/>
    <n v="31176.400000000001"/>
    <n v="54558.7"/>
    <n v="514410.60000000003"/>
    <n v="27279.35"/>
    <n v="13639.674999999999"/>
    <n v="40919.024999999994"/>
    <n v="473491.57500000007"/>
    <n v="5"/>
    <x v="1"/>
  </r>
  <r>
    <x v="284"/>
    <s v="Maya Panchal"/>
    <x v="2"/>
    <x v="1"/>
    <n v="245743"/>
    <n v="24574.3"/>
    <n v="19659.439999999999"/>
    <n v="34404.019999999997"/>
    <n v="324380.76"/>
    <n v="17202.009999999998"/>
    <n v="8601.0049999999992"/>
    <n v="25803.014999999999"/>
    <n v="298577.745"/>
    <n v="2"/>
    <x v="5"/>
  </r>
  <r>
    <x v="285"/>
    <s v="Veena Patil"/>
    <x v="3"/>
    <x v="2"/>
    <n v="23427"/>
    <n v="2342.6999999999998"/>
    <n v="1874.16"/>
    <n v="3279.78"/>
    <n v="30923.64"/>
    <n v="1639.89"/>
    <n v="819.94500000000005"/>
    <n v="2459.835"/>
    <n v="28463.805"/>
    <n v="1"/>
    <x v="4"/>
  </r>
  <r>
    <x v="286"/>
    <s v="Shilpa Lele"/>
    <x v="2"/>
    <x v="1"/>
    <n v="162342"/>
    <n v="16234.2"/>
    <n v="12987.36"/>
    <n v="22727.88"/>
    <n v="214291.44"/>
    <n v="11363.94"/>
    <n v="5681.97"/>
    <n v="17045.91"/>
    <n v="197245.53"/>
    <n v="2"/>
    <x v="7"/>
  </r>
  <r>
    <x v="287"/>
    <s v="Sagar Bidkar"/>
    <x v="1"/>
    <x v="1"/>
    <n v="224753"/>
    <n v="22475.3"/>
    <n v="17980.240000000002"/>
    <n v="31465.42"/>
    <n v="296673.95999999996"/>
    <n v="15732.71"/>
    <n v="7866.3549999999996"/>
    <n v="23599.064999999999"/>
    <n v="273074.89499999996"/>
    <n v="4"/>
    <x v="7"/>
  </r>
  <r>
    <x v="288"/>
    <s v="Jeena Baig"/>
    <x v="2"/>
    <x v="1"/>
    <n v="246772"/>
    <n v="24677.200000000001"/>
    <n v="19741.759999999998"/>
    <n v="34548.080000000002"/>
    <n v="325739.04000000004"/>
    <n v="17274.04"/>
    <n v="8637.02"/>
    <n v="25911.06"/>
    <n v="299827.98000000004"/>
    <n v="4"/>
    <x v="6"/>
  </r>
  <r>
    <x v="289"/>
    <s v="Kinnari Mehta"/>
    <x v="3"/>
    <x v="1"/>
    <n v="510732"/>
    <n v="51073.2"/>
    <n v="40858.559999999998"/>
    <n v="71502.48"/>
    <n v="674166.24"/>
    <n v="35751.24"/>
    <n v="17875.62"/>
    <n v="53626.86"/>
    <n v="620539.38"/>
    <n v="3"/>
    <x v="5"/>
  </r>
  <r>
    <x v="290"/>
    <s v="Anuradha Zha"/>
    <x v="0"/>
    <x v="3"/>
    <n v="497904"/>
    <n v="49790.400000000001"/>
    <n v="39832.32"/>
    <n v="69706.559999999998"/>
    <n v="657233.28"/>
    <n v="34853.279999999999"/>
    <n v="17426.64"/>
    <n v="52279.92"/>
    <n v="604953.36"/>
    <n v="3"/>
    <x v="4"/>
  </r>
  <r>
    <x v="291"/>
    <s v="Raja Raymondekar"/>
    <x v="3"/>
    <x v="0"/>
    <n v="366836"/>
    <n v="36683.599999999999"/>
    <n v="29346.880000000001"/>
    <n v="51357.04"/>
    <n v="484223.51999999996"/>
    <n v="25678.52"/>
    <n v="12839.26"/>
    <n v="38517.78"/>
    <n v="445705.74"/>
    <n v="4"/>
    <x v="0"/>
  </r>
  <r>
    <x v="292"/>
    <s v="Veena Patil"/>
    <x v="0"/>
    <x v="1"/>
    <n v="339261"/>
    <n v="33926.1"/>
    <n v="27140.880000000001"/>
    <n v="47496.54"/>
    <n v="447824.51999999996"/>
    <n v="23748.27"/>
    <n v="11874.135"/>
    <n v="35622.404999999999"/>
    <n v="412202.11499999999"/>
    <n v="4"/>
    <x v="5"/>
  </r>
  <r>
    <x v="293"/>
    <s v="Tejal Patel"/>
    <x v="3"/>
    <x v="2"/>
    <n v="336270"/>
    <n v="33627"/>
    <n v="26901.599999999999"/>
    <n v="47077.8"/>
    <n v="443876.39999999997"/>
    <n v="23538.9"/>
    <n v="11769.45"/>
    <n v="35308.350000000006"/>
    <n v="408568.04999999993"/>
    <n v="1"/>
    <x v="5"/>
  </r>
  <r>
    <x v="294"/>
    <s v="Seema Ranganathan"/>
    <x v="2"/>
    <x v="1"/>
    <n v="555741"/>
    <n v="55574.1"/>
    <n v="44459.28"/>
    <n v="77803.740000000005"/>
    <n v="733578.12"/>
    <n v="38901.870000000003"/>
    <n v="19450.935000000001"/>
    <n v="58352.805000000008"/>
    <n v="675225.31499999994"/>
    <n v="5"/>
    <x v="2"/>
  </r>
  <r>
    <x v="295"/>
    <s v="Pravin Joshi"/>
    <x v="1"/>
    <x v="3"/>
    <n v="257786"/>
    <n v="25778.6"/>
    <n v="20622.88"/>
    <n v="36090.04"/>
    <n v="340277.51999999996"/>
    <n v="18045.02"/>
    <n v="9022.51"/>
    <n v="27067.53"/>
    <n v="313209.99"/>
    <n v="4"/>
    <x v="5"/>
  </r>
  <r>
    <x v="296"/>
    <s v="Uday Naik"/>
    <x v="2"/>
    <x v="0"/>
    <n v="373417"/>
    <n v="37341.699999999997"/>
    <n v="29873.360000000001"/>
    <n v="52278.38"/>
    <n v="492910.44"/>
    <n v="26139.19"/>
    <n v="13069.594999999999"/>
    <n v="39208.784999999996"/>
    <n v="453701.65500000003"/>
    <n v="3"/>
    <x v="1"/>
  </r>
  <r>
    <x v="297"/>
    <s v="Sagar Bidkar"/>
    <x v="3"/>
    <x v="2"/>
    <n v="486707"/>
    <n v="48670.7"/>
    <n v="38936.559999999998"/>
    <n v="68138.98"/>
    <n v="642453.24"/>
    <n v="34069.49"/>
    <n v="17034.744999999999"/>
    <n v="51104.235000000001"/>
    <n v="591349.005"/>
    <n v="5"/>
    <x v="5"/>
  </r>
  <r>
    <x v="298"/>
    <s v="Asha Trivedi"/>
    <x v="1"/>
    <x v="1"/>
    <n v="81705"/>
    <n v="8170.5"/>
    <n v="6536.4"/>
    <n v="11438.7"/>
    <n v="107850.59999999999"/>
    <n v="5719.35"/>
    <n v="2859.6750000000002"/>
    <n v="8579.0250000000015"/>
    <n v="99271.574999999983"/>
    <n v="2"/>
    <x v="0"/>
  </r>
  <r>
    <x v="299"/>
    <s v="Deepak Jain"/>
    <x v="3"/>
    <x v="3"/>
    <n v="327714"/>
    <n v="32771.4"/>
    <n v="26217.119999999999"/>
    <n v="45879.96"/>
    <n v="432582.48000000004"/>
    <n v="22939.98"/>
    <n v="11469.99"/>
    <n v="34409.97"/>
    <n v="398172.51"/>
    <n v="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s v="Aakash Dixit"/>
    <x v="0"/>
    <x v="0"/>
    <x v="0"/>
    <n v="58588.4"/>
    <n v="46870.720000000001"/>
    <x v="0"/>
    <n v="773366.88"/>
    <n v="41011.879999999997"/>
    <n v="20505.939999999999"/>
    <n v="61517.819999999992"/>
    <n v="711849.06"/>
    <x v="0"/>
    <x v="0"/>
  </r>
  <r>
    <n v="2"/>
    <s v="Suman Shinde"/>
    <x v="1"/>
    <x v="1"/>
    <x v="1"/>
    <n v="52347.3"/>
    <n v="41877.839999999997"/>
    <x v="1"/>
    <n v="690984.36"/>
    <n v="36643.11"/>
    <n v="18321.555"/>
    <n v="54964.665000000001"/>
    <n v="636019.69499999995"/>
    <x v="1"/>
    <x v="0"/>
  </r>
  <r>
    <n v="3"/>
    <s v="Raja Raymondekar"/>
    <x v="2"/>
    <x v="0"/>
    <x v="2"/>
    <n v="45713.599999999999"/>
    <n v="36570.879999999997"/>
    <x v="2"/>
    <n v="603419.52"/>
    <n v="31999.52"/>
    <n v="15999.76"/>
    <n v="47999.28"/>
    <n v="555420.24"/>
    <x v="2"/>
    <x v="1"/>
  </r>
  <r>
    <n v="4"/>
    <s v="Parul Shah"/>
    <x v="1"/>
    <x v="2"/>
    <x v="3"/>
    <n v="5251.3"/>
    <n v="4201.04"/>
    <x v="3"/>
    <n v="69317.16"/>
    <n v="3675.91"/>
    <n v="1837.9549999999999"/>
    <n v="5513.8649999999998"/>
    <n v="63803.295000000006"/>
    <x v="2"/>
    <x v="2"/>
  </r>
  <r>
    <n v="5"/>
    <s v="Tapan Ghoshal"/>
    <x v="3"/>
    <x v="1"/>
    <x v="4"/>
    <n v="40049.4"/>
    <n v="32039.52"/>
    <x v="4"/>
    <n v="528652.08000000007"/>
    <n v="28034.58"/>
    <n v="14017.29"/>
    <n v="42051.87"/>
    <n v="486600.21000000008"/>
    <x v="3"/>
    <x v="2"/>
  </r>
  <r>
    <n v="6"/>
    <s v="Mala Bhaduri"/>
    <x v="1"/>
    <x v="3"/>
    <x v="5"/>
    <n v="34643.9"/>
    <n v="27715.119999999999"/>
    <x v="5"/>
    <n v="457299.48000000004"/>
    <n v="24250.73"/>
    <n v="12125.365"/>
    <n v="36376.095000000001"/>
    <n v="420923.38500000001"/>
    <x v="0"/>
    <x v="3"/>
  </r>
  <r>
    <n v="7"/>
    <s v="chetan Dalvi"/>
    <x v="4"/>
    <x v="1"/>
    <x v="6"/>
    <n v="16666"/>
    <n v="13332.8"/>
    <x v="6"/>
    <n v="219991.19999999998"/>
    <n v="11666.2"/>
    <n v="5833.1"/>
    <n v="17499.300000000003"/>
    <n v="202491.89999999997"/>
    <x v="2"/>
    <x v="4"/>
  </r>
  <r>
    <n v="8"/>
    <s v="Nita Pandhya"/>
    <x v="4"/>
    <x v="0"/>
    <x v="7"/>
    <n v="20984.3"/>
    <n v="16787.439999999999"/>
    <x v="7"/>
    <n v="276992.76"/>
    <n v="14689.01"/>
    <n v="7344.5050000000001"/>
    <n v="22033.514999999999"/>
    <n v="254959.245"/>
    <x v="1"/>
    <x v="5"/>
  </r>
  <r>
    <n v="9"/>
    <s v="Beena Sharma"/>
    <x v="5"/>
    <x v="0"/>
    <x v="8"/>
    <n v="6917.3"/>
    <n v="5533.84"/>
    <x v="8"/>
    <n v="91308.36"/>
    <n v="4842.1099999999997"/>
    <n v="2421.0549999999998"/>
    <n v="7263.1649999999991"/>
    <n v="84045.195000000007"/>
    <x v="3"/>
    <x v="3"/>
  </r>
  <r>
    <n v="10"/>
    <s v="Veena Patil"/>
    <x v="5"/>
    <x v="0"/>
    <x v="9"/>
    <n v="16095.9"/>
    <n v="12876.72"/>
    <x v="9"/>
    <n v="212465.88"/>
    <n v="11267.13"/>
    <n v="5633.5649999999996"/>
    <n v="16900.695"/>
    <n v="195565.185"/>
    <x v="2"/>
    <x v="0"/>
  </r>
  <r>
    <n v="11"/>
    <s v="Anuradha Zha"/>
    <x v="1"/>
    <x v="3"/>
    <x v="10"/>
    <n v="34615.599999999999"/>
    <n v="27692.48"/>
    <x v="10"/>
    <n v="456925.91999999993"/>
    <n v="24230.92"/>
    <n v="12115.46"/>
    <n v="36346.379999999997"/>
    <n v="420579.53999999992"/>
    <x v="1"/>
    <x v="0"/>
  </r>
  <r>
    <n v="12"/>
    <s v="Tejal Patel"/>
    <x v="6"/>
    <x v="0"/>
    <x v="11"/>
    <n v="34849.699999999997"/>
    <n v="27879.759999999998"/>
    <x v="11"/>
    <n v="460016.04000000004"/>
    <n v="24394.79"/>
    <n v="12197.395"/>
    <n v="36592.184999999998"/>
    <n v="423423.85500000004"/>
    <x v="4"/>
    <x v="6"/>
  </r>
  <r>
    <n v="13"/>
    <s v="Aakash Dixit"/>
    <x v="1"/>
    <x v="3"/>
    <x v="12"/>
    <n v="6851.9"/>
    <n v="5481.52"/>
    <x v="12"/>
    <n v="90445.08"/>
    <n v="4796.33"/>
    <n v="2398.165"/>
    <n v="7194.4949999999999"/>
    <n v="83250.585000000006"/>
    <x v="3"/>
    <x v="0"/>
  </r>
  <r>
    <n v="14"/>
    <s v="Jeena Baig"/>
    <x v="6"/>
    <x v="2"/>
    <x v="13"/>
    <n v="16395.400000000001"/>
    <n v="13116.32"/>
    <x v="13"/>
    <n v="216419.28"/>
    <n v="11476.78"/>
    <n v="5738.39"/>
    <n v="17215.170000000002"/>
    <n v="199204.11"/>
    <x v="1"/>
    <x v="6"/>
  </r>
  <r>
    <n v="15"/>
    <s v="Sujay Madhrani"/>
    <x v="1"/>
    <x v="1"/>
    <x v="14"/>
    <n v="5924.4"/>
    <n v="4739.5200000000004"/>
    <x v="14"/>
    <n v="78202.080000000002"/>
    <n v="4147.08"/>
    <n v="2073.54"/>
    <n v="6220.62"/>
    <n v="71981.460000000006"/>
    <x v="0"/>
    <x v="6"/>
  </r>
  <r>
    <n v="16"/>
    <s v="Waheda Sheikh"/>
    <x v="3"/>
    <x v="0"/>
    <x v="15"/>
    <n v="11606.9"/>
    <n v="9285.52"/>
    <x v="15"/>
    <n v="153211.07999999999"/>
    <n v="8124.83"/>
    <n v="4062.415"/>
    <n v="12187.244999999999"/>
    <n v="141023.83499999999"/>
    <x v="4"/>
    <x v="6"/>
  </r>
  <r>
    <n v="17"/>
    <s v="Tapan Ghoshal"/>
    <x v="7"/>
    <x v="2"/>
    <x v="16"/>
    <n v="34824.9"/>
    <n v="27859.919999999998"/>
    <x v="16"/>
    <n v="459688.68"/>
    <n v="24377.43"/>
    <n v="12188.715"/>
    <n v="36566.145000000004"/>
    <n v="423122.53499999997"/>
    <x v="2"/>
    <x v="2"/>
  </r>
  <r>
    <n v="18"/>
    <s v="Shaheen Khan"/>
    <x v="2"/>
    <x v="2"/>
    <x v="17"/>
    <n v="34321.599999999999"/>
    <n v="27457.279999999999"/>
    <x v="17"/>
    <n v="453045.12"/>
    <n v="24025.119999999999"/>
    <n v="12012.56"/>
    <n v="36037.68"/>
    <n v="417007.44"/>
    <x v="0"/>
    <x v="5"/>
  </r>
  <r>
    <n v="19"/>
    <s v="Pravin Joshi"/>
    <x v="0"/>
    <x v="0"/>
    <x v="18"/>
    <n v="40985"/>
    <n v="32788"/>
    <x v="18"/>
    <n v="541002"/>
    <n v="28689.5"/>
    <n v="14344.75"/>
    <n v="43034.25"/>
    <n v="497967.75"/>
    <x v="0"/>
    <x v="4"/>
  </r>
  <r>
    <n v="20"/>
    <s v="Rakesh Kumar"/>
    <x v="5"/>
    <x v="3"/>
    <x v="19"/>
    <n v="46199.1"/>
    <n v="36959.279999999999"/>
    <x v="19"/>
    <n v="609828.12"/>
    <n v="32339.37"/>
    <n v="16169.684999999999"/>
    <n v="48509.055"/>
    <n v="561319.06499999994"/>
    <x v="4"/>
    <x v="3"/>
  </r>
  <r>
    <n v="21"/>
    <s v="Suman Shinde"/>
    <x v="2"/>
    <x v="1"/>
    <x v="20"/>
    <n v="10878.7"/>
    <n v="8702.9599999999991"/>
    <x v="20"/>
    <n v="143598.84"/>
    <n v="7615.09"/>
    <n v="3807.5450000000001"/>
    <n v="11422.635"/>
    <n v="132176.20499999999"/>
    <x v="1"/>
    <x v="2"/>
  </r>
  <r>
    <n v="22"/>
    <s v="Vishal Virsinghani"/>
    <x v="0"/>
    <x v="0"/>
    <x v="21"/>
    <n v="36696.400000000001"/>
    <n v="29357.119999999999"/>
    <x v="21"/>
    <n v="484392.48000000004"/>
    <n v="25687.48"/>
    <n v="12843.74"/>
    <n v="38531.22"/>
    <n v="445861.26"/>
    <x v="3"/>
    <x v="0"/>
  </r>
  <r>
    <n v="23"/>
    <s v="chetan Dalvi"/>
    <x v="5"/>
    <x v="2"/>
    <x v="22"/>
    <n v="7880.5"/>
    <n v="6304.4"/>
    <x v="22"/>
    <n v="104022.59999999999"/>
    <n v="5516.35"/>
    <n v="2758.1750000000002"/>
    <n v="8274.5250000000015"/>
    <n v="95748.074999999983"/>
    <x v="2"/>
    <x v="5"/>
  </r>
  <r>
    <n v="24"/>
    <s v="Pooja Gokhale"/>
    <x v="6"/>
    <x v="0"/>
    <x v="23"/>
    <n v="21935.4"/>
    <n v="17548.32"/>
    <x v="23"/>
    <n v="289547.28000000003"/>
    <n v="15354.78"/>
    <n v="7677.39"/>
    <n v="23032.170000000002"/>
    <n v="266515.11000000004"/>
    <x v="3"/>
    <x v="7"/>
  </r>
  <r>
    <n v="25"/>
    <s v="Pooja Gokhale"/>
    <x v="2"/>
    <x v="0"/>
    <x v="24"/>
    <n v="38919.9"/>
    <n v="31135.919999999998"/>
    <x v="24"/>
    <n v="513742.68"/>
    <n v="27243.93"/>
    <n v="13621.965"/>
    <n v="40865.895000000004"/>
    <n v="472876.78499999997"/>
    <x v="0"/>
    <x v="4"/>
  </r>
  <r>
    <n v="26"/>
    <s v="Shilpa Parikh"/>
    <x v="2"/>
    <x v="3"/>
    <x v="25"/>
    <n v="28538.1"/>
    <n v="22830.48"/>
    <x v="25"/>
    <n v="376702.91999999993"/>
    <n v="19976.669999999998"/>
    <n v="9988.3349999999991"/>
    <n v="29965.004999999997"/>
    <n v="346737.91499999992"/>
    <x v="1"/>
    <x v="0"/>
  </r>
  <r>
    <n v="27"/>
    <s v="K. sita Narayanan"/>
    <x v="8"/>
    <x v="2"/>
    <x v="26"/>
    <n v="45483.5"/>
    <n v="36386.800000000003"/>
    <x v="26"/>
    <n v="600382.20000000007"/>
    <n v="31838.45"/>
    <n v="15919.225"/>
    <n v="47757.675000000003"/>
    <n v="552624.52500000002"/>
    <x v="2"/>
    <x v="2"/>
  </r>
  <r>
    <n v="28"/>
    <s v="Vishal Virsinghani"/>
    <x v="7"/>
    <x v="0"/>
    <x v="27"/>
    <n v="20713.3"/>
    <n v="16570.64"/>
    <x v="27"/>
    <n v="273415.56"/>
    <n v="14499.31"/>
    <n v="7249.6549999999997"/>
    <n v="21748.965"/>
    <n v="251666.595"/>
    <x v="2"/>
    <x v="2"/>
  </r>
  <r>
    <n v="29"/>
    <s v="Pooja Gokhale"/>
    <x v="7"/>
    <x v="3"/>
    <x v="28"/>
    <n v="5436.6"/>
    <n v="4349.28"/>
    <x v="28"/>
    <n v="71763.12"/>
    <n v="3805.62"/>
    <n v="1902.81"/>
    <n v="5708.43"/>
    <n v="66054.69"/>
    <x v="2"/>
    <x v="4"/>
  </r>
  <r>
    <n v="30"/>
    <s v="Katti Surti"/>
    <x v="4"/>
    <x v="1"/>
    <x v="29"/>
    <n v="28073.8"/>
    <n v="22459.040000000001"/>
    <x v="29"/>
    <n v="370574.16"/>
    <n v="19651.66"/>
    <n v="9825.83"/>
    <n v="29477.489999999998"/>
    <n v="341096.67"/>
    <x v="2"/>
    <x v="6"/>
  </r>
  <r>
    <n v="31"/>
    <s v="Sujay Madhrani"/>
    <x v="2"/>
    <x v="0"/>
    <x v="30"/>
    <n v="58001.1"/>
    <n v="46400.88"/>
    <x v="30"/>
    <n v="765614.52"/>
    <n v="40600.769999999997"/>
    <n v="20300.384999999998"/>
    <n v="60901.154999999999"/>
    <n v="704713.36499999999"/>
    <x v="2"/>
    <x v="0"/>
  </r>
  <r>
    <n v="32"/>
    <s v="K. sita Narayanan"/>
    <x v="8"/>
    <x v="2"/>
    <x v="31"/>
    <n v="35640.800000000003"/>
    <n v="28512.639999999999"/>
    <x v="31"/>
    <n v="470458.56"/>
    <n v="24948.560000000001"/>
    <n v="12474.28"/>
    <n v="37422.840000000004"/>
    <n v="433035.72"/>
    <x v="1"/>
    <x v="0"/>
  </r>
  <r>
    <n v="33"/>
    <s v="Beena Sharma"/>
    <x v="5"/>
    <x v="2"/>
    <x v="32"/>
    <n v="53463.5"/>
    <n v="42770.8"/>
    <x v="32"/>
    <n v="705718.20000000007"/>
    <n v="37424.449999999997"/>
    <n v="18712.224999999999"/>
    <n v="56136.674999999996"/>
    <n v="649581.52500000002"/>
    <x v="4"/>
    <x v="3"/>
  </r>
  <r>
    <n v="34"/>
    <s v="Anuradha Zha"/>
    <x v="4"/>
    <x v="1"/>
    <x v="33"/>
    <n v="13917.6"/>
    <n v="11134.08"/>
    <x v="33"/>
    <n v="183712.32"/>
    <n v="9742.32"/>
    <n v="4871.16"/>
    <n v="14613.48"/>
    <n v="169098.84"/>
    <x v="1"/>
    <x v="3"/>
  </r>
  <r>
    <n v="35"/>
    <s v="Asha Trivedi"/>
    <x v="6"/>
    <x v="1"/>
    <x v="34"/>
    <n v="16291.6"/>
    <n v="13033.28"/>
    <x v="34"/>
    <n v="215049.12"/>
    <n v="11404.12"/>
    <n v="5702.06"/>
    <n v="17106.18"/>
    <n v="197942.94"/>
    <x v="4"/>
    <x v="4"/>
  </r>
  <r>
    <n v="36"/>
    <s v="Waheda Sheikh"/>
    <x v="5"/>
    <x v="2"/>
    <x v="35"/>
    <n v="34921.5"/>
    <n v="27937.200000000001"/>
    <x v="35"/>
    <n v="460963.8"/>
    <n v="24445.05"/>
    <n v="12222.525"/>
    <n v="36667.574999999997"/>
    <n v="424296.22499999998"/>
    <x v="1"/>
    <x v="1"/>
  </r>
  <r>
    <n v="37"/>
    <s v="Shilpa Parikh"/>
    <x v="3"/>
    <x v="2"/>
    <x v="36"/>
    <n v="44985.7"/>
    <n v="35988.559999999998"/>
    <x v="36"/>
    <n v="593811.24"/>
    <n v="31489.99"/>
    <n v="15744.995000000001"/>
    <n v="47234.985000000001"/>
    <n v="546576.255"/>
    <x v="0"/>
    <x v="0"/>
  </r>
  <r>
    <n v="38"/>
    <s v="Mehul Sheth"/>
    <x v="9"/>
    <x v="2"/>
    <x v="37"/>
    <n v="45903.4"/>
    <n v="36722.720000000001"/>
    <x v="37"/>
    <n v="605924.88"/>
    <n v="32132.38"/>
    <n v="16066.19"/>
    <n v="48198.57"/>
    <n v="557726.31000000006"/>
    <x v="0"/>
    <x v="3"/>
  </r>
  <r>
    <n v="39"/>
    <s v="Kinnari Mehta"/>
    <x v="0"/>
    <x v="2"/>
    <x v="38"/>
    <n v="53746.400000000001"/>
    <n v="42997.120000000003"/>
    <x v="38"/>
    <n v="709452.48"/>
    <n v="37622.480000000003"/>
    <n v="18811.240000000002"/>
    <n v="56433.72"/>
    <n v="653018.76"/>
    <x v="2"/>
    <x v="5"/>
  </r>
  <r>
    <n v="40"/>
    <s v="Neena Mukherjee"/>
    <x v="1"/>
    <x v="0"/>
    <x v="39"/>
    <n v="18136.900000000001"/>
    <n v="14509.52"/>
    <x v="39"/>
    <n v="239407.08"/>
    <n v="12695.83"/>
    <n v="6347.915"/>
    <n v="19043.744999999999"/>
    <n v="220363.33499999999"/>
    <x v="1"/>
    <x v="7"/>
  </r>
  <r>
    <n v="41"/>
    <s v="Neena Mukherjee"/>
    <x v="0"/>
    <x v="2"/>
    <x v="40"/>
    <n v="33634.800000000003"/>
    <n v="26907.84"/>
    <x v="40"/>
    <n v="443979.36"/>
    <n v="23544.36"/>
    <n v="11772.18"/>
    <n v="35316.54"/>
    <n v="408662.82"/>
    <x v="4"/>
    <x v="7"/>
  </r>
  <r>
    <n v="42"/>
    <s v="Richa Raje"/>
    <x v="2"/>
    <x v="0"/>
    <x v="41"/>
    <n v="48684.5"/>
    <n v="38947.599999999999"/>
    <x v="41"/>
    <n v="642635.4"/>
    <n v="34079.15"/>
    <n v="17039.575000000001"/>
    <n v="51118.725000000006"/>
    <n v="591516.67500000005"/>
    <x v="0"/>
    <x v="7"/>
  </r>
  <r>
    <n v="43"/>
    <s v="Aakash Dixit"/>
    <x v="5"/>
    <x v="2"/>
    <x v="42"/>
    <n v="13837.2"/>
    <n v="11069.76"/>
    <x v="42"/>
    <n v="182651.04000000004"/>
    <n v="9686.0400000000009"/>
    <n v="4843.0200000000004"/>
    <n v="14529.060000000001"/>
    <n v="168121.98000000004"/>
    <x v="0"/>
    <x v="2"/>
  </r>
  <r>
    <n v="44"/>
    <s v="Mandakini Desai"/>
    <x v="3"/>
    <x v="1"/>
    <x v="43"/>
    <n v="52134.8"/>
    <n v="41707.839999999997"/>
    <x v="43"/>
    <n v="688179.36"/>
    <n v="36494.36"/>
    <n v="18247.18"/>
    <n v="54741.54"/>
    <n v="633437.81999999995"/>
    <x v="3"/>
    <x v="2"/>
  </r>
  <r>
    <n v="45"/>
    <s v="Aalam Qureshi"/>
    <x v="4"/>
    <x v="2"/>
    <x v="44"/>
    <n v="29365"/>
    <n v="23492"/>
    <x v="44"/>
    <n v="387618"/>
    <n v="20555.5"/>
    <n v="10277.75"/>
    <n v="30833.25"/>
    <n v="356784.75"/>
    <x v="4"/>
    <x v="6"/>
  </r>
  <r>
    <n v="46"/>
    <s v="Nayeem Khan"/>
    <x v="8"/>
    <x v="2"/>
    <x v="45"/>
    <n v="19638.5"/>
    <n v="15710.8"/>
    <x v="45"/>
    <n v="259228.19999999998"/>
    <n v="13746.95"/>
    <n v="6873.4750000000004"/>
    <n v="20620.425000000003"/>
    <n v="238607.77499999997"/>
    <x v="4"/>
    <x v="1"/>
  </r>
  <r>
    <n v="47"/>
    <s v="Meera Lalwani"/>
    <x v="9"/>
    <x v="3"/>
    <x v="46"/>
    <n v="10835.6"/>
    <n v="8668.48"/>
    <x v="46"/>
    <n v="143029.92000000001"/>
    <n v="7584.92"/>
    <n v="3792.46"/>
    <n v="11377.380000000001"/>
    <n v="131652.54"/>
    <x v="0"/>
    <x v="2"/>
  </r>
  <r>
    <n v="48"/>
    <s v="Heena Godbole"/>
    <x v="6"/>
    <x v="0"/>
    <x v="47"/>
    <n v="18416.2"/>
    <n v="14732.96"/>
    <x v="47"/>
    <n v="243093.84"/>
    <n v="12891.34"/>
    <n v="6445.67"/>
    <n v="19337.010000000002"/>
    <n v="223756.83"/>
    <x v="2"/>
    <x v="2"/>
  </r>
  <r>
    <n v="49"/>
    <s v="Piyush Surti"/>
    <x v="3"/>
    <x v="2"/>
    <x v="48"/>
    <n v="13397.5"/>
    <n v="10718"/>
    <x v="48"/>
    <n v="176847"/>
    <n v="9378.25"/>
    <n v="4689.125"/>
    <n v="14067.375"/>
    <n v="162779.625"/>
    <x v="2"/>
    <x v="0"/>
  </r>
  <r>
    <n v="50"/>
    <s v="Ruby Joseph"/>
    <x v="6"/>
    <x v="0"/>
    <x v="49"/>
    <n v="38773.800000000003"/>
    <n v="31019.040000000001"/>
    <x v="49"/>
    <n v="511814.16"/>
    <n v="27141.66"/>
    <n v="13570.83"/>
    <n v="40712.49"/>
    <n v="471101.67"/>
    <x v="3"/>
    <x v="0"/>
  </r>
  <r>
    <n v="51"/>
    <s v="Laveena Shenoy"/>
    <x v="2"/>
    <x v="0"/>
    <x v="50"/>
    <n v="46667.7"/>
    <n v="37334.160000000003"/>
    <x v="50"/>
    <n v="616013.64"/>
    <n v="32667.39"/>
    <n v="16333.695"/>
    <n v="49001.084999999999"/>
    <n v="567012.55500000005"/>
    <x v="2"/>
    <x v="3"/>
  </r>
  <r>
    <n v="52"/>
    <s v="Maya Panchal"/>
    <x v="7"/>
    <x v="3"/>
    <x v="51"/>
    <n v="49680"/>
    <n v="39744"/>
    <x v="51"/>
    <n v="655776"/>
    <n v="34776"/>
    <n v="17388"/>
    <n v="52164"/>
    <n v="603612"/>
    <x v="4"/>
    <x v="5"/>
  </r>
  <r>
    <n v="53"/>
    <s v="Neha Joshi"/>
    <x v="6"/>
    <x v="0"/>
    <x v="52"/>
    <n v="14574"/>
    <n v="11659.2"/>
    <x v="52"/>
    <n v="192376.80000000002"/>
    <n v="10201.799999999999"/>
    <n v="5100.8999999999996"/>
    <n v="15302.699999999999"/>
    <n v="177074.1"/>
    <x v="1"/>
    <x v="5"/>
  </r>
  <r>
    <n v="54"/>
    <s v="K. sita Narayanan"/>
    <x v="5"/>
    <x v="1"/>
    <x v="53"/>
    <n v="19800.3"/>
    <n v="15840.24"/>
    <x v="53"/>
    <n v="261363.95999999996"/>
    <n v="13860.21"/>
    <n v="6930.1049999999996"/>
    <n v="20790.314999999999"/>
    <n v="240573.64499999996"/>
    <x v="4"/>
    <x v="3"/>
  </r>
  <r>
    <n v="55"/>
    <s v="Ankur Joshi"/>
    <x v="5"/>
    <x v="3"/>
    <x v="54"/>
    <n v="2847.2"/>
    <n v="2277.7600000000002"/>
    <x v="54"/>
    <n v="37583.040000000001"/>
    <n v="1993.04"/>
    <n v="996.52"/>
    <n v="2989.56"/>
    <n v="34593.480000000003"/>
    <x v="3"/>
    <x v="4"/>
  </r>
  <r>
    <n v="56"/>
    <s v="Suraj Saksena"/>
    <x v="0"/>
    <x v="2"/>
    <x v="55"/>
    <n v="18061"/>
    <n v="14448.8"/>
    <x v="55"/>
    <n v="238405.19999999998"/>
    <n v="12642.7"/>
    <n v="6321.35"/>
    <n v="18964.050000000003"/>
    <n v="219441.14999999997"/>
    <x v="4"/>
    <x v="1"/>
  </r>
  <r>
    <n v="57"/>
    <s v="Beena Mavadia"/>
    <x v="9"/>
    <x v="0"/>
    <x v="56"/>
    <n v="34640.300000000003"/>
    <n v="27712.240000000002"/>
    <x v="56"/>
    <n v="457251.95999999996"/>
    <n v="24248.21"/>
    <n v="12124.105"/>
    <n v="36372.315000000002"/>
    <n v="420879.64499999996"/>
    <x v="4"/>
    <x v="3"/>
  </r>
  <r>
    <n v="58"/>
    <s v="Rupesh Sawant"/>
    <x v="1"/>
    <x v="0"/>
    <x v="57"/>
    <n v="37719.9"/>
    <n v="30175.919999999998"/>
    <x v="57"/>
    <n v="497902.68"/>
    <n v="26403.93"/>
    <n v="13201.965"/>
    <n v="39605.895000000004"/>
    <n v="458296.78499999997"/>
    <x v="0"/>
    <x v="1"/>
  </r>
  <r>
    <n v="59"/>
    <s v="Farhan Sadiq"/>
    <x v="3"/>
    <x v="3"/>
    <x v="58"/>
    <n v="8499.7999999999993"/>
    <n v="6799.84"/>
    <x v="58"/>
    <n v="112197.36"/>
    <n v="5949.86"/>
    <n v="2974.93"/>
    <n v="8924.7899999999991"/>
    <n v="103272.57"/>
    <x v="4"/>
    <x v="3"/>
  </r>
  <r>
    <n v="60"/>
    <s v="Deepak Jain"/>
    <x v="0"/>
    <x v="2"/>
    <x v="59"/>
    <n v="35271.1"/>
    <n v="28216.880000000001"/>
    <x v="59"/>
    <n v="465578.51999999996"/>
    <n v="24689.77"/>
    <n v="12344.885"/>
    <n v="37034.654999999999"/>
    <n v="428543.86499999999"/>
    <x v="0"/>
    <x v="4"/>
  </r>
  <r>
    <n v="61"/>
    <s v="Sujay Madhrani"/>
    <x v="2"/>
    <x v="3"/>
    <x v="60"/>
    <n v="58803.7"/>
    <n v="47042.96"/>
    <x v="60"/>
    <n v="776208.83999999985"/>
    <n v="41162.589999999997"/>
    <n v="20581.294999999998"/>
    <n v="61743.884999999995"/>
    <n v="714464.95499999984"/>
    <x v="0"/>
    <x v="5"/>
  </r>
  <r>
    <n v="62"/>
    <s v="Uday Naik"/>
    <x v="9"/>
    <x v="0"/>
    <x v="61"/>
    <n v="18458.400000000001"/>
    <n v="14766.72"/>
    <x v="61"/>
    <n v="243650.88"/>
    <n v="12920.88"/>
    <n v="6460.44"/>
    <n v="19381.32"/>
    <n v="224269.56"/>
    <x v="2"/>
    <x v="1"/>
  </r>
  <r>
    <n v="63"/>
    <s v="Shilpa Lele"/>
    <x v="4"/>
    <x v="2"/>
    <x v="62"/>
    <n v="3641.9"/>
    <n v="2913.52"/>
    <x v="62"/>
    <n v="48073.08"/>
    <n v="2549.33"/>
    <n v="1274.665"/>
    <n v="3823.9949999999999"/>
    <n v="44249.084999999999"/>
    <x v="1"/>
    <x v="5"/>
  </r>
  <r>
    <n v="64"/>
    <s v="Kirtikar Sardesai"/>
    <x v="3"/>
    <x v="1"/>
    <x v="63"/>
    <n v="8987.9"/>
    <n v="7190.32"/>
    <x v="63"/>
    <n v="118640.28"/>
    <n v="6291.53"/>
    <n v="3145.7649999999999"/>
    <n v="9437.2950000000001"/>
    <n v="109202.985"/>
    <x v="0"/>
    <x v="1"/>
  </r>
  <r>
    <n v="65"/>
    <s v="Geeta Darekar"/>
    <x v="5"/>
    <x v="0"/>
    <x v="64"/>
    <n v="6339.9"/>
    <n v="5071.92"/>
    <x v="64"/>
    <n v="83686.679999999993"/>
    <n v="4437.93"/>
    <n v="2218.9650000000001"/>
    <n v="6656.8950000000004"/>
    <n v="77029.784999999989"/>
    <x v="2"/>
    <x v="7"/>
  </r>
  <r>
    <n v="66"/>
    <s v="Deepak Jain"/>
    <x v="8"/>
    <x v="1"/>
    <x v="65"/>
    <n v="37669.599999999999"/>
    <n v="30135.68"/>
    <x v="65"/>
    <n v="497238.72"/>
    <n v="26368.720000000001"/>
    <n v="13184.36"/>
    <n v="39553.08"/>
    <n v="457685.63999999996"/>
    <x v="3"/>
    <x v="0"/>
  </r>
  <r>
    <n v="67"/>
    <s v="Ruheal Baig"/>
    <x v="5"/>
    <x v="1"/>
    <x v="66"/>
    <n v="17032.900000000001"/>
    <n v="13626.32"/>
    <x v="66"/>
    <n v="224834.28"/>
    <n v="11923.03"/>
    <n v="5961.5150000000003"/>
    <n v="17884.545000000002"/>
    <n v="206949.73499999999"/>
    <x v="4"/>
    <x v="0"/>
  </r>
  <r>
    <n v="68"/>
    <s v="Ruby Joseph"/>
    <x v="3"/>
    <x v="3"/>
    <x v="67"/>
    <n v="46913.4"/>
    <n v="37530.720000000001"/>
    <x v="67"/>
    <n v="619256.88"/>
    <n v="32839.379999999997"/>
    <n v="16419.689999999999"/>
    <n v="49259.069999999992"/>
    <n v="569997.81000000006"/>
    <x v="4"/>
    <x v="4"/>
  </r>
  <r>
    <n v="69"/>
    <s v="Kirtikar Sardesai"/>
    <x v="7"/>
    <x v="3"/>
    <x v="68"/>
    <n v="58580.7"/>
    <n v="46864.56"/>
    <x v="68"/>
    <n v="773265.24"/>
    <n v="41006.49"/>
    <n v="20503.244999999999"/>
    <n v="61509.735000000001"/>
    <n v="711755.505"/>
    <x v="1"/>
    <x v="1"/>
  </r>
  <r>
    <n v="70"/>
    <s v="Bharat Shetty"/>
    <x v="5"/>
    <x v="0"/>
    <x v="69"/>
    <n v="40467.199999999997"/>
    <n v="32373.759999999998"/>
    <x v="69"/>
    <n v="534167.04000000004"/>
    <n v="28327.040000000001"/>
    <n v="14163.52"/>
    <n v="42490.559999999998"/>
    <n v="491676.48000000004"/>
    <x v="2"/>
    <x v="7"/>
  </r>
  <r>
    <n v="71"/>
    <s v="Kuldeep Sharma"/>
    <x v="4"/>
    <x v="1"/>
    <x v="70"/>
    <n v="4446.2"/>
    <n v="3556.96"/>
    <x v="70"/>
    <n v="58689.84"/>
    <n v="3112.34"/>
    <n v="1556.17"/>
    <n v="4668.51"/>
    <n v="54021.329999999994"/>
    <x v="3"/>
    <x v="1"/>
  </r>
  <r>
    <n v="72"/>
    <s v="Shilpa Parikh"/>
    <x v="0"/>
    <x v="3"/>
    <x v="71"/>
    <n v="23052.400000000001"/>
    <n v="18441.919999999998"/>
    <x v="71"/>
    <n v="304291.68"/>
    <n v="16136.68"/>
    <n v="8068.34"/>
    <n v="24205.02"/>
    <n v="280086.65999999997"/>
    <x v="0"/>
    <x v="5"/>
  </r>
  <r>
    <n v="73"/>
    <s v="Vicky Joshi"/>
    <x v="8"/>
    <x v="0"/>
    <x v="72"/>
    <n v="4249.1000000000004"/>
    <n v="3399.28"/>
    <x v="72"/>
    <n v="56088.119999999995"/>
    <n v="2974.37"/>
    <n v="1487.1849999999999"/>
    <n v="4461.5550000000003"/>
    <n v="51626.564999999995"/>
    <x v="1"/>
    <x v="6"/>
  </r>
  <r>
    <n v="74"/>
    <s v="Suraj Saksena"/>
    <x v="8"/>
    <x v="2"/>
    <x v="73"/>
    <n v="45074.1"/>
    <n v="36059.279999999999"/>
    <x v="73"/>
    <n v="594978.12"/>
    <n v="31551.87"/>
    <n v="15775.934999999999"/>
    <n v="47327.805"/>
    <n v="547650.31499999994"/>
    <x v="4"/>
    <x v="2"/>
  </r>
  <r>
    <n v="75"/>
    <s v="Timsi Desai"/>
    <x v="7"/>
    <x v="3"/>
    <x v="74"/>
    <n v="24407.200000000001"/>
    <n v="19525.759999999998"/>
    <x v="74"/>
    <n v="322175.04000000004"/>
    <n v="17085.04"/>
    <n v="8542.52"/>
    <n v="25627.56"/>
    <n v="296547.48000000004"/>
    <x v="3"/>
    <x v="0"/>
  </r>
  <r>
    <n v="76"/>
    <s v="Neena Mukherjee"/>
    <x v="4"/>
    <x v="3"/>
    <x v="75"/>
    <n v="36134.199999999997"/>
    <n v="28907.360000000001"/>
    <x v="75"/>
    <n v="476971.44"/>
    <n v="25293.94"/>
    <n v="12646.97"/>
    <n v="37940.909999999996"/>
    <n v="439030.53"/>
    <x v="3"/>
    <x v="6"/>
  </r>
  <r>
    <n v="77"/>
    <s v="Jeena Baig"/>
    <x v="6"/>
    <x v="2"/>
    <x v="76"/>
    <n v="57645.3"/>
    <n v="46116.24"/>
    <x v="76"/>
    <n v="760917.96000000008"/>
    <n v="40351.71"/>
    <n v="20175.855"/>
    <n v="60527.565000000002"/>
    <n v="700390.39500000002"/>
    <x v="0"/>
    <x v="5"/>
  </r>
  <r>
    <n v="78"/>
    <s v="Asha Trivedi"/>
    <x v="2"/>
    <x v="1"/>
    <x v="77"/>
    <n v="26723.4"/>
    <n v="21378.720000000001"/>
    <x v="77"/>
    <n v="352748.88"/>
    <n v="18706.38"/>
    <n v="9353.19"/>
    <n v="28059.57"/>
    <n v="324689.31"/>
    <x v="3"/>
    <x v="7"/>
  </r>
  <r>
    <n v="79"/>
    <s v="Sagar Bidkar"/>
    <x v="6"/>
    <x v="1"/>
    <x v="78"/>
    <n v="16928.3"/>
    <n v="13542.64"/>
    <x v="78"/>
    <n v="223453.56"/>
    <n v="11849.81"/>
    <n v="5924.9049999999997"/>
    <n v="17774.715"/>
    <n v="205678.845"/>
    <x v="0"/>
    <x v="5"/>
  </r>
  <r>
    <n v="80"/>
    <s v="Richa Raje"/>
    <x v="8"/>
    <x v="2"/>
    <x v="79"/>
    <n v="23709.4"/>
    <n v="18967.52"/>
    <x v="79"/>
    <n v="312964.07999999996"/>
    <n v="16596.580000000002"/>
    <n v="8298.2900000000009"/>
    <n v="24894.870000000003"/>
    <n v="288069.20999999996"/>
    <x v="4"/>
    <x v="1"/>
  </r>
  <r>
    <n v="81"/>
    <s v="Nita Pandhya"/>
    <x v="0"/>
    <x v="2"/>
    <x v="80"/>
    <n v="51346"/>
    <n v="41076.800000000003"/>
    <x v="80"/>
    <n v="677767.20000000007"/>
    <n v="35942.199999999997"/>
    <n v="17971.099999999999"/>
    <n v="53913.299999999996"/>
    <n v="623853.9"/>
    <x v="0"/>
    <x v="4"/>
  </r>
  <r>
    <n v="82"/>
    <s v="Parul Shah"/>
    <x v="6"/>
    <x v="2"/>
    <x v="81"/>
    <n v="40945"/>
    <n v="32756"/>
    <x v="81"/>
    <n v="540474"/>
    <n v="28661.5"/>
    <n v="14330.75"/>
    <n v="42992.25"/>
    <n v="497481.75"/>
    <x v="0"/>
    <x v="0"/>
  </r>
  <r>
    <n v="83"/>
    <s v="Niki Digaria"/>
    <x v="5"/>
    <x v="3"/>
    <x v="82"/>
    <n v="49186.9"/>
    <n v="39349.519999999997"/>
    <x v="82"/>
    <n v="649267.08000000007"/>
    <n v="34430.83"/>
    <n v="17215.415000000001"/>
    <n v="51646.245000000003"/>
    <n v="597620.83500000008"/>
    <x v="2"/>
    <x v="6"/>
  </r>
  <r>
    <n v="84"/>
    <s v="Deep Chhaya"/>
    <x v="1"/>
    <x v="1"/>
    <x v="83"/>
    <n v="22540.400000000001"/>
    <n v="18032.32"/>
    <x v="83"/>
    <n v="297533.27999999997"/>
    <n v="15778.28"/>
    <n v="7889.14"/>
    <n v="23667.420000000002"/>
    <n v="273865.86"/>
    <x v="4"/>
    <x v="2"/>
  </r>
  <r>
    <n v="85"/>
    <s v="Kabir Vora"/>
    <x v="0"/>
    <x v="2"/>
    <x v="84"/>
    <n v="6514.8"/>
    <n v="5211.84"/>
    <x v="84"/>
    <n v="85995.36"/>
    <n v="4560.3599999999997"/>
    <n v="2280.1799999999998"/>
    <n v="6840.5399999999991"/>
    <n v="79154.820000000007"/>
    <x v="4"/>
    <x v="0"/>
  </r>
  <r>
    <n v="86"/>
    <s v="Raja Raymondekar"/>
    <x v="1"/>
    <x v="1"/>
    <x v="85"/>
    <n v="54201.5"/>
    <n v="43361.2"/>
    <x v="85"/>
    <n v="715459.79999999993"/>
    <n v="37941.050000000003"/>
    <n v="18970.525000000001"/>
    <n v="56911.575000000004"/>
    <n v="658548.22499999998"/>
    <x v="3"/>
    <x v="3"/>
  </r>
  <r>
    <n v="87"/>
    <s v="Veena Patil"/>
    <x v="7"/>
    <x v="2"/>
    <x v="86"/>
    <n v="58523.1"/>
    <n v="46818.48"/>
    <x v="86"/>
    <n v="772504.91999999993"/>
    <n v="40966.17"/>
    <n v="20483.084999999999"/>
    <n v="61449.254999999997"/>
    <n v="711055.66499999992"/>
    <x v="3"/>
    <x v="0"/>
  </r>
  <r>
    <n v="88"/>
    <s v="Yamini Gupta"/>
    <x v="3"/>
    <x v="2"/>
    <x v="87"/>
    <n v="50375.5"/>
    <n v="40300.400000000001"/>
    <x v="87"/>
    <n v="664956.6"/>
    <n v="35262.85"/>
    <n v="17631.424999999999"/>
    <n v="52894.274999999994"/>
    <n v="612062.32499999995"/>
    <x v="3"/>
    <x v="3"/>
  </r>
  <r>
    <n v="89"/>
    <s v="Neena Mukherjee"/>
    <x v="0"/>
    <x v="2"/>
    <x v="88"/>
    <n v="14837.9"/>
    <n v="11870.32"/>
    <x v="88"/>
    <n v="195860.28"/>
    <n v="10386.530000000001"/>
    <n v="5193.2650000000003"/>
    <n v="15579.795000000002"/>
    <n v="180280.48499999999"/>
    <x v="1"/>
    <x v="1"/>
  </r>
  <r>
    <n v="90"/>
    <s v="Maya Panchal"/>
    <x v="7"/>
    <x v="2"/>
    <x v="89"/>
    <n v="31529.7"/>
    <n v="25223.759999999998"/>
    <x v="89"/>
    <n v="416192.04000000004"/>
    <n v="22070.79"/>
    <n v="11035.395"/>
    <n v="33106.184999999998"/>
    <n v="383085.85500000004"/>
    <x v="3"/>
    <x v="7"/>
  </r>
  <r>
    <n v="91"/>
    <s v="Arun Joshi"/>
    <x v="4"/>
    <x v="3"/>
    <x v="90"/>
    <n v="23706.7"/>
    <n v="18965.36"/>
    <x v="90"/>
    <n v="312928.44"/>
    <n v="16594.689999999999"/>
    <n v="8297.3449999999993"/>
    <n v="24892.034999999996"/>
    <n v="288036.40500000003"/>
    <x v="3"/>
    <x v="0"/>
  </r>
  <r>
    <n v="92"/>
    <s v="Aakash Dixit"/>
    <x v="1"/>
    <x v="1"/>
    <x v="91"/>
    <n v="17548.5"/>
    <n v="14038.8"/>
    <x v="91"/>
    <n v="231640.19999999998"/>
    <n v="12283.95"/>
    <n v="6141.9750000000004"/>
    <n v="18425.925000000003"/>
    <n v="213214.27499999997"/>
    <x v="0"/>
    <x v="1"/>
  </r>
  <r>
    <n v="93"/>
    <s v="Sheetal Dodhia"/>
    <x v="0"/>
    <x v="3"/>
    <x v="92"/>
    <n v="10177.200000000001"/>
    <n v="8141.76"/>
    <x v="92"/>
    <n v="134339.03999999998"/>
    <n v="7124.04"/>
    <n v="3562.02"/>
    <n v="10686.06"/>
    <n v="123652.97999999998"/>
    <x v="0"/>
    <x v="3"/>
  </r>
  <r>
    <n v="94"/>
    <s v="Maya Panchal"/>
    <x v="4"/>
    <x v="0"/>
    <x v="93"/>
    <n v="5792.3"/>
    <n v="4633.84"/>
    <x v="93"/>
    <n v="76458.36"/>
    <n v="4054.61"/>
    <n v="2027.3050000000001"/>
    <n v="6081.915"/>
    <n v="70376.445000000007"/>
    <x v="0"/>
    <x v="1"/>
  </r>
  <r>
    <n v="95"/>
    <s v="Indu Shah"/>
    <x v="0"/>
    <x v="2"/>
    <x v="94"/>
    <n v="23984.400000000001"/>
    <n v="19187.52"/>
    <x v="94"/>
    <n v="316594.08000000007"/>
    <n v="16789.080000000002"/>
    <n v="8394.5400000000009"/>
    <n v="25183.620000000003"/>
    <n v="291410.46000000008"/>
    <x v="4"/>
    <x v="7"/>
  </r>
  <r>
    <n v="96"/>
    <s v="Pushpa Raut"/>
    <x v="5"/>
    <x v="1"/>
    <x v="95"/>
    <n v="53251.4"/>
    <n v="42601.120000000003"/>
    <x v="95"/>
    <n v="702918.48"/>
    <n v="37275.980000000003"/>
    <n v="18637.990000000002"/>
    <n v="55913.97"/>
    <n v="647004.51"/>
    <x v="1"/>
    <x v="0"/>
  </r>
  <r>
    <n v="97"/>
    <s v="Pushpa Raut"/>
    <x v="8"/>
    <x v="0"/>
    <x v="96"/>
    <n v="15198.2"/>
    <n v="12158.56"/>
    <x v="96"/>
    <n v="200616.24000000002"/>
    <n v="10638.74"/>
    <n v="5319.37"/>
    <n v="15958.11"/>
    <n v="184658.13"/>
    <x v="3"/>
    <x v="1"/>
  </r>
  <r>
    <n v="98"/>
    <s v="Vinit Shrivastava"/>
    <x v="5"/>
    <x v="0"/>
    <x v="97"/>
    <n v="28608.6"/>
    <n v="22886.880000000001"/>
    <x v="97"/>
    <n v="377633.51999999996"/>
    <n v="20026.02"/>
    <n v="10013.01"/>
    <n v="30039.03"/>
    <n v="347594.49"/>
    <x v="1"/>
    <x v="0"/>
  </r>
  <r>
    <n v="99"/>
    <s v="Sheetal Desai"/>
    <x v="6"/>
    <x v="0"/>
    <x v="98"/>
    <n v="33084.6"/>
    <n v="26467.68"/>
    <x v="98"/>
    <n v="436716.72"/>
    <n v="23159.22"/>
    <n v="11579.61"/>
    <n v="34738.83"/>
    <n v="401977.88999999996"/>
    <x v="3"/>
    <x v="5"/>
  </r>
  <r>
    <n v="100"/>
    <s v="Asha Trivedi"/>
    <x v="2"/>
    <x v="1"/>
    <x v="99"/>
    <n v="41326.400000000001"/>
    <n v="33061.120000000003"/>
    <x v="99"/>
    <n v="545508.48"/>
    <n v="28928.48"/>
    <n v="14464.24"/>
    <n v="43392.72"/>
    <n v="502115.76"/>
    <x v="4"/>
    <x v="7"/>
  </r>
  <r>
    <n v="101"/>
    <s v="Vicky Joshi"/>
    <x v="4"/>
    <x v="0"/>
    <x v="100"/>
    <n v="18867.7"/>
    <n v="15094.16"/>
    <x v="100"/>
    <n v="249053.64"/>
    <n v="13207.39"/>
    <n v="6603.6949999999997"/>
    <n v="19811.084999999999"/>
    <n v="229242.55500000002"/>
    <x v="4"/>
    <x v="0"/>
  </r>
  <r>
    <n v="102"/>
    <s v="Pankaj Sutradhar"/>
    <x v="3"/>
    <x v="0"/>
    <x v="101"/>
    <n v="57191.4"/>
    <n v="45753.120000000003"/>
    <x v="101"/>
    <n v="754926.48"/>
    <n v="40033.980000000003"/>
    <n v="20016.990000000002"/>
    <n v="60050.97"/>
    <n v="694875.51"/>
    <x v="0"/>
    <x v="7"/>
  </r>
  <r>
    <n v="103"/>
    <s v="Pinky Robert"/>
    <x v="2"/>
    <x v="3"/>
    <x v="102"/>
    <n v="5595"/>
    <n v="4476"/>
    <x v="102"/>
    <n v="73854"/>
    <n v="3916.5"/>
    <n v="1958.25"/>
    <n v="5874.75"/>
    <n v="67979.25"/>
    <x v="0"/>
    <x v="7"/>
  </r>
  <r>
    <n v="104"/>
    <s v="Veena Patil"/>
    <x v="3"/>
    <x v="3"/>
    <x v="103"/>
    <n v="5494.9"/>
    <n v="4395.92"/>
    <x v="103"/>
    <n v="72532.679999999993"/>
    <n v="3846.43"/>
    <n v="1923.2149999999999"/>
    <n v="5769.6449999999995"/>
    <n v="66763.034999999989"/>
    <x v="0"/>
    <x v="7"/>
  </r>
  <r>
    <n v="105"/>
    <s v="Waheda Sheikh"/>
    <x v="4"/>
    <x v="0"/>
    <x v="104"/>
    <n v="24737.7"/>
    <n v="19790.16"/>
    <x v="104"/>
    <n v="326537.64"/>
    <n v="17316.39"/>
    <n v="8658.1949999999997"/>
    <n v="25974.584999999999"/>
    <n v="300563.05499999999"/>
    <x v="1"/>
    <x v="0"/>
  </r>
  <r>
    <n v="106"/>
    <s v="Nayeem Khan"/>
    <x v="9"/>
    <x v="0"/>
    <x v="105"/>
    <n v="2268"/>
    <n v="1814.4"/>
    <x v="105"/>
    <n v="29937.600000000002"/>
    <n v="1587.6"/>
    <n v="793.8"/>
    <n v="2381.3999999999996"/>
    <n v="27556.200000000004"/>
    <x v="1"/>
    <x v="4"/>
  </r>
  <r>
    <n v="107"/>
    <s v="Giriraj Gupta"/>
    <x v="5"/>
    <x v="1"/>
    <x v="106"/>
    <n v="59611.9"/>
    <n v="47689.52"/>
    <x v="106"/>
    <n v="786877.08000000007"/>
    <n v="41728.33"/>
    <n v="20864.165000000001"/>
    <n v="62592.495000000003"/>
    <n v="724284.58500000008"/>
    <x v="1"/>
    <x v="7"/>
  </r>
  <r>
    <n v="108"/>
    <s v="Neena Mukherjee"/>
    <x v="8"/>
    <x v="3"/>
    <x v="107"/>
    <n v="32726"/>
    <n v="26180.799999999999"/>
    <x v="107"/>
    <n v="431983.2"/>
    <n v="22908.2"/>
    <n v="11454.1"/>
    <n v="34362.300000000003"/>
    <n v="397620.9"/>
    <x v="3"/>
    <x v="7"/>
  </r>
  <r>
    <n v="109"/>
    <s v="Rakesh Kumar"/>
    <x v="3"/>
    <x v="3"/>
    <x v="108"/>
    <n v="52784.800000000003"/>
    <n v="42227.839999999997"/>
    <x v="108"/>
    <n v="696759.36"/>
    <n v="36949.360000000001"/>
    <n v="18474.68"/>
    <n v="55424.04"/>
    <n v="641335.31999999995"/>
    <x v="4"/>
    <x v="3"/>
  </r>
  <r>
    <n v="110"/>
    <s v="Suchita Panchal"/>
    <x v="3"/>
    <x v="1"/>
    <x v="109"/>
    <n v="26413"/>
    <n v="21130.400000000001"/>
    <x v="109"/>
    <n v="348651.60000000003"/>
    <n v="18489.099999999999"/>
    <n v="9244.5499999999993"/>
    <n v="27733.649999999998"/>
    <n v="320917.95"/>
    <x v="2"/>
    <x v="7"/>
  </r>
  <r>
    <n v="111"/>
    <s v="Deepak Jain"/>
    <x v="1"/>
    <x v="2"/>
    <x v="110"/>
    <n v="22533"/>
    <n v="18026.400000000001"/>
    <x v="110"/>
    <n v="297435.60000000003"/>
    <n v="15773.1"/>
    <n v="7886.55"/>
    <n v="23659.65"/>
    <n v="273775.95"/>
    <x v="2"/>
    <x v="0"/>
  </r>
  <r>
    <n v="112"/>
    <s v="Kinnari Mehta"/>
    <x v="8"/>
    <x v="2"/>
    <x v="111"/>
    <n v="42546.9"/>
    <n v="34037.519999999997"/>
    <x v="111"/>
    <n v="561619.08000000007"/>
    <n v="29782.83"/>
    <n v="14891.415000000001"/>
    <n v="44674.245000000003"/>
    <n v="516944.83500000008"/>
    <x v="1"/>
    <x v="4"/>
  </r>
  <r>
    <n v="113"/>
    <s v="Tejal Patel"/>
    <x v="8"/>
    <x v="0"/>
    <x v="112"/>
    <n v="43662.3"/>
    <n v="34929.839999999997"/>
    <x v="112"/>
    <n v="576342.36"/>
    <n v="30563.61"/>
    <n v="15281.805"/>
    <n v="45845.415000000001"/>
    <n v="530496.94499999995"/>
    <x v="1"/>
    <x v="5"/>
  </r>
  <r>
    <n v="114"/>
    <s v="Beena Mavadia"/>
    <x v="2"/>
    <x v="1"/>
    <x v="113"/>
    <n v="30853.4"/>
    <n v="24682.720000000001"/>
    <x v="113"/>
    <n v="407264.88"/>
    <n v="21597.38"/>
    <n v="10798.69"/>
    <n v="32396.07"/>
    <n v="374868.81"/>
    <x v="2"/>
    <x v="7"/>
  </r>
  <r>
    <n v="115"/>
    <s v="Aakash Dixit"/>
    <x v="1"/>
    <x v="3"/>
    <x v="114"/>
    <n v="31830"/>
    <n v="25464"/>
    <x v="114"/>
    <n v="420156"/>
    <n v="22281"/>
    <n v="11140.5"/>
    <n v="33421.5"/>
    <n v="386734.5"/>
    <x v="0"/>
    <x v="3"/>
  </r>
  <r>
    <n v="116"/>
    <s v="Pravin Joshi"/>
    <x v="5"/>
    <x v="3"/>
    <x v="115"/>
    <n v="13908.4"/>
    <n v="11126.72"/>
    <x v="115"/>
    <n v="183590.88"/>
    <n v="9735.8799999999992"/>
    <n v="4867.9399999999996"/>
    <n v="14603.82"/>
    <n v="168987.06"/>
    <x v="2"/>
    <x v="4"/>
  </r>
  <r>
    <n v="117"/>
    <s v="K. sita Narayanan"/>
    <x v="9"/>
    <x v="1"/>
    <x v="116"/>
    <n v="59837"/>
    <n v="47869.599999999999"/>
    <x v="116"/>
    <n v="789848.4"/>
    <n v="41885.9"/>
    <n v="20942.95"/>
    <n v="62828.850000000006"/>
    <n v="727019.55"/>
    <x v="3"/>
    <x v="1"/>
  </r>
  <r>
    <n v="118"/>
    <s v="Payal Singhani"/>
    <x v="1"/>
    <x v="1"/>
    <x v="117"/>
    <n v="44375.5"/>
    <n v="35500.400000000001"/>
    <x v="117"/>
    <n v="585756.6"/>
    <n v="31062.85"/>
    <n v="15531.424999999999"/>
    <n v="46594.274999999994"/>
    <n v="539162.32499999995"/>
    <x v="3"/>
    <x v="5"/>
  </r>
  <r>
    <n v="119"/>
    <s v="Sheetal Desai"/>
    <x v="5"/>
    <x v="0"/>
    <x v="118"/>
    <n v="20448.7"/>
    <n v="16358.96"/>
    <x v="118"/>
    <n v="269922.84000000003"/>
    <n v="14314.09"/>
    <n v="7157.0450000000001"/>
    <n v="21471.135000000002"/>
    <n v="248451.70500000002"/>
    <x v="4"/>
    <x v="0"/>
  </r>
  <r>
    <n v="120"/>
    <s v="Ankur Joshi"/>
    <x v="2"/>
    <x v="1"/>
    <x v="119"/>
    <n v="10237.799999999999"/>
    <n v="8190.24"/>
    <x v="119"/>
    <n v="135138.96000000002"/>
    <n v="7166.46"/>
    <n v="3583.23"/>
    <n v="10749.69"/>
    <n v="124389.27000000002"/>
    <x v="3"/>
    <x v="5"/>
  </r>
  <r>
    <n v="121"/>
    <s v="Priya Shirodkar"/>
    <x v="4"/>
    <x v="2"/>
    <x v="120"/>
    <n v="45581"/>
    <n v="36464.800000000003"/>
    <x v="120"/>
    <n v="601669.20000000007"/>
    <n v="31906.7"/>
    <n v="15953.35"/>
    <n v="47860.05"/>
    <n v="553809.15"/>
    <x v="1"/>
    <x v="6"/>
  </r>
  <r>
    <n v="122"/>
    <s v="Heena Godbole"/>
    <x v="1"/>
    <x v="3"/>
    <x v="121"/>
    <n v="46125.9"/>
    <n v="36900.720000000001"/>
    <x v="121"/>
    <n v="608861.88"/>
    <n v="32288.13"/>
    <n v="16144.065000000001"/>
    <n v="48432.195"/>
    <n v="560429.68500000006"/>
    <x v="3"/>
    <x v="7"/>
  </r>
  <r>
    <n v="123"/>
    <s v="Indu Shah"/>
    <x v="4"/>
    <x v="3"/>
    <x v="122"/>
    <n v="28260.6"/>
    <n v="22608.48"/>
    <x v="122"/>
    <n v="373039.91999999993"/>
    <n v="19782.419999999998"/>
    <n v="9891.2099999999991"/>
    <n v="29673.629999999997"/>
    <n v="343366.28999999992"/>
    <x v="1"/>
    <x v="1"/>
  </r>
  <r>
    <n v="124"/>
    <s v="Jeena Baig"/>
    <x v="2"/>
    <x v="3"/>
    <x v="123"/>
    <n v="3719.5"/>
    <n v="2975.6"/>
    <x v="123"/>
    <n v="49097.4"/>
    <n v="2603.65"/>
    <n v="1301.825"/>
    <n v="3905.4750000000004"/>
    <n v="45191.925000000003"/>
    <x v="1"/>
    <x v="6"/>
  </r>
  <r>
    <n v="125"/>
    <s v="Deep Chhaya"/>
    <x v="9"/>
    <x v="1"/>
    <x v="124"/>
    <n v="29259.8"/>
    <n v="23407.84"/>
    <x v="124"/>
    <n v="386229.36"/>
    <n v="20481.86"/>
    <n v="10240.93"/>
    <n v="30722.79"/>
    <n v="355506.57"/>
    <x v="4"/>
    <x v="0"/>
  </r>
  <r>
    <n v="126"/>
    <s v="Drishti Shah"/>
    <x v="6"/>
    <x v="0"/>
    <x v="125"/>
    <n v="45077.2"/>
    <n v="36061.760000000002"/>
    <x v="125"/>
    <n v="595019.03999999992"/>
    <n v="31554.04"/>
    <n v="15777.02"/>
    <n v="47331.06"/>
    <n v="547687.98"/>
    <x v="4"/>
    <x v="5"/>
  </r>
  <r>
    <n v="127"/>
    <s v="Andre Fernendes"/>
    <x v="8"/>
    <x v="0"/>
    <x v="126"/>
    <n v="12320.1"/>
    <n v="9856.08"/>
    <x v="126"/>
    <n v="162625.32"/>
    <n v="8624.07"/>
    <n v="4312.0349999999999"/>
    <n v="12936.105"/>
    <n v="149689.215"/>
    <x v="2"/>
    <x v="4"/>
  </r>
  <r>
    <n v="128"/>
    <s v="Mandakini Desai"/>
    <x v="1"/>
    <x v="2"/>
    <x v="127"/>
    <n v="34544.400000000001"/>
    <n v="27635.52"/>
    <x v="127"/>
    <n v="455986.08000000007"/>
    <n v="24181.08"/>
    <n v="12090.54"/>
    <n v="36271.620000000003"/>
    <n v="419714.46000000008"/>
    <x v="2"/>
    <x v="0"/>
  </r>
  <r>
    <n v="129"/>
    <s v="K. sita Narayanan"/>
    <x v="4"/>
    <x v="3"/>
    <x v="128"/>
    <n v="36183.800000000003"/>
    <n v="28947.040000000001"/>
    <x v="128"/>
    <n v="477626.16"/>
    <n v="25328.66"/>
    <n v="12664.33"/>
    <n v="37992.99"/>
    <n v="439633.17"/>
    <x v="1"/>
    <x v="3"/>
  </r>
  <r>
    <n v="130"/>
    <s v="Aakash Dixit"/>
    <x v="5"/>
    <x v="2"/>
    <x v="129"/>
    <n v="4400.8999999999996"/>
    <n v="3520.72"/>
    <x v="129"/>
    <n v="58091.880000000005"/>
    <n v="3080.63"/>
    <n v="1540.3150000000001"/>
    <n v="4620.9449999999997"/>
    <n v="53470.935000000005"/>
    <x v="2"/>
    <x v="7"/>
  </r>
  <r>
    <n v="131"/>
    <s v="Suchita Panchal"/>
    <x v="3"/>
    <x v="3"/>
    <x v="130"/>
    <n v="19582.3"/>
    <n v="15665.84"/>
    <x v="130"/>
    <n v="258486.36"/>
    <n v="13707.61"/>
    <n v="6853.8050000000003"/>
    <n v="20561.415000000001"/>
    <n v="237924.94499999998"/>
    <x v="3"/>
    <x v="7"/>
  </r>
  <r>
    <n v="132"/>
    <s v="Indu Shah"/>
    <x v="3"/>
    <x v="1"/>
    <x v="131"/>
    <n v="50295.199999999997"/>
    <n v="40236.160000000003"/>
    <x v="131"/>
    <n v="663896.64"/>
    <n v="35206.639999999999"/>
    <n v="17603.32"/>
    <n v="52809.96"/>
    <n v="611086.68000000005"/>
    <x v="4"/>
    <x v="2"/>
  </r>
  <r>
    <n v="133"/>
    <s v="Pankaj Sutradhar"/>
    <x v="1"/>
    <x v="0"/>
    <x v="132"/>
    <n v="47609.3"/>
    <n v="38087.440000000002"/>
    <x v="132"/>
    <n v="628442.76"/>
    <n v="33326.51"/>
    <n v="16663.255000000001"/>
    <n v="49989.764999999999"/>
    <n v="578452.995"/>
    <x v="1"/>
    <x v="5"/>
  </r>
  <r>
    <n v="134"/>
    <s v="Beena Mavadia"/>
    <x v="7"/>
    <x v="3"/>
    <x v="133"/>
    <n v="33723.699999999997"/>
    <n v="26978.959999999999"/>
    <x v="133"/>
    <n v="445152.84"/>
    <n v="23606.59"/>
    <n v="11803.295"/>
    <n v="35409.885000000002"/>
    <n v="409742.95500000002"/>
    <x v="4"/>
    <x v="3"/>
  </r>
  <r>
    <n v="135"/>
    <s v="Piyush Surti"/>
    <x v="2"/>
    <x v="0"/>
    <x v="134"/>
    <n v="5534.5"/>
    <n v="4427.6000000000004"/>
    <x v="134"/>
    <n v="73055.399999999994"/>
    <n v="3874.15"/>
    <n v="1937.075"/>
    <n v="5811.2250000000004"/>
    <n v="67244.174999999988"/>
    <x v="2"/>
    <x v="5"/>
  </r>
  <r>
    <n v="136"/>
    <s v="Vishal Virsinghani"/>
    <x v="0"/>
    <x v="3"/>
    <x v="135"/>
    <n v="33285.199999999997"/>
    <n v="26628.16"/>
    <x v="135"/>
    <n v="439364.64"/>
    <n v="23299.64"/>
    <n v="11649.82"/>
    <n v="34949.46"/>
    <n v="404415.18"/>
    <x v="1"/>
    <x v="0"/>
  </r>
  <r>
    <n v="137"/>
    <s v="Uday Naik"/>
    <x v="8"/>
    <x v="0"/>
    <x v="136"/>
    <n v="57166.3"/>
    <n v="45733.04"/>
    <x v="136"/>
    <n v="754595.16000000015"/>
    <n v="40016.410000000003"/>
    <n v="20008.205000000002"/>
    <n v="60024.615000000005"/>
    <n v="694570.54500000016"/>
    <x v="1"/>
    <x v="4"/>
  </r>
  <r>
    <n v="138"/>
    <s v="Beena Mavadia"/>
    <x v="9"/>
    <x v="2"/>
    <x v="137"/>
    <n v="35418"/>
    <n v="28334.400000000001"/>
    <x v="137"/>
    <n v="467517.60000000003"/>
    <n v="24792.6"/>
    <n v="12396.3"/>
    <n v="37188.899999999994"/>
    <n v="430328.70000000007"/>
    <x v="0"/>
    <x v="7"/>
  </r>
  <r>
    <n v="139"/>
    <s v="Shazia Sheikh"/>
    <x v="3"/>
    <x v="1"/>
    <x v="138"/>
    <n v="35718.6"/>
    <n v="28574.880000000001"/>
    <x v="138"/>
    <n v="471485.51999999996"/>
    <n v="25003.02"/>
    <n v="12501.51"/>
    <n v="37504.53"/>
    <n v="433980.99"/>
    <x v="2"/>
    <x v="0"/>
  </r>
  <r>
    <n v="140"/>
    <s v="Priya Shirodkar"/>
    <x v="1"/>
    <x v="1"/>
    <x v="139"/>
    <n v="37736.800000000003"/>
    <n v="30189.439999999999"/>
    <x v="139"/>
    <n v="498125.76"/>
    <n v="26415.759999999998"/>
    <n v="13207.88"/>
    <n v="39623.64"/>
    <n v="458502.12"/>
    <x v="2"/>
    <x v="4"/>
  </r>
  <r>
    <n v="141"/>
    <s v="Sheetal Dodhia"/>
    <x v="3"/>
    <x v="1"/>
    <x v="140"/>
    <n v="52201.8"/>
    <n v="41761.440000000002"/>
    <x v="140"/>
    <n v="689063.76"/>
    <n v="36541.26"/>
    <n v="18270.63"/>
    <n v="54811.89"/>
    <n v="634251.87"/>
    <x v="4"/>
    <x v="7"/>
  </r>
  <r>
    <n v="142"/>
    <s v="Heena Godbole"/>
    <x v="3"/>
    <x v="0"/>
    <x v="141"/>
    <n v="27982.2"/>
    <n v="22385.759999999998"/>
    <x v="141"/>
    <n v="369365.04000000004"/>
    <n v="19587.54"/>
    <n v="9793.77"/>
    <n v="29381.31"/>
    <n v="339983.73000000004"/>
    <x v="0"/>
    <x v="7"/>
  </r>
  <r>
    <n v="143"/>
    <s v="Andre Fernendes"/>
    <x v="4"/>
    <x v="1"/>
    <x v="142"/>
    <n v="33474.1"/>
    <n v="26779.279999999999"/>
    <x v="142"/>
    <n v="441858.12"/>
    <n v="23431.87"/>
    <n v="11715.934999999999"/>
    <n v="35147.805"/>
    <n v="406710.315"/>
    <x v="4"/>
    <x v="7"/>
  </r>
  <r>
    <n v="144"/>
    <s v="Ankur Joshi"/>
    <x v="0"/>
    <x v="1"/>
    <x v="143"/>
    <n v="2609.8000000000002"/>
    <n v="2087.84"/>
    <x v="143"/>
    <n v="34449.360000000001"/>
    <n v="1826.86"/>
    <n v="913.43"/>
    <n v="2740.29"/>
    <n v="31709.07"/>
    <x v="2"/>
    <x v="4"/>
  </r>
  <r>
    <n v="145"/>
    <s v="Pooja Gokhale"/>
    <x v="0"/>
    <x v="3"/>
    <x v="144"/>
    <n v="10993.3"/>
    <n v="8794.64"/>
    <x v="144"/>
    <n v="145111.56"/>
    <n v="7695.31"/>
    <n v="3847.6550000000002"/>
    <n v="11542.965"/>
    <n v="133568.595"/>
    <x v="2"/>
    <x v="7"/>
  </r>
  <r>
    <n v="146"/>
    <s v="Suman Shinde"/>
    <x v="2"/>
    <x v="1"/>
    <x v="145"/>
    <n v="17092.7"/>
    <n v="13674.16"/>
    <x v="145"/>
    <n v="225623.64"/>
    <n v="11964.89"/>
    <n v="5982.4449999999997"/>
    <n v="17947.334999999999"/>
    <n v="207676.30500000002"/>
    <x v="2"/>
    <x v="3"/>
  </r>
  <r>
    <n v="147"/>
    <s v="Arun Joshi"/>
    <x v="8"/>
    <x v="1"/>
    <x v="146"/>
    <n v="58246.2"/>
    <n v="46596.959999999999"/>
    <x v="146"/>
    <n v="768849.83999999985"/>
    <n v="40772.339999999997"/>
    <n v="20386.169999999998"/>
    <n v="61158.509999999995"/>
    <n v="707691.32999999984"/>
    <x v="2"/>
    <x v="0"/>
  </r>
  <r>
    <n v="148"/>
    <s v="Vicky Joshi"/>
    <x v="2"/>
    <x v="0"/>
    <x v="147"/>
    <n v="57323.3"/>
    <n v="45858.64"/>
    <x v="147"/>
    <n v="756667.56"/>
    <n v="40126.31"/>
    <n v="20063.154999999999"/>
    <n v="60189.464999999997"/>
    <n v="696478.09500000009"/>
    <x v="2"/>
    <x v="7"/>
  </r>
  <r>
    <n v="149"/>
    <s v="Seema Ranganathan"/>
    <x v="8"/>
    <x v="1"/>
    <x v="148"/>
    <n v="37312"/>
    <n v="29849.599999999999"/>
    <x v="148"/>
    <n v="492518.39999999997"/>
    <n v="26118.400000000001"/>
    <n v="13059.2"/>
    <n v="39177.600000000006"/>
    <n v="453340.79999999993"/>
    <x v="1"/>
    <x v="6"/>
  </r>
  <r>
    <n v="150"/>
    <s v="Disha Parmar"/>
    <x v="9"/>
    <x v="1"/>
    <x v="149"/>
    <n v="59146.400000000001"/>
    <n v="47317.120000000003"/>
    <x v="149"/>
    <n v="780732.48"/>
    <n v="41402.480000000003"/>
    <n v="20701.240000000002"/>
    <n v="62103.72"/>
    <n v="718628.76"/>
    <x v="1"/>
    <x v="3"/>
  </r>
  <r>
    <n v="151"/>
    <s v="Disha Parmar"/>
    <x v="7"/>
    <x v="1"/>
    <x v="150"/>
    <n v="58386"/>
    <n v="46708.800000000003"/>
    <x v="150"/>
    <n v="770695.20000000007"/>
    <n v="40870.199999999997"/>
    <n v="20435.099999999999"/>
    <n v="61305.299999999996"/>
    <n v="709389.9"/>
    <x v="3"/>
    <x v="4"/>
  </r>
  <r>
    <n v="152"/>
    <s v="Sagar Bidkar"/>
    <x v="5"/>
    <x v="0"/>
    <x v="151"/>
    <n v="51963.6"/>
    <n v="41570.879999999997"/>
    <x v="151"/>
    <n v="685919.52"/>
    <n v="36374.519999999997"/>
    <n v="18187.259999999998"/>
    <n v="54561.78"/>
    <n v="631357.74"/>
    <x v="1"/>
    <x v="4"/>
  </r>
  <r>
    <n v="153"/>
    <s v="Geeta Darekar"/>
    <x v="7"/>
    <x v="3"/>
    <x v="152"/>
    <n v="55677.599999999999"/>
    <n v="44542.080000000002"/>
    <x v="152"/>
    <n v="734944.32"/>
    <n v="38974.32"/>
    <n v="19487.16"/>
    <n v="58461.479999999996"/>
    <n v="676482.84"/>
    <x v="2"/>
    <x v="5"/>
  </r>
  <r>
    <n v="154"/>
    <s v="Meera Lalwani"/>
    <x v="1"/>
    <x v="3"/>
    <x v="153"/>
    <n v="51659.8"/>
    <n v="41327.839999999997"/>
    <x v="153"/>
    <n v="681909.36"/>
    <n v="36161.86"/>
    <n v="18080.93"/>
    <n v="54242.79"/>
    <n v="627666.56999999995"/>
    <x v="1"/>
    <x v="4"/>
  </r>
  <r>
    <n v="155"/>
    <s v="Jignesh Tripathi"/>
    <x v="4"/>
    <x v="0"/>
    <x v="154"/>
    <n v="42892.2"/>
    <n v="34313.760000000002"/>
    <x v="154"/>
    <n v="566177.04"/>
    <n v="30024.54"/>
    <n v="15012.27"/>
    <n v="45036.81"/>
    <n v="521140.23000000004"/>
    <x v="0"/>
    <x v="2"/>
  </r>
  <r>
    <n v="156"/>
    <s v="Heena Godbole"/>
    <x v="1"/>
    <x v="1"/>
    <x v="155"/>
    <n v="3238"/>
    <n v="2590.4"/>
    <x v="155"/>
    <n v="42741.599999999999"/>
    <n v="2266.6"/>
    <n v="1133.3"/>
    <n v="3399.8999999999996"/>
    <n v="39341.699999999997"/>
    <x v="3"/>
    <x v="4"/>
  </r>
  <r>
    <n v="157"/>
    <s v="Vishal Virsinghani"/>
    <x v="7"/>
    <x v="3"/>
    <x v="156"/>
    <n v="31969.599999999999"/>
    <n v="25575.68"/>
    <x v="156"/>
    <n v="421998.72"/>
    <n v="22378.720000000001"/>
    <n v="11189.36"/>
    <n v="33568.080000000002"/>
    <n v="388430.63999999996"/>
    <x v="1"/>
    <x v="7"/>
  </r>
  <r>
    <n v="158"/>
    <s v="Pooja Gokhale"/>
    <x v="2"/>
    <x v="3"/>
    <x v="157"/>
    <n v="28732.7"/>
    <n v="22986.16"/>
    <x v="157"/>
    <n v="379271.64"/>
    <n v="20112.89"/>
    <n v="10056.445"/>
    <n v="30169.334999999999"/>
    <n v="349102.30499999999"/>
    <x v="2"/>
    <x v="2"/>
  </r>
  <r>
    <n v="159"/>
    <s v="Sheetal Dodhia"/>
    <x v="5"/>
    <x v="1"/>
    <x v="158"/>
    <n v="49815.9"/>
    <n v="39852.720000000001"/>
    <x v="158"/>
    <n v="657569.88"/>
    <n v="34871.129999999997"/>
    <n v="17435.564999999999"/>
    <n v="52306.694999999992"/>
    <n v="605263.18500000006"/>
    <x v="2"/>
    <x v="0"/>
  </r>
  <r>
    <n v="160"/>
    <s v="Pooja Gokhale"/>
    <x v="3"/>
    <x v="1"/>
    <x v="159"/>
    <n v="4461.2"/>
    <n v="3568.96"/>
    <x v="159"/>
    <n v="58887.839999999997"/>
    <n v="3122.84"/>
    <n v="1561.42"/>
    <n v="4684.26"/>
    <n v="54203.579999999994"/>
    <x v="3"/>
    <x v="0"/>
  </r>
  <r>
    <n v="161"/>
    <s v="Kalpana Shirishkar"/>
    <x v="9"/>
    <x v="2"/>
    <x v="160"/>
    <n v="50881.2"/>
    <n v="40704.959999999999"/>
    <x v="160"/>
    <n v="671631.83999999985"/>
    <n v="35616.839999999997"/>
    <n v="17808.419999999998"/>
    <n v="53425.259999999995"/>
    <n v="618206.57999999984"/>
    <x v="2"/>
    <x v="4"/>
  </r>
  <r>
    <n v="162"/>
    <s v="Geeta Darekar"/>
    <x v="5"/>
    <x v="2"/>
    <x v="161"/>
    <n v="31171.1"/>
    <n v="24936.880000000001"/>
    <x v="161"/>
    <n v="411458.51999999996"/>
    <n v="21819.77"/>
    <n v="10909.885"/>
    <n v="32729.654999999999"/>
    <n v="378728.86499999999"/>
    <x v="4"/>
    <x v="4"/>
  </r>
  <r>
    <n v="163"/>
    <s v="Geeta Darekar"/>
    <x v="2"/>
    <x v="0"/>
    <x v="162"/>
    <n v="52261.599999999999"/>
    <n v="41809.279999999999"/>
    <x v="162"/>
    <n v="689853.12"/>
    <n v="36583.120000000003"/>
    <n v="18291.560000000001"/>
    <n v="54874.680000000008"/>
    <n v="634978.43999999994"/>
    <x v="1"/>
    <x v="1"/>
  </r>
  <r>
    <n v="164"/>
    <s v="Satinder Kaur Sasan"/>
    <x v="9"/>
    <x v="3"/>
    <x v="163"/>
    <n v="42027.4"/>
    <n v="33621.919999999998"/>
    <x v="163"/>
    <n v="554761.68000000005"/>
    <n v="29419.18"/>
    <n v="14709.59"/>
    <n v="44128.770000000004"/>
    <n v="510632.91000000003"/>
    <x v="3"/>
    <x v="5"/>
  </r>
  <r>
    <n v="165"/>
    <s v="Beena Sharma"/>
    <x v="4"/>
    <x v="0"/>
    <x v="164"/>
    <n v="47887.4"/>
    <n v="38309.919999999998"/>
    <x v="164"/>
    <n v="632113.68000000005"/>
    <n v="33521.18"/>
    <n v="16760.59"/>
    <n v="50281.770000000004"/>
    <n v="581831.91"/>
    <x v="0"/>
    <x v="3"/>
  </r>
  <r>
    <n v="166"/>
    <s v="Priyanka Mehta"/>
    <x v="9"/>
    <x v="2"/>
    <x v="165"/>
    <n v="6524.7"/>
    <n v="5219.76"/>
    <x v="165"/>
    <n v="86126.04"/>
    <n v="4567.29"/>
    <n v="2283.645"/>
    <n v="6850.9349999999995"/>
    <n v="79275.104999999996"/>
    <x v="3"/>
    <x v="3"/>
  </r>
  <r>
    <n v="167"/>
    <s v="Neha Joshi"/>
    <x v="2"/>
    <x v="0"/>
    <x v="166"/>
    <n v="41932.800000000003"/>
    <n v="33546.239999999998"/>
    <x v="166"/>
    <n v="553512.95999999996"/>
    <n v="29352.959999999999"/>
    <n v="14676.48"/>
    <n v="44029.440000000002"/>
    <n v="509483.51999999996"/>
    <x v="1"/>
    <x v="7"/>
  </r>
  <r>
    <n v="168"/>
    <s v="Neena Mukherjee"/>
    <x v="3"/>
    <x v="1"/>
    <x v="167"/>
    <n v="50590.6"/>
    <n v="40472.480000000003"/>
    <x v="167"/>
    <n v="667795.91999999993"/>
    <n v="35413.42"/>
    <n v="17706.71"/>
    <n v="53120.13"/>
    <n v="614675.78999999992"/>
    <x v="4"/>
    <x v="3"/>
  </r>
  <r>
    <n v="169"/>
    <s v="Lalita Rao"/>
    <x v="4"/>
    <x v="3"/>
    <x v="168"/>
    <n v="42873.1"/>
    <n v="34298.480000000003"/>
    <x v="168"/>
    <n v="565924.91999999993"/>
    <n v="30011.17"/>
    <n v="15005.584999999999"/>
    <n v="45016.754999999997"/>
    <n v="520908.16499999992"/>
    <x v="0"/>
    <x v="3"/>
  </r>
  <r>
    <n v="170"/>
    <s v="Dayanand Gandhi"/>
    <x v="6"/>
    <x v="1"/>
    <x v="169"/>
    <n v="18360.5"/>
    <n v="14688.4"/>
    <x v="169"/>
    <n v="242358.6"/>
    <n v="12852.35"/>
    <n v="6426.1750000000002"/>
    <n v="19278.525000000001"/>
    <n v="223080.07500000001"/>
    <x v="1"/>
    <x v="1"/>
  </r>
  <r>
    <n v="171"/>
    <s v="Ruby Joseph"/>
    <x v="5"/>
    <x v="0"/>
    <x v="170"/>
    <n v="54822.400000000001"/>
    <n v="43857.919999999998"/>
    <x v="170"/>
    <n v="723655.68000000005"/>
    <n v="38375.68"/>
    <n v="19187.84"/>
    <n v="57563.520000000004"/>
    <n v="666092.16"/>
    <x v="2"/>
    <x v="2"/>
  </r>
  <r>
    <n v="172"/>
    <s v="Veena Patil"/>
    <x v="9"/>
    <x v="3"/>
    <x v="171"/>
    <n v="2850.8"/>
    <n v="2280.64"/>
    <x v="171"/>
    <n v="37630.560000000005"/>
    <n v="1995.56"/>
    <n v="997.78"/>
    <n v="2993.34"/>
    <n v="34637.22"/>
    <x v="3"/>
    <x v="3"/>
  </r>
  <r>
    <n v="173"/>
    <s v="Priya Shirodkar"/>
    <x v="0"/>
    <x v="2"/>
    <x v="172"/>
    <n v="17999.599999999999"/>
    <n v="14399.68"/>
    <x v="172"/>
    <n v="237594.72"/>
    <n v="12599.72"/>
    <n v="6299.86"/>
    <n v="18899.579999999998"/>
    <n v="218695.14"/>
    <x v="4"/>
    <x v="1"/>
  </r>
  <r>
    <n v="174"/>
    <s v="Sagar Bidkar"/>
    <x v="6"/>
    <x v="3"/>
    <x v="173"/>
    <n v="8401.6"/>
    <n v="6721.28"/>
    <x v="173"/>
    <n v="110901.12000000001"/>
    <n v="5881.12"/>
    <n v="2940.56"/>
    <n v="8821.68"/>
    <n v="102079.44"/>
    <x v="4"/>
    <x v="6"/>
  </r>
  <r>
    <n v="175"/>
    <s v="Aakash Dixit"/>
    <x v="6"/>
    <x v="3"/>
    <x v="174"/>
    <n v="34535.300000000003"/>
    <n v="27628.240000000002"/>
    <x v="174"/>
    <n v="455865.95999999996"/>
    <n v="24174.71"/>
    <n v="12087.355"/>
    <n v="36262.065000000002"/>
    <n v="419603.89499999996"/>
    <x v="3"/>
    <x v="1"/>
  </r>
  <r>
    <n v="176"/>
    <s v="Shilpa Lele"/>
    <x v="3"/>
    <x v="0"/>
    <x v="175"/>
    <n v="54675.9"/>
    <n v="43740.72"/>
    <x v="175"/>
    <n v="721721.88"/>
    <n v="38273.129999999997"/>
    <n v="19136.564999999999"/>
    <n v="57409.694999999992"/>
    <n v="664312.18500000006"/>
    <x v="2"/>
    <x v="4"/>
  </r>
  <r>
    <n v="177"/>
    <s v="Raja Raymondekar"/>
    <x v="1"/>
    <x v="2"/>
    <x v="176"/>
    <n v="8882.9"/>
    <n v="7106.32"/>
    <x v="176"/>
    <n v="117254.28"/>
    <n v="6218.03"/>
    <n v="3109.0149999999999"/>
    <n v="9327.0450000000001"/>
    <n v="107927.235"/>
    <x v="1"/>
    <x v="3"/>
  </r>
  <r>
    <n v="178"/>
    <s v="Anuradha Zha"/>
    <x v="1"/>
    <x v="1"/>
    <x v="177"/>
    <n v="12467.3"/>
    <n v="9973.84"/>
    <x v="177"/>
    <n v="164568.35999999999"/>
    <n v="8727.11"/>
    <n v="4363.5550000000003"/>
    <n v="13090.665000000001"/>
    <n v="151477.69499999998"/>
    <x v="2"/>
    <x v="2"/>
  </r>
  <r>
    <n v="179"/>
    <s v="Kunal Shah"/>
    <x v="4"/>
    <x v="2"/>
    <x v="178"/>
    <n v="24490.799999999999"/>
    <n v="19592.64"/>
    <x v="178"/>
    <n v="323278.56"/>
    <n v="17143.560000000001"/>
    <n v="8571.7800000000007"/>
    <n v="25715.340000000004"/>
    <n v="297563.21999999997"/>
    <x v="1"/>
    <x v="5"/>
  </r>
  <r>
    <n v="180"/>
    <s v="Ruheal Baig"/>
    <x v="8"/>
    <x v="0"/>
    <x v="179"/>
    <n v="3012.8"/>
    <n v="2410.2399999999998"/>
    <x v="179"/>
    <n v="39768.959999999999"/>
    <n v="2108.96"/>
    <n v="1054.48"/>
    <n v="3163.44"/>
    <n v="36605.519999999997"/>
    <x v="2"/>
    <x v="4"/>
  </r>
  <r>
    <n v="181"/>
    <s v="Kalpana Shirishkar"/>
    <x v="4"/>
    <x v="2"/>
    <x v="180"/>
    <n v="40241.300000000003"/>
    <n v="32193.040000000001"/>
    <x v="180"/>
    <n v="531185.15999999992"/>
    <n v="28168.91"/>
    <n v="14084.455"/>
    <n v="42253.364999999998"/>
    <n v="488931.79499999993"/>
    <x v="2"/>
    <x v="0"/>
  </r>
  <r>
    <n v="182"/>
    <s v="Kunal Shah"/>
    <x v="0"/>
    <x v="3"/>
    <x v="181"/>
    <n v="24291"/>
    <n v="19432.8"/>
    <x v="181"/>
    <n v="320641.2"/>
    <n v="17003.7"/>
    <n v="8501.85"/>
    <n v="25505.550000000003"/>
    <n v="295135.65000000002"/>
    <x v="1"/>
    <x v="7"/>
  </r>
  <r>
    <n v="183"/>
    <s v="Geeta Darekar"/>
    <x v="8"/>
    <x v="3"/>
    <x v="182"/>
    <n v="22076.2"/>
    <n v="17660.96"/>
    <x v="182"/>
    <n v="291405.84000000003"/>
    <n v="15453.34"/>
    <n v="7726.67"/>
    <n v="23180.010000000002"/>
    <n v="268225.83"/>
    <x v="3"/>
    <x v="6"/>
  </r>
  <r>
    <n v="184"/>
    <s v="Farhan Sadiq"/>
    <x v="4"/>
    <x v="2"/>
    <x v="183"/>
    <n v="3006.2"/>
    <n v="2404.96"/>
    <x v="183"/>
    <n v="39681.839999999997"/>
    <n v="2104.34"/>
    <n v="1052.17"/>
    <n v="3156.51"/>
    <n v="36525.329999999994"/>
    <x v="0"/>
    <x v="2"/>
  </r>
  <r>
    <n v="185"/>
    <s v="Parvati Khanna"/>
    <x v="1"/>
    <x v="2"/>
    <x v="184"/>
    <n v="39064.199999999997"/>
    <n v="31251.360000000001"/>
    <x v="184"/>
    <n v="515647.44"/>
    <n v="27344.94"/>
    <n v="13672.47"/>
    <n v="41017.409999999996"/>
    <n v="474630.03"/>
    <x v="2"/>
    <x v="3"/>
  </r>
  <r>
    <n v="186"/>
    <s v="Laveena Shenoy"/>
    <x v="9"/>
    <x v="0"/>
    <x v="185"/>
    <n v="34615.5"/>
    <n v="27692.400000000001"/>
    <x v="185"/>
    <n v="456924.60000000003"/>
    <n v="24230.85"/>
    <n v="12115.424999999999"/>
    <n v="36346.274999999994"/>
    <n v="420578.32500000007"/>
    <x v="0"/>
    <x v="5"/>
  </r>
  <r>
    <n v="187"/>
    <s v="Deep Chhaya"/>
    <x v="0"/>
    <x v="2"/>
    <x v="186"/>
    <n v="7956.5"/>
    <n v="6365.2"/>
    <x v="186"/>
    <n v="105025.8"/>
    <n v="5569.55"/>
    <n v="2784.7750000000001"/>
    <n v="8354.3250000000007"/>
    <n v="96671.475000000006"/>
    <x v="4"/>
    <x v="2"/>
  </r>
  <r>
    <n v="188"/>
    <s v="Yamini Gupta"/>
    <x v="7"/>
    <x v="2"/>
    <x v="187"/>
    <n v="58594.2"/>
    <n v="46875.360000000001"/>
    <x v="187"/>
    <n v="773443.44"/>
    <n v="41015.94"/>
    <n v="20507.97"/>
    <n v="61523.91"/>
    <n v="711919.52999999991"/>
    <x v="0"/>
    <x v="2"/>
  </r>
  <r>
    <n v="189"/>
    <s v="Shilpa Parikh"/>
    <x v="7"/>
    <x v="3"/>
    <x v="188"/>
    <n v="29947.3"/>
    <n v="23957.84"/>
    <x v="188"/>
    <n v="395304.36"/>
    <n v="20963.11"/>
    <n v="10481.555"/>
    <n v="31444.665000000001"/>
    <n v="363859.69500000001"/>
    <x v="1"/>
    <x v="5"/>
  </r>
  <r>
    <n v="190"/>
    <s v="Sujay Madhrani"/>
    <x v="9"/>
    <x v="3"/>
    <x v="189"/>
    <n v="15509.5"/>
    <n v="12407.6"/>
    <x v="189"/>
    <n v="204725.4"/>
    <n v="10856.65"/>
    <n v="5428.3249999999998"/>
    <n v="16284.974999999999"/>
    <n v="188440.42499999999"/>
    <x v="1"/>
    <x v="7"/>
  </r>
  <r>
    <n v="191"/>
    <s v="Parvati Khanna"/>
    <x v="5"/>
    <x v="2"/>
    <x v="190"/>
    <n v="31408.799999999999"/>
    <n v="25127.040000000001"/>
    <x v="190"/>
    <n v="414596.16"/>
    <n v="21986.16"/>
    <n v="10993.08"/>
    <n v="32979.24"/>
    <n v="381616.92"/>
    <x v="0"/>
    <x v="2"/>
  </r>
  <r>
    <n v="192"/>
    <s v="Piyush Surti"/>
    <x v="2"/>
    <x v="3"/>
    <x v="191"/>
    <n v="56058.5"/>
    <n v="44846.8"/>
    <x v="191"/>
    <n v="739972.20000000007"/>
    <n v="39240.949999999997"/>
    <n v="19620.474999999999"/>
    <n v="58861.424999999996"/>
    <n v="681110.77500000002"/>
    <x v="4"/>
    <x v="0"/>
  </r>
  <r>
    <n v="193"/>
    <s v="Kunal Shah"/>
    <x v="2"/>
    <x v="2"/>
    <x v="192"/>
    <n v="12485.4"/>
    <n v="9988.32"/>
    <x v="192"/>
    <n v="164807.28"/>
    <n v="8739.7800000000007"/>
    <n v="4369.8900000000003"/>
    <n v="13109.670000000002"/>
    <n v="151697.60999999999"/>
    <x v="2"/>
    <x v="2"/>
  </r>
  <r>
    <n v="194"/>
    <s v="Farhan Sadiq"/>
    <x v="0"/>
    <x v="1"/>
    <x v="193"/>
    <n v="43976.9"/>
    <n v="35181.519999999997"/>
    <x v="193"/>
    <n v="580495.08000000007"/>
    <n v="30783.83"/>
    <n v="15391.915000000001"/>
    <n v="46175.745000000003"/>
    <n v="534319.33500000008"/>
    <x v="0"/>
    <x v="1"/>
  </r>
  <r>
    <n v="195"/>
    <s v="Meera Lalwani"/>
    <x v="1"/>
    <x v="3"/>
    <x v="194"/>
    <n v="9428.5"/>
    <n v="7542.8"/>
    <x v="194"/>
    <n v="124456.2"/>
    <n v="6599.95"/>
    <n v="3299.9749999999999"/>
    <n v="9899.9249999999993"/>
    <n v="114556.27499999999"/>
    <x v="4"/>
    <x v="0"/>
  </r>
  <r>
    <n v="196"/>
    <s v="Julie D'Souza"/>
    <x v="3"/>
    <x v="2"/>
    <x v="195"/>
    <n v="34191.599999999999"/>
    <n v="27353.279999999999"/>
    <x v="195"/>
    <n v="451329.12"/>
    <n v="23934.12"/>
    <n v="11967.06"/>
    <n v="35901.18"/>
    <n v="415427.94"/>
    <x v="1"/>
    <x v="2"/>
  </r>
  <r>
    <n v="197"/>
    <s v="Suraj Saksena"/>
    <x v="3"/>
    <x v="3"/>
    <x v="196"/>
    <n v="27187.1"/>
    <n v="21749.68"/>
    <x v="196"/>
    <n v="358869.72"/>
    <n v="19030.97"/>
    <n v="9515.4850000000006"/>
    <n v="28546.455000000002"/>
    <n v="330323.26499999996"/>
    <x v="1"/>
    <x v="6"/>
  </r>
  <r>
    <n v="198"/>
    <s v="Shilpa Parikh"/>
    <x v="5"/>
    <x v="2"/>
    <x v="197"/>
    <n v="13901"/>
    <n v="11120.8"/>
    <x v="197"/>
    <n v="183493.19999999998"/>
    <n v="9730.7000000000007"/>
    <n v="4865.3500000000004"/>
    <n v="14596.050000000001"/>
    <n v="168897.15"/>
    <x v="0"/>
    <x v="7"/>
  </r>
  <r>
    <n v="199"/>
    <s v="Shazia Sheikh"/>
    <x v="3"/>
    <x v="3"/>
    <x v="198"/>
    <n v="6371.6"/>
    <n v="5097.28"/>
    <x v="198"/>
    <n v="84105.12000000001"/>
    <n v="4460.12"/>
    <n v="2230.06"/>
    <n v="6690.18"/>
    <n v="77414.94"/>
    <x v="0"/>
    <x v="5"/>
  </r>
  <r>
    <n v="200"/>
    <s v="Rishi Malik"/>
    <x v="9"/>
    <x v="0"/>
    <x v="199"/>
    <n v="39265.599999999999"/>
    <n v="31412.48"/>
    <x v="199"/>
    <n v="518305.91999999993"/>
    <n v="27485.919999999998"/>
    <n v="13742.96"/>
    <n v="41228.879999999997"/>
    <n v="477077.03999999992"/>
    <x v="3"/>
    <x v="7"/>
  </r>
  <r>
    <n v="201"/>
    <s v="Sheetal Dodhia"/>
    <x v="7"/>
    <x v="3"/>
    <x v="200"/>
    <n v="31274.7"/>
    <n v="25019.759999999998"/>
    <x v="200"/>
    <n v="412826.04000000004"/>
    <n v="21892.29"/>
    <n v="10946.145"/>
    <n v="32838.434999999998"/>
    <n v="379987.60500000004"/>
    <x v="4"/>
    <x v="6"/>
  </r>
  <r>
    <n v="202"/>
    <s v="Suchita Panchal"/>
    <x v="1"/>
    <x v="3"/>
    <x v="201"/>
    <n v="52430.5"/>
    <n v="41944.4"/>
    <x v="201"/>
    <n v="692082.6"/>
    <n v="36701.35"/>
    <n v="18350.674999999999"/>
    <n v="55052.024999999994"/>
    <n v="637030.57499999995"/>
    <x v="3"/>
    <x v="7"/>
  </r>
  <r>
    <n v="203"/>
    <s v="Tejal Patel"/>
    <x v="6"/>
    <x v="2"/>
    <x v="202"/>
    <n v="36574.800000000003"/>
    <n v="29259.84"/>
    <x v="202"/>
    <n v="482787.36"/>
    <n v="25602.36"/>
    <n v="12801.18"/>
    <n v="38403.54"/>
    <n v="444383.82"/>
    <x v="3"/>
    <x v="0"/>
  </r>
  <r>
    <n v="204"/>
    <s v="Katti Surti"/>
    <x v="0"/>
    <x v="2"/>
    <x v="203"/>
    <n v="18764"/>
    <n v="15011.2"/>
    <x v="203"/>
    <n v="247684.80000000002"/>
    <n v="13134.8"/>
    <n v="6567.4"/>
    <n v="19702.199999999997"/>
    <n v="227982.60000000003"/>
    <x v="2"/>
    <x v="2"/>
  </r>
  <r>
    <n v="205"/>
    <s v="Waheda Sheikh"/>
    <x v="7"/>
    <x v="0"/>
    <x v="204"/>
    <n v="55571.9"/>
    <n v="44457.52"/>
    <x v="204"/>
    <n v="733549.08000000007"/>
    <n v="38900.33"/>
    <n v="19450.165000000001"/>
    <n v="58350.495000000003"/>
    <n v="675198.58500000008"/>
    <x v="3"/>
    <x v="1"/>
  </r>
  <r>
    <n v="206"/>
    <s v="Ruheal Baig"/>
    <x v="8"/>
    <x v="0"/>
    <x v="205"/>
    <n v="36088.800000000003"/>
    <n v="28871.040000000001"/>
    <x v="205"/>
    <n v="476372.16"/>
    <n v="25262.16"/>
    <n v="12631.08"/>
    <n v="37893.24"/>
    <n v="438478.92"/>
    <x v="3"/>
    <x v="5"/>
  </r>
  <r>
    <n v="207"/>
    <s v="Beena Sharma"/>
    <x v="8"/>
    <x v="3"/>
    <x v="206"/>
    <n v="44153.4"/>
    <n v="35322.720000000001"/>
    <x v="206"/>
    <n v="582824.88"/>
    <n v="30907.38"/>
    <n v="15453.69"/>
    <n v="46361.07"/>
    <n v="536463.81000000006"/>
    <x v="3"/>
    <x v="2"/>
  </r>
  <r>
    <n v="208"/>
    <s v="Drishti Shah"/>
    <x v="4"/>
    <x v="3"/>
    <x v="207"/>
    <n v="2404.9"/>
    <n v="1923.92"/>
    <x v="207"/>
    <n v="31744.68"/>
    <n v="1683.43"/>
    <n v="841.71500000000003"/>
    <n v="2525.145"/>
    <n v="29219.535"/>
    <x v="2"/>
    <x v="4"/>
  </r>
  <r>
    <n v="209"/>
    <s v="Lalita Rao"/>
    <x v="8"/>
    <x v="1"/>
    <x v="208"/>
    <n v="5289.5"/>
    <n v="4231.6000000000004"/>
    <x v="208"/>
    <n v="69821.399999999994"/>
    <n v="3702.65"/>
    <n v="1851.325"/>
    <n v="5553.9750000000004"/>
    <n v="64267.424999999996"/>
    <x v="3"/>
    <x v="3"/>
  </r>
  <r>
    <n v="210"/>
    <s v="Kinnari Mehta"/>
    <x v="2"/>
    <x v="2"/>
    <x v="209"/>
    <n v="39855.599999999999"/>
    <n v="31884.48"/>
    <x v="209"/>
    <n v="526093.91999999993"/>
    <n v="27898.92"/>
    <n v="13949.46"/>
    <n v="41848.379999999997"/>
    <n v="484245.53999999992"/>
    <x v="4"/>
    <x v="7"/>
  </r>
  <r>
    <n v="211"/>
    <s v="Satinder Kaur Sasan"/>
    <x v="5"/>
    <x v="0"/>
    <x v="210"/>
    <n v="11731.5"/>
    <n v="9385.2000000000007"/>
    <x v="210"/>
    <n v="154855.80000000002"/>
    <n v="8212.0499999999993"/>
    <n v="4106.0249999999996"/>
    <n v="12318.074999999999"/>
    <n v="142537.72500000001"/>
    <x v="3"/>
    <x v="2"/>
  </r>
  <r>
    <n v="212"/>
    <s v="Tapan Ghoshal"/>
    <x v="2"/>
    <x v="1"/>
    <x v="211"/>
    <n v="55338.400000000001"/>
    <n v="44270.720000000001"/>
    <x v="211"/>
    <n v="730466.88"/>
    <n v="38736.879999999997"/>
    <n v="19368.439999999999"/>
    <n v="58105.319999999992"/>
    <n v="672361.56"/>
    <x v="3"/>
    <x v="3"/>
  </r>
  <r>
    <n v="213"/>
    <s v="Nayeem Khan"/>
    <x v="5"/>
    <x v="2"/>
    <x v="212"/>
    <n v="20603.7"/>
    <n v="16482.96"/>
    <x v="212"/>
    <n v="271968.84000000003"/>
    <n v="14422.59"/>
    <n v="7211.2950000000001"/>
    <n v="21633.885000000002"/>
    <n v="250334.95500000002"/>
    <x v="2"/>
    <x v="0"/>
  </r>
  <r>
    <n v="214"/>
    <s v="Tapan Ghoshal"/>
    <x v="0"/>
    <x v="3"/>
    <x v="213"/>
    <n v="21038.6"/>
    <n v="16830.88"/>
    <x v="213"/>
    <n v="277709.52"/>
    <n v="14727.02"/>
    <n v="7363.51"/>
    <n v="22090.53"/>
    <n v="255618.99000000002"/>
    <x v="2"/>
    <x v="6"/>
  </r>
  <r>
    <n v="215"/>
    <s v="Geeta Darekar"/>
    <x v="4"/>
    <x v="1"/>
    <x v="214"/>
    <n v="35632.199999999997"/>
    <n v="28505.759999999998"/>
    <x v="214"/>
    <n v="470345.04000000004"/>
    <n v="24942.54"/>
    <n v="12471.27"/>
    <n v="37413.81"/>
    <n v="432931.23000000004"/>
    <x v="4"/>
    <x v="4"/>
  </r>
  <r>
    <n v="216"/>
    <s v="Beena Mavadia"/>
    <x v="0"/>
    <x v="2"/>
    <x v="215"/>
    <n v="54581.1"/>
    <n v="43664.88"/>
    <x v="215"/>
    <n v="720470.52"/>
    <n v="38206.769999999997"/>
    <n v="19103.384999999998"/>
    <n v="57310.154999999999"/>
    <n v="663160.36499999999"/>
    <x v="0"/>
    <x v="3"/>
  </r>
  <r>
    <n v="217"/>
    <s v="Vinit Shrivastava"/>
    <x v="0"/>
    <x v="2"/>
    <x v="216"/>
    <n v="52504.5"/>
    <n v="42003.6"/>
    <x v="216"/>
    <n v="693059.4"/>
    <n v="36753.15"/>
    <n v="18376.575000000001"/>
    <n v="55129.725000000006"/>
    <n v="637929.67500000005"/>
    <x v="4"/>
    <x v="7"/>
  </r>
  <r>
    <n v="218"/>
    <s v="Radhika Kulkarni"/>
    <x v="5"/>
    <x v="3"/>
    <x v="217"/>
    <n v="58466.8"/>
    <n v="46773.440000000002"/>
    <x v="217"/>
    <n v="771761.76"/>
    <n v="40926.76"/>
    <n v="20463.38"/>
    <n v="61390.14"/>
    <n v="710371.62"/>
    <x v="4"/>
    <x v="7"/>
  </r>
  <r>
    <n v="219"/>
    <s v="Kinnari Mehta"/>
    <x v="8"/>
    <x v="0"/>
    <x v="218"/>
    <n v="21641.3"/>
    <n v="17313.04"/>
    <x v="218"/>
    <n v="285665.15999999997"/>
    <n v="15148.91"/>
    <n v="7574.4549999999999"/>
    <n v="22723.364999999998"/>
    <n v="262941.79499999998"/>
    <x v="1"/>
    <x v="1"/>
  </r>
  <r>
    <n v="220"/>
    <s v="Hajra Hoonjan"/>
    <x v="5"/>
    <x v="0"/>
    <x v="219"/>
    <n v="24354.400000000001"/>
    <n v="19483.52"/>
    <x v="219"/>
    <n v="321478.08000000007"/>
    <n v="17048.080000000002"/>
    <n v="8524.0400000000009"/>
    <n v="25572.120000000003"/>
    <n v="295905.96000000008"/>
    <x v="4"/>
    <x v="3"/>
  </r>
  <r>
    <n v="221"/>
    <s v="Giriraj Gupta"/>
    <x v="1"/>
    <x v="0"/>
    <x v="220"/>
    <n v="37620.300000000003"/>
    <n v="30096.240000000002"/>
    <x v="220"/>
    <n v="496587.95999999996"/>
    <n v="26334.21"/>
    <n v="13167.105"/>
    <n v="39501.315000000002"/>
    <n v="457086.64499999996"/>
    <x v="1"/>
    <x v="1"/>
  </r>
  <r>
    <n v="222"/>
    <s v="Kuldeep Sharma"/>
    <x v="2"/>
    <x v="2"/>
    <x v="221"/>
    <n v="27459"/>
    <n v="21967.200000000001"/>
    <x v="221"/>
    <n v="362458.8"/>
    <n v="19221.3"/>
    <n v="9610.65"/>
    <n v="28831.949999999997"/>
    <n v="333626.84999999998"/>
    <x v="1"/>
    <x v="0"/>
  </r>
  <r>
    <n v="223"/>
    <s v="Dayanand Gandhi"/>
    <x v="2"/>
    <x v="2"/>
    <x v="222"/>
    <n v="29206.5"/>
    <n v="23365.200000000001"/>
    <x v="222"/>
    <n v="385525.8"/>
    <n v="20444.55"/>
    <n v="10222.275"/>
    <n v="30666.824999999997"/>
    <n v="354858.97499999998"/>
    <x v="1"/>
    <x v="7"/>
  </r>
  <r>
    <n v="224"/>
    <s v="Vishal Virsinghani"/>
    <x v="6"/>
    <x v="0"/>
    <x v="223"/>
    <n v="15205.8"/>
    <n v="12164.64"/>
    <x v="223"/>
    <n v="200716.56"/>
    <n v="10644.06"/>
    <n v="5322.03"/>
    <n v="15966.09"/>
    <n v="184750.47"/>
    <x v="1"/>
    <x v="5"/>
  </r>
  <r>
    <n v="225"/>
    <s v="Suman Shinde"/>
    <x v="8"/>
    <x v="1"/>
    <x v="224"/>
    <n v="14600.2"/>
    <n v="11680.16"/>
    <x v="224"/>
    <n v="192722.64"/>
    <n v="10220.14"/>
    <n v="5110.07"/>
    <n v="15330.21"/>
    <n v="177392.43000000002"/>
    <x v="2"/>
    <x v="4"/>
  </r>
  <r>
    <n v="226"/>
    <s v="Vishal Virsinghani"/>
    <x v="9"/>
    <x v="0"/>
    <x v="225"/>
    <n v="57248.2"/>
    <n v="45798.559999999998"/>
    <x v="225"/>
    <n v="755676.24"/>
    <n v="40073.74"/>
    <n v="20036.87"/>
    <n v="60110.61"/>
    <n v="695565.63"/>
    <x v="3"/>
    <x v="4"/>
  </r>
  <r>
    <n v="227"/>
    <s v="Heena Godbole"/>
    <x v="3"/>
    <x v="3"/>
    <x v="226"/>
    <n v="25467.9"/>
    <n v="20374.32"/>
    <x v="226"/>
    <n v="336176.28"/>
    <n v="17827.53"/>
    <n v="8913.7649999999994"/>
    <n v="26741.294999999998"/>
    <n v="309434.98500000004"/>
    <x v="0"/>
    <x v="7"/>
  </r>
  <r>
    <n v="228"/>
    <s v="Payal Singhani"/>
    <x v="9"/>
    <x v="3"/>
    <x v="227"/>
    <n v="26815.200000000001"/>
    <n v="21452.16"/>
    <x v="227"/>
    <n v="353960.64"/>
    <n v="18770.64"/>
    <n v="9385.32"/>
    <n v="28155.96"/>
    <n v="325804.68"/>
    <x v="2"/>
    <x v="4"/>
  </r>
  <r>
    <n v="229"/>
    <s v="Ruby Joseph"/>
    <x v="8"/>
    <x v="2"/>
    <x v="228"/>
    <n v="20597.099999999999"/>
    <n v="16477.68"/>
    <x v="228"/>
    <n v="271881.71999999997"/>
    <n v="14417.97"/>
    <n v="7208.9849999999997"/>
    <n v="21626.954999999998"/>
    <n v="250254.76499999998"/>
    <x v="1"/>
    <x v="2"/>
  </r>
  <r>
    <n v="230"/>
    <s v="Jeena Baig"/>
    <x v="5"/>
    <x v="0"/>
    <x v="229"/>
    <n v="54517.7"/>
    <n v="43614.16"/>
    <x v="229"/>
    <n v="719633.64"/>
    <n v="38162.39"/>
    <n v="19081.195"/>
    <n v="57243.584999999999"/>
    <n v="662390.05500000005"/>
    <x v="3"/>
    <x v="7"/>
  </r>
  <r>
    <n v="231"/>
    <s v="Uday Naik"/>
    <x v="6"/>
    <x v="3"/>
    <x v="230"/>
    <n v="9058.6"/>
    <n v="7246.88"/>
    <x v="230"/>
    <n v="119573.52000000002"/>
    <n v="6341.02"/>
    <n v="3170.51"/>
    <n v="9511.5300000000007"/>
    <n v="110061.99000000002"/>
    <x v="4"/>
    <x v="4"/>
  </r>
  <r>
    <n v="232"/>
    <s v="Disha Parmar"/>
    <x v="3"/>
    <x v="3"/>
    <x v="231"/>
    <n v="11864.7"/>
    <n v="9491.76"/>
    <x v="231"/>
    <n v="156614.03999999998"/>
    <n v="8305.2900000000009"/>
    <n v="4152.6450000000004"/>
    <n v="12457.935000000001"/>
    <n v="144156.10499999998"/>
    <x v="2"/>
    <x v="4"/>
  </r>
  <r>
    <n v="233"/>
    <s v="Jeena Baig"/>
    <x v="7"/>
    <x v="3"/>
    <x v="232"/>
    <n v="37895.4"/>
    <n v="30316.32"/>
    <x v="232"/>
    <n v="500219.28"/>
    <n v="26526.78"/>
    <n v="13263.39"/>
    <n v="39790.17"/>
    <n v="460429.11000000004"/>
    <x v="0"/>
    <x v="1"/>
  </r>
  <r>
    <n v="234"/>
    <s v="Radhika Kulkarni"/>
    <x v="0"/>
    <x v="3"/>
    <x v="233"/>
    <n v="28987.5"/>
    <n v="23190"/>
    <x v="233"/>
    <n v="382635"/>
    <n v="20291.25"/>
    <n v="10145.625"/>
    <n v="30436.875"/>
    <n v="352198.125"/>
    <x v="1"/>
    <x v="1"/>
  </r>
  <r>
    <n v="235"/>
    <s v="Niki Digaria"/>
    <x v="9"/>
    <x v="3"/>
    <x v="234"/>
    <n v="44996.6"/>
    <n v="35997.279999999999"/>
    <x v="234"/>
    <n v="593955.12"/>
    <n v="31497.62"/>
    <n v="15748.81"/>
    <n v="47246.43"/>
    <n v="546708.68999999994"/>
    <x v="1"/>
    <x v="6"/>
  </r>
  <r>
    <n v="236"/>
    <s v="Nayeem Khan"/>
    <x v="0"/>
    <x v="3"/>
    <x v="235"/>
    <n v="14135.9"/>
    <n v="11308.72"/>
    <x v="235"/>
    <n v="186593.88"/>
    <n v="9895.1299999999992"/>
    <n v="4947.5649999999996"/>
    <n v="14842.695"/>
    <n v="171751.185"/>
    <x v="0"/>
    <x v="7"/>
  </r>
  <r>
    <n v="237"/>
    <s v="Hajra Hoonjan"/>
    <x v="1"/>
    <x v="2"/>
    <x v="236"/>
    <n v="2712.4"/>
    <n v="2169.92"/>
    <x v="236"/>
    <n v="35803.68"/>
    <n v="1898.68"/>
    <n v="949.34"/>
    <n v="2848.02"/>
    <n v="32955.660000000003"/>
    <x v="1"/>
    <x v="2"/>
  </r>
  <r>
    <n v="238"/>
    <s v="Pravin Joshi"/>
    <x v="7"/>
    <x v="3"/>
    <x v="237"/>
    <n v="43450.9"/>
    <n v="34760.720000000001"/>
    <x v="237"/>
    <n v="573551.88"/>
    <n v="30415.63"/>
    <n v="15207.815000000001"/>
    <n v="45623.445"/>
    <n v="527928.43500000006"/>
    <x v="3"/>
    <x v="3"/>
  </r>
  <r>
    <n v="239"/>
    <s v="Suman Shinde"/>
    <x v="1"/>
    <x v="2"/>
    <x v="238"/>
    <n v="3829.6"/>
    <n v="3063.68"/>
    <x v="238"/>
    <n v="50550.720000000001"/>
    <n v="2680.72"/>
    <n v="1340.36"/>
    <n v="4021.08"/>
    <n v="46529.64"/>
    <x v="1"/>
    <x v="1"/>
  </r>
  <r>
    <n v="240"/>
    <s v="Shilpa Lele"/>
    <x v="5"/>
    <x v="1"/>
    <x v="239"/>
    <n v="52569.2"/>
    <n v="42055.360000000001"/>
    <x v="239"/>
    <n v="693913.44"/>
    <n v="36798.44"/>
    <n v="18399.22"/>
    <n v="55197.66"/>
    <n v="638715.77999999991"/>
    <x v="3"/>
    <x v="6"/>
  </r>
  <r>
    <n v="241"/>
    <s v="Aalok Trivedi"/>
    <x v="3"/>
    <x v="1"/>
    <x v="240"/>
    <n v="28270"/>
    <n v="22616"/>
    <x v="240"/>
    <n v="373164"/>
    <n v="19789"/>
    <n v="9894.5"/>
    <n v="29683.5"/>
    <n v="343480.5"/>
    <x v="1"/>
    <x v="3"/>
  </r>
  <r>
    <n v="242"/>
    <s v="Sujay Madhrani"/>
    <x v="8"/>
    <x v="0"/>
    <x v="241"/>
    <n v="47822.2"/>
    <n v="38257.760000000002"/>
    <x v="241"/>
    <n v="631253.03999999992"/>
    <n v="33475.54"/>
    <n v="16737.77"/>
    <n v="50213.31"/>
    <n v="581039.73"/>
    <x v="4"/>
    <x v="7"/>
  </r>
  <r>
    <n v="243"/>
    <s v="Giriraj Gupta"/>
    <x v="4"/>
    <x v="3"/>
    <x v="242"/>
    <n v="48275.7"/>
    <n v="38620.559999999998"/>
    <x v="242"/>
    <n v="637239.24"/>
    <n v="33792.99"/>
    <n v="16896.494999999999"/>
    <n v="50689.485000000001"/>
    <n v="586549.755"/>
    <x v="1"/>
    <x v="7"/>
  </r>
  <r>
    <n v="244"/>
    <s v="Deep Chhaya"/>
    <x v="1"/>
    <x v="0"/>
    <x v="243"/>
    <n v="50984.5"/>
    <n v="40787.599999999999"/>
    <x v="243"/>
    <n v="672995.4"/>
    <n v="35689.15"/>
    <n v="17844.575000000001"/>
    <n v="53533.725000000006"/>
    <n v="619461.67500000005"/>
    <x v="1"/>
    <x v="0"/>
  </r>
  <r>
    <n v="245"/>
    <s v="Zarina Vora"/>
    <x v="0"/>
    <x v="0"/>
    <x v="244"/>
    <n v="40014.199999999997"/>
    <n v="32011.360000000001"/>
    <x v="244"/>
    <n v="528187.43999999994"/>
    <n v="28009.94"/>
    <n v="14004.97"/>
    <n v="42014.909999999996"/>
    <n v="486172.52999999997"/>
    <x v="3"/>
    <x v="4"/>
  </r>
  <r>
    <n v="246"/>
    <s v="Asha Trivedi"/>
    <x v="5"/>
    <x v="3"/>
    <x v="245"/>
    <n v="54310.8"/>
    <n v="43448.639999999999"/>
    <x v="245"/>
    <n v="716902.56"/>
    <n v="38017.56"/>
    <n v="19008.78"/>
    <n v="57026.34"/>
    <n v="659876.22000000009"/>
    <x v="4"/>
    <x v="7"/>
  </r>
  <r>
    <n v="247"/>
    <s v="Andre Fernendes"/>
    <x v="6"/>
    <x v="3"/>
    <x v="246"/>
    <n v="19768.400000000001"/>
    <n v="15814.72"/>
    <x v="246"/>
    <n v="260942.88"/>
    <n v="13837.88"/>
    <n v="6918.94"/>
    <n v="20756.82"/>
    <n v="240186.06"/>
    <x v="4"/>
    <x v="5"/>
  </r>
  <r>
    <n v="248"/>
    <s v="Parul Shah"/>
    <x v="4"/>
    <x v="3"/>
    <x v="247"/>
    <n v="46244.1"/>
    <n v="36995.279999999999"/>
    <x v="247"/>
    <n v="610422.12"/>
    <n v="32370.87"/>
    <n v="16185.434999999999"/>
    <n v="48556.305"/>
    <n v="561865.81499999994"/>
    <x v="0"/>
    <x v="6"/>
  </r>
  <r>
    <n v="249"/>
    <s v="Dayanand Gandhi"/>
    <x v="3"/>
    <x v="3"/>
    <x v="248"/>
    <n v="8094.1"/>
    <n v="6475.28"/>
    <x v="248"/>
    <n v="106842.12000000001"/>
    <n v="5665.87"/>
    <n v="2832.9349999999999"/>
    <n v="8498.8050000000003"/>
    <n v="98343.315000000002"/>
    <x v="1"/>
    <x v="5"/>
  </r>
  <r>
    <n v="250"/>
    <s v="Kinnari Mehta"/>
    <x v="1"/>
    <x v="3"/>
    <x v="249"/>
    <n v="15283.3"/>
    <n v="12226.64"/>
    <x v="249"/>
    <n v="201739.56"/>
    <n v="10698.31"/>
    <n v="5349.1549999999997"/>
    <n v="16047.465"/>
    <n v="185692.095"/>
    <x v="1"/>
    <x v="5"/>
  </r>
  <r>
    <n v="251"/>
    <s v="Waheda Sheikh"/>
    <x v="2"/>
    <x v="3"/>
    <x v="250"/>
    <n v="58169"/>
    <n v="46535.199999999997"/>
    <x v="250"/>
    <n v="767830.79999999993"/>
    <n v="40718.300000000003"/>
    <n v="20359.150000000001"/>
    <n v="61077.450000000004"/>
    <n v="706753.35"/>
    <x v="3"/>
    <x v="0"/>
  </r>
  <r>
    <n v="252"/>
    <s v="Pankaj Sutradhar"/>
    <x v="3"/>
    <x v="3"/>
    <x v="251"/>
    <n v="16560.3"/>
    <n v="13248.24"/>
    <x v="251"/>
    <n v="218595.95999999996"/>
    <n v="11592.21"/>
    <n v="5796.1049999999996"/>
    <n v="17388.314999999999"/>
    <n v="201207.64499999996"/>
    <x v="4"/>
    <x v="5"/>
  </r>
  <r>
    <n v="253"/>
    <s v="Deepak Jain"/>
    <x v="5"/>
    <x v="2"/>
    <x v="252"/>
    <n v="43112.2"/>
    <n v="34489.760000000002"/>
    <x v="252"/>
    <n v="569081.04"/>
    <n v="30178.54"/>
    <n v="15089.27"/>
    <n v="45267.81"/>
    <n v="523813.23000000004"/>
    <x v="1"/>
    <x v="3"/>
  </r>
  <r>
    <n v="254"/>
    <s v="Priyanka Mehta"/>
    <x v="3"/>
    <x v="3"/>
    <x v="253"/>
    <n v="34329"/>
    <n v="27463.200000000001"/>
    <x v="253"/>
    <n v="453142.8"/>
    <n v="24030.3"/>
    <n v="12015.15"/>
    <n v="36045.449999999997"/>
    <n v="417097.35"/>
    <x v="2"/>
    <x v="2"/>
  </r>
  <r>
    <n v="255"/>
    <s v="Sonia Sasan"/>
    <x v="0"/>
    <x v="2"/>
    <x v="254"/>
    <n v="29465.8"/>
    <n v="23572.639999999999"/>
    <x v="254"/>
    <n v="388948.56"/>
    <n v="20626.060000000001"/>
    <n v="10313.030000000001"/>
    <n v="30939.090000000004"/>
    <n v="358009.47"/>
    <x v="1"/>
    <x v="0"/>
  </r>
  <r>
    <n v="256"/>
    <s v="Seema Ranganathan"/>
    <x v="9"/>
    <x v="3"/>
    <x v="255"/>
    <n v="23026.799999999999"/>
    <n v="18421.439999999999"/>
    <x v="255"/>
    <n v="303953.76"/>
    <n v="16118.76"/>
    <n v="8059.38"/>
    <n v="24178.14"/>
    <n v="279775.62"/>
    <x v="1"/>
    <x v="3"/>
  </r>
  <r>
    <n v="257"/>
    <s v="Beena Mavadia"/>
    <x v="7"/>
    <x v="0"/>
    <x v="256"/>
    <n v="36449.1"/>
    <n v="29159.279999999999"/>
    <x v="256"/>
    <n v="481128.12"/>
    <n v="25514.37"/>
    <n v="12757.184999999999"/>
    <n v="38271.555"/>
    <n v="442856.565"/>
    <x v="1"/>
    <x v="2"/>
  </r>
  <r>
    <n v="258"/>
    <s v="Meera Lalwani"/>
    <x v="1"/>
    <x v="0"/>
    <x v="257"/>
    <n v="36689.4"/>
    <n v="29351.52"/>
    <x v="257"/>
    <n v="484300.08000000007"/>
    <n v="25682.58"/>
    <n v="12841.29"/>
    <n v="38523.870000000003"/>
    <n v="445776.21000000008"/>
    <x v="0"/>
    <x v="3"/>
  </r>
  <r>
    <n v="259"/>
    <s v="Nayeem Khan"/>
    <x v="7"/>
    <x v="3"/>
    <x v="258"/>
    <n v="56197.9"/>
    <n v="44958.32"/>
    <x v="258"/>
    <n v="741812.28"/>
    <n v="39338.53"/>
    <n v="19669.264999999999"/>
    <n v="59007.794999999998"/>
    <n v="682804.48499999999"/>
    <x v="0"/>
    <x v="2"/>
  </r>
  <r>
    <n v="260"/>
    <s v="Rupesh Sawant"/>
    <x v="0"/>
    <x v="3"/>
    <x v="259"/>
    <n v="17511.3"/>
    <n v="14009.04"/>
    <x v="259"/>
    <n v="231149.16"/>
    <n v="12257.91"/>
    <n v="6128.9549999999999"/>
    <n v="18386.864999999998"/>
    <n v="212762.29500000001"/>
    <x v="4"/>
    <x v="6"/>
  </r>
  <r>
    <n v="261"/>
    <s v="Nita Pandhya"/>
    <x v="7"/>
    <x v="2"/>
    <x v="260"/>
    <n v="11378.9"/>
    <n v="9103.1200000000008"/>
    <x v="260"/>
    <n v="150201.47999999998"/>
    <n v="7965.23"/>
    <n v="3982.6149999999998"/>
    <n v="11947.844999999999"/>
    <n v="138253.63499999998"/>
    <x v="3"/>
    <x v="7"/>
  </r>
  <r>
    <n v="262"/>
    <s v="Kalpana Shirishkar"/>
    <x v="9"/>
    <x v="2"/>
    <x v="261"/>
    <n v="34023.5"/>
    <n v="27218.799999999999"/>
    <x v="261"/>
    <n v="449110.2"/>
    <n v="23816.45"/>
    <n v="11908.225"/>
    <n v="35724.675000000003"/>
    <n v="413385.52500000002"/>
    <x v="2"/>
    <x v="1"/>
  </r>
  <r>
    <n v="263"/>
    <s v="Waheda Sheikh"/>
    <x v="8"/>
    <x v="2"/>
    <x v="262"/>
    <n v="57952"/>
    <n v="46361.599999999999"/>
    <x v="262"/>
    <n v="764966.40000000002"/>
    <n v="40566.400000000001"/>
    <n v="20283.2"/>
    <n v="60849.600000000006"/>
    <n v="704116.8"/>
    <x v="1"/>
    <x v="0"/>
  </r>
  <r>
    <n v="264"/>
    <s v="Geeta Darekar"/>
    <x v="9"/>
    <x v="2"/>
    <x v="263"/>
    <n v="43693.1"/>
    <n v="34954.480000000003"/>
    <x v="263"/>
    <n v="576748.91999999993"/>
    <n v="30585.17"/>
    <n v="15292.584999999999"/>
    <n v="45877.754999999997"/>
    <n v="530871.16499999992"/>
    <x v="0"/>
    <x v="2"/>
  </r>
  <r>
    <n v="265"/>
    <s v="Drishti Shah"/>
    <x v="5"/>
    <x v="0"/>
    <x v="264"/>
    <n v="15438.2"/>
    <n v="12350.56"/>
    <x v="264"/>
    <n v="203784.24000000002"/>
    <n v="10806.74"/>
    <n v="5403.37"/>
    <n v="16210.11"/>
    <n v="187574.13"/>
    <x v="1"/>
    <x v="7"/>
  </r>
  <r>
    <n v="266"/>
    <s v="Pooja Gokhale"/>
    <x v="1"/>
    <x v="1"/>
    <x v="265"/>
    <n v="27835.200000000001"/>
    <n v="22268.16"/>
    <x v="265"/>
    <n v="367424.64"/>
    <n v="19484.64"/>
    <n v="9742.32"/>
    <n v="29226.959999999999"/>
    <n v="338197.68"/>
    <x v="3"/>
    <x v="3"/>
  </r>
  <r>
    <n v="267"/>
    <s v="Rishi Malik"/>
    <x v="3"/>
    <x v="1"/>
    <x v="266"/>
    <n v="11062.1"/>
    <n v="8849.68"/>
    <x v="266"/>
    <n v="146019.72"/>
    <n v="7743.47"/>
    <n v="3871.7350000000001"/>
    <n v="11615.205"/>
    <n v="134404.51500000001"/>
    <x v="4"/>
    <x v="1"/>
  </r>
  <r>
    <n v="268"/>
    <s v="Reeta Naik"/>
    <x v="0"/>
    <x v="3"/>
    <x v="267"/>
    <n v="27590.400000000001"/>
    <n v="22072.32"/>
    <x v="267"/>
    <n v="364193.28000000003"/>
    <n v="19313.28"/>
    <n v="9656.64"/>
    <n v="28969.919999999998"/>
    <n v="335223.36000000004"/>
    <x v="3"/>
    <x v="4"/>
  </r>
  <r>
    <n v="269"/>
    <s v="Ruheal Baig"/>
    <x v="5"/>
    <x v="0"/>
    <x v="268"/>
    <n v="50697.4"/>
    <n v="40557.919999999998"/>
    <x v="268"/>
    <n v="669205.68000000005"/>
    <n v="35488.18"/>
    <n v="17744.09"/>
    <n v="53232.270000000004"/>
    <n v="615973.41"/>
    <x v="2"/>
    <x v="4"/>
  </r>
  <r>
    <n v="270"/>
    <s v="Indu Shah"/>
    <x v="6"/>
    <x v="3"/>
    <x v="269"/>
    <n v="41322.699999999997"/>
    <n v="33058.160000000003"/>
    <x v="269"/>
    <n v="545459.64"/>
    <n v="28925.89"/>
    <n v="14462.945"/>
    <n v="43388.834999999999"/>
    <n v="502070.80499999999"/>
    <x v="1"/>
    <x v="1"/>
  </r>
  <r>
    <n v="271"/>
    <s v="Waheda Sheikh"/>
    <x v="6"/>
    <x v="3"/>
    <x v="270"/>
    <n v="5546.7"/>
    <n v="4437.3599999999997"/>
    <x v="270"/>
    <n v="73216.44"/>
    <n v="3882.69"/>
    <n v="1941.345"/>
    <n v="5824.0349999999999"/>
    <n v="67392.404999999999"/>
    <x v="0"/>
    <x v="3"/>
  </r>
  <r>
    <n v="272"/>
    <s v="Farhan Sadiq"/>
    <x v="2"/>
    <x v="2"/>
    <x v="271"/>
    <n v="40466.699999999997"/>
    <n v="32373.360000000001"/>
    <x v="271"/>
    <n v="534160.43999999994"/>
    <n v="28326.69"/>
    <n v="14163.344999999999"/>
    <n v="42490.034999999996"/>
    <n v="491670.40499999997"/>
    <x v="4"/>
    <x v="6"/>
  </r>
  <r>
    <n v="273"/>
    <s v="Deep Chhaya"/>
    <x v="8"/>
    <x v="2"/>
    <x v="272"/>
    <n v="25057.8"/>
    <n v="20046.240000000002"/>
    <x v="272"/>
    <n v="330762.95999999996"/>
    <n v="17540.46"/>
    <n v="8770.23"/>
    <n v="26310.69"/>
    <n v="304452.26999999996"/>
    <x v="3"/>
    <x v="4"/>
  </r>
  <r>
    <n v="274"/>
    <s v="Neena Mukherjee"/>
    <x v="1"/>
    <x v="3"/>
    <x v="273"/>
    <n v="39028.300000000003"/>
    <n v="31222.639999999999"/>
    <x v="273"/>
    <n v="515173.56"/>
    <n v="27319.81"/>
    <n v="13659.905000000001"/>
    <n v="40979.715000000004"/>
    <n v="474193.84499999997"/>
    <x v="0"/>
    <x v="1"/>
  </r>
  <r>
    <n v="275"/>
    <s v="Sonia Sasan"/>
    <x v="2"/>
    <x v="2"/>
    <x v="274"/>
    <n v="3869.4"/>
    <n v="3095.52"/>
    <x v="274"/>
    <n v="51076.08"/>
    <n v="2708.58"/>
    <n v="1354.29"/>
    <n v="4062.87"/>
    <n v="47013.21"/>
    <x v="4"/>
    <x v="2"/>
  </r>
  <r>
    <n v="276"/>
    <s v="Beena Sharma"/>
    <x v="9"/>
    <x v="0"/>
    <x v="275"/>
    <n v="32434.6"/>
    <n v="25947.68"/>
    <x v="275"/>
    <n v="428136.72"/>
    <n v="22704.22"/>
    <n v="11352.11"/>
    <n v="34056.33"/>
    <n v="394080.38999999996"/>
    <x v="3"/>
    <x v="4"/>
  </r>
  <r>
    <n v="277"/>
    <s v="Kunal Shah"/>
    <x v="7"/>
    <x v="3"/>
    <x v="276"/>
    <n v="53345.9"/>
    <n v="42676.72"/>
    <x v="276"/>
    <n v="704165.88"/>
    <n v="37342.129999999997"/>
    <n v="18671.064999999999"/>
    <n v="56013.194999999992"/>
    <n v="648152.68500000006"/>
    <x v="3"/>
    <x v="5"/>
  </r>
  <r>
    <n v="278"/>
    <s v="Radhika Kulkarni"/>
    <x v="0"/>
    <x v="1"/>
    <x v="277"/>
    <n v="24234.6"/>
    <n v="19387.68"/>
    <x v="277"/>
    <n v="319896.71999999997"/>
    <n v="16964.22"/>
    <n v="8482.11"/>
    <n v="25446.33"/>
    <n v="294450.38999999996"/>
    <x v="1"/>
    <x v="2"/>
  </r>
  <r>
    <n v="279"/>
    <s v="Nita Pandhya"/>
    <x v="7"/>
    <x v="2"/>
    <x v="278"/>
    <n v="52796.3"/>
    <n v="42237.04"/>
    <x v="278"/>
    <n v="696911.16000000015"/>
    <n v="36957.410000000003"/>
    <n v="18478.705000000002"/>
    <n v="55436.115000000005"/>
    <n v="641475.04500000016"/>
    <x v="2"/>
    <x v="0"/>
  </r>
  <r>
    <n v="280"/>
    <s v="Harsha Trivedi"/>
    <x v="8"/>
    <x v="0"/>
    <x v="279"/>
    <n v="7246.3"/>
    <n v="5797.04"/>
    <x v="279"/>
    <n v="95651.16"/>
    <n v="5072.41"/>
    <n v="2536.2049999999999"/>
    <n v="7608.6149999999998"/>
    <n v="88042.544999999998"/>
    <x v="1"/>
    <x v="0"/>
  </r>
  <r>
    <n v="281"/>
    <s v="Aalam Qureshi"/>
    <x v="2"/>
    <x v="1"/>
    <x v="280"/>
    <n v="53043.8"/>
    <n v="42435.040000000001"/>
    <x v="280"/>
    <n v="700178.16000000015"/>
    <n v="37130.660000000003"/>
    <n v="18565.330000000002"/>
    <n v="55695.990000000005"/>
    <n v="644482.17000000016"/>
    <x v="0"/>
    <x v="6"/>
  </r>
  <r>
    <n v="282"/>
    <s v="Niki Digaria"/>
    <x v="1"/>
    <x v="1"/>
    <x v="281"/>
    <n v="16587.099999999999"/>
    <n v="13269.68"/>
    <x v="281"/>
    <n v="218949.72"/>
    <n v="11610.97"/>
    <n v="5805.4849999999997"/>
    <n v="17416.454999999998"/>
    <n v="201533.26500000001"/>
    <x v="1"/>
    <x v="1"/>
  </r>
  <r>
    <n v="283"/>
    <s v="Rakesh Kumar"/>
    <x v="5"/>
    <x v="0"/>
    <x v="282"/>
    <n v="11790.7"/>
    <n v="9432.56"/>
    <x v="282"/>
    <n v="155637.24000000002"/>
    <n v="8253.49"/>
    <n v="4126.7449999999999"/>
    <n v="12380.235000000001"/>
    <n v="143257.005"/>
    <x v="2"/>
    <x v="0"/>
  </r>
  <r>
    <n v="284"/>
    <s v="Yamini Gupta"/>
    <x v="5"/>
    <x v="1"/>
    <x v="283"/>
    <n v="38970.5"/>
    <n v="31176.400000000001"/>
    <x v="283"/>
    <n v="514410.60000000003"/>
    <n v="27279.35"/>
    <n v="13639.674999999999"/>
    <n v="40919.024999999994"/>
    <n v="473491.57500000007"/>
    <x v="2"/>
    <x v="1"/>
  </r>
  <r>
    <n v="285"/>
    <s v="Maya Panchal"/>
    <x v="0"/>
    <x v="1"/>
    <x v="284"/>
    <n v="24574.3"/>
    <n v="19659.439999999999"/>
    <x v="284"/>
    <n v="324380.76"/>
    <n v="17202.009999999998"/>
    <n v="8601.0049999999992"/>
    <n v="25803.014999999999"/>
    <n v="298577.745"/>
    <x v="3"/>
    <x v="5"/>
  </r>
  <r>
    <n v="286"/>
    <s v="Veena Patil"/>
    <x v="9"/>
    <x v="2"/>
    <x v="285"/>
    <n v="2342.6999999999998"/>
    <n v="1874.16"/>
    <x v="285"/>
    <n v="30923.64"/>
    <n v="1639.89"/>
    <n v="819.94500000000005"/>
    <n v="2459.835"/>
    <n v="28463.805"/>
    <x v="0"/>
    <x v="4"/>
  </r>
  <r>
    <n v="287"/>
    <s v="Shilpa Lele"/>
    <x v="9"/>
    <x v="1"/>
    <x v="286"/>
    <n v="16234.2"/>
    <n v="12987.36"/>
    <x v="286"/>
    <n v="214291.44"/>
    <n v="11363.94"/>
    <n v="5681.97"/>
    <n v="17045.91"/>
    <n v="197245.53"/>
    <x v="3"/>
    <x v="7"/>
  </r>
  <r>
    <n v="288"/>
    <s v="Sagar Bidkar"/>
    <x v="7"/>
    <x v="1"/>
    <x v="287"/>
    <n v="22475.3"/>
    <n v="17980.240000000002"/>
    <x v="287"/>
    <n v="296673.95999999996"/>
    <n v="15732.71"/>
    <n v="7866.3549999999996"/>
    <n v="23599.064999999999"/>
    <n v="273074.89499999996"/>
    <x v="1"/>
    <x v="7"/>
  </r>
  <r>
    <n v="289"/>
    <s v="Jeena Baig"/>
    <x v="1"/>
    <x v="1"/>
    <x v="288"/>
    <n v="24677.200000000001"/>
    <n v="19741.759999999998"/>
    <x v="288"/>
    <n v="325739.04000000004"/>
    <n v="17274.04"/>
    <n v="8637.02"/>
    <n v="25911.06"/>
    <n v="299827.98000000004"/>
    <x v="1"/>
    <x v="6"/>
  </r>
  <r>
    <n v="290"/>
    <s v="Kinnari Mehta"/>
    <x v="0"/>
    <x v="1"/>
    <x v="289"/>
    <n v="51073.2"/>
    <n v="40858.559999999998"/>
    <x v="289"/>
    <n v="674166.24"/>
    <n v="35751.24"/>
    <n v="17875.62"/>
    <n v="53626.86"/>
    <n v="620539.38"/>
    <x v="4"/>
    <x v="5"/>
  </r>
  <r>
    <n v="291"/>
    <s v="Anuradha Zha"/>
    <x v="2"/>
    <x v="3"/>
    <x v="290"/>
    <n v="49790.400000000001"/>
    <n v="39832.32"/>
    <x v="290"/>
    <n v="657233.28"/>
    <n v="34853.279999999999"/>
    <n v="17426.64"/>
    <n v="52279.92"/>
    <n v="604953.36"/>
    <x v="4"/>
    <x v="4"/>
  </r>
  <r>
    <n v="292"/>
    <s v="Raja Raymondekar"/>
    <x v="3"/>
    <x v="0"/>
    <x v="291"/>
    <n v="36683.599999999999"/>
    <n v="29346.880000000001"/>
    <x v="291"/>
    <n v="484223.51999999996"/>
    <n v="25678.52"/>
    <n v="12839.26"/>
    <n v="38517.78"/>
    <n v="445705.74"/>
    <x v="1"/>
    <x v="0"/>
  </r>
  <r>
    <n v="293"/>
    <s v="Veena Patil"/>
    <x v="8"/>
    <x v="1"/>
    <x v="292"/>
    <n v="33926.1"/>
    <n v="27140.880000000001"/>
    <x v="292"/>
    <n v="447824.51999999996"/>
    <n v="23748.27"/>
    <n v="11874.135"/>
    <n v="35622.404999999999"/>
    <n v="412202.11499999999"/>
    <x v="1"/>
    <x v="5"/>
  </r>
  <r>
    <n v="294"/>
    <s v="Tejal Patel"/>
    <x v="1"/>
    <x v="2"/>
    <x v="293"/>
    <n v="33627"/>
    <n v="26901.599999999999"/>
    <x v="293"/>
    <n v="443876.39999999997"/>
    <n v="23538.9"/>
    <n v="11769.45"/>
    <n v="35308.350000000006"/>
    <n v="408568.04999999993"/>
    <x v="0"/>
    <x v="5"/>
  </r>
  <r>
    <n v="295"/>
    <s v="Seema Ranganathan"/>
    <x v="5"/>
    <x v="1"/>
    <x v="294"/>
    <n v="55574.1"/>
    <n v="44459.28"/>
    <x v="294"/>
    <n v="733578.12"/>
    <n v="38901.870000000003"/>
    <n v="19450.935000000001"/>
    <n v="58352.805000000008"/>
    <n v="675225.31499999994"/>
    <x v="2"/>
    <x v="2"/>
  </r>
  <r>
    <n v="296"/>
    <s v="Pravin Joshi"/>
    <x v="4"/>
    <x v="3"/>
    <x v="295"/>
    <n v="25778.6"/>
    <n v="20622.88"/>
    <x v="295"/>
    <n v="340277.51999999996"/>
    <n v="18045.02"/>
    <n v="9022.51"/>
    <n v="27067.53"/>
    <n v="313209.99"/>
    <x v="1"/>
    <x v="5"/>
  </r>
  <r>
    <n v="297"/>
    <s v="Uday Naik"/>
    <x v="3"/>
    <x v="0"/>
    <x v="296"/>
    <n v="37341.699999999997"/>
    <n v="29873.360000000001"/>
    <x v="296"/>
    <n v="492910.44"/>
    <n v="26139.19"/>
    <n v="13069.594999999999"/>
    <n v="39208.784999999996"/>
    <n v="453701.65500000003"/>
    <x v="4"/>
    <x v="1"/>
  </r>
  <r>
    <n v="298"/>
    <s v="Sagar Bidkar"/>
    <x v="9"/>
    <x v="2"/>
    <x v="297"/>
    <n v="48670.7"/>
    <n v="38936.559999999998"/>
    <x v="297"/>
    <n v="642453.24"/>
    <n v="34069.49"/>
    <n v="17034.744999999999"/>
    <n v="51104.235000000001"/>
    <n v="591349.005"/>
    <x v="2"/>
    <x v="5"/>
  </r>
  <r>
    <n v="299"/>
    <s v="Asha Trivedi"/>
    <x v="2"/>
    <x v="1"/>
    <x v="298"/>
    <n v="8170.5"/>
    <n v="6536.4"/>
    <x v="298"/>
    <n v="107850.59999999999"/>
    <n v="5719.35"/>
    <n v="2859.6750000000002"/>
    <n v="8579.0250000000015"/>
    <n v="99271.574999999983"/>
    <x v="3"/>
    <x v="0"/>
  </r>
  <r>
    <n v="300"/>
    <s v="Deepak Jain"/>
    <x v="3"/>
    <x v="3"/>
    <x v="299"/>
    <n v="32771.4"/>
    <n v="26217.119999999999"/>
    <x v="299"/>
    <n v="432582.48000000004"/>
    <n v="22939.98"/>
    <n v="11469.99"/>
    <n v="34409.97"/>
    <n v="398172.51"/>
    <x v="2"/>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s v="Aakash Dixit"/>
    <x v="0"/>
    <x v="0"/>
    <n v="585884"/>
    <n v="58588.4"/>
    <n v="46870.720000000001"/>
    <n v="82023.759999999995"/>
    <n v="773366.88"/>
    <n v="41011.879999999997"/>
    <n v="20505.939999999999"/>
    <n v="61517.819999999992"/>
    <n v="711849.06"/>
    <n v="1"/>
    <x v="0"/>
  </r>
  <r>
    <n v="2"/>
    <s v="Suman Shinde"/>
    <x v="1"/>
    <x v="1"/>
    <n v="523473"/>
    <n v="52347.3"/>
    <n v="41877.839999999997"/>
    <n v="73286.22"/>
    <n v="690984.36"/>
    <n v="36643.11"/>
    <n v="18321.555"/>
    <n v="54964.665000000001"/>
    <n v="636019.69499999995"/>
    <n v="4"/>
    <x v="0"/>
  </r>
  <r>
    <n v="3"/>
    <s v="Raja Raymondekar"/>
    <x v="2"/>
    <x v="0"/>
    <n v="457136"/>
    <n v="45713.599999999999"/>
    <n v="36570.879999999997"/>
    <n v="63999.040000000001"/>
    <n v="603419.52"/>
    <n v="31999.52"/>
    <n v="15999.76"/>
    <n v="47999.28"/>
    <n v="555420.24"/>
    <n v="5"/>
    <x v="1"/>
  </r>
  <r>
    <n v="4"/>
    <s v="Parul Shah"/>
    <x v="1"/>
    <x v="2"/>
    <n v="52513"/>
    <n v="5251.3"/>
    <n v="4201.04"/>
    <n v="7351.82"/>
    <n v="69317.16"/>
    <n v="3675.91"/>
    <n v="1837.9549999999999"/>
    <n v="5513.8649999999998"/>
    <n v="63803.295000000006"/>
    <n v="5"/>
    <x v="2"/>
  </r>
  <r>
    <n v="5"/>
    <s v="Tapan Ghoshal"/>
    <x v="3"/>
    <x v="1"/>
    <n v="400494"/>
    <n v="40049.4"/>
    <n v="32039.52"/>
    <n v="56069.16"/>
    <n v="528652.08000000007"/>
    <n v="28034.58"/>
    <n v="14017.29"/>
    <n v="42051.87"/>
    <n v="486600.21000000008"/>
    <n v="2"/>
    <x v="2"/>
  </r>
  <r>
    <n v="6"/>
    <s v="Mala Bhaduri"/>
    <x v="1"/>
    <x v="3"/>
    <n v="346439"/>
    <n v="34643.9"/>
    <n v="27715.119999999999"/>
    <n v="48501.46"/>
    <n v="457299.48000000004"/>
    <n v="24250.73"/>
    <n v="12125.365"/>
    <n v="36376.095000000001"/>
    <n v="420923.38500000001"/>
    <n v="1"/>
    <x v="3"/>
  </r>
  <r>
    <n v="7"/>
    <s v="chetan Dalvi"/>
    <x v="4"/>
    <x v="1"/>
    <n v="166660"/>
    <n v="16666"/>
    <n v="13332.8"/>
    <n v="23332.400000000001"/>
    <n v="219991.19999999998"/>
    <n v="11666.2"/>
    <n v="5833.1"/>
    <n v="17499.300000000003"/>
    <n v="202491.89999999997"/>
    <n v="5"/>
    <x v="4"/>
  </r>
  <r>
    <n v="8"/>
    <s v="Nita Pandhya"/>
    <x v="4"/>
    <x v="0"/>
    <n v="209843"/>
    <n v="20984.3"/>
    <n v="16787.439999999999"/>
    <n v="29378.02"/>
    <n v="276992.76"/>
    <n v="14689.01"/>
    <n v="7344.5050000000001"/>
    <n v="22033.514999999999"/>
    <n v="254959.245"/>
    <n v="4"/>
    <x v="5"/>
  </r>
  <r>
    <n v="9"/>
    <s v="Beena Sharma"/>
    <x v="5"/>
    <x v="0"/>
    <n v="69173"/>
    <n v="6917.3"/>
    <n v="5533.84"/>
    <n v="9684.2199999999993"/>
    <n v="91308.36"/>
    <n v="4842.1099999999997"/>
    <n v="2421.0549999999998"/>
    <n v="7263.1649999999991"/>
    <n v="84045.195000000007"/>
    <n v="2"/>
    <x v="3"/>
  </r>
  <r>
    <n v="10"/>
    <s v="Veena Patil"/>
    <x v="5"/>
    <x v="0"/>
    <n v="160959"/>
    <n v="16095.9"/>
    <n v="12876.72"/>
    <n v="22534.26"/>
    <n v="212465.88"/>
    <n v="11267.13"/>
    <n v="5633.5649999999996"/>
    <n v="16900.695"/>
    <n v="195565.185"/>
    <n v="5"/>
    <x v="0"/>
  </r>
  <r>
    <n v="11"/>
    <s v="Anuradha Zha"/>
    <x v="1"/>
    <x v="3"/>
    <n v="346156"/>
    <n v="34615.599999999999"/>
    <n v="27692.48"/>
    <n v="48461.84"/>
    <n v="456925.91999999993"/>
    <n v="24230.92"/>
    <n v="12115.46"/>
    <n v="36346.379999999997"/>
    <n v="420579.53999999992"/>
    <n v="4"/>
    <x v="0"/>
  </r>
  <r>
    <n v="12"/>
    <s v="Tejal Patel"/>
    <x v="6"/>
    <x v="0"/>
    <n v="348497"/>
    <n v="34849.699999999997"/>
    <n v="27879.759999999998"/>
    <n v="48789.58"/>
    <n v="460016.04000000004"/>
    <n v="24394.79"/>
    <n v="12197.395"/>
    <n v="36592.184999999998"/>
    <n v="423423.85500000004"/>
    <n v="3"/>
    <x v="6"/>
  </r>
  <r>
    <n v="13"/>
    <s v="Aakash Dixit"/>
    <x v="1"/>
    <x v="3"/>
    <n v="68519"/>
    <n v="6851.9"/>
    <n v="5481.52"/>
    <n v="9592.66"/>
    <n v="90445.08"/>
    <n v="4796.33"/>
    <n v="2398.165"/>
    <n v="7194.4949999999999"/>
    <n v="83250.585000000006"/>
    <n v="2"/>
    <x v="0"/>
  </r>
  <r>
    <n v="14"/>
    <s v="Jeena Baig"/>
    <x v="6"/>
    <x v="2"/>
    <n v="163954"/>
    <n v="16395.400000000001"/>
    <n v="13116.32"/>
    <n v="22953.56"/>
    <n v="216419.28"/>
    <n v="11476.78"/>
    <n v="5738.39"/>
    <n v="17215.170000000002"/>
    <n v="199204.11"/>
    <n v="4"/>
    <x v="6"/>
  </r>
  <r>
    <n v="15"/>
    <s v="Sujay Madhrani"/>
    <x v="1"/>
    <x v="1"/>
    <n v="59244"/>
    <n v="5924.4"/>
    <n v="4739.5200000000004"/>
    <n v="8294.16"/>
    <n v="78202.080000000002"/>
    <n v="4147.08"/>
    <n v="2073.54"/>
    <n v="6220.62"/>
    <n v="71981.460000000006"/>
    <n v="1"/>
    <x v="6"/>
  </r>
  <r>
    <n v="16"/>
    <s v="Waheda Sheikh"/>
    <x v="3"/>
    <x v="0"/>
    <n v="116069"/>
    <n v="11606.9"/>
    <n v="9285.52"/>
    <n v="16249.66"/>
    <n v="153211.07999999999"/>
    <n v="8124.83"/>
    <n v="4062.415"/>
    <n v="12187.244999999999"/>
    <n v="141023.83499999999"/>
    <n v="3"/>
    <x v="6"/>
  </r>
  <r>
    <n v="17"/>
    <s v="Tapan Ghoshal"/>
    <x v="7"/>
    <x v="2"/>
    <n v="348249"/>
    <n v="34824.9"/>
    <n v="27859.919999999998"/>
    <n v="48754.86"/>
    <n v="459688.68"/>
    <n v="24377.43"/>
    <n v="12188.715"/>
    <n v="36566.145000000004"/>
    <n v="423122.53499999997"/>
    <n v="5"/>
    <x v="2"/>
  </r>
  <r>
    <n v="18"/>
    <s v="Shaheen Khan"/>
    <x v="2"/>
    <x v="2"/>
    <n v="343216"/>
    <n v="34321.599999999999"/>
    <n v="27457.279999999999"/>
    <n v="48050.239999999998"/>
    <n v="453045.12"/>
    <n v="24025.119999999999"/>
    <n v="12012.56"/>
    <n v="36037.68"/>
    <n v="417007.44"/>
    <n v="1"/>
    <x v="5"/>
  </r>
  <r>
    <n v="19"/>
    <s v="Pravin Joshi"/>
    <x v="0"/>
    <x v="0"/>
    <n v="409850"/>
    <n v="40985"/>
    <n v="32788"/>
    <n v="57379"/>
    <n v="541002"/>
    <n v="28689.5"/>
    <n v="14344.75"/>
    <n v="43034.25"/>
    <n v="497967.75"/>
    <n v="1"/>
    <x v="4"/>
  </r>
  <r>
    <n v="20"/>
    <s v="Rakesh Kumar"/>
    <x v="5"/>
    <x v="3"/>
    <n v="461991"/>
    <n v="46199.1"/>
    <n v="36959.279999999999"/>
    <n v="64678.74"/>
    <n v="609828.12"/>
    <n v="32339.37"/>
    <n v="16169.684999999999"/>
    <n v="48509.055"/>
    <n v="561319.06499999994"/>
    <n v="3"/>
    <x v="3"/>
  </r>
  <r>
    <n v="21"/>
    <s v="Suman Shinde"/>
    <x v="2"/>
    <x v="1"/>
    <n v="108787"/>
    <n v="10878.7"/>
    <n v="8702.9599999999991"/>
    <n v="15230.18"/>
    <n v="143598.84"/>
    <n v="7615.09"/>
    <n v="3807.5450000000001"/>
    <n v="11422.635"/>
    <n v="132176.20499999999"/>
    <n v="4"/>
    <x v="2"/>
  </r>
  <r>
    <n v="22"/>
    <s v="Vishal Virsinghani"/>
    <x v="0"/>
    <x v="0"/>
    <n v="366964"/>
    <n v="36696.400000000001"/>
    <n v="29357.119999999999"/>
    <n v="51374.96"/>
    <n v="484392.48000000004"/>
    <n v="25687.48"/>
    <n v="12843.74"/>
    <n v="38531.22"/>
    <n v="445861.26"/>
    <n v="2"/>
    <x v="0"/>
  </r>
  <r>
    <n v="23"/>
    <s v="chetan Dalvi"/>
    <x v="5"/>
    <x v="2"/>
    <n v="78805"/>
    <n v="7880.5"/>
    <n v="6304.4"/>
    <n v="11032.7"/>
    <n v="104022.59999999999"/>
    <n v="5516.35"/>
    <n v="2758.1750000000002"/>
    <n v="8274.5250000000015"/>
    <n v="95748.074999999983"/>
    <n v="5"/>
    <x v="5"/>
  </r>
  <r>
    <n v="24"/>
    <s v="Pooja Gokhale"/>
    <x v="6"/>
    <x v="0"/>
    <n v="219354"/>
    <n v="21935.4"/>
    <n v="17548.32"/>
    <n v="30709.56"/>
    <n v="289547.28000000003"/>
    <n v="15354.78"/>
    <n v="7677.39"/>
    <n v="23032.170000000002"/>
    <n v="266515.11000000004"/>
    <n v="2"/>
    <x v="7"/>
  </r>
  <r>
    <n v="25"/>
    <s v="Pooja Gokhale"/>
    <x v="2"/>
    <x v="0"/>
    <n v="389199"/>
    <n v="38919.9"/>
    <n v="31135.919999999998"/>
    <n v="54487.86"/>
    <n v="513742.68"/>
    <n v="27243.93"/>
    <n v="13621.965"/>
    <n v="40865.895000000004"/>
    <n v="472876.78499999997"/>
    <n v="1"/>
    <x v="4"/>
  </r>
  <r>
    <n v="26"/>
    <s v="Shilpa Parikh"/>
    <x v="2"/>
    <x v="3"/>
    <n v="285381"/>
    <n v="28538.1"/>
    <n v="22830.48"/>
    <n v="39953.339999999997"/>
    <n v="376702.91999999993"/>
    <n v="19976.669999999998"/>
    <n v="9988.3349999999991"/>
    <n v="29965.004999999997"/>
    <n v="346737.91499999992"/>
    <n v="4"/>
    <x v="0"/>
  </r>
  <r>
    <n v="27"/>
    <s v="K. sita Narayanan"/>
    <x v="8"/>
    <x v="2"/>
    <n v="454835"/>
    <n v="45483.5"/>
    <n v="36386.800000000003"/>
    <n v="63676.9"/>
    <n v="600382.20000000007"/>
    <n v="31838.45"/>
    <n v="15919.225"/>
    <n v="47757.675000000003"/>
    <n v="552624.52500000002"/>
    <n v="5"/>
    <x v="2"/>
  </r>
  <r>
    <n v="28"/>
    <s v="Vishal Virsinghani"/>
    <x v="7"/>
    <x v="0"/>
    <n v="207133"/>
    <n v="20713.3"/>
    <n v="16570.64"/>
    <n v="28998.62"/>
    <n v="273415.56"/>
    <n v="14499.31"/>
    <n v="7249.6549999999997"/>
    <n v="21748.965"/>
    <n v="251666.595"/>
    <n v="5"/>
    <x v="2"/>
  </r>
  <r>
    <n v="29"/>
    <s v="Pooja Gokhale"/>
    <x v="7"/>
    <x v="3"/>
    <n v="54366"/>
    <n v="5436.6"/>
    <n v="4349.28"/>
    <n v="7611.24"/>
    <n v="71763.12"/>
    <n v="3805.62"/>
    <n v="1902.81"/>
    <n v="5708.43"/>
    <n v="66054.69"/>
    <n v="5"/>
    <x v="4"/>
  </r>
  <r>
    <n v="30"/>
    <s v="Katti Surti"/>
    <x v="4"/>
    <x v="1"/>
    <n v="280738"/>
    <n v="28073.8"/>
    <n v="22459.040000000001"/>
    <n v="39303.32"/>
    <n v="370574.16"/>
    <n v="19651.66"/>
    <n v="9825.83"/>
    <n v="29477.489999999998"/>
    <n v="341096.67"/>
    <n v="5"/>
    <x v="6"/>
  </r>
  <r>
    <n v="31"/>
    <s v="Sujay Madhrani"/>
    <x v="2"/>
    <x v="0"/>
    <n v="580011"/>
    <n v="58001.1"/>
    <n v="46400.88"/>
    <n v="81201.539999999994"/>
    <n v="765614.52"/>
    <n v="40600.769999999997"/>
    <n v="20300.384999999998"/>
    <n v="60901.154999999999"/>
    <n v="704713.36499999999"/>
    <n v="5"/>
    <x v="0"/>
  </r>
  <r>
    <n v="32"/>
    <s v="K. sita Narayanan"/>
    <x v="8"/>
    <x v="2"/>
    <n v="356408"/>
    <n v="35640.800000000003"/>
    <n v="28512.639999999999"/>
    <n v="49897.120000000003"/>
    <n v="470458.56"/>
    <n v="24948.560000000001"/>
    <n v="12474.28"/>
    <n v="37422.840000000004"/>
    <n v="433035.72"/>
    <n v="4"/>
    <x v="0"/>
  </r>
  <r>
    <n v="33"/>
    <s v="Beena Sharma"/>
    <x v="5"/>
    <x v="2"/>
    <n v="534635"/>
    <n v="53463.5"/>
    <n v="42770.8"/>
    <n v="74848.899999999994"/>
    <n v="705718.20000000007"/>
    <n v="37424.449999999997"/>
    <n v="18712.224999999999"/>
    <n v="56136.674999999996"/>
    <n v="649581.52500000002"/>
    <n v="3"/>
    <x v="3"/>
  </r>
  <r>
    <n v="34"/>
    <s v="Anuradha Zha"/>
    <x v="4"/>
    <x v="1"/>
    <n v="139176"/>
    <n v="13917.6"/>
    <n v="11134.08"/>
    <n v="19484.64"/>
    <n v="183712.32"/>
    <n v="9742.32"/>
    <n v="4871.16"/>
    <n v="14613.48"/>
    <n v="169098.84"/>
    <n v="4"/>
    <x v="3"/>
  </r>
  <r>
    <n v="35"/>
    <s v="Asha Trivedi"/>
    <x v="6"/>
    <x v="1"/>
    <n v="162916"/>
    <n v="16291.6"/>
    <n v="13033.28"/>
    <n v="22808.240000000002"/>
    <n v="215049.12"/>
    <n v="11404.12"/>
    <n v="5702.06"/>
    <n v="17106.18"/>
    <n v="197942.94"/>
    <n v="3"/>
    <x v="4"/>
  </r>
  <r>
    <n v="36"/>
    <s v="Waheda Sheikh"/>
    <x v="5"/>
    <x v="2"/>
    <n v="349215"/>
    <n v="34921.5"/>
    <n v="27937.200000000001"/>
    <n v="48890.1"/>
    <n v="460963.8"/>
    <n v="24445.05"/>
    <n v="12222.525"/>
    <n v="36667.574999999997"/>
    <n v="424296.22499999998"/>
    <n v="4"/>
    <x v="1"/>
  </r>
  <r>
    <n v="37"/>
    <s v="Shilpa Parikh"/>
    <x v="3"/>
    <x v="2"/>
    <n v="449857"/>
    <n v="44985.7"/>
    <n v="35988.559999999998"/>
    <n v="62979.98"/>
    <n v="593811.24"/>
    <n v="31489.99"/>
    <n v="15744.995000000001"/>
    <n v="47234.985000000001"/>
    <n v="546576.255"/>
    <n v="1"/>
    <x v="0"/>
  </r>
  <r>
    <n v="38"/>
    <s v="Mehul Sheth"/>
    <x v="9"/>
    <x v="2"/>
    <n v="459034"/>
    <n v="45903.4"/>
    <n v="36722.720000000001"/>
    <n v="64264.76"/>
    <n v="605924.88"/>
    <n v="32132.38"/>
    <n v="16066.19"/>
    <n v="48198.57"/>
    <n v="557726.31000000006"/>
    <n v="1"/>
    <x v="3"/>
  </r>
  <r>
    <n v="39"/>
    <s v="Kinnari Mehta"/>
    <x v="0"/>
    <x v="2"/>
    <n v="537464"/>
    <n v="53746.400000000001"/>
    <n v="42997.120000000003"/>
    <n v="75244.960000000006"/>
    <n v="709452.48"/>
    <n v="37622.480000000003"/>
    <n v="18811.240000000002"/>
    <n v="56433.72"/>
    <n v="653018.76"/>
    <n v="5"/>
    <x v="5"/>
  </r>
  <r>
    <n v="40"/>
    <s v="Neena Mukherjee"/>
    <x v="1"/>
    <x v="0"/>
    <n v="181369"/>
    <n v="18136.900000000001"/>
    <n v="14509.52"/>
    <n v="25391.66"/>
    <n v="239407.08"/>
    <n v="12695.83"/>
    <n v="6347.915"/>
    <n v="19043.744999999999"/>
    <n v="220363.33499999999"/>
    <n v="4"/>
    <x v="7"/>
  </r>
  <r>
    <n v="41"/>
    <s v="Neena Mukherjee"/>
    <x v="0"/>
    <x v="2"/>
    <n v="336348"/>
    <n v="33634.800000000003"/>
    <n v="26907.84"/>
    <n v="47088.72"/>
    <n v="443979.36"/>
    <n v="23544.36"/>
    <n v="11772.18"/>
    <n v="35316.54"/>
    <n v="408662.82"/>
    <n v="3"/>
    <x v="7"/>
  </r>
  <r>
    <n v="42"/>
    <s v="Richa Raje"/>
    <x v="2"/>
    <x v="0"/>
    <n v="486845"/>
    <n v="48684.5"/>
    <n v="38947.599999999999"/>
    <n v="68158.3"/>
    <n v="642635.4"/>
    <n v="34079.15"/>
    <n v="17039.575000000001"/>
    <n v="51118.725000000006"/>
    <n v="591516.67500000005"/>
    <n v="1"/>
    <x v="7"/>
  </r>
  <r>
    <n v="43"/>
    <s v="Aakash Dixit"/>
    <x v="5"/>
    <x v="2"/>
    <n v="138372"/>
    <n v="13837.2"/>
    <n v="11069.76"/>
    <n v="19372.080000000002"/>
    <n v="182651.04000000004"/>
    <n v="9686.0400000000009"/>
    <n v="4843.0200000000004"/>
    <n v="14529.060000000001"/>
    <n v="168121.98000000004"/>
    <n v="1"/>
    <x v="2"/>
  </r>
  <r>
    <n v="44"/>
    <s v="Mandakini Desai"/>
    <x v="3"/>
    <x v="1"/>
    <n v="521348"/>
    <n v="52134.8"/>
    <n v="41707.839999999997"/>
    <n v="72988.72"/>
    <n v="688179.36"/>
    <n v="36494.36"/>
    <n v="18247.18"/>
    <n v="54741.54"/>
    <n v="633437.81999999995"/>
    <n v="2"/>
    <x v="2"/>
  </r>
  <r>
    <n v="45"/>
    <s v="Aalam Qureshi"/>
    <x v="4"/>
    <x v="2"/>
    <n v="293650"/>
    <n v="29365"/>
    <n v="23492"/>
    <n v="41111"/>
    <n v="387618"/>
    <n v="20555.5"/>
    <n v="10277.75"/>
    <n v="30833.25"/>
    <n v="356784.75"/>
    <n v="3"/>
    <x v="6"/>
  </r>
  <r>
    <n v="46"/>
    <s v="Nayeem Khan"/>
    <x v="8"/>
    <x v="2"/>
    <n v="196385"/>
    <n v="19638.5"/>
    <n v="15710.8"/>
    <n v="27493.9"/>
    <n v="259228.19999999998"/>
    <n v="13746.95"/>
    <n v="6873.4750000000004"/>
    <n v="20620.425000000003"/>
    <n v="238607.77499999997"/>
    <n v="3"/>
    <x v="1"/>
  </r>
  <r>
    <n v="47"/>
    <s v="Meera Lalwani"/>
    <x v="9"/>
    <x v="3"/>
    <n v="108356"/>
    <n v="10835.6"/>
    <n v="8668.48"/>
    <n v="15169.84"/>
    <n v="143029.92000000001"/>
    <n v="7584.92"/>
    <n v="3792.46"/>
    <n v="11377.380000000001"/>
    <n v="131652.54"/>
    <n v="1"/>
    <x v="2"/>
  </r>
  <r>
    <n v="48"/>
    <s v="Heena Godbole"/>
    <x v="6"/>
    <x v="0"/>
    <n v="184162"/>
    <n v="18416.2"/>
    <n v="14732.96"/>
    <n v="25782.68"/>
    <n v="243093.84"/>
    <n v="12891.34"/>
    <n v="6445.67"/>
    <n v="19337.010000000002"/>
    <n v="223756.83"/>
    <n v="5"/>
    <x v="2"/>
  </r>
  <r>
    <n v="49"/>
    <s v="Piyush Surti"/>
    <x v="3"/>
    <x v="2"/>
    <n v="133975"/>
    <n v="13397.5"/>
    <n v="10718"/>
    <n v="18756.5"/>
    <n v="176847"/>
    <n v="9378.25"/>
    <n v="4689.125"/>
    <n v="14067.375"/>
    <n v="162779.625"/>
    <n v="5"/>
    <x v="0"/>
  </r>
  <r>
    <n v="50"/>
    <s v="Ruby Joseph"/>
    <x v="6"/>
    <x v="0"/>
    <n v="387738"/>
    <n v="38773.800000000003"/>
    <n v="31019.040000000001"/>
    <n v="54283.32"/>
    <n v="511814.16"/>
    <n v="27141.66"/>
    <n v="13570.83"/>
    <n v="40712.49"/>
    <n v="471101.67"/>
    <n v="2"/>
    <x v="0"/>
  </r>
  <r>
    <n v="51"/>
    <s v="Laveena Shenoy"/>
    <x v="2"/>
    <x v="0"/>
    <n v="466677"/>
    <n v="46667.7"/>
    <n v="37334.160000000003"/>
    <n v="65334.78"/>
    <n v="616013.64"/>
    <n v="32667.39"/>
    <n v="16333.695"/>
    <n v="49001.084999999999"/>
    <n v="567012.55500000005"/>
    <n v="5"/>
    <x v="3"/>
  </r>
  <r>
    <n v="52"/>
    <s v="Maya Panchal"/>
    <x v="7"/>
    <x v="3"/>
    <n v="496800"/>
    <n v="49680"/>
    <n v="39744"/>
    <n v="69552"/>
    <n v="655776"/>
    <n v="34776"/>
    <n v="17388"/>
    <n v="52164"/>
    <n v="603612"/>
    <n v="3"/>
    <x v="5"/>
  </r>
  <r>
    <n v="53"/>
    <s v="Neha Joshi"/>
    <x v="6"/>
    <x v="0"/>
    <n v="145740"/>
    <n v="14574"/>
    <n v="11659.2"/>
    <n v="20403.599999999999"/>
    <n v="192376.80000000002"/>
    <n v="10201.799999999999"/>
    <n v="5100.8999999999996"/>
    <n v="15302.699999999999"/>
    <n v="177074.1"/>
    <n v="4"/>
    <x v="5"/>
  </r>
  <r>
    <n v="54"/>
    <s v="K. sita Narayanan"/>
    <x v="5"/>
    <x v="1"/>
    <n v="198003"/>
    <n v="19800.3"/>
    <n v="15840.24"/>
    <n v="27720.42"/>
    <n v="261363.95999999996"/>
    <n v="13860.21"/>
    <n v="6930.1049999999996"/>
    <n v="20790.314999999999"/>
    <n v="240573.64499999996"/>
    <n v="3"/>
    <x v="3"/>
  </r>
  <r>
    <n v="55"/>
    <s v="Ankur Joshi"/>
    <x v="5"/>
    <x v="3"/>
    <n v="28472"/>
    <n v="2847.2"/>
    <n v="2277.7600000000002"/>
    <n v="3986.08"/>
    <n v="37583.040000000001"/>
    <n v="1993.04"/>
    <n v="996.52"/>
    <n v="2989.56"/>
    <n v="34593.480000000003"/>
    <n v="2"/>
    <x v="4"/>
  </r>
  <r>
    <n v="56"/>
    <s v="Suraj Saksena"/>
    <x v="0"/>
    <x v="2"/>
    <n v="180610"/>
    <n v="18061"/>
    <n v="14448.8"/>
    <n v="25285.4"/>
    <n v="238405.19999999998"/>
    <n v="12642.7"/>
    <n v="6321.35"/>
    <n v="18964.050000000003"/>
    <n v="219441.14999999997"/>
    <n v="3"/>
    <x v="1"/>
  </r>
  <r>
    <n v="57"/>
    <s v="Beena Mavadia"/>
    <x v="9"/>
    <x v="0"/>
    <n v="346403"/>
    <n v="34640.300000000003"/>
    <n v="27712.240000000002"/>
    <n v="48496.42"/>
    <n v="457251.95999999996"/>
    <n v="24248.21"/>
    <n v="12124.105"/>
    <n v="36372.315000000002"/>
    <n v="420879.64499999996"/>
    <n v="3"/>
    <x v="3"/>
  </r>
  <r>
    <n v="58"/>
    <s v="Rupesh Sawant"/>
    <x v="1"/>
    <x v="0"/>
    <n v="377199"/>
    <n v="37719.9"/>
    <n v="30175.919999999998"/>
    <n v="52807.86"/>
    <n v="497902.68"/>
    <n v="26403.93"/>
    <n v="13201.965"/>
    <n v="39605.895000000004"/>
    <n v="458296.78499999997"/>
    <n v="1"/>
    <x v="1"/>
  </r>
  <r>
    <n v="59"/>
    <s v="Farhan Sadiq"/>
    <x v="3"/>
    <x v="3"/>
    <n v="84998"/>
    <n v="8499.7999999999993"/>
    <n v="6799.84"/>
    <n v="11899.72"/>
    <n v="112197.36"/>
    <n v="5949.86"/>
    <n v="2974.93"/>
    <n v="8924.7899999999991"/>
    <n v="103272.57"/>
    <n v="3"/>
    <x v="3"/>
  </r>
  <r>
    <n v="60"/>
    <s v="Deepak Jain"/>
    <x v="0"/>
    <x v="2"/>
    <n v="352711"/>
    <n v="35271.1"/>
    <n v="28216.880000000001"/>
    <n v="49379.54"/>
    <n v="465578.51999999996"/>
    <n v="24689.77"/>
    <n v="12344.885"/>
    <n v="37034.654999999999"/>
    <n v="428543.86499999999"/>
    <n v="1"/>
    <x v="4"/>
  </r>
  <r>
    <n v="61"/>
    <s v="Sujay Madhrani"/>
    <x v="2"/>
    <x v="3"/>
    <n v="588037"/>
    <n v="58803.7"/>
    <n v="47042.96"/>
    <n v="82325.179999999993"/>
    <n v="776208.83999999985"/>
    <n v="41162.589999999997"/>
    <n v="20581.294999999998"/>
    <n v="61743.884999999995"/>
    <n v="714464.95499999984"/>
    <n v="1"/>
    <x v="5"/>
  </r>
  <r>
    <n v="62"/>
    <s v="Uday Naik"/>
    <x v="9"/>
    <x v="0"/>
    <n v="184584"/>
    <n v="18458.400000000001"/>
    <n v="14766.72"/>
    <n v="25841.759999999998"/>
    <n v="243650.88"/>
    <n v="12920.88"/>
    <n v="6460.44"/>
    <n v="19381.32"/>
    <n v="224269.56"/>
    <n v="5"/>
    <x v="1"/>
  </r>
  <r>
    <n v="63"/>
    <s v="Shilpa Lele"/>
    <x v="4"/>
    <x v="2"/>
    <n v="36419"/>
    <n v="3641.9"/>
    <n v="2913.52"/>
    <n v="5098.66"/>
    <n v="48073.08"/>
    <n v="2549.33"/>
    <n v="1274.665"/>
    <n v="3823.9949999999999"/>
    <n v="44249.084999999999"/>
    <n v="4"/>
    <x v="5"/>
  </r>
  <r>
    <n v="64"/>
    <s v="Kirtikar Sardesai"/>
    <x v="3"/>
    <x v="1"/>
    <n v="89879"/>
    <n v="8987.9"/>
    <n v="7190.32"/>
    <n v="12583.06"/>
    <n v="118640.28"/>
    <n v="6291.53"/>
    <n v="3145.7649999999999"/>
    <n v="9437.2950000000001"/>
    <n v="109202.985"/>
    <n v="1"/>
    <x v="1"/>
  </r>
  <r>
    <n v="65"/>
    <s v="Geeta Darekar"/>
    <x v="5"/>
    <x v="0"/>
    <n v="63399"/>
    <n v="6339.9"/>
    <n v="5071.92"/>
    <n v="8875.86"/>
    <n v="83686.679999999993"/>
    <n v="4437.93"/>
    <n v="2218.9650000000001"/>
    <n v="6656.8950000000004"/>
    <n v="77029.784999999989"/>
    <n v="5"/>
    <x v="7"/>
  </r>
  <r>
    <n v="66"/>
    <s v="Deepak Jain"/>
    <x v="8"/>
    <x v="1"/>
    <n v="376696"/>
    <n v="37669.599999999999"/>
    <n v="30135.68"/>
    <n v="52737.440000000002"/>
    <n v="497238.72"/>
    <n v="26368.720000000001"/>
    <n v="13184.36"/>
    <n v="39553.08"/>
    <n v="457685.63999999996"/>
    <n v="2"/>
    <x v="0"/>
  </r>
  <r>
    <n v="67"/>
    <s v="Ruheal Baig"/>
    <x v="5"/>
    <x v="1"/>
    <n v="170329"/>
    <n v="17032.900000000001"/>
    <n v="13626.32"/>
    <n v="23846.06"/>
    <n v="224834.28"/>
    <n v="11923.03"/>
    <n v="5961.5150000000003"/>
    <n v="17884.545000000002"/>
    <n v="206949.73499999999"/>
    <n v="3"/>
    <x v="0"/>
  </r>
  <r>
    <n v="68"/>
    <s v="Ruby Joseph"/>
    <x v="3"/>
    <x v="3"/>
    <n v="469134"/>
    <n v="46913.4"/>
    <n v="37530.720000000001"/>
    <n v="65678.759999999995"/>
    <n v="619256.88"/>
    <n v="32839.379999999997"/>
    <n v="16419.689999999999"/>
    <n v="49259.069999999992"/>
    <n v="569997.81000000006"/>
    <n v="3"/>
    <x v="4"/>
  </r>
  <r>
    <n v="69"/>
    <s v="Kirtikar Sardesai"/>
    <x v="7"/>
    <x v="3"/>
    <n v="585807"/>
    <n v="58580.7"/>
    <n v="46864.56"/>
    <n v="82012.98"/>
    <n v="773265.24"/>
    <n v="41006.49"/>
    <n v="20503.244999999999"/>
    <n v="61509.735000000001"/>
    <n v="711755.505"/>
    <n v="4"/>
    <x v="1"/>
  </r>
  <r>
    <n v="70"/>
    <s v="Bharat Shetty"/>
    <x v="5"/>
    <x v="0"/>
    <n v="404672"/>
    <n v="40467.199999999997"/>
    <n v="32373.759999999998"/>
    <n v="56654.080000000002"/>
    <n v="534167.04000000004"/>
    <n v="28327.040000000001"/>
    <n v="14163.52"/>
    <n v="42490.559999999998"/>
    <n v="491676.48000000004"/>
    <n v="5"/>
    <x v="7"/>
  </r>
  <r>
    <n v="71"/>
    <s v="Kuldeep Sharma"/>
    <x v="4"/>
    <x v="1"/>
    <n v="44462"/>
    <n v="4446.2"/>
    <n v="3556.96"/>
    <n v="6224.68"/>
    <n v="58689.84"/>
    <n v="3112.34"/>
    <n v="1556.17"/>
    <n v="4668.51"/>
    <n v="54021.329999999994"/>
    <n v="2"/>
    <x v="1"/>
  </r>
  <r>
    <n v="72"/>
    <s v="Shilpa Parikh"/>
    <x v="0"/>
    <x v="3"/>
    <n v="230524"/>
    <n v="23052.400000000001"/>
    <n v="18441.919999999998"/>
    <n v="32273.360000000001"/>
    <n v="304291.68"/>
    <n v="16136.68"/>
    <n v="8068.34"/>
    <n v="24205.02"/>
    <n v="280086.65999999997"/>
    <n v="1"/>
    <x v="5"/>
  </r>
  <r>
    <n v="73"/>
    <s v="Vicky Joshi"/>
    <x v="8"/>
    <x v="0"/>
    <n v="42491"/>
    <n v="4249.1000000000004"/>
    <n v="3399.28"/>
    <n v="5948.74"/>
    <n v="56088.119999999995"/>
    <n v="2974.37"/>
    <n v="1487.1849999999999"/>
    <n v="4461.5550000000003"/>
    <n v="51626.564999999995"/>
    <n v="4"/>
    <x v="6"/>
  </r>
  <r>
    <n v="74"/>
    <s v="Suraj Saksena"/>
    <x v="8"/>
    <x v="2"/>
    <n v="450741"/>
    <n v="45074.1"/>
    <n v="36059.279999999999"/>
    <n v="63103.74"/>
    <n v="594978.12"/>
    <n v="31551.87"/>
    <n v="15775.934999999999"/>
    <n v="47327.805"/>
    <n v="547650.31499999994"/>
    <n v="3"/>
    <x v="2"/>
  </r>
  <r>
    <n v="75"/>
    <s v="Timsi Desai"/>
    <x v="7"/>
    <x v="3"/>
    <n v="244072"/>
    <n v="24407.200000000001"/>
    <n v="19525.759999999998"/>
    <n v="34170.080000000002"/>
    <n v="322175.04000000004"/>
    <n v="17085.04"/>
    <n v="8542.52"/>
    <n v="25627.56"/>
    <n v="296547.48000000004"/>
    <n v="2"/>
    <x v="0"/>
  </r>
  <r>
    <n v="76"/>
    <s v="Neena Mukherjee"/>
    <x v="4"/>
    <x v="3"/>
    <n v="361342"/>
    <n v="36134.199999999997"/>
    <n v="28907.360000000001"/>
    <n v="50587.88"/>
    <n v="476971.44"/>
    <n v="25293.94"/>
    <n v="12646.97"/>
    <n v="37940.909999999996"/>
    <n v="439030.53"/>
    <n v="2"/>
    <x v="6"/>
  </r>
  <r>
    <n v="77"/>
    <s v="Jeena Baig"/>
    <x v="6"/>
    <x v="2"/>
    <n v="576453"/>
    <n v="57645.3"/>
    <n v="46116.24"/>
    <n v="80703.42"/>
    <n v="760917.96000000008"/>
    <n v="40351.71"/>
    <n v="20175.855"/>
    <n v="60527.565000000002"/>
    <n v="700390.39500000002"/>
    <n v="1"/>
    <x v="5"/>
  </r>
  <r>
    <n v="78"/>
    <s v="Asha Trivedi"/>
    <x v="2"/>
    <x v="1"/>
    <n v="267234"/>
    <n v="26723.4"/>
    <n v="21378.720000000001"/>
    <n v="37412.76"/>
    <n v="352748.88"/>
    <n v="18706.38"/>
    <n v="9353.19"/>
    <n v="28059.57"/>
    <n v="324689.31"/>
    <n v="2"/>
    <x v="7"/>
  </r>
  <r>
    <n v="79"/>
    <s v="Sagar Bidkar"/>
    <x v="6"/>
    <x v="1"/>
    <n v="169283"/>
    <n v="16928.3"/>
    <n v="13542.64"/>
    <n v="23699.62"/>
    <n v="223453.56"/>
    <n v="11849.81"/>
    <n v="5924.9049999999997"/>
    <n v="17774.715"/>
    <n v="205678.845"/>
    <n v="1"/>
    <x v="5"/>
  </r>
  <r>
    <n v="80"/>
    <s v="Richa Raje"/>
    <x v="8"/>
    <x v="2"/>
    <n v="237094"/>
    <n v="23709.4"/>
    <n v="18967.52"/>
    <n v="33193.160000000003"/>
    <n v="312964.07999999996"/>
    <n v="16596.580000000002"/>
    <n v="8298.2900000000009"/>
    <n v="24894.870000000003"/>
    <n v="288069.20999999996"/>
    <n v="3"/>
    <x v="1"/>
  </r>
  <r>
    <n v="81"/>
    <s v="Nita Pandhya"/>
    <x v="0"/>
    <x v="2"/>
    <n v="513460"/>
    <n v="51346"/>
    <n v="41076.800000000003"/>
    <n v="71884.399999999994"/>
    <n v="677767.20000000007"/>
    <n v="35942.199999999997"/>
    <n v="17971.099999999999"/>
    <n v="53913.299999999996"/>
    <n v="623853.9"/>
    <n v="1"/>
    <x v="4"/>
  </r>
  <r>
    <n v="82"/>
    <s v="Parul Shah"/>
    <x v="6"/>
    <x v="2"/>
    <n v="409450"/>
    <n v="40945"/>
    <n v="32756"/>
    <n v="57323"/>
    <n v="540474"/>
    <n v="28661.5"/>
    <n v="14330.75"/>
    <n v="42992.25"/>
    <n v="497481.75"/>
    <n v="1"/>
    <x v="0"/>
  </r>
  <r>
    <n v="83"/>
    <s v="Niki Digaria"/>
    <x v="5"/>
    <x v="3"/>
    <n v="491869"/>
    <n v="49186.9"/>
    <n v="39349.519999999997"/>
    <n v="68861.66"/>
    <n v="649267.08000000007"/>
    <n v="34430.83"/>
    <n v="17215.415000000001"/>
    <n v="51646.245000000003"/>
    <n v="597620.83500000008"/>
    <n v="5"/>
    <x v="6"/>
  </r>
  <r>
    <n v="84"/>
    <s v="Deep Chhaya"/>
    <x v="1"/>
    <x v="1"/>
    <n v="225404"/>
    <n v="22540.400000000001"/>
    <n v="18032.32"/>
    <n v="31556.560000000001"/>
    <n v="297533.27999999997"/>
    <n v="15778.28"/>
    <n v="7889.14"/>
    <n v="23667.420000000002"/>
    <n v="273865.86"/>
    <n v="3"/>
    <x v="2"/>
  </r>
  <r>
    <n v="85"/>
    <s v="Kabir Vora"/>
    <x v="0"/>
    <x v="2"/>
    <n v="65148"/>
    <n v="6514.8"/>
    <n v="5211.84"/>
    <n v="9120.7199999999993"/>
    <n v="85995.36"/>
    <n v="4560.3599999999997"/>
    <n v="2280.1799999999998"/>
    <n v="6840.5399999999991"/>
    <n v="79154.820000000007"/>
    <n v="3"/>
    <x v="0"/>
  </r>
  <r>
    <n v="86"/>
    <s v="Raja Raymondekar"/>
    <x v="1"/>
    <x v="1"/>
    <n v="542015"/>
    <n v="54201.5"/>
    <n v="43361.2"/>
    <n v="75882.100000000006"/>
    <n v="715459.79999999993"/>
    <n v="37941.050000000003"/>
    <n v="18970.525000000001"/>
    <n v="56911.575000000004"/>
    <n v="658548.22499999998"/>
    <n v="2"/>
    <x v="3"/>
  </r>
  <r>
    <n v="87"/>
    <s v="Veena Patil"/>
    <x v="7"/>
    <x v="2"/>
    <n v="585231"/>
    <n v="58523.1"/>
    <n v="46818.48"/>
    <n v="81932.34"/>
    <n v="772504.91999999993"/>
    <n v="40966.17"/>
    <n v="20483.084999999999"/>
    <n v="61449.254999999997"/>
    <n v="711055.66499999992"/>
    <n v="2"/>
    <x v="0"/>
  </r>
  <r>
    <n v="88"/>
    <s v="Yamini Gupta"/>
    <x v="3"/>
    <x v="2"/>
    <n v="503755"/>
    <n v="50375.5"/>
    <n v="40300.400000000001"/>
    <n v="70525.7"/>
    <n v="664956.6"/>
    <n v="35262.85"/>
    <n v="17631.424999999999"/>
    <n v="52894.274999999994"/>
    <n v="612062.32499999995"/>
    <n v="2"/>
    <x v="3"/>
  </r>
  <r>
    <n v="89"/>
    <s v="Neena Mukherjee"/>
    <x v="0"/>
    <x v="2"/>
    <n v="148379"/>
    <n v="14837.9"/>
    <n v="11870.32"/>
    <n v="20773.060000000001"/>
    <n v="195860.28"/>
    <n v="10386.530000000001"/>
    <n v="5193.2650000000003"/>
    <n v="15579.795000000002"/>
    <n v="180280.48499999999"/>
    <n v="4"/>
    <x v="1"/>
  </r>
  <r>
    <n v="90"/>
    <s v="Maya Panchal"/>
    <x v="7"/>
    <x v="2"/>
    <n v="315297"/>
    <n v="31529.7"/>
    <n v="25223.759999999998"/>
    <n v="44141.58"/>
    <n v="416192.04000000004"/>
    <n v="22070.79"/>
    <n v="11035.395"/>
    <n v="33106.184999999998"/>
    <n v="383085.85500000004"/>
    <n v="2"/>
    <x v="7"/>
  </r>
  <r>
    <n v="91"/>
    <s v="Arun Joshi"/>
    <x v="4"/>
    <x v="3"/>
    <n v="237067"/>
    <n v="23706.7"/>
    <n v="18965.36"/>
    <n v="33189.379999999997"/>
    <n v="312928.44"/>
    <n v="16594.689999999999"/>
    <n v="8297.3449999999993"/>
    <n v="24892.034999999996"/>
    <n v="288036.40500000003"/>
    <n v="2"/>
    <x v="0"/>
  </r>
  <r>
    <n v="92"/>
    <s v="Aakash Dixit"/>
    <x v="1"/>
    <x v="1"/>
    <n v="175485"/>
    <n v="17548.5"/>
    <n v="14038.8"/>
    <n v="24567.9"/>
    <n v="231640.19999999998"/>
    <n v="12283.95"/>
    <n v="6141.9750000000004"/>
    <n v="18425.925000000003"/>
    <n v="213214.27499999997"/>
    <n v="1"/>
    <x v="1"/>
  </r>
  <r>
    <n v="93"/>
    <s v="Sheetal Dodhia"/>
    <x v="0"/>
    <x v="3"/>
    <n v="101772"/>
    <n v="10177.200000000001"/>
    <n v="8141.76"/>
    <n v="14248.08"/>
    <n v="134339.03999999998"/>
    <n v="7124.04"/>
    <n v="3562.02"/>
    <n v="10686.06"/>
    <n v="123652.97999999998"/>
    <n v="1"/>
    <x v="3"/>
  </r>
  <r>
    <n v="94"/>
    <s v="Maya Panchal"/>
    <x v="4"/>
    <x v="0"/>
    <n v="57923"/>
    <n v="5792.3"/>
    <n v="4633.84"/>
    <n v="8109.22"/>
    <n v="76458.36"/>
    <n v="4054.61"/>
    <n v="2027.3050000000001"/>
    <n v="6081.915"/>
    <n v="70376.445000000007"/>
    <n v="1"/>
    <x v="1"/>
  </r>
  <r>
    <n v="95"/>
    <s v="Indu Shah"/>
    <x v="0"/>
    <x v="2"/>
    <n v="239844"/>
    <n v="23984.400000000001"/>
    <n v="19187.52"/>
    <n v="33578.160000000003"/>
    <n v="316594.08000000007"/>
    <n v="16789.080000000002"/>
    <n v="8394.5400000000009"/>
    <n v="25183.620000000003"/>
    <n v="291410.46000000008"/>
    <n v="3"/>
    <x v="7"/>
  </r>
  <r>
    <n v="96"/>
    <s v="Pushpa Raut"/>
    <x v="5"/>
    <x v="1"/>
    <n v="532514"/>
    <n v="53251.4"/>
    <n v="42601.120000000003"/>
    <n v="74551.960000000006"/>
    <n v="702918.48"/>
    <n v="37275.980000000003"/>
    <n v="18637.990000000002"/>
    <n v="55913.97"/>
    <n v="647004.51"/>
    <n v="4"/>
    <x v="0"/>
  </r>
  <r>
    <n v="97"/>
    <s v="Pushpa Raut"/>
    <x v="8"/>
    <x v="0"/>
    <n v="151982"/>
    <n v="15198.2"/>
    <n v="12158.56"/>
    <n v="21277.48"/>
    <n v="200616.24000000002"/>
    <n v="10638.74"/>
    <n v="5319.37"/>
    <n v="15958.11"/>
    <n v="184658.13"/>
    <n v="2"/>
    <x v="1"/>
  </r>
  <r>
    <n v="98"/>
    <s v="Vinit Shrivastava"/>
    <x v="5"/>
    <x v="0"/>
    <n v="286086"/>
    <n v="28608.6"/>
    <n v="22886.880000000001"/>
    <n v="40052.04"/>
    <n v="377633.51999999996"/>
    <n v="20026.02"/>
    <n v="10013.01"/>
    <n v="30039.03"/>
    <n v="347594.49"/>
    <n v="4"/>
    <x v="0"/>
  </r>
  <r>
    <n v="99"/>
    <s v="Sheetal Desai"/>
    <x v="6"/>
    <x v="0"/>
    <n v="330846"/>
    <n v="33084.6"/>
    <n v="26467.68"/>
    <n v="46318.44"/>
    <n v="436716.72"/>
    <n v="23159.22"/>
    <n v="11579.61"/>
    <n v="34738.83"/>
    <n v="401977.88999999996"/>
    <n v="2"/>
    <x v="5"/>
  </r>
  <r>
    <n v="100"/>
    <s v="Asha Trivedi"/>
    <x v="2"/>
    <x v="1"/>
    <n v="413264"/>
    <n v="41326.400000000001"/>
    <n v="33061.120000000003"/>
    <n v="57856.959999999999"/>
    <n v="545508.48"/>
    <n v="28928.48"/>
    <n v="14464.24"/>
    <n v="43392.72"/>
    <n v="502115.76"/>
    <n v="3"/>
    <x v="7"/>
  </r>
  <r>
    <n v="101"/>
    <s v="Vicky Joshi"/>
    <x v="4"/>
    <x v="0"/>
    <n v="188677"/>
    <n v="18867.7"/>
    <n v="15094.16"/>
    <n v="26414.78"/>
    <n v="249053.64"/>
    <n v="13207.39"/>
    <n v="6603.6949999999997"/>
    <n v="19811.084999999999"/>
    <n v="229242.55500000002"/>
    <n v="3"/>
    <x v="0"/>
  </r>
  <r>
    <n v="102"/>
    <s v="Pankaj Sutradhar"/>
    <x v="3"/>
    <x v="0"/>
    <n v="571914"/>
    <n v="57191.4"/>
    <n v="45753.120000000003"/>
    <n v="80067.960000000006"/>
    <n v="754926.48"/>
    <n v="40033.980000000003"/>
    <n v="20016.990000000002"/>
    <n v="60050.97"/>
    <n v="694875.51"/>
    <n v="1"/>
    <x v="7"/>
  </r>
  <r>
    <n v="103"/>
    <s v="Pinky Robert"/>
    <x v="2"/>
    <x v="3"/>
    <n v="55950"/>
    <n v="5595"/>
    <n v="4476"/>
    <n v="7833"/>
    <n v="73854"/>
    <n v="3916.5"/>
    <n v="1958.25"/>
    <n v="5874.75"/>
    <n v="67979.25"/>
    <n v="1"/>
    <x v="7"/>
  </r>
  <r>
    <n v="104"/>
    <s v="Veena Patil"/>
    <x v="3"/>
    <x v="3"/>
    <n v="54949"/>
    <n v="5494.9"/>
    <n v="4395.92"/>
    <n v="7692.86"/>
    <n v="72532.679999999993"/>
    <n v="3846.43"/>
    <n v="1923.2149999999999"/>
    <n v="5769.6449999999995"/>
    <n v="66763.034999999989"/>
    <n v="1"/>
    <x v="7"/>
  </r>
  <r>
    <n v="105"/>
    <s v="Waheda Sheikh"/>
    <x v="4"/>
    <x v="0"/>
    <n v="247377"/>
    <n v="24737.7"/>
    <n v="19790.16"/>
    <n v="34632.78"/>
    <n v="326537.64"/>
    <n v="17316.39"/>
    <n v="8658.1949999999997"/>
    <n v="25974.584999999999"/>
    <n v="300563.05499999999"/>
    <n v="4"/>
    <x v="0"/>
  </r>
  <r>
    <n v="106"/>
    <s v="Nayeem Khan"/>
    <x v="9"/>
    <x v="0"/>
    <n v="22680"/>
    <n v="2268"/>
    <n v="1814.4"/>
    <n v="3175.2"/>
    <n v="29937.600000000002"/>
    <n v="1587.6"/>
    <n v="793.8"/>
    <n v="2381.3999999999996"/>
    <n v="27556.200000000004"/>
    <n v="4"/>
    <x v="4"/>
  </r>
  <r>
    <n v="107"/>
    <s v="Giriraj Gupta"/>
    <x v="5"/>
    <x v="1"/>
    <n v="596119"/>
    <n v="59611.9"/>
    <n v="47689.52"/>
    <n v="83456.66"/>
    <n v="786877.08000000007"/>
    <n v="41728.33"/>
    <n v="20864.165000000001"/>
    <n v="62592.495000000003"/>
    <n v="724284.58500000008"/>
    <n v="4"/>
    <x v="7"/>
  </r>
  <r>
    <n v="108"/>
    <s v="Neena Mukherjee"/>
    <x v="8"/>
    <x v="3"/>
    <n v="327260"/>
    <n v="32726"/>
    <n v="26180.799999999999"/>
    <n v="45816.4"/>
    <n v="431983.2"/>
    <n v="22908.2"/>
    <n v="11454.1"/>
    <n v="34362.300000000003"/>
    <n v="397620.9"/>
    <n v="2"/>
    <x v="7"/>
  </r>
  <r>
    <n v="109"/>
    <s v="Rakesh Kumar"/>
    <x v="3"/>
    <x v="3"/>
    <n v="527848"/>
    <n v="52784.800000000003"/>
    <n v="42227.839999999997"/>
    <n v="73898.720000000001"/>
    <n v="696759.36"/>
    <n v="36949.360000000001"/>
    <n v="18474.68"/>
    <n v="55424.04"/>
    <n v="641335.31999999995"/>
    <n v="3"/>
    <x v="3"/>
  </r>
  <r>
    <n v="110"/>
    <s v="Suchita Panchal"/>
    <x v="3"/>
    <x v="1"/>
    <n v="264130"/>
    <n v="26413"/>
    <n v="21130.400000000001"/>
    <n v="36978.199999999997"/>
    <n v="348651.60000000003"/>
    <n v="18489.099999999999"/>
    <n v="9244.5499999999993"/>
    <n v="27733.649999999998"/>
    <n v="320917.95"/>
    <n v="5"/>
    <x v="7"/>
  </r>
  <r>
    <n v="111"/>
    <s v="Deepak Jain"/>
    <x v="1"/>
    <x v="2"/>
    <n v="225330"/>
    <n v="22533"/>
    <n v="18026.400000000001"/>
    <n v="31546.2"/>
    <n v="297435.60000000003"/>
    <n v="15773.1"/>
    <n v="7886.55"/>
    <n v="23659.65"/>
    <n v="273775.95"/>
    <n v="5"/>
    <x v="0"/>
  </r>
  <r>
    <n v="112"/>
    <s v="Kinnari Mehta"/>
    <x v="8"/>
    <x v="2"/>
    <n v="425469"/>
    <n v="42546.9"/>
    <n v="34037.519999999997"/>
    <n v="59565.66"/>
    <n v="561619.08000000007"/>
    <n v="29782.83"/>
    <n v="14891.415000000001"/>
    <n v="44674.245000000003"/>
    <n v="516944.83500000008"/>
    <n v="4"/>
    <x v="4"/>
  </r>
  <r>
    <n v="113"/>
    <s v="Tejal Patel"/>
    <x v="8"/>
    <x v="0"/>
    <n v="436623"/>
    <n v="43662.3"/>
    <n v="34929.839999999997"/>
    <n v="61127.22"/>
    <n v="576342.36"/>
    <n v="30563.61"/>
    <n v="15281.805"/>
    <n v="45845.415000000001"/>
    <n v="530496.94499999995"/>
    <n v="4"/>
    <x v="5"/>
  </r>
  <r>
    <n v="114"/>
    <s v="Beena Mavadia"/>
    <x v="2"/>
    <x v="1"/>
    <n v="308534"/>
    <n v="30853.4"/>
    <n v="24682.720000000001"/>
    <n v="43194.76"/>
    <n v="407264.88"/>
    <n v="21597.38"/>
    <n v="10798.69"/>
    <n v="32396.07"/>
    <n v="374868.81"/>
    <n v="5"/>
    <x v="7"/>
  </r>
  <r>
    <n v="115"/>
    <s v="Aakash Dixit"/>
    <x v="1"/>
    <x v="3"/>
    <n v="318300"/>
    <n v="31830"/>
    <n v="25464"/>
    <n v="44562"/>
    <n v="420156"/>
    <n v="22281"/>
    <n v="11140.5"/>
    <n v="33421.5"/>
    <n v="386734.5"/>
    <n v="1"/>
    <x v="3"/>
  </r>
  <r>
    <n v="116"/>
    <s v="Pravin Joshi"/>
    <x v="5"/>
    <x v="3"/>
    <n v="139084"/>
    <n v="13908.4"/>
    <n v="11126.72"/>
    <n v="19471.759999999998"/>
    <n v="183590.88"/>
    <n v="9735.8799999999992"/>
    <n v="4867.9399999999996"/>
    <n v="14603.82"/>
    <n v="168987.06"/>
    <n v="5"/>
    <x v="4"/>
  </r>
  <r>
    <n v="117"/>
    <s v="K. sita Narayanan"/>
    <x v="9"/>
    <x v="1"/>
    <n v="598370"/>
    <n v="59837"/>
    <n v="47869.599999999999"/>
    <n v="83771.8"/>
    <n v="789848.4"/>
    <n v="41885.9"/>
    <n v="20942.95"/>
    <n v="62828.850000000006"/>
    <n v="727019.55"/>
    <n v="2"/>
    <x v="1"/>
  </r>
  <r>
    <n v="118"/>
    <s v="Payal Singhani"/>
    <x v="1"/>
    <x v="1"/>
    <n v="443755"/>
    <n v="44375.5"/>
    <n v="35500.400000000001"/>
    <n v="62125.7"/>
    <n v="585756.6"/>
    <n v="31062.85"/>
    <n v="15531.424999999999"/>
    <n v="46594.274999999994"/>
    <n v="539162.32499999995"/>
    <n v="2"/>
    <x v="5"/>
  </r>
  <r>
    <n v="119"/>
    <s v="Sheetal Desai"/>
    <x v="5"/>
    <x v="0"/>
    <n v="204487"/>
    <n v="20448.7"/>
    <n v="16358.96"/>
    <n v="28628.18"/>
    <n v="269922.84000000003"/>
    <n v="14314.09"/>
    <n v="7157.0450000000001"/>
    <n v="21471.135000000002"/>
    <n v="248451.70500000002"/>
    <n v="3"/>
    <x v="0"/>
  </r>
  <r>
    <n v="120"/>
    <s v="Ankur Joshi"/>
    <x v="2"/>
    <x v="1"/>
    <n v="102378"/>
    <n v="10237.799999999999"/>
    <n v="8190.24"/>
    <n v="14332.92"/>
    <n v="135138.96000000002"/>
    <n v="7166.46"/>
    <n v="3583.23"/>
    <n v="10749.69"/>
    <n v="124389.27000000002"/>
    <n v="2"/>
    <x v="5"/>
  </r>
  <r>
    <n v="121"/>
    <s v="Priya Shirodkar"/>
    <x v="4"/>
    <x v="2"/>
    <n v="455810"/>
    <n v="45581"/>
    <n v="36464.800000000003"/>
    <n v="63813.4"/>
    <n v="601669.20000000007"/>
    <n v="31906.7"/>
    <n v="15953.35"/>
    <n v="47860.05"/>
    <n v="553809.15"/>
    <n v="4"/>
    <x v="6"/>
  </r>
  <r>
    <n v="122"/>
    <s v="Heena Godbole"/>
    <x v="1"/>
    <x v="3"/>
    <n v="461259"/>
    <n v="46125.9"/>
    <n v="36900.720000000001"/>
    <n v="64576.26"/>
    <n v="608861.88"/>
    <n v="32288.13"/>
    <n v="16144.065000000001"/>
    <n v="48432.195"/>
    <n v="560429.68500000006"/>
    <n v="2"/>
    <x v="7"/>
  </r>
  <r>
    <n v="123"/>
    <s v="Indu Shah"/>
    <x v="4"/>
    <x v="3"/>
    <n v="282606"/>
    <n v="28260.6"/>
    <n v="22608.48"/>
    <n v="39564.839999999997"/>
    <n v="373039.91999999993"/>
    <n v="19782.419999999998"/>
    <n v="9891.2099999999991"/>
    <n v="29673.629999999997"/>
    <n v="343366.28999999992"/>
    <n v="4"/>
    <x v="1"/>
  </r>
  <r>
    <n v="124"/>
    <s v="Jeena Baig"/>
    <x v="2"/>
    <x v="3"/>
    <n v="37195"/>
    <n v="3719.5"/>
    <n v="2975.6"/>
    <n v="5207.3"/>
    <n v="49097.4"/>
    <n v="2603.65"/>
    <n v="1301.825"/>
    <n v="3905.4750000000004"/>
    <n v="45191.925000000003"/>
    <n v="4"/>
    <x v="6"/>
  </r>
  <r>
    <n v="125"/>
    <s v="Deep Chhaya"/>
    <x v="9"/>
    <x v="1"/>
    <n v="292598"/>
    <n v="29259.8"/>
    <n v="23407.84"/>
    <n v="40963.72"/>
    <n v="386229.36"/>
    <n v="20481.86"/>
    <n v="10240.93"/>
    <n v="30722.79"/>
    <n v="355506.57"/>
    <n v="3"/>
    <x v="0"/>
  </r>
  <r>
    <n v="126"/>
    <s v="Drishti Shah"/>
    <x v="6"/>
    <x v="0"/>
    <n v="450772"/>
    <n v="45077.2"/>
    <n v="36061.760000000002"/>
    <n v="63108.08"/>
    <n v="595019.03999999992"/>
    <n v="31554.04"/>
    <n v="15777.02"/>
    <n v="47331.06"/>
    <n v="547687.98"/>
    <n v="3"/>
    <x v="5"/>
  </r>
  <r>
    <n v="127"/>
    <s v="Andre Fernendes"/>
    <x v="8"/>
    <x v="0"/>
    <n v="123201"/>
    <n v="12320.1"/>
    <n v="9856.08"/>
    <n v="17248.14"/>
    <n v="162625.32"/>
    <n v="8624.07"/>
    <n v="4312.0349999999999"/>
    <n v="12936.105"/>
    <n v="149689.215"/>
    <n v="5"/>
    <x v="4"/>
  </r>
  <r>
    <n v="128"/>
    <s v="Mandakini Desai"/>
    <x v="1"/>
    <x v="2"/>
    <n v="345444"/>
    <n v="34544.400000000001"/>
    <n v="27635.52"/>
    <n v="48362.16"/>
    <n v="455986.08000000007"/>
    <n v="24181.08"/>
    <n v="12090.54"/>
    <n v="36271.620000000003"/>
    <n v="419714.46000000008"/>
    <n v="5"/>
    <x v="0"/>
  </r>
  <r>
    <n v="129"/>
    <s v="K. sita Narayanan"/>
    <x v="4"/>
    <x v="3"/>
    <n v="361838"/>
    <n v="36183.800000000003"/>
    <n v="28947.040000000001"/>
    <n v="50657.32"/>
    <n v="477626.16"/>
    <n v="25328.66"/>
    <n v="12664.33"/>
    <n v="37992.99"/>
    <n v="439633.17"/>
    <n v="4"/>
    <x v="3"/>
  </r>
  <r>
    <n v="130"/>
    <s v="Aakash Dixit"/>
    <x v="5"/>
    <x v="2"/>
    <n v="44009"/>
    <n v="4400.8999999999996"/>
    <n v="3520.72"/>
    <n v="6161.26"/>
    <n v="58091.880000000005"/>
    <n v="3080.63"/>
    <n v="1540.3150000000001"/>
    <n v="4620.9449999999997"/>
    <n v="53470.935000000005"/>
    <n v="5"/>
    <x v="7"/>
  </r>
  <r>
    <n v="131"/>
    <s v="Suchita Panchal"/>
    <x v="3"/>
    <x v="3"/>
    <n v="195823"/>
    <n v="19582.3"/>
    <n v="15665.84"/>
    <n v="27415.22"/>
    <n v="258486.36"/>
    <n v="13707.61"/>
    <n v="6853.8050000000003"/>
    <n v="20561.415000000001"/>
    <n v="237924.94499999998"/>
    <n v="2"/>
    <x v="7"/>
  </r>
  <r>
    <n v="132"/>
    <s v="Indu Shah"/>
    <x v="3"/>
    <x v="1"/>
    <n v="502952"/>
    <n v="50295.199999999997"/>
    <n v="40236.160000000003"/>
    <n v="70413.279999999999"/>
    <n v="663896.64"/>
    <n v="35206.639999999999"/>
    <n v="17603.32"/>
    <n v="52809.96"/>
    <n v="611086.68000000005"/>
    <n v="3"/>
    <x v="2"/>
  </r>
  <r>
    <n v="133"/>
    <s v="Pankaj Sutradhar"/>
    <x v="1"/>
    <x v="0"/>
    <n v="476093"/>
    <n v="47609.3"/>
    <n v="38087.440000000002"/>
    <n v="66653.02"/>
    <n v="628442.76"/>
    <n v="33326.51"/>
    <n v="16663.255000000001"/>
    <n v="49989.764999999999"/>
    <n v="578452.995"/>
    <n v="4"/>
    <x v="5"/>
  </r>
  <r>
    <n v="134"/>
    <s v="Beena Mavadia"/>
    <x v="7"/>
    <x v="3"/>
    <n v="337237"/>
    <n v="33723.699999999997"/>
    <n v="26978.959999999999"/>
    <n v="47213.18"/>
    <n v="445152.84"/>
    <n v="23606.59"/>
    <n v="11803.295"/>
    <n v="35409.885000000002"/>
    <n v="409742.95500000002"/>
    <n v="3"/>
    <x v="3"/>
  </r>
  <r>
    <n v="135"/>
    <s v="Piyush Surti"/>
    <x v="2"/>
    <x v="0"/>
    <n v="55345"/>
    <n v="5534.5"/>
    <n v="4427.6000000000004"/>
    <n v="7748.3"/>
    <n v="73055.399999999994"/>
    <n v="3874.15"/>
    <n v="1937.075"/>
    <n v="5811.2250000000004"/>
    <n v="67244.174999999988"/>
    <n v="5"/>
    <x v="5"/>
  </r>
  <r>
    <n v="136"/>
    <s v="Vishal Virsinghani"/>
    <x v="0"/>
    <x v="3"/>
    <n v="332852"/>
    <n v="33285.199999999997"/>
    <n v="26628.16"/>
    <n v="46599.28"/>
    <n v="439364.64"/>
    <n v="23299.64"/>
    <n v="11649.82"/>
    <n v="34949.46"/>
    <n v="404415.18"/>
    <n v="4"/>
    <x v="0"/>
  </r>
  <r>
    <n v="137"/>
    <s v="Uday Naik"/>
    <x v="8"/>
    <x v="0"/>
    <n v="571663"/>
    <n v="57166.3"/>
    <n v="45733.04"/>
    <n v="80032.820000000007"/>
    <n v="754595.16000000015"/>
    <n v="40016.410000000003"/>
    <n v="20008.205000000002"/>
    <n v="60024.615000000005"/>
    <n v="694570.54500000016"/>
    <n v="4"/>
    <x v="4"/>
  </r>
  <r>
    <n v="138"/>
    <s v="Beena Mavadia"/>
    <x v="9"/>
    <x v="2"/>
    <n v="354180"/>
    <n v="35418"/>
    <n v="28334.400000000001"/>
    <n v="49585.2"/>
    <n v="467517.60000000003"/>
    <n v="24792.6"/>
    <n v="12396.3"/>
    <n v="37188.899999999994"/>
    <n v="430328.70000000007"/>
    <n v="1"/>
    <x v="7"/>
  </r>
  <r>
    <n v="139"/>
    <s v="Shazia Sheikh"/>
    <x v="3"/>
    <x v="1"/>
    <n v="357186"/>
    <n v="35718.6"/>
    <n v="28574.880000000001"/>
    <n v="50006.04"/>
    <n v="471485.51999999996"/>
    <n v="25003.02"/>
    <n v="12501.51"/>
    <n v="37504.53"/>
    <n v="433980.99"/>
    <n v="5"/>
    <x v="0"/>
  </r>
  <r>
    <n v="140"/>
    <s v="Priya Shirodkar"/>
    <x v="1"/>
    <x v="1"/>
    <n v="377368"/>
    <n v="37736.800000000003"/>
    <n v="30189.439999999999"/>
    <n v="52831.519999999997"/>
    <n v="498125.76"/>
    <n v="26415.759999999998"/>
    <n v="13207.88"/>
    <n v="39623.64"/>
    <n v="458502.12"/>
    <n v="5"/>
    <x v="4"/>
  </r>
  <r>
    <n v="141"/>
    <s v="Sheetal Dodhia"/>
    <x v="3"/>
    <x v="1"/>
    <n v="522018"/>
    <n v="52201.8"/>
    <n v="41761.440000000002"/>
    <n v="73082.52"/>
    <n v="689063.76"/>
    <n v="36541.26"/>
    <n v="18270.63"/>
    <n v="54811.89"/>
    <n v="634251.87"/>
    <n v="3"/>
    <x v="7"/>
  </r>
  <r>
    <n v="142"/>
    <s v="Heena Godbole"/>
    <x v="3"/>
    <x v="0"/>
    <n v="279822"/>
    <n v="27982.2"/>
    <n v="22385.759999999998"/>
    <n v="39175.08"/>
    <n v="369365.04000000004"/>
    <n v="19587.54"/>
    <n v="9793.77"/>
    <n v="29381.31"/>
    <n v="339983.73000000004"/>
    <n v="1"/>
    <x v="7"/>
  </r>
  <r>
    <n v="143"/>
    <s v="Andre Fernendes"/>
    <x v="4"/>
    <x v="1"/>
    <n v="334741"/>
    <n v="33474.1"/>
    <n v="26779.279999999999"/>
    <n v="46863.74"/>
    <n v="441858.12"/>
    <n v="23431.87"/>
    <n v="11715.934999999999"/>
    <n v="35147.805"/>
    <n v="406710.315"/>
    <n v="3"/>
    <x v="7"/>
  </r>
  <r>
    <n v="144"/>
    <s v="Ankur Joshi"/>
    <x v="0"/>
    <x v="1"/>
    <n v="26098"/>
    <n v="2609.8000000000002"/>
    <n v="2087.84"/>
    <n v="3653.72"/>
    <n v="34449.360000000001"/>
    <n v="1826.86"/>
    <n v="913.43"/>
    <n v="2740.29"/>
    <n v="31709.07"/>
    <n v="5"/>
    <x v="4"/>
  </r>
  <r>
    <n v="145"/>
    <s v="Pooja Gokhale"/>
    <x v="0"/>
    <x v="3"/>
    <n v="109933"/>
    <n v="10993.3"/>
    <n v="8794.64"/>
    <n v="15390.62"/>
    <n v="145111.56"/>
    <n v="7695.31"/>
    <n v="3847.6550000000002"/>
    <n v="11542.965"/>
    <n v="133568.595"/>
    <n v="5"/>
    <x v="7"/>
  </r>
  <r>
    <n v="146"/>
    <s v="Suman Shinde"/>
    <x v="2"/>
    <x v="1"/>
    <n v="170927"/>
    <n v="17092.7"/>
    <n v="13674.16"/>
    <n v="23929.78"/>
    <n v="225623.64"/>
    <n v="11964.89"/>
    <n v="5982.4449999999997"/>
    <n v="17947.334999999999"/>
    <n v="207676.30500000002"/>
    <n v="5"/>
    <x v="3"/>
  </r>
  <r>
    <n v="147"/>
    <s v="Arun Joshi"/>
    <x v="8"/>
    <x v="1"/>
    <n v="582462"/>
    <n v="58246.2"/>
    <n v="46596.959999999999"/>
    <n v="81544.679999999993"/>
    <n v="768849.83999999985"/>
    <n v="40772.339999999997"/>
    <n v="20386.169999999998"/>
    <n v="61158.509999999995"/>
    <n v="707691.32999999984"/>
    <n v="5"/>
    <x v="0"/>
  </r>
  <r>
    <n v="148"/>
    <s v="Vicky Joshi"/>
    <x v="2"/>
    <x v="0"/>
    <n v="573233"/>
    <n v="57323.3"/>
    <n v="45858.64"/>
    <n v="80252.62"/>
    <n v="756667.56"/>
    <n v="40126.31"/>
    <n v="20063.154999999999"/>
    <n v="60189.464999999997"/>
    <n v="696478.09500000009"/>
    <n v="5"/>
    <x v="7"/>
  </r>
  <r>
    <n v="149"/>
    <s v="Seema Ranganathan"/>
    <x v="8"/>
    <x v="1"/>
    <n v="373120"/>
    <n v="37312"/>
    <n v="29849.599999999999"/>
    <n v="52236.800000000003"/>
    <n v="492518.39999999997"/>
    <n v="26118.400000000001"/>
    <n v="13059.2"/>
    <n v="39177.600000000006"/>
    <n v="453340.79999999993"/>
    <n v="4"/>
    <x v="6"/>
  </r>
  <r>
    <n v="150"/>
    <s v="Disha Parmar"/>
    <x v="9"/>
    <x v="1"/>
    <n v="591464"/>
    <n v="59146.400000000001"/>
    <n v="47317.120000000003"/>
    <n v="82804.960000000006"/>
    <n v="780732.48"/>
    <n v="41402.480000000003"/>
    <n v="20701.240000000002"/>
    <n v="62103.72"/>
    <n v="718628.76"/>
    <n v="4"/>
    <x v="3"/>
  </r>
  <r>
    <n v="151"/>
    <s v="Disha Parmar"/>
    <x v="7"/>
    <x v="1"/>
    <n v="583860"/>
    <n v="58386"/>
    <n v="46708.800000000003"/>
    <n v="81740.399999999994"/>
    <n v="770695.20000000007"/>
    <n v="40870.199999999997"/>
    <n v="20435.099999999999"/>
    <n v="61305.299999999996"/>
    <n v="709389.9"/>
    <n v="2"/>
    <x v="4"/>
  </r>
  <r>
    <n v="152"/>
    <s v="Sagar Bidkar"/>
    <x v="5"/>
    <x v="0"/>
    <n v="519636"/>
    <n v="51963.6"/>
    <n v="41570.879999999997"/>
    <n v="72749.039999999994"/>
    <n v="685919.52"/>
    <n v="36374.519999999997"/>
    <n v="18187.259999999998"/>
    <n v="54561.78"/>
    <n v="631357.74"/>
    <n v="4"/>
    <x v="4"/>
  </r>
  <r>
    <n v="153"/>
    <s v="Geeta Darekar"/>
    <x v="7"/>
    <x v="3"/>
    <n v="556776"/>
    <n v="55677.599999999999"/>
    <n v="44542.080000000002"/>
    <n v="77948.639999999999"/>
    <n v="734944.32"/>
    <n v="38974.32"/>
    <n v="19487.16"/>
    <n v="58461.479999999996"/>
    <n v="676482.84"/>
    <n v="5"/>
    <x v="5"/>
  </r>
  <r>
    <n v="154"/>
    <s v="Meera Lalwani"/>
    <x v="1"/>
    <x v="3"/>
    <n v="516598"/>
    <n v="51659.8"/>
    <n v="41327.839999999997"/>
    <n v="72323.72"/>
    <n v="681909.36"/>
    <n v="36161.86"/>
    <n v="18080.93"/>
    <n v="54242.79"/>
    <n v="627666.56999999995"/>
    <n v="4"/>
    <x v="4"/>
  </r>
  <r>
    <n v="155"/>
    <s v="Jignesh Tripathi"/>
    <x v="4"/>
    <x v="0"/>
    <n v="428922"/>
    <n v="42892.2"/>
    <n v="34313.760000000002"/>
    <n v="60049.08"/>
    <n v="566177.04"/>
    <n v="30024.54"/>
    <n v="15012.27"/>
    <n v="45036.81"/>
    <n v="521140.23000000004"/>
    <n v="1"/>
    <x v="2"/>
  </r>
  <r>
    <n v="156"/>
    <s v="Heena Godbole"/>
    <x v="1"/>
    <x v="1"/>
    <n v="32380"/>
    <n v="3238"/>
    <n v="2590.4"/>
    <n v="4533.2"/>
    <n v="42741.599999999999"/>
    <n v="2266.6"/>
    <n v="1133.3"/>
    <n v="3399.8999999999996"/>
    <n v="39341.699999999997"/>
    <n v="2"/>
    <x v="4"/>
  </r>
  <r>
    <n v="157"/>
    <s v="Vishal Virsinghani"/>
    <x v="7"/>
    <x v="3"/>
    <n v="319696"/>
    <n v="31969.599999999999"/>
    <n v="25575.68"/>
    <n v="44757.440000000002"/>
    <n v="421998.72"/>
    <n v="22378.720000000001"/>
    <n v="11189.36"/>
    <n v="33568.080000000002"/>
    <n v="388430.63999999996"/>
    <n v="4"/>
    <x v="7"/>
  </r>
  <r>
    <n v="158"/>
    <s v="Pooja Gokhale"/>
    <x v="2"/>
    <x v="3"/>
    <n v="287327"/>
    <n v="28732.7"/>
    <n v="22986.16"/>
    <n v="40225.78"/>
    <n v="379271.64"/>
    <n v="20112.89"/>
    <n v="10056.445"/>
    <n v="30169.334999999999"/>
    <n v="349102.30499999999"/>
    <n v="5"/>
    <x v="2"/>
  </r>
  <r>
    <n v="159"/>
    <s v="Sheetal Dodhia"/>
    <x v="5"/>
    <x v="1"/>
    <n v="498159"/>
    <n v="49815.9"/>
    <n v="39852.720000000001"/>
    <n v="69742.259999999995"/>
    <n v="657569.88"/>
    <n v="34871.129999999997"/>
    <n v="17435.564999999999"/>
    <n v="52306.694999999992"/>
    <n v="605263.18500000006"/>
    <n v="5"/>
    <x v="0"/>
  </r>
  <r>
    <n v="160"/>
    <s v="Pooja Gokhale"/>
    <x v="3"/>
    <x v="1"/>
    <n v="44612"/>
    <n v="4461.2"/>
    <n v="3568.96"/>
    <n v="6245.68"/>
    <n v="58887.839999999997"/>
    <n v="3122.84"/>
    <n v="1561.42"/>
    <n v="4684.26"/>
    <n v="54203.579999999994"/>
    <n v="2"/>
    <x v="0"/>
  </r>
  <r>
    <n v="161"/>
    <s v="Kalpana Shirishkar"/>
    <x v="9"/>
    <x v="2"/>
    <n v="508812"/>
    <n v="50881.2"/>
    <n v="40704.959999999999"/>
    <n v="71233.679999999993"/>
    <n v="671631.83999999985"/>
    <n v="35616.839999999997"/>
    <n v="17808.419999999998"/>
    <n v="53425.259999999995"/>
    <n v="618206.57999999984"/>
    <n v="5"/>
    <x v="4"/>
  </r>
  <r>
    <n v="162"/>
    <s v="Geeta Darekar"/>
    <x v="5"/>
    <x v="2"/>
    <n v="311711"/>
    <n v="31171.1"/>
    <n v="24936.880000000001"/>
    <n v="43639.54"/>
    <n v="411458.51999999996"/>
    <n v="21819.77"/>
    <n v="10909.885"/>
    <n v="32729.654999999999"/>
    <n v="378728.86499999999"/>
    <n v="3"/>
    <x v="4"/>
  </r>
  <r>
    <n v="163"/>
    <s v="Geeta Darekar"/>
    <x v="2"/>
    <x v="0"/>
    <n v="522616"/>
    <n v="52261.599999999999"/>
    <n v="41809.279999999999"/>
    <n v="73166.240000000005"/>
    <n v="689853.12"/>
    <n v="36583.120000000003"/>
    <n v="18291.560000000001"/>
    <n v="54874.680000000008"/>
    <n v="634978.43999999994"/>
    <n v="4"/>
    <x v="1"/>
  </r>
  <r>
    <n v="164"/>
    <s v="Satinder Kaur Sasan"/>
    <x v="9"/>
    <x v="3"/>
    <n v="420274"/>
    <n v="42027.4"/>
    <n v="33621.919999999998"/>
    <n v="58838.36"/>
    <n v="554761.68000000005"/>
    <n v="29419.18"/>
    <n v="14709.59"/>
    <n v="44128.770000000004"/>
    <n v="510632.91000000003"/>
    <n v="2"/>
    <x v="5"/>
  </r>
  <r>
    <n v="165"/>
    <s v="Beena Sharma"/>
    <x v="4"/>
    <x v="0"/>
    <n v="478874"/>
    <n v="47887.4"/>
    <n v="38309.919999999998"/>
    <n v="67042.36"/>
    <n v="632113.68000000005"/>
    <n v="33521.18"/>
    <n v="16760.59"/>
    <n v="50281.770000000004"/>
    <n v="581831.91"/>
    <n v="1"/>
    <x v="3"/>
  </r>
  <r>
    <n v="166"/>
    <s v="Priyanka Mehta"/>
    <x v="9"/>
    <x v="2"/>
    <n v="65247"/>
    <n v="6524.7"/>
    <n v="5219.76"/>
    <n v="9134.58"/>
    <n v="86126.04"/>
    <n v="4567.29"/>
    <n v="2283.645"/>
    <n v="6850.9349999999995"/>
    <n v="79275.104999999996"/>
    <n v="2"/>
    <x v="3"/>
  </r>
  <r>
    <n v="167"/>
    <s v="Neha Joshi"/>
    <x v="2"/>
    <x v="0"/>
    <n v="419328"/>
    <n v="41932.800000000003"/>
    <n v="33546.239999999998"/>
    <n v="58705.919999999998"/>
    <n v="553512.95999999996"/>
    <n v="29352.959999999999"/>
    <n v="14676.48"/>
    <n v="44029.440000000002"/>
    <n v="509483.51999999996"/>
    <n v="4"/>
    <x v="7"/>
  </r>
  <r>
    <n v="168"/>
    <s v="Neena Mukherjee"/>
    <x v="3"/>
    <x v="1"/>
    <n v="505906"/>
    <n v="50590.6"/>
    <n v="40472.480000000003"/>
    <n v="70826.84"/>
    <n v="667795.91999999993"/>
    <n v="35413.42"/>
    <n v="17706.71"/>
    <n v="53120.13"/>
    <n v="614675.78999999992"/>
    <n v="3"/>
    <x v="3"/>
  </r>
  <r>
    <n v="169"/>
    <s v="Lalita Rao"/>
    <x v="4"/>
    <x v="3"/>
    <n v="428731"/>
    <n v="42873.1"/>
    <n v="34298.480000000003"/>
    <n v="60022.34"/>
    <n v="565924.91999999993"/>
    <n v="30011.17"/>
    <n v="15005.584999999999"/>
    <n v="45016.754999999997"/>
    <n v="520908.16499999992"/>
    <n v="1"/>
    <x v="3"/>
  </r>
  <r>
    <n v="170"/>
    <s v="Dayanand Gandhi"/>
    <x v="6"/>
    <x v="1"/>
    <n v="183605"/>
    <n v="18360.5"/>
    <n v="14688.4"/>
    <n v="25704.7"/>
    <n v="242358.6"/>
    <n v="12852.35"/>
    <n v="6426.1750000000002"/>
    <n v="19278.525000000001"/>
    <n v="223080.07500000001"/>
    <n v="4"/>
    <x v="1"/>
  </r>
  <r>
    <n v="171"/>
    <s v="Ruby Joseph"/>
    <x v="5"/>
    <x v="0"/>
    <n v="548224"/>
    <n v="54822.400000000001"/>
    <n v="43857.919999999998"/>
    <n v="76751.360000000001"/>
    <n v="723655.68000000005"/>
    <n v="38375.68"/>
    <n v="19187.84"/>
    <n v="57563.520000000004"/>
    <n v="666092.16"/>
    <n v="5"/>
    <x v="2"/>
  </r>
  <r>
    <n v="172"/>
    <s v="Veena Patil"/>
    <x v="9"/>
    <x v="3"/>
    <n v="28508"/>
    <n v="2850.8"/>
    <n v="2280.64"/>
    <n v="3991.12"/>
    <n v="37630.560000000005"/>
    <n v="1995.56"/>
    <n v="997.78"/>
    <n v="2993.34"/>
    <n v="34637.22"/>
    <n v="2"/>
    <x v="3"/>
  </r>
  <r>
    <n v="173"/>
    <s v="Priya Shirodkar"/>
    <x v="0"/>
    <x v="2"/>
    <n v="179996"/>
    <n v="17999.599999999999"/>
    <n v="14399.68"/>
    <n v="25199.439999999999"/>
    <n v="237594.72"/>
    <n v="12599.72"/>
    <n v="6299.86"/>
    <n v="18899.579999999998"/>
    <n v="218695.14"/>
    <n v="3"/>
    <x v="1"/>
  </r>
  <r>
    <n v="174"/>
    <s v="Sagar Bidkar"/>
    <x v="6"/>
    <x v="3"/>
    <n v="84016"/>
    <n v="8401.6"/>
    <n v="6721.28"/>
    <n v="11762.24"/>
    <n v="110901.12000000001"/>
    <n v="5881.12"/>
    <n v="2940.56"/>
    <n v="8821.68"/>
    <n v="102079.44"/>
    <n v="3"/>
    <x v="6"/>
  </r>
  <r>
    <n v="175"/>
    <s v="Aakash Dixit"/>
    <x v="6"/>
    <x v="3"/>
    <n v="345353"/>
    <n v="34535.300000000003"/>
    <n v="27628.240000000002"/>
    <n v="48349.42"/>
    <n v="455865.95999999996"/>
    <n v="24174.71"/>
    <n v="12087.355"/>
    <n v="36262.065000000002"/>
    <n v="419603.89499999996"/>
    <n v="2"/>
    <x v="1"/>
  </r>
  <r>
    <n v="176"/>
    <s v="Shilpa Lele"/>
    <x v="3"/>
    <x v="0"/>
    <n v="546759"/>
    <n v="54675.9"/>
    <n v="43740.72"/>
    <n v="76546.259999999995"/>
    <n v="721721.88"/>
    <n v="38273.129999999997"/>
    <n v="19136.564999999999"/>
    <n v="57409.694999999992"/>
    <n v="664312.18500000006"/>
    <n v="5"/>
    <x v="4"/>
  </r>
  <r>
    <n v="177"/>
    <s v="Raja Raymondekar"/>
    <x v="1"/>
    <x v="2"/>
    <n v="88829"/>
    <n v="8882.9"/>
    <n v="7106.32"/>
    <n v="12436.06"/>
    <n v="117254.28"/>
    <n v="6218.03"/>
    <n v="3109.0149999999999"/>
    <n v="9327.0450000000001"/>
    <n v="107927.235"/>
    <n v="4"/>
    <x v="3"/>
  </r>
  <r>
    <n v="178"/>
    <s v="Anuradha Zha"/>
    <x v="1"/>
    <x v="1"/>
    <n v="124673"/>
    <n v="12467.3"/>
    <n v="9973.84"/>
    <n v="17454.22"/>
    <n v="164568.35999999999"/>
    <n v="8727.11"/>
    <n v="4363.5550000000003"/>
    <n v="13090.665000000001"/>
    <n v="151477.69499999998"/>
    <n v="5"/>
    <x v="2"/>
  </r>
  <r>
    <n v="179"/>
    <s v="Kunal Shah"/>
    <x v="4"/>
    <x v="2"/>
    <n v="244908"/>
    <n v="24490.799999999999"/>
    <n v="19592.64"/>
    <n v="34287.120000000003"/>
    <n v="323278.56"/>
    <n v="17143.560000000001"/>
    <n v="8571.7800000000007"/>
    <n v="25715.340000000004"/>
    <n v="297563.21999999997"/>
    <n v="4"/>
    <x v="5"/>
  </r>
  <r>
    <n v="180"/>
    <s v="Ruheal Baig"/>
    <x v="8"/>
    <x v="0"/>
    <n v="30128"/>
    <n v="3012.8"/>
    <n v="2410.2399999999998"/>
    <n v="4217.92"/>
    <n v="39768.959999999999"/>
    <n v="2108.96"/>
    <n v="1054.48"/>
    <n v="3163.44"/>
    <n v="36605.519999999997"/>
    <n v="5"/>
    <x v="4"/>
  </r>
  <r>
    <n v="181"/>
    <s v="Kalpana Shirishkar"/>
    <x v="4"/>
    <x v="2"/>
    <n v="402413"/>
    <n v="40241.300000000003"/>
    <n v="32193.040000000001"/>
    <n v="56337.82"/>
    <n v="531185.15999999992"/>
    <n v="28168.91"/>
    <n v="14084.455"/>
    <n v="42253.364999999998"/>
    <n v="488931.79499999993"/>
    <n v="5"/>
    <x v="0"/>
  </r>
  <r>
    <n v="182"/>
    <s v="Kunal Shah"/>
    <x v="0"/>
    <x v="3"/>
    <n v="242910"/>
    <n v="24291"/>
    <n v="19432.8"/>
    <n v="34007.4"/>
    <n v="320641.2"/>
    <n v="17003.7"/>
    <n v="8501.85"/>
    <n v="25505.550000000003"/>
    <n v="295135.65000000002"/>
    <n v="4"/>
    <x v="7"/>
  </r>
  <r>
    <n v="183"/>
    <s v="Geeta Darekar"/>
    <x v="8"/>
    <x v="3"/>
    <n v="220762"/>
    <n v="22076.2"/>
    <n v="17660.96"/>
    <n v="30906.68"/>
    <n v="291405.84000000003"/>
    <n v="15453.34"/>
    <n v="7726.67"/>
    <n v="23180.010000000002"/>
    <n v="268225.83"/>
    <n v="2"/>
    <x v="6"/>
  </r>
  <r>
    <n v="184"/>
    <s v="Farhan Sadiq"/>
    <x v="4"/>
    <x v="2"/>
    <n v="30062"/>
    <n v="3006.2"/>
    <n v="2404.96"/>
    <n v="4208.68"/>
    <n v="39681.839999999997"/>
    <n v="2104.34"/>
    <n v="1052.17"/>
    <n v="3156.51"/>
    <n v="36525.329999999994"/>
    <n v="1"/>
    <x v="2"/>
  </r>
  <r>
    <n v="185"/>
    <s v="Parvati Khanna"/>
    <x v="1"/>
    <x v="2"/>
    <n v="390642"/>
    <n v="39064.199999999997"/>
    <n v="31251.360000000001"/>
    <n v="54689.88"/>
    <n v="515647.44"/>
    <n v="27344.94"/>
    <n v="13672.47"/>
    <n v="41017.409999999996"/>
    <n v="474630.03"/>
    <n v="5"/>
    <x v="3"/>
  </r>
  <r>
    <n v="186"/>
    <s v="Laveena Shenoy"/>
    <x v="9"/>
    <x v="0"/>
    <n v="346155"/>
    <n v="34615.5"/>
    <n v="27692.400000000001"/>
    <n v="48461.7"/>
    <n v="456924.60000000003"/>
    <n v="24230.85"/>
    <n v="12115.424999999999"/>
    <n v="36346.274999999994"/>
    <n v="420578.32500000007"/>
    <n v="1"/>
    <x v="5"/>
  </r>
  <r>
    <n v="187"/>
    <s v="Deep Chhaya"/>
    <x v="0"/>
    <x v="2"/>
    <n v="79565"/>
    <n v="7956.5"/>
    <n v="6365.2"/>
    <n v="11139.1"/>
    <n v="105025.8"/>
    <n v="5569.55"/>
    <n v="2784.7750000000001"/>
    <n v="8354.3250000000007"/>
    <n v="96671.475000000006"/>
    <n v="3"/>
    <x v="2"/>
  </r>
  <r>
    <n v="188"/>
    <s v="Yamini Gupta"/>
    <x v="7"/>
    <x v="2"/>
    <n v="585942"/>
    <n v="58594.2"/>
    <n v="46875.360000000001"/>
    <n v="82031.88"/>
    <n v="773443.44"/>
    <n v="41015.94"/>
    <n v="20507.97"/>
    <n v="61523.91"/>
    <n v="711919.52999999991"/>
    <n v="1"/>
    <x v="2"/>
  </r>
  <r>
    <n v="189"/>
    <s v="Shilpa Parikh"/>
    <x v="7"/>
    <x v="3"/>
    <n v="299473"/>
    <n v="29947.3"/>
    <n v="23957.84"/>
    <n v="41926.22"/>
    <n v="395304.36"/>
    <n v="20963.11"/>
    <n v="10481.555"/>
    <n v="31444.665000000001"/>
    <n v="363859.69500000001"/>
    <n v="4"/>
    <x v="5"/>
  </r>
  <r>
    <n v="190"/>
    <s v="Sujay Madhrani"/>
    <x v="9"/>
    <x v="3"/>
    <n v="155095"/>
    <n v="15509.5"/>
    <n v="12407.6"/>
    <n v="21713.3"/>
    <n v="204725.4"/>
    <n v="10856.65"/>
    <n v="5428.3249999999998"/>
    <n v="16284.974999999999"/>
    <n v="188440.42499999999"/>
    <n v="4"/>
    <x v="7"/>
  </r>
  <r>
    <n v="191"/>
    <s v="Parvati Khanna"/>
    <x v="5"/>
    <x v="2"/>
    <n v="314088"/>
    <n v="31408.799999999999"/>
    <n v="25127.040000000001"/>
    <n v="43972.32"/>
    <n v="414596.16"/>
    <n v="21986.16"/>
    <n v="10993.08"/>
    <n v="32979.24"/>
    <n v="381616.92"/>
    <n v="1"/>
    <x v="2"/>
  </r>
  <r>
    <n v="192"/>
    <s v="Piyush Surti"/>
    <x v="2"/>
    <x v="3"/>
    <n v="560585"/>
    <n v="56058.5"/>
    <n v="44846.8"/>
    <n v="78481.899999999994"/>
    <n v="739972.20000000007"/>
    <n v="39240.949999999997"/>
    <n v="19620.474999999999"/>
    <n v="58861.424999999996"/>
    <n v="681110.77500000002"/>
    <n v="3"/>
    <x v="0"/>
  </r>
  <r>
    <n v="193"/>
    <s v="Kunal Shah"/>
    <x v="2"/>
    <x v="2"/>
    <n v="124854"/>
    <n v="12485.4"/>
    <n v="9988.32"/>
    <n v="17479.560000000001"/>
    <n v="164807.28"/>
    <n v="8739.7800000000007"/>
    <n v="4369.8900000000003"/>
    <n v="13109.670000000002"/>
    <n v="151697.60999999999"/>
    <n v="5"/>
    <x v="2"/>
  </r>
  <r>
    <n v="194"/>
    <s v="Farhan Sadiq"/>
    <x v="0"/>
    <x v="1"/>
    <n v="439769"/>
    <n v="43976.9"/>
    <n v="35181.519999999997"/>
    <n v="61567.66"/>
    <n v="580495.08000000007"/>
    <n v="30783.83"/>
    <n v="15391.915000000001"/>
    <n v="46175.745000000003"/>
    <n v="534319.33500000008"/>
    <n v="1"/>
    <x v="1"/>
  </r>
  <r>
    <n v="195"/>
    <s v="Meera Lalwani"/>
    <x v="1"/>
    <x v="3"/>
    <n v="94285"/>
    <n v="9428.5"/>
    <n v="7542.8"/>
    <n v="13199.9"/>
    <n v="124456.2"/>
    <n v="6599.95"/>
    <n v="3299.9749999999999"/>
    <n v="9899.9249999999993"/>
    <n v="114556.27499999999"/>
    <n v="3"/>
    <x v="0"/>
  </r>
  <r>
    <n v="196"/>
    <s v="Julie D'Souza"/>
    <x v="3"/>
    <x v="2"/>
    <n v="341916"/>
    <n v="34191.599999999999"/>
    <n v="27353.279999999999"/>
    <n v="47868.24"/>
    <n v="451329.12"/>
    <n v="23934.12"/>
    <n v="11967.06"/>
    <n v="35901.18"/>
    <n v="415427.94"/>
    <n v="4"/>
    <x v="2"/>
  </r>
  <r>
    <n v="197"/>
    <s v="Suraj Saksena"/>
    <x v="3"/>
    <x v="3"/>
    <n v="271871"/>
    <n v="27187.1"/>
    <n v="21749.68"/>
    <n v="38061.94"/>
    <n v="358869.72"/>
    <n v="19030.97"/>
    <n v="9515.4850000000006"/>
    <n v="28546.455000000002"/>
    <n v="330323.26499999996"/>
    <n v="4"/>
    <x v="6"/>
  </r>
  <r>
    <n v="198"/>
    <s v="Shilpa Parikh"/>
    <x v="5"/>
    <x v="2"/>
    <n v="139010"/>
    <n v="13901"/>
    <n v="11120.8"/>
    <n v="19461.400000000001"/>
    <n v="183493.19999999998"/>
    <n v="9730.7000000000007"/>
    <n v="4865.3500000000004"/>
    <n v="14596.050000000001"/>
    <n v="168897.15"/>
    <n v="1"/>
    <x v="7"/>
  </r>
  <r>
    <n v="199"/>
    <s v="Shazia Sheikh"/>
    <x v="3"/>
    <x v="3"/>
    <n v="63716"/>
    <n v="6371.6"/>
    <n v="5097.28"/>
    <n v="8920.24"/>
    <n v="84105.12000000001"/>
    <n v="4460.12"/>
    <n v="2230.06"/>
    <n v="6690.18"/>
    <n v="77414.94"/>
    <n v="1"/>
    <x v="5"/>
  </r>
  <r>
    <n v="200"/>
    <s v="Rishi Malik"/>
    <x v="9"/>
    <x v="0"/>
    <n v="392656"/>
    <n v="39265.599999999999"/>
    <n v="31412.48"/>
    <n v="54971.839999999997"/>
    <n v="518305.91999999993"/>
    <n v="27485.919999999998"/>
    <n v="13742.96"/>
    <n v="41228.879999999997"/>
    <n v="477077.03999999992"/>
    <n v="2"/>
    <x v="7"/>
  </r>
  <r>
    <n v="201"/>
    <s v="Sheetal Dodhia"/>
    <x v="7"/>
    <x v="3"/>
    <n v="312747"/>
    <n v="31274.7"/>
    <n v="25019.759999999998"/>
    <n v="43784.58"/>
    <n v="412826.04000000004"/>
    <n v="21892.29"/>
    <n v="10946.145"/>
    <n v="32838.434999999998"/>
    <n v="379987.60500000004"/>
    <n v="3"/>
    <x v="6"/>
  </r>
  <r>
    <n v="202"/>
    <s v="Suchita Panchal"/>
    <x v="1"/>
    <x v="3"/>
    <n v="524305"/>
    <n v="52430.5"/>
    <n v="41944.4"/>
    <n v="73402.7"/>
    <n v="692082.6"/>
    <n v="36701.35"/>
    <n v="18350.674999999999"/>
    <n v="55052.024999999994"/>
    <n v="637030.57499999995"/>
    <n v="2"/>
    <x v="7"/>
  </r>
  <r>
    <n v="203"/>
    <s v="Tejal Patel"/>
    <x v="6"/>
    <x v="2"/>
    <n v="365748"/>
    <n v="36574.800000000003"/>
    <n v="29259.84"/>
    <n v="51204.72"/>
    <n v="482787.36"/>
    <n v="25602.36"/>
    <n v="12801.18"/>
    <n v="38403.54"/>
    <n v="444383.82"/>
    <n v="2"/>
    <x v="0"/>
  </r>
  <r>
    <n v="204"/>
    <s v="Katti Surti"/>
    <x v="0"/>
    <x v="2"/>
    <n v="187640"/>
    <n v="18764"/>
    <n v="15011.2"/>
    <n v="26269.599999999999"/>
    <n v="247684.80000000002"/>
    <n v="13134.8"/>
    <n v="6567.4"/>
    <n v="19702.199999999997"/>
    <n v="227982.60000000003"/>
    <n v="5"/>
    <x v="2"/>
  </r>
  <r>
    <n v="205"/>
    <s v="Waheda Sheikh"/>
    <x v="7"/>
    <x v="0"/>
    <n v="555719"/>
    <n v="55571.9"/>
    <n v="44457.52"/>
    <n v="77800.66"/>
    <n v="733549.08000000007"/>
    <n v="38900.33"/>
    <n v="19450.165000000001"/>
    <n v="58350.495000000003"/>
    <n v="675198.58500000008"/>
    <n v="2"/>
    <x v="1"/>
  </r>
  <r>
    <n v="206"/>
    <s v="Ruheal Baig"/>
    <x v="8"/>
    <x v="0"/>
    <n v="360888"/>
    <n v="36088.800000000003"/>
    <n v="28871.040000000001"/>
    <n v="50524.32"/>
    <n v="476372.16"/>
    <n v="25262.16"/>
    <n v="12631.08"/>
    <n v="37893.24"/>
    <n v="438478.92"/>
    <n v="2"/>
    <x v="5"/>
  </r>
  <r>
    <n v="207"/>
    <s v="Beena Sharma"/>
    <x v="8"/>
    <x v="3"/>
    <n v="441534"/>
    <n v="44153.4"/>
    <n v="35322.720000000001"/>
    <n v="61814.76"/>
    <n v="582824.88"/>
    <n v="30907.38"/>
    <n v="15453.69"/>
    <n v="46361.07"/>
    <n v="536463.81000000006"/>
    <n v="2"/>
    <x v="2"/>
  </r>
  <r>
    <n v="208"/>
    <s v="Drishti Shah"/>
    <x v="4"/>
    <x v="3"/>
    <n v="24049"/>
    <n v="2404.9"/>
    <n v="1923.92"/>
    <n v="3366.86"/>
    <n v="31744.68"/>
    <n v="1683.43"/>
    <n v="841.71500000000003"/>
    <n v="2525.145"/>
    <n v="29219.535"/>
    <n v="5"/>
    <x v="4"/>
  </r>
  <r>
    <n v="209"/>
    <s v="Lalita Rao"/>
    <x v="8"/>
    <x v="1"/>
    <n v="52895"/>
    <n v="5289.5"/>
    <n v="4231.6000000000004"/>
    <n v="7405.3"/>
    <n v="69821.399999999994"/>
    <n v="3702.65"/>
    <n v="1851.325"/>
    <n v="5553.9750000000004"/>
    <n v="64267.424999999996"/>
    <n v="2"/>
    <x v="3"/>
  </r>
  <r>
    <n v="210"/>
    <s v="Kinnari Mehta"/>
    <x v="2"/>
    <x v="2"/>
    <n v="398556"/>
    <n v="39855.599999999999"/>
    <n v="31884.48"/>
    <n v="55797.84"/>
    <n v="526093.91999999993"/>
    <n v="27898.92"/>
    <n v="13949.46"/>
    <n v="41848.379999999997"/>
    <n v="484245.53999999992"/>
    <n v="3"/>
    <x v="7"/>
  </r>
  <r>
    <n v="211"/>
    <s v="Satinder Kaur Sasan"/>
    <x v="5"/>
    <x v="0"/>
    <n v="117315"/>
    <n v="11731.5"/>
    <n v="9385.2000000000007"/>
    <n v="16424.099999999999"/>
    <n v="154855.80000000002"/>
    <n v="8212.0499999999993"/>
    <n v="4106.0249999999996"/>
    <n v="12318.074999999999"/>
    <n v="142537.72500000001"/>
    <n v="2"/>
    <x v="2"/>
  </r>
  <r>
    <n v="212"/>
    <s v="Tapan Ghoshal"/>
    <x v="2"/>
    <x v="1"/>
    <n v="553384"/>
    <n v="55338.400000000001"/>
    <n v="44270.720000000001"/>
    <n v="77473.759999999995"/>
    <n v="730466.88"/>
    <n v="38736.879999999997"/>
    <n v="19368.439999999999"/>
    <n v="58105.319999999992"/>
    <n v="672361.56"/>
    <n v="2"/>
    <x v="3"/>
  </r>
  <r>
    <n v="213"/>
    <s v="Nayeem Khan"/>
    <x v="5"/>
    <x v="2"/>
    <n v="206037"/>
    <n v="20603.7"/>
    <n v="16482.96"/>
    <n v="28845.18"/>
    <n v="271968.84000000003"/>
    <n v="14422.59"/>
    <n v="7211.2950000000001"/>
    <n v="21633.885000000002"/>
    <n v="250334.95500000002"/>
    <n v="5"/>
    <x v="0"/>
  </r>
  <r>
    <n v="214"/>
    <s v="Tapan Ghoshal"/>
    <x v="0"/>
    <x v="3"/>
    <n v="210386"/>
    <n v="21038.6"/>
    <n v="16830.88"/>
    <n v="29454.04"/>
    <n v="277709.52"/>
    <n v="14727.02"/>
    <n v="7363.51"/>
    <n v="22090.53"/>
    <n v="255618.99000000002"/>
    <n v="5"/>
    <x v="6"/>
  </r>
  <r>
    <n v="215"/>
    <s v="Geeta Darekar"/>
    <x v="4"/>
    <x v="1"/>
    <n v="356322"/>
    <n v="35632.199999999997"/>
    <n v="28505.759999999998"/>
    <n v="49885.08"/>
    <n v="470345.04000000004"/>
    <n v="24942.54"/>
    <n v="12471.27"/>
    <n v="37413.81"/>
    <n v="432931.23000000004"/>
    <n v="3"/>
    <x v="4"/>
  </r>
  <r>
    <n v="216"/>
    <s v="Beena Mavadia"/>
    <x v="0"/>
    <x v="2"/>
    <n v="545811"/>
    <n v="54581.1"/>
    <n v="43664.88"/>
    <n v="76413.539999999994"/>
    <n v="720470.52"/>
    <n v="38206.769999999997"/>
    <n v="19103.384999999998"/>
    <n v="57310.154999999999"/>
    <n v="663160.36499999999"/>
    <n v="1"/>
    <x v="3"/>
  </r>
  <r>
    <n v="217"/>
    <s v="Vinit Shrivastava"/>
    <x v="0"/>
    <x v="2"/>
    <n v="525045"/>
    <n v="52504.5"/>
    <n v="42003.6"/>
    <n v="73506.3"/>
    <n v="693059.4"/>
    <n v="36753.15"/>
    <n v="18376.575000000001"/>
    <n v="55129.725000000006"/>
    <n v="637929.67500000005"/>
    <n v="3"/>
    <x v="7"/>
  </r>
  <r>
    <n v="218"/>
    <s v="Radhika Kulkarni"/>
    <x v="5"/>
    <x v="3"/>
    <n v="584668"/>
    <n v="58466.8"/>
    <n v="46773.440000000002"/>
    <n v="81853.52"/>
    <n v="771761.76"/>
    <n v="40926.76"/>
    <n v="20463.38"/>
    <n v="61390.14"/>
    <n v="710371.62"/>
    <n v="3"/>
    <x v="7"/>
  </r>
  <r>
    <n v="219"/>
    <s v="Kinnari Mehta"/>
    <x v="8"/>
    <x v="0"/>
    <n v="216413"/>
    <n v="21641.3"/>
    <n v="17313.04"/>
    <n v="30297.82"/>
    <n v="285665.15999999997"/>
    <n v="15148.91"/>
    <n v="7574.4549999999999"/>
    <n v="22723.364999999998"/>
    <n v="262941.79499999998"/>
    <n v="4"/>
    <x v="1"/>
  </r>
  <r>
    <n v="220"/>
    <s v="Hajra Hoonjan"/>
    <x v="5"/>
    <x v="0"/>
    <n v="243544"/>
    <n v="24354.400000000001"/>
    <n v="19483.52"/>
    <n v="34096.160000000003"/>
    <n v="321478.08000000007"/>
    <n v="17048.080000000002"/>
    <n v="8524.0400000000009"/>
    <n v="25572.120000000003"/>
    <n v="295905.96000000008"/>
    <n v="3"/>
    <x v="3"/>
  </r>
  <r>
    <n v="221"/>
    <s v="Giriraj Gupta"/>
    <x v="1"/>
    <x v="0"/>
    <n v="376203"/>
    <n v="37620.300000000003"/>
    <n v="30096.240000000002"/>
    <n v="52668.42"/>
    <n v="496587.95999999996"/>
    <n v="26334.21"/>
    <n v="13167.105"/>
    <n v="39501.315000000002"/>
    <n v="457086.64499999996"/>
    <n v="4"/>
    <x v="1"/>
  </r>
  <r>
    <n v="222"/>
    <s v="Kuldeep Sharma"/>
    <x v="2"/>
    <x v="2"/>
    <n v="274590"/>
    <n v="27459"/>
    <n v="21967.200000000001"/>
    <n v="38442.6"/>
    <n v="362458.8"/>
    <n v="19221.3"/>
    <n v="9610.65"/>
    <n v="28831.949999999997"/>
    <n v="333626.84999999998"/>
    <n v="4"/>
    <x v="0"/>
  </r>
  <r>
    <n v="223"/>
    <s v="Dayanand Gandhi"/>
    <x v="2"/>
    <x v="2"/>
    <n v="292065"/>
    <n v="29206.5"/>
    <n v="23365.200000000001"/>
    <n v="40889.1"/>
    <n v="385525.8"/>
    <n v="20444.55"/>
    <n v="10222.275"/>
    <n v="30666.824999999997"/>
    <n v="354858.97499999998"/>
    <n v="4"/>
    <x v="7"/>
  </r>
  <r>
    <n v="224"/>
    <s v="Vishal Virsinghani"/>
    <x v="6"/>
    <x v="0"/>
    <n v="152058"/>
    <n v="15205.8"/>
    <n v="12164.64"/>
    <n v="21288.12"/>
    <n v="200716.56"/>
    <n v="10644.06"/>
    <n v="5322.03"/>
    <n v="15966.09"/>
    <n v="184750.47"/>
    <n v="4"/>
    <x v="5"/>
  </r>
  <r>
    <n v="225"/>
    <s v="Suman Shinde"/>
    <x v="8"/>
    <x v="1"/>
    <n v="146002"/>
    <n v="14600.2"/>
    <n v="11680.16"/>
    <n v="20440.28"/>
    <n v="192722.64"/>
    <n v="10220.14"/>
    <n v="5110.07"/>
    <n v="15330.21"/>
    <n v="177392.43000000002"/>
    <n v="5"/>
    <x v="4"/>
  </r>
  <r>
    <n v="226"/>
    <s v="Vishal Virsinghani"/>
    <x v="9"/>
    <x v="0"/>
    <n v="572482"/>
    <n v="57248.2"/>
    <n v="45798.559999999998"/>
    <n v="80147.48"/>
    <n v="755676.24"/>
    <n v="40073.74"/>
    <n v="20036.87"/>
    <n v="60110.61"/>
    <n v="695565.63"/>
    <n v="2"/>
    <x v="4"/>
  </r>
  <r>
    <n v="227"/>
    <s v="Heena Godbole"/>
    <x v="3"/>
    <x v="3"/>
    <n v="254679"/>
    <n v="25467.9"/>
    <n v="20374.32"/>
    <n v="35655.06"/>
    <n v="336176.28"/>
    <n v="17827.53"/>
    <n v="8913.7649999999994"/>
    <n v="26741.294999999998"/>
    <n v="309434.98500000004"/>
    <n v="1"/>
    <x v="7"/>
  </r>
  <r>
    <n v="228"/>
    <s v="Payal Singhani"/>
    <x v="9"/>
    <x v="3"/>
    <n v="268152"/>
    <n v="26815.200000000001"/>
    <n v="21452.16"/>
    <n v="37541.279999999999"/>
    <n v="353960.64"/>
    <n v="18770.64"/>
    <n v="9385.32"/>
    <n v="28155.96"/>
    <n v="325804.68"/>
    <n v="5"/>
    <x v="4"/>
  </r>
  <r>
    <n v="229"/>
    <s v="Ruby Joseph"/>
    <x v="8"/>
    <x v="2"/>
    <n v="205971"/>
    <n v="20597.099999999999"/>
    <n v="16477.68"/>
    <n v="28835.94"/>
    <n v="271881.71999999997"/>
    <n v="14417.97"/>
    <n v="7208.9849999999997"/>
    <n v="21626.954999999998"/>
    <n v="250254.76499999998"/>
    <n v="4"/>
    <x v="2"/>
  </r>
  <r>
    <n v="230"/>
    <s v="Jeena Baig"/>
    <x v="5"/>
    <x v="0"/>
    <n v="545177"/>
    <n v="54517.7"/>
    <n v="43614.16"/>
    <n v="76324.78"/>
    <n v="719633.64"/>
    <n v="38162.39"/>
    <n v="19081.195"/>
    <n v="57243.584999999999"/>
    <n v="662390.05500000005"/>
    <n v="2"/>
    <x v="7"/>
  </r>
  <r>
    <n v="231"/>
    <s v="Uday Naik"/>
    <x v="6"/>
    <x v="3"/>
    <n v="90586"/>
    <n v="9058.6"/>
    <n v="7246.88"/>
    <n v="12682.04"/>
    <n v="119573.52000000002"/>
    <n v="6341.02"/>
    <n v="3170.51"/>
    <n v="9511.5300000000007"/>
    <n v="110061.99000000002"/>
    <n v="3"/>
    <x v="4"/>
  </r>
  <r>
    <n v="232"/>
    <s v="Disha Parmar"/>
    <x v="3"/>
    <x v="3"/>
    <n v="118647"/>
    <n v="11864.7"/>
    <n v="9491.76"/>
    <n v="16610.580000000002"/>
    <n v="156614.03999999998"/>
    <n v="8305.2900000000009"/>
    <n v="4152.6450000000004"/>
    <n v="12457.935000000001"/>
    <n v="144156.10499999998"/>
    <n v="5"/>
    <x v="4"/>
  </r>
  <r>
    <n v="233"/>
    <s v="Jeena Baig"/>
    <x v="7"/>
    <x v="3"/>
    <n v="378954"/>
    <n v="37895.4"/>
    <n v="30316.32"/>
    <n v="53053.56"/>
    <n v="500219.28"/>
    <n v="26526.78"/>
    <n v="13263.39"/>
    <n v="39790.17"/>
    <n v="460429.11000000004"/>
    <n v="1"/>
    <x v="1"/>
  </r>
  <r>
    <n v="234"/>
    <s v="Radhika Kulkarni"/>
    <x v="0"/>
    <x v="3"/>
    <n v="289875"/>
    <n v="28987.5"/>
    <n v="23190"/>
    <n v="40582.5"/>
    <n v="382635"/>
    <n v="20291.25"/>
    <n v="10145.625"/>
    <n v="30436.875"/>
    <n v="352198.125"/>
    <n v="4"/>
    <x v="1"/>
  </r>
  <r>
    <n v="235"/>
    <s v="Niki Digaria"/>
    <x v="9"/>
    <x v="3"/>
    <n v="449966"/>
    <n v="44996.6"/>
    <n v="35997.279999999999"/>
    <n v="62995.24"/>
    <n v="593955.12"/>
    <n v="31497.62"/>
    <n v="15748.81"/>
    <n v="47246.43"/>
    <n v="546708.68999999994"/>
    <n v="4"/>
    <x v="6"/>
  </r>
  <r>
    <n v="236"/>
    <s v="Nayeem Khan"/>
    <x v="0"/>
    <x v="3"/>
    <n v="141359"/>
    <n v="14135.9"/>
    <n v="11308.72"/>
    <n v="19790.259999999998"/>
    <n v="186593.88"/>
    <n v="9895.1299999999992"/>
    <n v="4947.5649999999996"/>
    <n v="14842.695"/>
    <n v="171751.185"/>
    <n v="1"/>
    <x v="7"/>
  </r>
  <r>
    <n v="237"/>
    <s v="Hajra Hoonjan"/>
    <x v="1"/>
    <x v="2"/>
    <n v="27124"/>
    <n v="2712.4"/>
    <n v="2169.92"/>
    <n v="3797.36"/>
    <n v="35803.68"/>
    <n v="1898.68"/>
    <n v="949.34"/>
    <n v="2848.02"/>
    <n v="32955.660000000003"/>
    <n v="4"/>
    <x v="2"/>
  </r>
  <r>
    <n v="238"/>
    <s v="Pravin Joshi"/>
    <x v="7"/>
    <x v="3"/>
    <n v="434509"/>
    <n v="43450.9"/>
    <n v="34760.720000000001"/>
    <n v="60831.26"/>
    <n v="573551.88"/>
    <n v="30415.63"/>
    <n v="15207.815000000001"/>
    <n v="45623.445"/>
    <n v="527928.43500000006"/>
    <n v="2"/>
    <x v="3"/>
  </r>
  <r>
    <n v="239"/>
    <s v="Suman Shinde"/>
    <x v="1"/>
    <x v="2"/>
    <n v="38296"/>
    <n v="3829.6"/>
    <n v="3063.68"/>
    <n v="5361.44"/>
    <n v="50550.720000000001"/>
    <n v="2680.72"/>
    <n v="1340.36"/>
    <n v="4021.08"/>
    <n v="46529.64"/>
    <n v="4"/>
    <x v="1"/>
  </r>
  <r>
    <n v="240"/>
    <s v="Shilpa Lele"/>
    <x v="5"/>
    <x v="1"/>
    <n v="525692"/>
    <n v="52569.2"/>
    <n v="42055.360000000001"/>
    <n v="73596.88"/>
    <n v="693913.44"/>
    <n v="36798.44"/>
    <n v="18399.22"/>
    <n v="55197.66"/>
    <n v="638715.77999999991"/>
    <n v="2"/>
    <x v="6"/>
  </r>
  <r>
    <n v="241"/>
    <s v="Aalok Trivedi"/>
    <x v="3"/>
    <x v="1"/>
    <n v="282700"/>
    <n v="28270"/>
    <n v="22616"/>
    <n v="39578"/>
    <n v="373164"/>
    <n v="19789"/>
    <n v="9894.5"/>
    <n v="29683.5"/>
    <n v="343480.5"/>
    <n v="4"/>
    <x v="3"/>
  </r>
  <r>
    <n v="242"/>
    <s v="Sujay Madhrani"/>
    <x v="8"/>
    <x v="0"/>
    <n v="478222"/>
    <n v="47822.2"/>
    <n v="38257.760000000002"/>
    <n v="66951.08"/>
    <n v="631253.03999999992"/>
    <n v="33475.54"/>
    <n v="16737.77"/>
    <n v="50213.31"/>
    <n v="581039.73"/>
    <n v="3"/>
    <x v="7"/>
  </r>
  <r>
    <n v="243"/>
    <s v="Giriraj Gupta"/>
    <x v="4"/>
    <x v="3"/>
    <n v="482757"/>
    <n v="48275.7"/>
    <n v="38620.559999999998"/>
    <n v="67585.98"/>
    <n v="637239.24"/>
    <n v="33792.99"/>
    <n v="16896.494999999999"/>
    <n v="50689.485000000001"/>
    <n v="586549.755"/>
    <n v="4"/>
    <x v="7"/>
  </r>
  <r>
    <n v="244"/>
    <s v="Deep Chhaya"/>
    <x v="1"/>
    <x v="0"/>
    <n v="509845"/>
    <n v="50984.5"/>
    <n v="40787.599999999999"/>
    <n v="71378.3"/>
    <n v="672995.4"/>
    <n v="35689.15"/>
    <n v="17844.575000000001"/>
    <n v="53533.725000000006"/>
    <n v="619461.67500000005"/>
    <n v="4"/>
    <x v="0"/>
  </r>
  <r>
    <n v="245"/>
    <s v="Zarina Vora"/>
    <x v="0"/>
    <x v="0"/>
    <n v="400142"/>
    <n v="40014.199999999997"/>
    <n v="32011.360000000001"/>
    <n v="56019.88"/>
    <n v="528187.43999999994"/>
    <n v="28009.94"/>
    <n v="14004.97"/>
    <n v="42014.909999999996"/>
    <n v="486172.52999999997"/>
    <n v="2"/>
    <x v="4"/>
  </r>
  <r>
    <n v="246"/>
    <s v="Asha Trivedi"/>
    <x v="5"/>
    <x v="3"/>
    <n v="543108"/>
    <n v="54310.8"/>
    <n v="43448.639999999999"/>
    <n v="76035.12"/>
    <n v="716902.56"/>
    <n v="38017.56"/>
    <n v="19008.78"/>
    <n v="57026.34"/>
    <n v="659876.22000000009"/>
    <n v="3"/>
    <x v="7"/>
  </r>
  <r>
    <n v="247"/>
    <s v="Andre Fernendes"/>
    <x v="6"/>
    <x v="3"/>
    <n v="197684"/>
    <n v="19768.400000000001"/>
    <n v="15814.72"/>
    <n v="27675.759999999998"/>
    <n v="260942.88"/>
    <n v="13837.88"/>
    <n v="6918.94"/>
    <n v="20756.82"/>
    <n v="240186.06"/>
    <n v="3"/>
    <x v="5"/>
  </r>
  <r>
    <n v="248"/>
    <s v="Parul Shah"/>
    <x v="4"/>
    <x v="3"/>
    <n v="462441"/>
    <n v="46244.1"/>
    <n v="36995.279999999999"/>
    <n v="64741.74"/>
    <n v="610422.12"/>
    <n v="32370.87"/>
    <n v="16185.434999999999"/>
    <n v="48556.305"/>
    <n v="561865.81499999994"/>
    <n v="1"/>
    <x v="6"/>
  </r>
  <r>
    <n v="249"/>
    <s v="Dayanand Gandhi"/>
    <x v="3"/>
    <x v="3"/>
    <n v="80941"/>
    <n v="8094.1"/>
    <n v="6475.28"/>
    <n v="11331.74"/>
    <n v="106842.12000000001"/>
    <n v="5665.87"/>
    <n v="2832.9349999999999"/>
    <n v="8498.8050000000003"/>
    <n v="98343.315000000002"/>
    <n v="4"/>
    <x v="5"/>
  </r>
  <r>
    <n v="250"/>
    <s v="Kinnari Mehta"/>
    <x v="1"/>
    <x v="3"/>
    <n v="152833"/>
    <n v="15283.3"/>
    <n v="12226.64"/>
    <n v="21396.62"/>
    <n v="201739.56"/>
    <n v="10698.31"/>
    <n v="5349.1549999999997"/>
    <n v="16047.465"/>
    <n v="185692.095"/>
    <n v="4"/>
    <x v="5"/>
  </r>
  <r>
    <n v="251"/>
    <s v="Waheda Sheikh"/>
    <x v="2"/>
    <x v="3"/>
    <n v="581690"/>
    <n v="58169"/>
    <n v="46535.199999999997"/>
    <n v="81436.600000000006"/>
    <n v="767830.79999999993"/>
    <n v="40718.300000000003"/>
    <n v="20359.150000000001"/>
    <n v="61077.450000000004"/>
    <n v="706753.35"/>
    <n v="2"/>
    <x v="0"/>
  </r>
  <r>
    <n v="252"/>
    <s v="Pankaj Sutradhar"/>
    <x v="3"/>
    <x v="3"/>
    <n v="165603"/>
    <n v="16560.3"/>
    <n v="13248.24"/>
    <n v="23184.42"/>
    <n v="218595.95999999996"/>
    <n v="11592.21"/>
    <n v="5796.1049999999996"/>
    <n v="17388.314999999999"/>
    <n v="201207.64499999996"/>
    <n v="3"/>
    <x v="5"/>
  </r>
  <r>
    <n v="253"/>
    <s v="Deepak Jain"/>
    <x v="5"/>
    <x v="2"/>
    <n v="431122"/>
    <n v="43112.2"/>
    <n v="34489.760000000002"/>
    <n v="60357.08"/>
    <n v="569081.04"/>
    <n v="30178.54"/>
    <n v="15089.27"/>
    <n v="45267.81"/>
    <n v="523813.23000000004"/>
    <n v="4"/>
    <x v="3"/>
  </r>
  <r>
    <n v="254"/>
    <s v="Priyanka Mehta"/>
    <x v="3"/>
    <x v="3"/>
    <n v="343290"/>
    <n v="34329"/>
    <n v="27463.200000000001"/>
    <n v="48060.6"/>
    <n v="453142.8"/>
    <n v="24030.3"/>
    <n v="12015.15"/>
    <n v="36045.449999999997"/>
    <n v="417097.35"/>
    <n v="5"/>
    <x v="2"/>
  </r>
  <r>
    <n v="255"/>
    <s v="Sonia Sasan"/>
    <x v="0"/>
    <x v="2"/>
    <n v="294658"/>
    <n v="29465.8"/>
    <n v="23572.639999999999"/>
    <n v="41252.120000000003"/>
    <n v="388948.56"/>
    <n v="20626.060000000001"/>
    <n v="10313.030000000001"/>
    <n v="30939.090000000004"/>
    <n v="358009.47"/>
    <n v="4"/>
    <x v="0"/>
  </r>
  <r>
    <n v="256"/>
    <s v="Seema Ranganathan"/>
    <x v="9"/>
    <x v="3"/>
    <n v="230268"/>
    <n v="23026.799999999999"/>
    <n v="18421.439999999999"/>
    <n v="32237.52"/>
    <n v="303953.76"/>
    <n v="16118.76"/>
    <n v="8059.38"/>
    <n v="24178.14"/>
    <n v="279775.62"/>
    <n v="4"/>
    <x v="3"/>
  </r>
  <r>
    <n v="257"/>
    <s v="Beena Mavadia"/>
    <x v="7"/>
    <x v="0"/>
    <n v="364491"/>
    <n v="36449.1"/>
    <n v="29159.279999999999"/>
    <n v="51028.74"/>
    <n v="481128.12"/>
    <n v="25514.37"/>
    <n v="12757.184999999999"/>
    <n v="38271.555"/>
    <n v="442856.565"/>
    <n v="4"/>
    <x v="2"/>
  </r>
  <r>
    <n v="258"/>
    <s v="Meera Lalwani"/>
    <x v="1"/>
    <x v="0"/>
    <n v="366894"/>
    <n v="36689.4"/>
    <n v="29351.52"/>
    <n v="51365.16"/>
    <n v="484300.08000000007"/>
    <n v="25682.58"/>
    <n v="12841.29"/>
    <n v="38523.870000000003"/>
    <n v="445776.21000000008"/>
    <n v="1"/>
    <x v="3"/>
  </r>
  <r>
    <n v="259"/>
    <s v="Nayeem Khan"/>
    <x v="7"/>
    <x v="3"/>
    <n v="561979"/>
    <n v="56197.9"/>
    <n v="44958.32"/>
    <n v="78677.06"/>
    <n v="741812.28"/>
    <n v="39338.53"/>
    <n v="19669.264999999999"/>
    <n v="59007.794999999998"/>
    <n v="682804.48499999999"/>
    <n v="1"/>
    <x v="2"/>
  </r>
  <r>
    <n v="260"/>
    <s v="Rupesh Sawant"/>
    <x v="0"/>
    <x v="3"/>
    <n v="175113"/>
    <n v="17511.3"/>
    <n v="14009.04"/>
    <n v="24515.82"/>
    <n v="231149.16"/>
    <n v="12257.91"/>
    <n v="6128.9549999999999"/>
    <n v="18386.864999999998"/>
    <n v="212762.29500000001"/>
    <n v="3"/>
    <x v="6"/>
  </r>
  <r>
    <n v="261"/>
    <s v="Nita Pandhya"/>
    <x v="7"/>
    <x v="2"/>
    <n v="113789"/>
    <n v="11378.9"/>
    <n v="9103.1200000000008"/>
    <n v="15930.46"/>
    <n v="150201.47999999998"/>
    <n v="7965.23"/>
    <n v="3982.6149999999998"/>
    <n v="11947.844999999999"/>
    <n v="138253.63499999998"/>
    <n v="2"/>
    <x v="7"/>
  </r>
  <r>
    <n v="262"/>
    <s v="Kalpana Shirishkar"/>
    <x v="9"/>
    <x v="2"/>
    <n v="340235"/>
    <n v="34023.5"/>
    <n v="27218.799999999999"/>
    <n v="47632.9"/>
    <n v="449110.2"/>
    <n v="23816.45"/>
    <n v="11908.225"/>
    <n v="35724.675000000003"/>
    <n v="413385.52500000002"/>
    <n v="5"/>
    <x v="1"/>
  </r>
  <r>
    <n v="263"/>
    <s v="Waheda Sheikh"/>
    <x v="8"/>
    <x v="2"/>
    <n v="579520"/>
    <n v="57952"/>
    <n v="46361.599999999999"/>
    <n v="81132.800000000003"/>
    <n v="764966.40000000002"/>
    <n v="40566.400000000001"/>
    <n v="20283.2"/>
    <n v="60849.600000000006"/>
    <n v="704116.8"/>
    <n v="4"/>
    <x v="0"/>
  </r>
  <r>
    <n v="264"/>
    <s v="Geeta Darekar"/>
    <x v="9"/>
    <x v="2"/>
    <n v="436931"/>
    <n v="43693.1"/>
    <n v="34954.480000000003"/>
    <n v="61170.34"/>
    <n v="576748.91999999993"/>
    <n v="30585.17"/>
    <n v="15292.584999999999"/>
    <n v="45877.754999999997"/>
    <n v="530871.16499999992"/>
    <n v="1"/>
    <x v="2"/>
  </r>
  <r>
    <n v="265"/>
    <s v="Drishti Shah"/>
    <x v="5"/>
    <x v="0"/>
    <n v="154382"/>
    <n v="15438.2"/>
    <n v="12350.56"/>
    <n v="21613.48"/>
    <n v="203784.24000000002"/>
    <n v="10806.74"/>
    <n v="5403.37"/>
    <n v="16210.11"/>
    <n v="187574.13"/>
    <n v="4"/>
    <x v="7"/>
  </r>
  <r>
    <n v="266"/>
    <s v="Pooja Gokhale"/>
    <x v="1"/>
    <x v="1"/>
    <n v="278352"/>
    <n v="27835.200000000001"/>
    <n v="22268.16"/>
    <n v="38969.279999999999"/>
    <n v="367424.64"/>
    <n v="19484.64"/>
    <n v="9742.32"/>
    <n v="29226.959999999999"/>
    <n v="338197.68"/>
    <n v="2"/>
    <x v="3"/>
  </r>
  <r>
    <n v="267"/>
    <s v="Rishi Malik"/>
    <x v="3"/>
    <x v="1"/>
    <n v="110621"/>
    <n v="11062.1"/>
    <n v="8849.68"/>
    <n v="15486.94"/>
    <n v="146019.72"/>
    <n v="7743.47"/>
    <n v="3871.7350000000001"/>
    <n v="11615.205"/>
    <n v="134404.51500000001"/>
    <n v="3"/>
    <x v="1"/>
  </r>
  <r>
    <n v="268"/>
    <s v="Reeta Naik"/>
    <x v="0"/>
    <x v="3"/>
    <n v="275904"/>
    <n v="27590.400000000001"/>
    <n v="22072.32"/>
    <n v="38626.559999999998"/>
    <n v="364193.28000000003"/>
    <n v="19313.28"/>
    <n v="9656.64"/>
    <n v="28969.919999999998"/>
    <n v="335223.36000000004"/>
    <n v="2"/>
    <x v="4"/>
  </r>
  <r>
    <n v="269"/>
    <s v="Ruheal Baig"/>
    <x v="5"/>
    <x v="0"/>
    <n v="506974"/>
    <n v="50697.4"/>
    <n v="40557.919999999998"/>
    <n v="70976.36"/>
    <n v="669205.68000000005"/>
    <n v="35488.18"/>
    <n v="17744.09"/>
    <n v="53232.270000000004"/>
    <n v="615973.41"/>
    <n v="5"/>
    <x v="4"/>
  </r>
  <r>
    <n v="270"/>
    <s v="Indu Shah"/>
    <x v="6"/>
    <x v="3"/>
    <n v="413227"/>
    <n v="41322.699999999997"/>
    <n v="33058.160000000003"/>
    <n v="57851.78"/>
    <n v="545459.64"/>
    <n v="28925.89"/>
    <n v="14462.945"/>
    <n v="43388.834999999999"/>
    <n v="502070.80499999999"/>
    <n v="4"/>
    <x v="1"/>
  </r>
  <r>
    <n v="271"/>
    <s v="Waheda Sheikh"/>
    <x v="6"/>
    <x v="3"/>
    <n v="55467"/>
    <n v="5546.7"/>
    <n v="4437.3599999999997"/>
    <n v="7765.38"/>
    <n v="73216.44"/>
    <n v="3882.69"/>
    <n v="1941.345"/>
    <n v="5824.0349999999999"/>
    <n v="67392.404999999999"/>
    <n v="1"/>
    <x v="3"/>
  </r>
  <r>
    <n v="272"/>
    <s v="Farhan Sadiq"/>
    <x v="2"/>
    <x v="2"/>
    <n v="404667"/>
    <n v="40466.699999999997"/>
    <n v="32373.360000000001"/>
    <n v="56653.38"/>
    <n v="534160.43999999994"/>
    <n v="28326.69"/>
    <n v="14163.344999999999"/>
    <n v="42490.034999999996"/>
    <n v="491670.40499999997"/>
    <n v="3"/>
    <x v="6"/>
  </r>
  <r>
    <n v="273"/>
    <s v="Deep Chhaya"/>
    <x v="8"/>
    <x v="2"/>
    <n v="250578"/>
    <n v="25057.8"/>
    <n v="20046.240000000002"/>
    <n v="35080.92"/>
    <n v="330762.95999999996"/>
    <n v="17540.46"/>
    <n v="8770.23"/>
    <n v="26310.69"/>
    <n v="304452.26999999996"/>
    <n v="2"/>
    <x v="4"/>
  </r>
  <r>
    <n v="274"/>
    <s v="Neena Mukherjee"/>
    <x v="1"/>
    <x v="3"/>
    <n v="390283"/>
    <n v="39028.300000000003"/>
    <n v="31222.639999999999"/>
    <n v="54639.62"/>
    <n v="515173.56"/>
    <n v="27319.81"/>
    <n v="13659.905000000001"/>
    <n v="40979.715000000004"/>
    <n v="474193.84499999997"/>
    <n v="1"/>
    <x v="1"/>
  </r>
  <r>
    <n v="275"/>
    <s v="Sonia Sasan"/>
    <x v="2"/>
    <x v="2"/>
    <n v="38694"/>
    <n v="3869.4"/>
    <n v="3095.52"/>
    <n v="5417.16"/>
    <n v="51076.08"/>
    <n v="2708.58"/>
    <n v="1354.29"/>
    <n v="4062.87"/>
    <n v="47013.21"/>
    <n v="3"/>
    <x v="2"/>
  </r>
  <r>
    <n v="276"/>
    <s v="Beena Sharma"/>
    <x v="9"/>
    <x v="0"/>
    <n v="324346"/>
    <n v="32434.6"/>
    <n v="25947.68"/>
    <n v="45408.44"/>
    <n v="428136.72"/>
    <n v="22704.22"/>
    <n v="11352.11"/>
    <n v="34056.33"/>
    <n v="394080.38999999996"/>
    <n v="2"/>
    <x v="4"/>
  </r>
  <r>
    <n v="277"/>
    <s v="Kunal Shah"/>
    <x v="7"/>
    <x v="3"/>
    <n v="533459"/>
    <n v="53345.9"/>
    <n v="42676.72"/>
    <n v="74684.259999999995"/>
    <n v="704165.88"/>
    <n v="37342.129999999997"/>
    <n v="18671.064999999999"/>
    <n v="56013.194999999992"/>
    <n v="648152.68500000006"/>
    <n v="2"/>
    <x v="5"/>
  </r>
  <r>
    <n v="278"/>
    <s v="Radhika Kulkarni"/>
    <x v="0"/>
    <x v="1"/>
    <n v="242346"/>
    <n v="24234.6"/>
    <n v="19387.68"/>
    <n v="33928.44"/>
    <n v="319896.71999999997"/>
    <n v="16964.22"/>
    <n v="8482.11"/>
    <n v="25446.33"/>
    <n v="294450.38999999996"/>
    <n v="4"/>
    <x v="2"/>
  </r>
  <r>
    <n v="279"/>
    <s v="Nita Pandhya"/>
    <x v="7"/>
    <x v="2"/>
    <n v="527963"/>
    <n v="52796.3"/>
    <n v="42237.04"/>
    <n v="73914.820000000007"/>
    <n v="696911.16000000015"/>
    <n v="36957.410000000003"/>
    <n v="18478.705000000002"/>
    <n v="55436.115000000005"/>
    <n v="641475.04500000016"/>
    <n v="5"/>
    <x v="0"/>
  </r>
  <r>
    <n v="280"/>
    <s v="Harsha Trivedi"/>
    <x v="8"/>
    <x v="0"/>
    <n v="72463"/>
    <n v="7246.3"/>
    <n v="5797.04"/>
    <n v="10144.82"/>
    <n v="95651.16"/>
    <n v="5072.41"/>
    <n v="2536.2049999999999"/>
    <n v="7608.6149999999998"/>
    <n v="88042.544999999998"/>
    <n v="4"/>
    <x v="0"/>
  </r>
  <r>
    <n v="281"/>
    <s v="Aalam Qureshi"/>
    <x v="2"/>
    <x v="1"/>
    <n v="530438"/>
    <n v="53043.8"/>
    <n v="42435.040000000001"/>
    <n v="74261.320000000007"/>
    <n v="700178.16000000015"/>
    <n v="37130.660000000003"/>
    <n v="18565.330000000002"/>
    <n v="55695.990000000005"/>
    <n v="644482.17000000016"/>
    <n v="1"/>
    <x v="6"/>
  </r>
  <r>
    <n v="282"/>
    <s v="Niki Digaria"/>
    <x v="1"/>
    <x v="1"/>
    <n v="165871"/>
    <n v="16587.099999999999"/>
    <n v="13269.68"/>
    <n v="23221.94"/>
    <n v="218949.72"/>
    <n v="11610.97"/>
    <n v="5805.4849999999997"/>
    <n v="17416.454999999998"/>
    <n v="201533.26500000001"/>
    <n v="4"/>
    <x v="1"/>
  </r>
  <r>
    <n v="283"/>
    <s v="Rakesh Kumar"/>
    <x v="5"/>
    <x v="0"/>
    <n v="117907"/>
    <n v="11790.7"/>
    <n v="9432.56"/>
    <n v="16506.98"/>
    <n v="155637.24000000002"/>
    <n v="8253.49"/>
    <n v="4126.7449999999999"/>
    <n v="12380.235000000001"/>
    <n v="143257.005"/>
    <n v="5"/>
    <x v="0"/>
  </r>
  <r>
    <n v="284"/>
    <s v="Yamini Gupta"/>
    <x v="5"/>
    <x v="1"/>
    <n v="389705"/>
    <n v="38970.5"/>
    <n v="31176.400000000001"/>
    <n v="54558.7"/>
    <n v="514410.60000000003"/>
    <n v="27279.35"/>
    <n v="13639.674999999999"/>
    <n v="40919.024999999994"/>
    <n v="473491.57500000007"/>
    <n v="5"/>
    <x v="1"/>
  </r>
  <r>
    <n v="285"/>
    <s v="Maya Panchal"/>
    <x v="0"/>
    <x v="1"/>
    <n v="245743"/>
    <n v="24574.3"/>
    <n v="19659.439999999999"/>
    <n v="34404.019999999997"/>
    <n v="324380.76"/>
    <n v="17202.009999999998"/>
    <n v="8601.0049999999992"/>
    <n v="25803.014999999999"/>
    <n v="298577.745"/>
    <n v="2"/>
    <x v="5"/>
  </r>
  <r>
    <n v="286"/>
    <s v="Veena Patil"/>
    <x v="9"/>
    <x v="2"/>
    <n v="23427"/>
    <n v="2342.6999999999998"/>
    <n v="1874.16"/>
    <n v="3279.78"/>
    <n v="30923.64"/>
    <n v="1639.89"/>
    <n v="819.94500000000005"/>
    <n v="2459.835"/>
    <n v="28463.805"/>
    <n v="1"/>
    <x v="4"/>
  </r>
  <r>
    <n v="287"/>
    <s v="Shilpa Lele"/>
    <x v="9"/>
    <x v="1"/>
    <n v="162342"/>
    <n v="16234.2"/>
    <n v="12987.36"/>
    <n v="22727.88"/>
    <n v="214291.44"/>
    <n v="11363.94"/>
    <n v="5681.97"/>
    <n v="17045.91"/>
    <n v="197245.53"/>
    <n v="2"/>
    <x v="7"/>
  </r>
  <r>
    <n v="288"/>
    <s v="Sagar Bidkar"/>
    <x v="7"/>
    <x v="1"/>
    <n v="224753"/>
    <n v="22475.3"/>
    <n v="17980.240000000002"/>
    <n v="31465.42"/>
    <n v="296673.95999999996"/>
    <n v="15732.71"/>
    <n v="7866.3549999999996"/>
    <n v="23599.064999999999"/>
    <n v="273074.89499999996"/>
    <n v="4"/>
    <x v="7"/>
  </r>
  <r>
    <n v="289"/>
    <s v="Jeena Baig"/>
    <x v="1"/>
    <x v="1"/>
    <n v="246772"/>
    <n v="24677.200000000001"/>
    <n v="19741.759999999998"/>
    <n v="34548.080000000002"/>
    <n v="325739.04000000004"/>
    <n v="17274.04"/>
    <n v="8637.02"/>
    <n v="25911.06"/>
    <n v="299827.98000000004"/>
    <n v="4"/>
    <x v="6"/>
  </r>
  <r>
    <n v="290"/>
    <s v="Kinnari Mehta"/>
    <x v="0"/>
    <x v="1"/>
    <n v="510732"/>
    <n v="51073.2"/>
    <n v="40858.559999999998"/>
    <n v="71502.48"/>
    <n v="674166.24"/>
    <n v="35751.24"/>
    <n v="17875.62"/>
    <n v="53626.86"/>
    <n v="620539.38"/>
    <n v="3"/>
    <x v="5"/>
  </r>
  <r>
    <n v="291"/>
    <s v="Anuradha Zha"/>
    <x v="2"/>
    <x v="3"/>
    <n v="497904"/>
    <n v="49790.400000000001"/>
    <n v="39832.32"/>
    <n v="69706.559999999998"/>
    <n v="657233.28"/>
    <n v="34853.279999999999"/>
    <n v="17426.64"/>
    <n v="52279.92"/>
    <n v="604953.36"/>
    <n v="3"/>
    <x v="4"/>
  </r>
  <r>
    <n v="292"/>
    <s v="Raja Raymondekar"/>
    <x v="3"/>
    <x v="0"/>
    <n v="366836"/>
    <n v="36683.599999999999"/>
    <n v="29346.880000000001"/>
    <n v="51357.04"/>
    <n v="484223.51999999996"/>
    <n v="25678.52"/>
    <n v="12839.26"/>
    <n v="38517.78"/>
    <n v="445705.74"/>
    <n v="4"/>
    <x v="0"/>
  </r>
  <r>
    <n v="293"/>
    <s v="Veena Patil"/>
    <x v="8"/>
    <x v="1"/>
    <n v="339261"/>
    <n v="33926.1"/>
    <n v="27140.880000000001"/>
    <n v="47496.54"/>
    <n v="447824.51999999996"/>
    <n v="23748.27"/>
    <n v="11874.135"/>
    <n v="35622.404999999999"/>
    <n v="412202.11499999999"/>
    <n v="4"/>
    <x v="5"/>
  </r>
  <r>
    <n v="294"/>
    <s v="Tejal Patel"/>
    <x v="1"/>
    <x v="2"/>
    <n v="336270"/>
    <n v="33627"/>
    <n v="26901.599999999999"/>
    <n v="47077.8"/>
    <n v="443876.39999999997"/>
    <n v="23538.9"/>
    <n v="11769.45"/>
    <n v="35308.350000000006"/>
    <n v="408568.04999999993"/>
    <n v="1"/>
    <x v="5"/>
  </r>
  <r>
    <n v="295"/>
    <s v="Seema Ranganathan"/>
    <x v="5"/>
    <x v="1"/>
    <n v="555741"/>
    <n v="55574.1"/>
    <n v="44459.28"/>
    <n v="77803.740000000005"/>
    <n v="733578.12"/>
    <n v="38901.870000000003"/>
    <n v="19450.935000000001"/>
    <n v="58352.805000000008"/>
    <n v="675225.31499999994"/>
    <n v="5"/>
    <x v="2"/>
  </r>
  <r>
    <n v="296"/>
    <s v="Pravin Joshi"/>
    <x v="4"/>
    <x v="3"/>
    <n v="257786"/>
    <n v="25778.6"/>
    <n v="20622.88"/>
    <n v="36090.04"/>
    <n v="340277.51999999996"/>
    <n v="18045.02"/>
    <n v="9022.51"/>
    <n v="27067.53"/>
    <n v="313209.99"/>
    <n v="4"/>
    <x v="5"/>
  </r>
  <r>
    <n v="297"/>
    <s v="Uday Naik"/>
    <x v="3"/>
    <x v="0"/>
    <n v="373417"/>
    <n v="37341.699999999997"/>
    <n v="29873.360000000001"/>
    <n v="52278.38"/>
    <n v="492910.44"/>
    <n v="26139.19"/>
    <n v="13069.594999999999"/>
    <n v="39208.784999999996"/>
    <n v="453701.65500000003"/>
    <n v="3"/>
    <x v="1"/>
  </r>
  <r>
    <n v="298"/>
    <s v="Sagar Bidkar"/>
    <x v="9"/>
    <x v="2"/>
    <n v="486707"/>
    <n v="48670.7"/>
    <n v="38936.559999999998"/>
    <n v="68138.98"/>
    <n v="642453.24"/>
    <n v="34069.49"/>
    <n v="17034.744999999999"/>
    <n v="51104.235000000001"/>
    <n v="591349.005"/>
    <n v="5"/>
    <x v="5"/>
  </r>
  <r>
    <n v="299"/>
    <s v="Asha Trivedi"/>
    <x v="2"/>
    <x v="1"/>
    <n v="81705"/>
    <n v="8170.5"/>
    <n v="6536.4"/>
    <n v="11438.7"/>
    <n v="107850.59999999999"/>
    <n v="5719.35"/>
    <n v="2859.6750000000002"/>
    <n v="8579.0250000000015"/>
    <n v="99271.574999999983"/>
    <n v="2"/>
    <x v="0"/>
  </r>
  <r>
    <n v="300"/>
    <s v="Deepak Jain"/>
    <x v="3"/>
    <x v="3"/>
    <n v="327714"/>
    <n v="32771.4"/>
    <n v="26217.119999999999"/>
    <n v="45879.96"/>
    <n v="432582.48000000004"/>
    <n v="22939.98"/>
    <n v="11469.99"/>
    <n v="34409.97"/>
    <n v="398172.51"/>
    <n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81C8B5-AEE3-4229-9256-72EDD392256A}" name="PivotTable17"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REGION_DESIGNATION">
  <location ref="Q2:R11" firstHeaderRow="1" firstDataRow="1" firstDataCol="1"/>
  <pivotFields count="15">
    <pivotField showAll="0"/>
    <pivotField showAll="0"/>
    <pivotField axis="axisRow" showAll="0">
      <items count="11">
        <item h="1" x="2"/>
        <item h="1" x="3"/>
        <item h="1" x="5"/>
        <item h="1" x="1"/>
        <item x="0"/>
        <item h="1" x="9"/>
        <item h="1" x="6"/>
        <item h="1" x="4"/>
        <item h="1" x="8"/>
        <item h="1" x="7"/>
        <item t="default"/>
      </items>
    </pivotField>
    <pivotField axis="axisRow" showAll="0">
      <items count="5">
        <item x="0"/>
        <item x="1"/>
        <item x="2"/>
        <item x="3"/>
        <item t="default"/>
      </items>
    </pivotField>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s>
  <rowFields count="2">
    <field x="3"/>
    <field x="2"/>
  </rowFields>
  <rowItems count="9">
    <i>
      <x/>
    </i>
    <i r="1">
      <x v="4"/>
    </i>
    <i>
      <x v="1"/>
    </i>
    <i r="1">
      <x v="4"/>
    </i>
    <i>
      <x v="2"/>
    </i>
    <i r="1">
      <x v="4"/>
    </i>
    <i>
      <x v="3"/>
    </i>
    <i r="1">
      <x v="4"/>
    </i>
    <i t="grand">
      <x/>
    </i>
  </rowItems>
  <colItems count="1">
    <i/>
  </colItems>
  <dataFields count="1">
    <dataField name="Average of BASIC SALARY" fld="4" subtotal="average" baseField="0" baseItem="0" numFmtId="166"/>
  </dataFields>
  <formats count="2">
    <format dxfId="7">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5F4A6D-823C-44F2-8533-B4ACEB53757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CITY">
  <location ref="A15:B24" firstHeaderRow="1" firstDataRow="1" firstDataCol="1"/>
  <pivotFields count="15">
    <pivotField showAll="0"/>
    <pivotField showAll="0"/>
    <pivotField showAll="0"/>
    <pivotField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showAll="0"/>
    <pivotField axis="axisRow" showAll="0">
      <items count="9">
        <item x="7"/>
        <item x="2"/>
        <item x="6"/>
        <item x="5"/>
        <item x="0"/>
        <item x="1"/>
        <item x="4"/>
        <item x="3"/>
        <item t="default"/>
      </items>
    </pivotField>
  </pivotFields>
  <rowFields count="1">
    <field x="14"/>
  </rowFields>
  <rowItems count="9">
    <i>
      <x/>
    </i>
    <i>
      <x v="1"/>
    </i>
    <i>
      <x v="2"/>
    </i>
    <i>
      <x v="3"/>
    </i>
    <i>
      <x v="4"/>
    </i>
    <i>
      <x v="5"/>
    </i>
    <i>
      <x v="6"/>
    </i>
    <i>
      <x v="7"/>
    </i>
    <i t="grand">
      <x/>
    </i>
  </rowItems>
  <colItems count="1">
    <i/>
  </colItems>
  <dataFields count="1">
    <dataField name="Sum of DA(10%)" fld="5" baseField="0" baseItem="0"/>
  </dataFields>
  <formats count="1">
    <format dxfId="105">
      <pivotArea collapsedLevelsAreSubtotals="1" fieldPosition="0">
        <references count="1">
          <reference field="14" count="0"/>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D7B243-3F09-4EC1-87C2-F813CA7619DC}" name="PivotTable16"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GION_DESIGNATION">
  <location ref="Q6:R51" firstHeaderRow="1" firstDataRow="1" firstDataCol="1"/>
  <pivotFields count="15">
    <pivotField showAll="0"/>
    <pivotField showAll="0"/>
    <pivotField axis="axisRow" showAll="0">
      <items count="11">
        <item x="2"/>
        <item x="3"/>
        <item x="5"/>
        <item x="1"/>
        <item x="0"/>
        <item x="9"/>
        <item x="6"/>
        <item x="4"/>
        <item x="8"/>
        <item x="7"/>
        <item t="default"/>
      </items>
    </pivotField>
    <pivotField axis="axisRow" showAll="0">
      <items count="5">
        <item x="0"/>
        <item x="1"/>
        <item x="2"/>
        <item x="3"/>
        <item t="default"/>
      </items>
    </pivotField>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s>
  <rowFields count="2">
    <field x="3"/>
    <field x="2"/>
  </rowFields>
  <rowItems count="45">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t="grand">
      <x/>
    </i>
  </rowItems>
  <colItems count="1">
    <i/>
  </colItems>
  <dataFields count="1">
    <dataField name="Average of BASIC SALARY" fld="4" subtotal="average" baseField="0" baseItem="0" numFmtId="166"/>
  </dataFields>
  <formats count="2">
    <format dxfId="47">
      <pivotArea outline="0" collapsedLevelsAreSubtotals="1" fieldPosition="0"/>
    </format>
    <format dxfId="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345A07-8B14-4880-A095-40F4BC58C4A2}" name="PivotTable1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ESIGNATION_CITY">
  <location ref="K15:L104" firstHeaderRow="1" firstDataRow="1" firstDataCol="1"/>
  <pivotFields count="15">
    <pivotField showAll="0"/>
    <pivotField showAll="0"/>
    <pivotField axis="axisRow" showAll="0">
      <items count="11">
        <item x="2"/>
        <item x="3"/>
        <item x="5"/>
        <item x="1"/>
        <item x="0"/>
        <item x="9"/>
        <item x="6"/>
        <item x="4"/>
        <item x="8"/>
        <item x="7"/>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showAll="0"/>
    <pivotField axis="axisRow" showAll="0">
      <items count="9">
        <item x="7"/>
        <item x="2"/>
        <item x="6"/>
        <item x="5"/>
        <item x="0"/>
        <item x="1"/>
        <item x="4"/>
        <item x="3"/>
        <item t="default"/>
      </items>
    </pivotField>
  </pivotFields>
  <rowFields count="2">
    <field x="14"/>
    <field x="2"/>
  </rowFields>
  <rowItems count="89">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x v="6"/>
    </i>
    <i r="1">
      <x/>
    </i>
    <i r="1">
      <x v="1"/>
    </i>
    <i r="1">
      <x v="2"/>
    </i>
    <i r="1">
      <x v="3"/>
    </i>
    <i r="1">
      <x v="4"/>
    </i>
    <i r="1">
      <x v="5"/>
    </i>
    <i r="1">
      <x v="6"/>
    </i>
    <i r="1">
      <x v="7"/>
    </i>
    <i r="1">
      <x v="8"/>
    </i>
    <i r="1">
      <x v="9"/>
    </i>
    <i>
      <x v="7"/>
    </i>
    <i r="1">
      <x/>
    </i>
    <i r="1">
      <x v="1"/>
    </i>
    <i r="1">
      <x v="2"/>
    </i>
    <i r="1">
      <x v="3"/>
    </i>
    <i r="1">
      <x v="4"/>
    </i>
    <i r="1">
      <x v="5"/>
    </i>
    <i r="1">
      <x v="6"/>
    </i>
    <i r="1">
      <x v="7"/>
    </i>
    <i r="1">
      <x v="8"/>
    </i>
    <i r="1">
      <x v="9"/>
    </i>
    <i t="grand">
      <x/>
    </i>
  </rowItems>
  <colItems count="1">
    <i/>
  </colItems>
  <dataFields count="1">
    <dataField name="Max of RATING" fld="13" subtotal="max"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453452-A191-4E32-8B38-82D916278068}" name="PivotTable1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DESIGNATION">
  <location ref="H2:I13" firstHeaderRow="1" firstDataRow="1" firstDataCol="1"/>
  <pivotFields count="15">
    <pivotField showAll="0"/>
    <pivotField dataField="1" showAll="0"/>
    <pivotField axis="axisRow" showAll="0">
      <items count="11">
        <item x="2"/>
        <item x="3"/>
        <item x="5"/>
        <item x="1"/>
        <item x="0"/>
        <item x="9"/>
        <item x="6"/>
        <item x="4"/>
        <item x="8"/>
        <item x="7"/>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unt of FULL NAME" fld="1"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6EB2DC-A220-4F96-A305-1493E392DF81}" name="PivotTable1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DESIGNATION">
  <location ref="N16:O27" firstHeaderRow="1" firstDataRow="1" firstDataCol="1"/>
  <pivotFields count="15">
    <pivotField showAll="0"/>
    <pivotField showAll="0"/>
    <pivotField axis="axisRow" showAll="0">
      <items count="11">
        <item x="2"/>
        <item x="3"/>
        <item x="5"/>
        <item x="1"/>
        <item x="0"/>
        <item x="9"/>
        <item x="6"/>
        <item x="4"/>
        <item x="8"/>
        <item x="7"/>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GRAND TOTAL OF NET SALARY" fld="12" showDataAs="percentOfTotal" baseField="0" baseItem="0" numFmtId="10"/>
  </dataFields>
  <formats count="2">
    <format dxfId="61">
      <pivotArea outline="0" collapsedLevelsAreSubtotals="1" fieldPosition="0"/>
    </format>
    <format dxfId="62">
      <pivotArea outline="0" fieldPosition="0">
        <references count="1">
          <reference field="4294967294" count="1">
            <x v="0"/>
          </reference>
        </references>
      </pivotArea>
    </format>
  </formats>
  <chartFormats count="2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6"/>
          </reference>
        </references>
      </pivotArea>
    </chartFormat>
    <chartFormat chart="1" format="9">
      <pivotArea type="data" outline="0" fieldPosition="0">
        <references count="2">
          <reference field="4294967294" count="1" selected="0">
            <x v="0"/>
          </reference>
          <reference field="2" count="1" selected="0">
            <x v="7"/>
          </reference>
        </references>
      </pivotArea>
    </chartFormat>
    <chartFormat chart="1" format="10">
      <pivotArea type="data" outline="0" fieldPosition="0">
        <references count="2">
          <reference field="4294967294" count="1" selected="0">
            <x v="0"/>
          </reference>
          <reference field="2" count="1" selected="0">
            <x v="8"/>
          </reference>
        </references>
      </pivotArea>
    </chartFormat>
    <chartFormat chart="1" format="11">
      <pivotArea type="data" outline="0" fieldPosition="0">
        <references count="2">
          <reference field="4294967294" count="1" selected="0">
            <x v="0"/>
          </reference>
          <reference field="2" count="1" selected="0">
            <x v="9"/>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3"/>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 chart="2" format="18">
      <pivotArea type="data" outline="0" fieldPosition="0">
        <references count="2">
          <reference field="4294967294" count="1" selected="0">
            <x v="0"/>
          </reference>
          <reference field="2" count="1" selected="0">
            <x v="5"/>
          </reference>
        </references>
      </pivotArea>
    </chartFormat>
    <chartFormat chart="2" format="19">
      <pivotArea type="data" outline="0" fieldPosition="0">
        <references count="2">
          <reference field="4294967294" count="1" selected="0">
            <x v="0"/>
          </reference>
          <reference field="2" count="1" selected="0">
            <x v="6"/>
          </reference>
        </references>
      </pivotArea>
    </chartFormat>
    <chartFormat chart="2" format="20">
      <pivotArea type="data" outline="0" fieldPosition="0">
        <references count="2">
          <reference field="4294967294" count="1" selected="0">
            <x v="0"/>
          </reference>
          <reference field="2" count="1" selected="0">
            <x v="7"/>
          </reference>
        </references>
      </pivotArea>
    </chartFormat>
    <chartFormat chart="2" format="21">
      <pivotArea type="data" outline="0" fieldPosition="0">
        <references count="2">
          <reference field="4294967294" count="1" selected="0">
            <x v="0"/>
          </reference>
          <reference field="2" count="1" selected="0">
            <x v="8"/>
          </reference>
        </references>
      </pivotArea>
    </chartFormat>
    <chartFormat chart="2" format="22">
      <pivotArea type="data" outline="0" fieldPosition="0">
        <references count="2">
          <reference field="4294967294" count="1" selected="0">
            <x v="0"/>
          </reference>
          <reference field="2" count="1" selected="0">
            <x v="9"/>
          </reference>
        </references>
      </pivotArea>
    </chartFormat>
    <chartFormat chart="3"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02FB6A-A9B2-4BC2-8E82-EF698D96A92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REGION">
  <location ref="L2:N7" firstHeaderRow="0" firstDataRow="1" firstDataCol="1"/>
  <pivotFields count="15">
    <pivotField showAll="0"/>
    <pivotField showAll="0"/>
    <pivotField showAll="0"/>
    <pivotField axis="axisRow" showAll="0">
      <items count="5">
        <item x="0"/>
        <item x="1"/>
        <item x="2"/>
        <item x="3"/>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2">
    <i>
      <x/>
    </i>
    <i i="1">
      <x v="1"/>
    </i>
  </colItems>
  <dataFields count="2">
    <dataField name="Min of PF(14%)" fld="7" subtotal="min" baseField="0" baseItem="0"/>
    <dataField name="Max of GROSS SALARY" fld="8" subtotal="max" baseField="0" baseItem="0"/>
  </dataFields>
  <formats count="8">
    <format dxfId="99">
      <pivotArea type="all" dataOnly="0" outline="0" fieldPosition="0"/>
    </format>
    <format dxfId="98">
      <pivotArea outline="0" collapsedLevelsAreSubtotals="1" fieldPosition="0"/>
    </format>
    <format dxfId="97">
      <pivotArea field="3" type="button" dataOnly="0" labelOnly="1" outline="0" axis="axisRow" fieldPosition="0"/>
    </format>
    <format dxfId="96">
      <pivotArea dataOnly="0" labelOnly="1" fieldPosition="0">
        <references count="1">
          <reference field="3" count="0"/>
        </references>
      </pivotArea>
    </format>
    <format dxfId="95">
      <pivotArea dataOnly="0" labelOnly="1" grandRow="1" outline="0" fieldPosition="0"/>
    </format>
    <format dxfId="94">
      <pivotArea dataOnly="0" labelOnly="1" outline="0" fieldPosition="0">
        <references count="1">
          <reference field="4294967294" count="2">
            <x v="0"/>
            <x v="1"/>
          </reference>
        </references>
      </pivotArea>
    </format>
    <format dxfId="93">
      <pivotArea collapsedLevelsAreSubtotals="1" fieldPosition="0">
        <references count="1">
          <reference field="3" count="0"/>
        </references>
      </pivotArea>
    </format>
    <format dxfId="92">
      <pivotArea collapsedLevelsAreSubtotals="1" fieldPosition="0">
        <references count="2">
          <reference field="4294967294" count="1" selected="0">
            <x v="1"/>
          </reference>
          <reference field="3" count="0"/>
        </references>
      </pivotArea>
    </format>
  </formats>
  <conditionalFormats count="1">
    <conditionalFormat priority="2">
      <pivotAreas count="1">
        <pivotArea type="data" collapsedLevelsAreSubtotals="1" fieldPosition="0">
          <references count="2">
            <reference field="4294967294" count="1" selected="0">
              <x v="1"/>
            </reference>
            <reference field="3" count="4">
              <x v="0"/>
              <x v="1"/>
              <x v="2"/>
              <x v="3"/>
            </reference>
          </references>
        </pivotArea>
      </pivotAreas>
    </conditionalFormat>
  </conditionalFormats>
  <chartFormats count="14">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series="1">
      <pivotArea type="data" outline="0" fieldPosition="0">
        <references count="1">
          <reference field="4294967294" count="1" selected="0">
            <x v="1"/>
          </reference>
        </references>
      </pivotArea>
    </chartFormat>
    <chartFormat chart="2" format="18">
      <pivotArea type="data" outline="0" fieldPosition="0">
        <references count="2">
          <reference field="4294967294" count="1" selected="0">
            <x v="1"/>
          </reference>
          <reference field="3" count="1" selected="0">
            <x v="0"/>
          </reference>
        </references>
      </pivotArea>
    </chartFormat>
    <chartFormat chart="2" format="19">
      <pivotArea type="data" outline="0" fieldPosition="0">
        <references count="2">
          <reference field="4294967294" count="1" selected="0">
            <x v="1"/>
          </reference>
          <reference field="3" count="1" selected="0">
            <x v="1"/>
          </reference>
        </references>
      </pivotArea>
    </chartFormat>
    <chartFormat chart="2" format="20">
      <pivotArea type="data" outline="0" fieldPosition="0">
        <references count="2">
          <reference field="4294967294" count="1" selected="0">
            <x v="1"/>
          </reference>
          <reference field="3" count="1" selected="0">
            <x v="2"/>
          </reference>
        </references>
      </pivotArea>
    </chartFormat>
    <chartFormat chart="2" format="21">
      <pivotArea type="data" outline="0" fieldPosition="0">
        <references count="2">
          <reference field="4294967294" count="1" selected="0">
            <x v="1"/>
          </reference>
          <reference field="3"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728447-2659-4F23-BAB8-7A10584ED77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REGION">
  <location ref="H15:I20" firstHeaderRow="1" firstDataRow="1" firstDataCol="1"/>
  <pivotFields count="15">
    <pivotField showAll="0"/>
    <pivotField showAll="0"/>
    <pivotField showAll="0"/>
    <pivotField axis="axisRow" showAll="0">
      <items count="5">
        <item x="0"/>
        <item x="1"/>
        <item x="2"/>
        <item x="3"/>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HRA(8%)" fld="6" baseField="3" baseItem="0"/>
  </dataFields>
  <formats count="1">
    <format dxfId="100">
      <pivotArea collapsedLevelsAreSubtotals="1" fieldPosition="0">
        <references count="1">
          <reference field="3" count="0"/>
        </references>
      </pivotArea>
    </format>
  </formats>
  <conditionalFormats count="1">
    <conditionalFormat priority="1">
      <pivotAreas count="1">
        <pivotArea type="data" collapsedLevelsAreSubtotals="1" fieldPosition="0">
          <references count="2">
            <reference field="4294967294" count="1" selected="0">
              <x v="0"/>
            </reference>
            <reference field="3" count="4">
              <x v="0"/>
              <x v="1"/>
              <x v="2"/>
              <x v="3"/>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545432-D44A-4CEB-8D60-4081A976A09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REGION">
  <location ref="E2:F7" firstHeaderRow="1" firstDataRow="1" firstDataCol="1"/>
  <pivotFields count="15">
    <pivotField showAll="0"/>
    <pivotField showAll="0"/>
    <pivotField showAll="0"/>
    <pivotField axis="axisRow"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REGION" fld="3" subtotal="count" baseField="0" baseItem="0"/>
  </dataFields>
  <formats count="2">
    <format dxfId="102">
      <pivotArea collapsedLevelsAreSubtotals="1" fieldPosition="0">
        <references count="1">
          <reference field="3" count="1">
            <x v="2"/>
          </reference>
        </references>
      </pivotArea>
    </format>
    <format dxfId="101">
      <pivotArea dataOnly="0" labelOnly="1" fieldPosition="0">
        <references count="1">
          <reference field="3" count="1">
            <x v="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B817C9-A1DB-416F-AEB0-91FBB826BA4E}"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REGION">
  <location ref="D15:F20" firstHeaderRow="0" firstDataRow="1" firstDataCol="1"/>
  <pivotFields count="15">
    <pivotField showAll="0"/>
    <pivotField showAll="0"/>
    <pivotField showAll="0"/>
    <pivotField axis="axisRow" showAll="0">
      <items count="5">
        <item x="0"/>
        <item x="1"/>
        <item x="2"/>
        <item x="3"/>
        <item t="default"/>
      </items>
    </pivotField>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showAll="0"/>
    <pivotField showAll="0"/>
  </pivotFields>
  <rowFields count="1">
    <field x="3"/>
  </rowFields>
  <rowItems count="5">
    <i>
      <x/>
    </i>
    <i>
      <x v="1"/>
    </i>
    <i>
      <x v="2"/>
    </i>
    <i>
      <x v="3"/>
    </i>
    <i t="grand">
      <x/>
    </i>
  </rowItems>
  <colFields count="1">
    <field x="-2"/>
  </colFields>
  <colItems count="2">
    <i>
      <x/>
    </i>
    <i i="1">
      <x v="1"/>
    </i>
  </colItems>
  <dataFields count="2">
    <dataField name="Average of LIC (HALF OF EPF)" fld="10" subtotal="average" baseField="0" baseItem="0"/>
    <dataField name="Average of EPF(HALF OF PF)" fld="9" subtotal="average" baseField="0" baseItem="0"/>
  </dataFields>
  <formats count="1">
    <format dxfId="1">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585B18-D8FC-4C84-81D9-34E3671A35A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CITY">
  <location ref="A2:B11" firstHeaderRow="1" firstDataRow="1" firstDataCol="1"/>
  <pivotFields count="15">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9">
        <item x="7"/>
        <item x="2"/>
        <item x="6"/>
        <item x="5"/>
        <item x="0"/>
        <item x="1"/>
        <item x="4"/>
        <item x="3"/>
        <item t="default"/>
      </items>
    </pivotField>
  </pivotFields>
  <rowFields count="1">
    <field x="14"/>
  </rowFields>
  <rowItems count="9">
    <i>
      <x/>
    </i>
    <i>
      <x v="1"/>
    </i>
    <i>
      <x v="2"/>
    </i>
    <i>
      <x v="3"/>
    </i>
    <i>
      <x v="4"/>
    </i>
    <i>
      <x v="5"/>
    </i>
    <i>
      <x v="6"/>
    </i>
    <i>
      <x v="7"/>
    </i>
    <i t="grand">
      <x/>
    </i>
  </rowItems>
  <colItems count="1">
    <i/>
  </colItems>
  <dataFields count="1">
    <dataField name="Average of BASIC SALARY" fld="4" subtotal="average" baseField="0" baseItem="0" numFmtId="1"/>
  </dataFields>
  <formats count="2">
    <format dxfId="104">
      <pivotArea outline="0" collapsedLevelsAreSubtotals="1" fieldPosition="0"/>
    </format>
    <format dxfId="103">
      <pivotArea collapsedLevelsAreSubtotals="1" fieldPosition="0">
        <references count="1">
          <reference field="14" count="0"/>
        </references>
      </pivotArea>
    </format>
  </formats>
  <chartFormats count="15">
    <chartFormat chart="2" format="15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52" series="1">
      <pivotArea type="data" outline="0" fieldPosition="0">
        <references count="1">
          <reference field="4294967294" count="1" selected="0">
            <x v="0"/>
          </reference>
        </references>
      </pivotArea>
    </chartFormat>
    <chartFormat chart="6" format="152" series="1">
      <pivotArea type="data" outline="0" fieldPosition="0">
        <references count="1">
          <reference field="4294967294" count="1" selected="0">
            <x v="0"/>
          </reference>
        </references>
      </pivotArea>
    </chartFormat>
    <chartFormat chart="6" format="202">
      <pivotArea type="data" outline="0" fieldPosition="0">
        <references count="2">
          <reference field="4294967294" count="1" selected="0">
            <x v="0"/>
          </reference>
          <reference field="14" count="1" selected="0">
            <x v="0"/>
          </reference>
        </references>
      </pivotArea>
    </chartFormat>
    <chartFormat chart="6" format="203">
      <pivotArea type="data" outline="0" fieldPosition="0">
        <references count="2">
          <reference field="4294967294" count="1" selected="0">
            <x v="0"/>
          </reference>
          <reference field="14" count="1" selected="0">
            <x v="1"/>
          </reference>
        </references>
      </pivotArea>
    </chartFormat>
    <chartFormat chart="6" format="204">
      <pivotArea type="data" outline="0" fieldPosition="0">
        <references count="2">
          <reference field="4294967294" count="1" selected="0">
            <x v="0"/>
          </reference>
          <reference field="14" count="1" selected="0">
            <x v="2"/>
          </reference>
        </references>
      </pivotArea>
    </chartFormat>
    <chartFormat chart="6" format="205">
      <pivotArea type="data" outline="0" fieldPosition="0">
        <references count="2">
          <reference field="4294967294" count="1" selected="0">
            <x v="0"/>
          </reference>
          <reference field="14" count="1" selected="0">
            <x v="3"/>
          </reference>
        </references>
      </pivotArea>
    </chartFormat>
    <chartFormat chart="6" format="206">
      <pivotArea type="data" outline="0" fieldPosition="0">
        <references count="2">
          <reference field="4294967294" count="1" selected="0">
            <x v="0"/>
          </reference>
          <reference field="14" count="1" selected="0">
            <x v="4"/>
          </reference>
        </references>
      </pivotArea>
    </chartFormat>
    <chartFormat chart="6" format="207">
      <pivotArea type="data" outline="0" fieldPosition="0">
        <references count="2">
          <reference field="4294967294" count="1" selected="0">
            <x v="0"/>
          </reference>
          <reference field="14" count="1" selected="0">
            <x v="5"/>
          </reference>
        </references>
      </pivotArea>
    </chartFormat>
    <chartFormat chart="6" format="208">
      <pivotArea type="data" outline="0" fieldPosition="0">
        <references count="2">
          <reference field="4294967294" count="1" selected="0">
            <x v="0"/>
          </reference>
          <reference field="14" count="1" selected="0">
            <x v="6"/>
          </reference>
        </references>
      </pivotArea>
    </chartFormat>
    <chartFormat chart="6" format="209">
      <pivotArea type="data" outline="0" fieldPosition="0">
        <references count="2">
          <reference field="4294967294" count="1" selected="0">
            <x v="0"/>
          </reference>
          <reference field="14" count="1" selected="0">
            <x v="7"/>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F3BCA80-0154-4F4C-A5EC-DEE104B36891}" sourceName="REGION">
  <pivotTables>
    <pivotTable tabId="12" name="PivotTable2"/>
  </pivotTables>
  <data>
    <tabular pivotCacheId="84519657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59127EC-4D91-4CD7-A795-92D1DCF3AE55}" sourceName="CITY">
  <pivotTables>
    <pivotTable tabId="12" name="PivotTable6"/>
  </pivotTables>
  <data>
    <tabular pivotCacheId="845196573">
      <items count="8">
        <i x="7" s="1"/>
        <i x="2" s="1"/>
        <i x="6" s="1"/>
        <i x="5"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1" xr10:uid="{7DF77441-7A77-4DCF-8167-5BB6D72969F4}" sourceName="DESIGNATION">
  <pivotTables>
    <pivotTable tabId="12" name="PivotTable13"/>
  </pivotTables>
  <data>
    <tabular pivotCacheId="303648708">
      <items count="10">
        <i x="2" s="1"/>
        <i x="3" s="1"/>
        <i x="5" s="1"/>
        <i x="1" s="1"/>
        <i x="0" s="1"/>
        <i x="9" s="1"/>
        <i x="6" s="1"/>
        <i x="4" s="1"/>
        <i x="8"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9649F4E9-F9F4-4E4B-94E7-319141CA109A}" sourceName="DESIGNATION">
  <pivotTables>
    <pivotTable tabId="12" name="PivotTable15"/>
  </pivotTables>
  <data>
    <tabular pivotCacheId="303648708">
      <items count="10">
        <i x="2" s="1"/>
        <i x="3" s="1"/>
        <i x="5" s="1"/>
        <i x="1" s="1"/>
        <i x="0" s="1"/>
        <i x="9" s="1"/>
        <i x="6" s="1"/>
        <i x="4" s="1"/>
        <i x="8"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2BEA984D-FE93-483B-99F0-CBFAE2EDCCF4}" sourceName="CITY">
  <pivotTables>
    <pivotTable tabId="12" name="PivotTable15"/>
  </pivotTables>
  <data>
    <tabular pivotCacheId="303648708">
      <items count="8">
        <i x="7" s="1"/>
        <i x="2" s="1"/>
        <i x="6" s="1"/>
        <i x="5" s="1"/>
        <i x="0" s="1"/>
        <i x="1"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3" xr10:uid="{DAB82338-91A6-487E-9104-F14C0607C5A3}" sourceName="DESIGNATION">
  <pivotTables>
    <pivotTable tabId="12" name="PivotTable17"/>
  </pivotTables>
  <data>
    <tabular pivotCacheId="303648708">
      <items count="10">
        <i x="2"/>
        <i x="3"/>
        <i x="5"/>
        <i x="1"/>
        <i x="0" s="1"/>
        <i x="9"/>
        <i x="6"/>
        <i x="4"/>
        <i x="8"/>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EBD5768-D5C8-45D4-9315-64E5CD7D07A4}" cache="Slicer_REGION1" caption="REGION" rowHeight="234950"/>
  <slicer name="CITY" xr10:uid="{926F61A9-BB77-455B-BD4E-A8ECB7CE88ED}" cache="Slicer_CITY" caption="CITY" rowHeight="234950"/>
  <slicer name="DESIGNATION 1" xr10:uid="{B25B57EE-3B45-4382-A048-8FB71B1C72DF}" cache="Slicer_DESIGNATION1" caption="DESIGNATION" rowHeight="234950"/>
  <slicer name="DESIGNATION" xr10:uid="{63F9B94D-E21B-4C7B-8E77-6AF6F0F8D33D}" cache="Slicer_DESIGNATION" caption="DESIGNATION" rowHeight="234950"/>
  <slicer name="CITY 1" xr10:uid="{85C304D2-80EA-4080-9024-74749B7E8E31}" cache="Slicer_CITY1" caption="CITY" rowHeight="234950"/>
  <slicer name="DESIGNATION 3" xr10:uid="{648C1E4E-A72E-4EDC-96FF-E935FBE8FCED}" cache="Slicer_DESIGNATION3" caption="DESIGN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59BF83-B094-48C1-9306-B63389A3BC2F}" name="Table2" displayName="Table2" ref="A2:O302" totalsRowShown="0" headerRowDxfId="63" dataDxfId="64" tableBorderDxfId="80">
  <autoFilter ref="A2:O302" xr:uid="{A559BF83-B094-48C1-9306-B63389A3BC2F}"/>
  <tableColumns count="15">
    <tableColumn id="1" xr3:uid="{6B95BC1C-F001-405F-ADEA-6EACBE43FAC4}" name="EMPLOYEE ID" dataDxfId="79"/>
    <tableColumn id="2" xr3:uid="{88F9AB35-C6C3-49F1-88FD-17D1F9EA061A}" name="FULL NAME" dataDxfId="78"/>
    <tableColumn id="3" xr3:uid="{8D5D2E67-EFC3-4DA7-9172-5FA62EE5E66B}" name="DESIGNATION" dataDxfId="77"/>
    <tableColumn id="4" xr3:uid="{14BEDB77-D0D0-446C-9CFC-2EE01AEB7CED}" name="REGION" dataDxfId="76"/>
    <tableColumn id="5" xr3:uid="{39AFF50E-96EB-4780-8D1C-A660F2ADE4F4}" name="BASIC SALARY" dataDxfId="75"/>
    <tableColumn id="6" xr3:uid="{C635164A-8CC7-474A-9623-41986CC46334}" name="DA(10%)" dataDxfId="74"/>
    <tableColumn id="7" xr3:uid="{BC42629D-8083-4395-9303-51814AB480FE}" name="HRA(8%)" dataDxfId="73"/>
    <tableColumn id="8" xr3:uid="{8F79B213-1BCA-4F13-9478-7CAF81B5A324}" name="PF(14%)" dataDxfId="72"/>
    <tableColumn id="9" xr3:uid="{8450AA3B-37E2-4809-B08F-9D1872B9C455}" name="GROSS SALARY" dataDxfId="71"/>
    <tableColumn id="10" xr3:uid="{92522D50-91E8-4A2A-A760-0714DA2BA8C2}" name="EPF(HALF OF PF)" dataDxfId="70"/>
    <tableColumn id="11" xr3:uid="{90908148-0A7D-487F-910D-480C11F6FFB0}" name="LIC (HALF OF EPF)" dataDxfId="69"/>
    <tableColumn id="12" xr3:uid="{47E28E92-5620-4B6D-A6C3-B69551A3DB8A}" name="DEDUCATION" dataDxfId="68"/>
    <tableColumn id="13" xr3:uid="{9DF864CB-1864-45E1-9A02-2F3D2D7C4C94}" name="NET SALARY" dataDxfId="67"/>
    <tableColumn id="14" xr3:uid="{79EBADA6-3B1C-4CBC-9CB5-C205F102E266}" name="RATING" dataDxfId="66"/>
    <tableColumn id="15" xr3:uid="{D29A8461-E595-4948-B970-928190141349}" name="CITY" dataDxfId="65"/>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3568DB-7BCA-4EAC-8D05-FBDB41E35D1B}" name="Table4" displayName="Table4" ref="A4:H305" totalsRowCount="1" headerRowDxfId="91" dataDxfId="90" tableBorderDxfId="89">
  <autoFilter ref="A4:H304" xr:uid="{ED3568DB-7BCA-4EAC-8D05-FBDB41E35D1B}">
    <filterColumn colId="2">
      <filters>
        <filter val="LIBRARIAN"/>
      </filters>
    </filterColumn>
    <filterColumn colId="3">
      <filters>
        <filter val="EAST"/>
      </filters>
    </filterColumn>
  </autoFilter>
  <tableColumns count="8">
    <tableColumn id="1" xr3:uid="{AB669E32-08CD-4D34-A0A6-256459CFA3B6}" name="EMPLOYEE ID" dataDxfId="88"/>
    <tableColumn id="2" xr3:uid="{E67A6835-8A91-4BD9-A3CB-BA019D86D546}" name="FULL NAME" dataDxfId="87"/>
    <tableColumn id="3" xr3:uid="{91CC060A-A9DE-4C7F-9ECD-CFBBE29B1242}" name="DESIGNATION" dataDxfId="86"/>
    <tableColumn id="4" xr3:uid="{3FC8F80B-203B-48B1-B01D-0A885F0CB813}" name="REGION" dataDxfId="85"/>
    <tableColumn id="5" xr3:uid="{6BC4670C-5338-45F8-AD5F-96D4790A5416}" name="BASIC SALARY" totalsRowFunction="sum" dataDxfId="84"/>
    <tableColumn id="6" xr3:uid="{78529ECC-0971-4351-857A-576BD9122856}" name="DA(10%)" dataDxfId="83"/>
    <tableColumn id="7" xr3:uid="{8FCB8139-9B2E-4949-A74C-AE60BAAACA60}" name="HRA(8%)" dataDxfId="82"/>
    <tableColumn id="8" xr3:uid="{09602D04-F156-411B-ADF6-FA15817FAAB2}" name="PF(14%)" dataDxfId="8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08CB0-9EA2-49C5-8BF7-A697B0731912}">
  <dimension ref="A1"/>
  <sheetViews>
    <sheetView showGridLines="0" topLeftCell="V32" zoomScaleNormal="100" workbookViewId="0">
      <selection activeCell="S99" sqref="S99"/>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7E7E0-FD18-4CE6-BA46-D9A2A048EDDC}">
  <dimension ref="A1:R104"/>
  <sheetViews>
    <sheetView tabSelected="1" workbookViewId="0">
      <selection activeCell="F16" sqref="F16"/>
    </sheetView>
  </sheetViews>
  <sheetFormatPr defaultRowHeight="14.4" x14ac:dyDescent="0.3"/>
  <cols>
    <col min="2" max="2" width="22.77734375" bestFit="1" customWidth="1"/>
    <col min="5" max="5" width="16.88671875" customWidth="1"/>
    <col min="6" max="6" width="15.44140625" bestFit="1" customWidth="1"/>
    <col min="8" max="8" width="24.77734375" bestFit="1" customWidth="1"/>
    <col min="9" max="9" width="18.77734375" bestFit="1" customWidth="1"/>
    <col min="11" max="11" width="28.88671875" bestFit="1" customWidth="1"/>
    <col min="12" max="12" width="13.88671875" bestFit="1" customWidth="1"/>
    <col min="14" max="14" width="24.77734375" bestFit="1" customWidth="1"/>
    <col min="15" max="15" width="26.77734375" bestFit="1" customWidth="1"/>
    <col min="17" max="17" width="22.77734375" bestFit="1" customWidth="1"/>
    <col min="18" max="18" width="23.6640625" bestFit="1" customWidth="1"/>
  </cols>
  <sheetData>
    <row r="1" spans="1:18" x14ac:dyDescent="0.3">
      <c r="A1" t="s">
        <v>154</v>
      </c>
      <c r="E1" t="s">
        <v>155</v>
      </c>
      <c r="H1" t="s">
        <v>156</v>
      </c>
      <c r="L1" t="s">
        <v>157</v>
      </c>
      <c r="Q1" t="s">
        <v>153</v>
      </c>
    </row>
    <row r="2" spans="1:18" x14ac:dyDescent="0.3">
      <c r="A2" s="27" t="s">
        <v>129</v>
      </c>
      <c r="B2" t="s">
        <v>123</v>
      </c>
      <c r="E2" s="27" t="s">
        <v>116</v>
      </c>
      <c r="F2" t="s">
        <v>124</v>
      </c>
      <c r="H2" s="27" t="s">
        <v>2</v>
      </c>
      <c r="I2" t="s">
        <v>165</v>
      </c>
      <c r="L2" s="31" t="s">
        <v>116</v>
      </c>
      <c r="M2" s="31" t="s">
        <v>126</v>
      </c>
      <c r="N2" s="3" t="s">
        <v>127</v>
      </c>
      <c r="Q2" s="27" t="s">
        <v>167</v>
      </c>
      <c r="R2" s="35" t="s">
        <v>123</v>
      </c>
    </row>
    <row r="3" spans="1:18" x14ac:dyDescent="0.3">
      <c r="A3" s="28" t="s">
        <v>133</v>
      </c>
      <c r="B3" s="35">
        <v>320753.23404255317</v>
      </c>
      <c r="E3" s="28" t="s">
        <v>119</v>
      </c>
      <c r="F3" s="26">
        <v>73</v>
      </c>
      <c r="H3" s="28" t="s">
        <v>145</v>
      </c>
      <c r="I3" s="26">
        <v>33</v>
      </c>
      <c r="L3" s="3" t="s">
        <v>119</v>
      </c>
      <c r="M3" s="33">
        <v>3175.2</v>
      </c>
      <c r="N3" s="50">
        <v>773366.88</v>
      </c>
      <c r="Q3" s="28" t="s">
        <v>119</v>
      </c>
      <c r="R3" s="35">
        <v>440710</v>
      </c>
    </row>
    <row r="4" spans="1:18" x14ac:dyDescent="0.3">
      <c r="A4" s="28" t="s">
        <v>134</v>
      </c>
      <c r="B4" s="35">
        <v>288342.14285714284</v>
      </c>
      <c r="E4" s="28" t="s">
        <v>118</v>
      </c>
      <c r="F4" s="26">
        <v>66</v>
      </c>
      <c r="H4" s="28" t="s">
        <v>151</v>
      </c>
      <c r="I4" s="26">
        <v>34</v>
      </c>
      <c r="L4" s="3" t="s">
        <v>118</v>
      </c>
      <c r="M4" s="33">
        <v>3653.72</v>
      </c>
      <c r="N4" s="50">
        <v>789848.4</v>
      </c>
      <c r="Q4" s="36" t="s">
        <v>143</v>
      </c>
      <c r="R4" s="35">
        <v>440710</v>
      </c>
    </row>
    <row r="5" spans="1:18" x14ac:dyDescent="0.3">
      <c r="A5" s="28" t="s">
        <v>130</v>
      </c>
      <c r="B5" s="35">
        <v>288285.41666666669</v>
      </c>
      <c r="E5" s="52" t="s">
        <v>117</v>
      </c>
      <c r="F5" s="51">
        <v>76</v>
      </c>
      <c r="H5" s="28" t="s">
        <v>163</v>
      </c>
      <c r="I5" s="26">
        <v>38</v>
      </c>
      <c r="L5" s="3" t="s">
        <v>117</v>
      </c>
      <c r="M5" s="33">
        <v>3279.78</v>
      </c>
      <c r="N5" s="50">
        <v>773443.44</v>
      </c>
      <c r="Q5" s="28" t="s">
        <v>118</v>
      </c>
      <c r="R5" s="35">
        <v>292937.59999999998</v>
      </c>
    </row>
    <row r="6" spans="1:18" x14ac:dyDescent="0.3">
      <c r="A6" s="28" t="s">
        <v>132</v>
      </c>
      <c r="B6" s="35">
        <v>309720.6216216216</v>
      </c>
      <c r="E6" s="28" t="s">
        <v>120</v>
      </c>
      <c r="F6" s="26">
        <v>85</v>
      </c>
      <c r="H6" s="28" t="s">
        <v>148</v>
      </c>
      <c r="I6" s="26">
        <v>36</v>
      </c>
      <c r="L6" s="3" t="s">
        <v>120</v>
      </c>
      <c r="M6" s="33">
        <v>3366.86</v>
      </c>
      <c r="N6" s="50">
        <v>776208.83999999985</v>
      </c>
      <c r="Q6" s="36" t="s">
        <v>143</v>
      </c>
      <c r="R6" s="35">
        <v>292937.59999999998</v>
      </c>
    </row>
    <row r="7" spans="1:18" x14ac:dyDescent="0.3">
      <c r="A7" s="28" t="s">
        <v>137</v>
      </c>
      <c r="B7" s="35">
        <v>329943.55319148937</v>
      </c>
      <c r="E7" s="28" t="s">
        <v>122</v>
      </c>
      <c r="F7" s="26">
        <v>300</v>
      </c>
      <c r="H7" s="28" t="s">
        <v>143</v>
      </c>
      <c r="I7" s="26">
        <v>33</v>
      </c>
      <c r="L7" s="3" t="s">
        <v>122</v>
      </c>
      <c r="M7" s="32">
        <v>3175.2</v>
      </c>
      <c r="N7" s="32">
        <v>789848.4</v>
      </c>
      <c r="Q7" s="28" t="s">
        <v>117</v>
      </c>
      <c r="R7" s="35">
        <v>299048.5</v>
      </c>
    </row>
    <row r="8" spans="1:18" x14ac:dyDescent="0.3">
      <c r="A8" s="28" t="s">
        <v>136</v>
      </c>
      <c r="B8" s="35">
        <v>290142.51428571431</v>
      </c>
      <c r="H8" s="28" t="s">
        <v>144</v>
      </c>
      <c r="I8" s="26">
        <v>26</v>
      </c>
      <c r="Q8" s="36" t="s">
        <v>143</v>
      </c>
      <c r="R8" s="35">
        <v>299048.5</v>
      </c>
    </row>
    <row r="9" spans="1:18" x14ac:dyDescent="0.3">
      <c r="A9" s="28" t="s">
        <v>131</v>
      </c>
      <c r="B9" s="35">
        <v>293098.15789473685</v>
      </c>
      <c r="H9" s="28" t="s">
        <v>142</v>
      </c>
      <c r="I9" s="26">
        <v>21</v>
      </c>
      <c r="Q9" s="28" t="s">
        <v>120</v>
      </c>
      <c r="R9" s="35">
        <v>211062.8</v>
      </c>
    </row>
    <row r="10" spans="1:18" x14ac:dyDescent="0.3">
      <c r="A10" s="28" t="s">
        <v>135</v>
      </c>
      <c r="B10" s="35">
        <v>324955.89189189189</v>
      </c>
      <c r="H10" s="28" t="s">
        <v>149</v>
      </c>
      <c r="I10" s="26">
        <v>27</v>
      </c>
      <c r="Q10" s="36" t="s">
        <v>143</v>
      </c>
      <c r="R10" s="35">
        <v>211062.8</v>
      </c>
    </row>
    <row r="11" spans="1:18" x14ac:dyDescent="0.3">
      <c r="A11" s="28" t="s">
        <v>122</v>
      </c>
      <c r="B11" s="34">
        <v>307897.74333333335</v>
      </c>
      <c r="H11" s="28" t="s">
        <v>147</v>
      </c>
      <c r="I11" s="26">
        <v>28</v>
      </c>
      <c r="Q11" s="28" t="s">
        <v>122</v>
      </c>
      <c r="R11" s="35">
        <v>288631.36363636365</v>
      </c>
    </row>
    <row r="12" spans="1:18" x14ac:dyDescent="0.3">
      <c r="H12" s="28" t="s">
        <v>146</v>
      </c>
      <c r="I12" s="26">
        <v>24</v>
      </c>
    </row>
    <row r="13" spans="1:18" x14ac:dyDescent="0.3">
      <c r="H13" s="28" t="s">
        <v>122</v>
      </c>
      <c r="I13" s="26">
        <v>300</v>
      </c>
    </row>
    <row r="14" spans="1:18" x14ac:dyDescent="0.3">
      <c r="A14" t="s">
        <v>158</v>
      </c>
      <c r="D14" t="s">
        <v>159</v>
      </c>
      <c r="H14" t="s">
        <v>160</v>
      </c>
      <c r="K14" t="s">
        <v>161</v>
      </c>
      <c r="N14" t="s">
        <v>162</v>
      </c>
    </row>
    <row r="15" spans="1:18" x14ac:dyDescent="0.3">
      <c r="A15" s="27" t="s">
        <v>129</v>
      </c>
      <c r="B15" t="s">
        <v>138</v>
      </c>
      <c r="D15" s="27" t="s">
        <v>116</v>
      </c>
      <c r="E15" s="27" t="s">
        <v>140</v>
      </c>
      <c r="F15" t="s">
        <v>139</v>
      </c>
      <c r="H15" s="27" t="s">
        <v>116</v>
      </c>
      <c r="I15" t="s">
        <v>128</v>
      </c>
      <c r="K15" s="27" t="s">
        <v>166</v>
      </c>
      <c r="L15" t="s">
        <v>141</v>
      </c>
    </row>
    <row r="16" spans="1:18" x14ac:dyDescent="0.3">
      <c r="A16" s="28" t="s">
        <v>133</v>
      </c>
      <c r="B16" s="35">
        <v>1507540.2</v>
      </c>
      <c r="D16" s="28" t="s">
        <v>119</v>
      </c>
      <c r="E16" s="35">
        <v>11424.906643835615</v>
      </c>
      <c r="F16" s="35">
        <v>22849.81328767123</v>
      </c>
      <c r="H16" s="28" t="s">
        <v>119</v>
      </c>
      <c r="I16" s="53">
        <v>1906327.28</v>
      </c>
      <c r="K16" s="28" t="s">
        <v>133</v>
      </c>
      <c r="L16" s="26">
        <v>5</v>
      </c>
      <c r="N16" s="27" t="s">
        <v>2</v>
      </c>
      <c r="O16" t="s">
        <v>164</v>
      </c>
    </row>
    <row r="17" spans="1:15" x14ac:dyDescent="0.3">
      <c r="A17" s="28" t="s">
        <v>134</v>
      </c>
      <c r="B17" s="35">
        <v>1009197.5000000001</v>
      </c>
      <c r="D17" s="28" t="s">
        <v>118</v>
      </c>
      <c r="E17" s="35">
        <v>10831.951136363634</v>
      </c>
      <c r="F17" s="35">
        <v>21663.902272727268</v>
      </c>
      <c r="H17" s="28" t="s">
        <v>118</v>
      </c>
      <c r="I17" s="53">
        <v>1634077.1999999997</v>
      </c>
      <c r="K17" s="36" t="s">
        <v>145</v>
      </c>
      <c r="L17" s="26">
        <v>5</v>
      </c>
      <c r="N17" s="28" t="s">
        <v>145</v>
      </c>
      <c r="O17" s="30">
        <v>0.12187760648630057</v>
      </c>
    </row>
    <row r="18" spans="1:15" x14ac:dyDescent="0.3">
      <c r="A18" s="28" t="s">
        <v>130</v>
      </c>
      <c r="B18" s="35">
        <v>691885</v>
      </c>
      <c r="D18" s="28" t="s">
        <v>117</v>
      </c>
      <c r="E18" s="35">
        <v>10514.362894736838</v>
      </c>
      <c r="F18" s="35">
        <v>21028.725789473676</v>
      </c>
      <c r="H18" s="28" t="s">
        <v>117</v>
      </c>
      <c r="I18" s="53">
        <v>1826495.0400000005</v>
      </c>
      <c r="K18" s="36" t="s">
        <v>151</v>
      </c>
      <c r="L18" s="26">
        <v>5</v>
      </c>
      <c r="N18" s="28" t="s">
        <v>151</v>
      </c>
      <c r="O18" s="30">
        <v>0.11091754997489803</v>
      </c>
    </row>
    <row r="19" spans="1:15" x14ac:dyDescent="0.3">
      <c r="A19" s="28" t="s">
        <v>132</v>
      </c>
      <c r="B19" s="35">
        <v>1145966.3000000003</v>
      </c>
      <c r="D19" s="28" t="s">
        <v>120</v>
      </c>
      <c r="E19" s="35">
        <v>10410.679588235293</v>
      </c>
      <c r="F19" s="35">
        <v>20821.359176470585</v>
      </c>
      <c r="H19" s="28" t="s">
        <v>120</v>
      </c>
      <c r="I19" s="53">
        <v>2022646.3199999994</v>
      </c>
      <c r="K19" s="36" t="s">
        <v>163</v>
      </c>
      <c r="L19" s="26">
        <v>5</v>
      </c>
      <c r="N19" s="28" t="s">
        <v>163</v>
      </c>
      <c r="O19" s="30">
        <v>0.13212604145642595</v>
      </c>
    </row>
    <row r="20" spans="1:15" x14ac:dyDescent="0.3">
      <c r="A20" s="28" t="s">
        <v>137</v>
      </c>
      <c r="B20" s="35">
        <v>1550734.7</v>
      </c>
      <c r="D20" s="28" t="s">
        <v>122</v>
      </c>
      <c r="E20" s="35">
        <v>10776.421016666669</v>
      </c>
      <c r="F20" s="35">
        <v>21552.842033333338</v>
      </c>
      <c r="H20" s="28" t="s">
        <v>122</v>
      </c>
      <c r="I20" s="26">
        <v>7389545.8399999989</v>
      </c>
      <c r="K20" s="36" t="s">
        <v>148</v>
      </c>
      <c r="L20" s="26">
        <v>4</v>
      </c>
      <c r="N20" s="28" t="s">
        <v>148</v>
      </c>
      <c r="O20" s="30">
        <v>0.11048928008273919</v>
      </c>
    </row>
    <row r="21" spans="1:15" x14ac:dyDescent="0.3">
      <c r="A21" s="28" t="s">
        <v>136</v>
      </c>
      <c r="B21" s="35">
        <v>1015498.8</v>
      </c>
      <c r="K21" s="36" t="s">
        <v>143</v>
      </c>
      <c r="L21" s="26">
        <v>5</v>
      </c>
      <c r="N21" s="28" t="s">
        <v>143</v>
      </c>
      <c r="O21" s="30">
        <v>0.10311686489247085</v>
      </c>
    </row>
    <row r="22" spans="1:15" x14ac:dyDescent="0.3">
      <c r="A22" s="28" t="s">
        <v>131</v>
      </c>
      <c r="B22" s="35">
        <v>1113772.9999999998</v>
      </c>
      <c r="K22" s="36" t="s">
        <v>144</v>
      </c>
      <c r="L22" s="26">
        <v>4</v>
      </c>
      <c r="N22" s="28" t="s">
        <v>144</v>
      </c>
      <c r="O22" s="30">
        <v>8.8441397367392191E-2</v>
      </c>
    </row>
    <row r="23" spans="1:15" x14ac:dyDescent="0.3">
      <c r="A23" s="28" t="s">
        <v>135</v>
      </c>
      <c r="B23" s="35">
        <v>1202336.7999999998</v>
      </c>
      <c r="K23" s="36" t="s">
        <v>142</v>
      </c>
      <c r="L23" s="26">
        <v>2</v>
      </c>
      <c r="N23" s="28" t="s">
        <v>142</v>
      </c>
      <c r="O23" s="30">
        <v>5.8860548322953489E-2</v>
      </c>
    </row>
    <row r="24" spans="1:15" x14ac:dyDescent="0.3">
      <c r="A24" s="28" t="s">
        <v>122</v>
      </c>
      <c r="B24" s="26">
        <v>9236932.3000000007</v>
      </c>
      <c r="K24" s="36" t="s">
        <v>149</v>
      </c>
      <c r="L24" s="26">
        <v>4</v>
      </c>
      <c r="N24" s="28" t="s">
        <v>149</v>
      </c>
      <c r="O24" s="30">
        <v>7.898286750461514E-2</v>
      </c>
    </row>
    <row r="25" spans="1:15" x14ac:dyDescent="0.3">
      <c r="K25" s="36" t="s">
        <v>147</v>
      </c>
      <c r="L25" s="26">
        <v>3</v>
      </c>
      <c r="N25" s="28" t="s">
        <v>147</v>
      </c>
      <c r="O25" s="30">
        <v>9.2033444913307394E-2</v>
      </c>
    </row>
    <row r="26" spans="1:15" x14ac:dyDescent="0.3">
      <c r="K26" s="36" t="s">
        <v>146</v>
      </c>
      <c r="L26" s="26">
        <v>4</v>
      </c>
      <c r="N26" s="28" t="s">
        <v>146</v>
      </c>
      <c r="O26" s="30">
        <v>0.10315439899889704</v>
      </c>
    </row>
    <row r="27" spans="1:15" x14ac:dyDescent="0.3">
      <c r="K27" s="28" t="s">
        <v>134</v>
      </c>
      <c r="L27" s="26">
        <v>5</v>
      </c>
      <c r="N27" s="28" t="s">
        <v>122</v>
      </c>
      <c r="O27" s="30">
        <v>1</v>
      </c>
    </row>
    <row r="28" spans="1:15" x14ac:dyDescent="0.3">
      <c r="K28" s="36" t="s">
        <v>145</v>
      </c>
      <c r="L28" s="26">
        <v>5</v>
      </c>
    </row>
    <row r="29" spans="1:15" x14ac:dyDescent="0.3">
      <c r="K29" s="36" t="s">
        <v>151</v>
      </c>
      <c r="L29" s="26">
        <v>5</v>
      </c>
    </row>
    <row r="30" spans="1:15" x14ac:dyDescent="0.3">
      <c r="K30" s="36" t="s">
        <v>163</v>
      </c>
      <c r="L30" s="26">
        <v>5</v>
      </c>
    </row>
    <row r="31" spans="1:15" x14ac:dyDescent="0.3">
      <c r="K31" s="36" t="s">
        <v>148</v>
      </c>
      <c r="L31" s="26">
        <v>5</v>
      </c>
    </row>
    <row r="32" spans="1:15" x14ac:dyDescent="0.3">
      <c r="K32" s="36" t="s">
        <v>143</v>
      </c>
      <c r="L32" s="26">
        <v>5</v>
      </c>
    </row>
    <row r="33" spans="11:12" x14ac:dyDescent="0.3">
      <c r="K33" s="36" t="s">
        <v>144</v>
      </c>
      <c r="L33" s="26">
        <v>1</v>
      </c>
    </row>
    <row r="34" spans="11:12" x14ac:dyDescent="0.3">
      <c r="K34" s="36" t="s">
        <v>142</v>
      </c>
      <c r="L34" s="26">
        <v>5</v>
      </c>
    </row>
    <row r="35" spans="11:12" x14ac:dyDescent="0.3">
      <c r="K35" s="36" t="s">
        <v>149</v>
      </c>
      <c r="L35" s="26">
        <v>1</v>
      </c>
    </row>
    <row r="36" spans="11:12" x14ac:dyDescent="0.3">
      <c r="K36" s="36" t="s">
        <v>147</v>
      </c>
      <c r="L36" s="26">
        <v>5</v>
      </c>
    </row>
    <row r="37" spans="11:12" x14ac:dyDescent="0.3">
      <c r="K37" s="36" t="s">
        <v>146</v>
      </c>
      <c r="L37" s="26">
        <v>5</v>
      </c>
    </row>
    <row r="38" spans="11:12" x14ac:dyDescent="0.3">
      <c r="K38" s="28" t="s">
        <v>130</v>
      </c>
      <c r="L38" s="26">
        <v>5</v>
      </c>
    </row>
    <row r="39" spans="11:12" x14ac:dyDescent="0.3">
      <c r="K39" s="36" t="s">
        <v>145</v>
      </c>
      <c r="L39" s="26">
        <v>4</v>
      </c>
    </row>
    <row r="40" spans="11:12" x14ac:dyDescent="0.3">
      <c r="K40" s="36" t="s">
        <v>151</v>
      </c>
      <c r="L40" s="26">
        <v>4</v>
      </c>
    </row>
    <row r="41" spans="11:12" x14ac:dyDescent="0.3">
      <c r="K41" s="36" t="s">
        <v>163</v>
      </c>
      <c r="L41" s="26">
        <v>5</v>
      </c>
    </row>
    <row r="42" spans="11:12" x14ac:dyDescent="0.3">
      <c r="K42" s="36" t="s">
        <v>148</v>
      </c>
      <c r="L42" s="26">
        <v>4</v>
      </c>
    </row>
    <row r="43" spans="11:12" x14ac:dyDescent="0.3">
      <c r="K43" s="36" t="s">
        <v>143</v>
      </c>
      <c r="L43" s="26">
        <v>5</v>
      </c>
    </row>
    <row r="44" spans="11:12" x14ac:dyDescent="0.3">
      <c r="K44" s="36" t="s">
        <v>144</v>
      </c>
      <c r="L44" s="26">
        <v>4</v>
      </c>
    </row>
    <row r="45" spans="11:12" x14ac:dyDescent="0.3">
      <c r="K45" s="36" t="s">
        <v>142</v>
      </c>
      <c r="L45" s="26">
        <v>4</v>
      </c>
    </row>
    <row r="46" spans="11:12" x14ac:dyDescent="0.3">
      <c r="K46" s="36" t="s">
        <v>149</v>
      </c>
      <c r="L46" s="26">
        <v>5</v>
      </c>
    </row>
    <row r="47" spans="11:12" x14ac:dyDescent="0.3">
      <c r="K47" s="36" t="s">
        <v>147</v>
      </c>
      <c r="L47" s="26">
        <v>4</v>
      </c>
    </row>
    <row r="48" spans="11:12" x14ac:dyDescent="0.3">
      <c r="K48" s="36" t="s">
        <v>146</v>
      </c>
      <c r="L48" s="26">
        <v>3</v>
      </c>
    </row>
    <row r="49" spans="11:12" x14ac:dyDescent="0.3">
      <c r="K49" s="28" t="s">
        <v>132</v>
      </c>
      <c r="L49" s="26">
        <v>5</v>
      </c>
    </row>
    <row r="50" spans="11:12" x14ac:dyDescent="0.3">
      <c r="K50" s="36" t="s">
        <v>145</v>
      </c>
      <c r="L50" s="26">
        <v>5</v>
      </c>
    </row>
    <row r="51" spans="11:12" x14ac:dyDescent="0.3">
      <c r="K51" s="36" t="s">
        <v>151</v>
      </c>
      <c r="L51" s="26">
        <v>4</v>
      </c>
    </row>
    <row r="52" spans="11:12" x14ac:dyDescent="0.3">
      <c r="K52" s="36" t="s">
        <v>163</v>
      </c>
      <c r="L52" s="26">
        <v>5</v>
      </c>
    </row>
    <row r="53" spans="11:12" x14ac:dyDescent="0.3">
      <c r="K53" s="36" t="s">
        <v>148</v>
      </c>
      <c r="L53" s="26">
        <v>4</v>
      </c>
    </row>
    <row r="54" spans="11:12" x14ac:dyDescent="0.3">
      <c r="K54" s="36" t="s">
        <v>143</v>
      </c>
      <c r="L54" s="26">
        <v>5</v>
      </c>
    </row>
    <row r="55" spans="11:12" x14ac:dyDescent="0.3">
      <c r="K55" s="36" t="s">
        <v>144</v>
      </c>
      <c r="L55" s="26">
        <v>5</v>
      </c>
    </row>
    <row r="56" spans="11:12" x14ac:dyDescent="0.3">
      <c r="K56" s="36" t="s">
        <v>142</v>
      </c>
      <c r="L56" s="26">
        <v>4</v>
      </c>
    </row>
    <row r="57" spans="11:12" x14ac:dyDescent="0.3">
      <c r="K57" s="36" t="s">
        <v>149</v>
      </c>
      <c r="L57" s="26">
        <v>4</v>
      </c>
    </row>
    <row r="58" spans="11:12" x14ac:dyDescent="0.3">
      <c r="K58" s="36" t="s">
        <v>147</v>
      </c>
      <c r="L58" s="26">
        <v>4</v>
      </c>
    </row>
    <row r="59" spans="11:12" x14ac:dyDescent="0.3">
      <c r="K59" s="36" t="s">
        <v>146</v>
      </c>
      <c r="L59" s="26">
        <v>5</v>
      </c>
    </row>
    <row r="60" spans="11:12" x14ac:dyDescent="0.3">
      <c r="K60" s="28" t="s">
        <v>137</v>
      </c>
      <c r="L60" s="26">
        <v>5</v>
      </c>
    </row>
    <row r="61" spans="11:12" x14ac:dyDescent="0.3">
      <c r="K61" s="36" t="s">
        <v>145</v>
      </c>
      <c r="L61" s="26">
        <v>5</v>
      </c>
    </row>
    <row r="62" spans="11:12" x14ac:dyDescent="0.3">
      <c r="K62" s="36" t="s">
        <v>151</v>
      </c>
      <c r="L62" s="26">
        <v>5</v>
      </c>
    </row>
    <row r="63" spans="11:12" x14ac:dyDescent="0.3">
      <c r="K63" s="36" t="s">
        <v>163</v>
      </c>
      <c r="L63" s="26">
        <v>5</v>
      </c>
    </row>
    <row r="64" spans="11:12" x14ac:dyDescent="0.3">
      <c r="K64" s="36" t="s">
        <v>148</v>
      </c>
      <c r="L64" s="26">
        <v>5</v>
      </c>
    </row>
    <row r="65" spans="11:12" x14ac:dyDescent="0.3">
      <c r="K65" s="36" t="s">
        <v>143</v>
      </c>
      <c r="L65" s="26">
        <v>4</v>
      </c>
    </row>
    <row r="66" spans="11:12" x14ac:dyDescent="0.3">
      <c r="K66" s="36" t="s">
        <v>144</v>
      </c>
      <c r="L66" s="26">
        <v>3</v>
      </c>
    </row>
    <row r="67" spans="11:12" x14ac:dyDescent="0.3">
      <c r="K67" s="36" t="s">
        <v>142</v>
      </c>
      <c r="L67" s="26">
        <v>2</v>
      </c>
    </row>
    <row r="68" spans="11:12" x14ac:dyDescent="0.3">
      <c r="K68" s="36" t="s">
        <v>149</v>
      </c>
      <c r="L68" s="26">
        <v>5</v>
      </c>
    </row>
    <row r="69" spans="11:12" x14ac:dyDescent="0.3">
      <c r="K69" s="36" t="s">
        <v>147</v>
      </c>
      <c r="L69" s="26">
        <v>5</v>
      </c>
    </row>
    <row r="70" spans="11:12" x14ac:dyDescent="0.3">
      <c r="K70" s="36" t="s">
        <v>146</v>
      </c>
      <c r="L70" s="26">
        <v>5</v>
      </c>
    </row>
    <row r="71" spans="11:12" x14ac:dyDescent="0.3">
      <c r="K71" s="28" t="s">
        <v>136</v>
      </c>
      <c r="L71" s="26">
        <v>5</v>
      </c>
    </row>
    <row r="72" spans="11:12" x14ac:dyDescent="0.3">
      <c r="K72" s="36" t="s">
        <v>145</v>
      </c>
      <c r="L72" s="26">
        <v>5</v>
      </c>
    </row>
    <row r="73" spans="11:12" x14ac:dyDescent="0.3">
      <c r="K73" s="36" t="s">
        <v>151</v>
      </c>
      <c r="L73" s="26">
        <v>5</v>
      </c>
    </row>
    <row r="74" spans="11:12" x14ac:dyDescent="0.3">
      <c r="K74" s="36" t="s">
        <v>163</v>
      </c>
      <c r="L74" s="26">
        <v>5</v>
      </c>
    </row>
    <row r="75" spans="11:12" x14ac:dyDescent="0.3">
      <c r="K75" s="36" t="s">
        <v>148</v>
      </c>
      <c r="L75" s="26">
        <v>4</v>
      </c>
    </row>
    <row r="76" spans="11:12" x14ac:dyDescent="0.3">
      <c r="K76" s="36" t="s">
        <v>143</v>
      </c>
      <c r="L76" s="26">
        <v>4</v>
      </c>
    </row>
    <row r="77" spans="11:12" x14ac:dyDescent="0.3">
      <c r="K77" s="36" t="s">
        <v>144</v>
      </c>
      <c r="L77" s="26">
        <v>5</v>
      </c>
    </row>
    <row r="78" spans="11:12" x14ac:dyDescent="0.3">
      <c r="K78" s="36" t="s">
        <v>142</v>
      </c>
      <c r="L78" s="26">
        <v>4</v>
      </c>
    </row>
    <row r="79" spans="11:12" x14ac:dyDescent="0.3">
      <c r="K79" s="36" t="s">
        <v>149</v>
      </c>
      <c r="L79" s="26">
        <v>4</v>
      </c>
    </row>
    <row r="80" spans="11:12" x14ac:dyDescent="0.3">
      <c r="K80" s="36" t="s">
        <v>147</v>
      </c>
      <c r="L80" s="26">
        <v>4</v>
      </c>
    </row>
    <row r="81" spans="11:12" x14ac:dyDescent="0.3">
      <c r="K81" s="36" t="s">
        <v>146</v>
      </c>
      <c r="L81" s="26">
        <v>4</v>
      </c>
    </row>
    <row r="82" spans="11:12" x14ac:dyDescent="0.3">
      <c r="K82" s="28" t="s">
        <v>131</v>
      </c>
      <c r="L82" s="26">
        <v>5</v>
      </c>
    </row>
    <row r="83" spans="11:12" x14ac:dyDescent="0.3">
      <c r="K83" s="36" t="s">
        <v>145</v>
      </c>
      <c r="L83" s="26">
        <v>3</v>
      </c>
    </row>
    <row r="84" spans="11:12" x14ac:dyDescent="0.3">
      <c r="K84" s="36" t="s">
        <v>151</v>
      </c>
      <c r="L84" s="26">
        <v>5</v>
      </c>
    </row>
    <row r="85" spans="11:12" x14ac:dyDescent="0.3">
      <c r="K85" s="36" t="s">
        <v>163</v>
      </c>
      <c r="L85" s="26">
        <v>5</v>
      </c>
    </row>
    <row r="86" spans="11:12" x14ac:dyDescent="0.3">
      <c r="K86" s="36" t="s">
        <v>148</v>
      </c>
      <c r="L86" s="26">
        <v>5</v>
      </c>
    </row>
    <row r="87" spans="11:12" x14ac:dyDescent="0.3">
      <c r="K87" s="36" t="s">
        <v>143</v>
      </c>
      <c r="L87" s="26">
        <v>5</v>
      </c>
    </row>
    <row r="88" spans="11:12" x14ac:dyDescent="0.3">
      <c r="K88" s="36" t="s">
        <v>144</v>
      </c>
      <c r="L88" s="26">
        <v>5</v>
      </c>
    </row>
    <row r="89" spans="11:12" x14ac:dyDescent="0.3">
      <c r="K89" s="36" t="s">
        <v>142</v>
      </c>
      <c r="L89" s="26">
        <v>3</v>
      </c>
    </row>
    <row r="90" spans="11:12" x14ac:dyDescent="0.3">
      <c r="K90" s="36" t="s">
        <v>149</v>
      </c>
      <c r="L90" s="26">
        <v>5</v>
      </c>
    </row>
    <row r="91" spans="11:12" x14ac:dyDescent="0.3">
      <c r="K91" s="36" t="s">
        <v>147</v>
      </c>
      <c r="L91" s="26">
        <v>5</v>
      </c>
    </row>
    <row r="92" spans="11:12" x14ac:dyDescent="0.3">
      <c r="K92" s="36" t="s">
        <v>146</v>
      </c>
      <c r="L92" s="26">
        <v>5</v>
      </c>
    </row>
    <row r="93" spans="11:12" x14ac:dyDescent="0.3">
      <c r="K93" s="28" t="s">
        <v>135</v>
      </c>
      <c r="L93" s="26">
        <v>5</v>
      </c>
    </row>
    <row r="94" spans="11:12" x14ac:dyDescent="0.3">
      <c r="K94" s="36" t="s">
        <v>145</v>
      </c>
      <c r="L94" s="26">
        <v>5</v>
      </c>
    </row>
    <row r="95" spans="11:12" x14ac:dyDescent="0.3">
      <c r="K95" s="36" t="s">
        <v>151</v>
      </c>
      <c r="L95" s="26">
        <v>4</v>
      </c>
    </row>
    <row r="96" spans="11:12" x14ac:dyDescent="0.3">
      <c r="K96" s="36" t="s">
        <v>163</v>
      </c>
      <c r="L96" s="26">
        <v>4</v>
      </c>
    </row>
    <row r="97" spans="11:12" x14ac:dyDescent="0.3">
      <c r="K97" s="36" t="s">
        <v>148</v>
      </c>
      <c r="L97" s="26">
        <v>5</v>
      </c>
    </row>
    <row r="98" spans="11:12" x14ac:dyDescent="0.3">
      <c r="K98" s="36" t="s">
        <v>143</v>
      </c>
      <c r="L98" s="26">
        <v>1</v>
      </c>
    </row>
    <row r="99" spans="11:12" x14ac:dyDescent="0.3">
      <c r="K99" s="36" t="s">
        <v>144</v>
      </c>
      <c r="L99" s="26">
        <v>4</v>
      </c>
    </row>
    <row r="100" spans="11:12" x14ac:dyDescent="0.3">
      <c r="K100" s="36" t="s">
        <v>142</v>
      </c>
      <c r="L100" s="26">
        <v>1</v>
      </c>
    </row>
    <row r="101" spans="11:12" x14ac:dyDescent="0.3">
      <c r="K101" s="36" t="s">
        <v>149</v>
      </c>
      <c r="L101" s="26">
        <v>4</v>
      </c>
    </row>
    <row r="102" spans="11:12" x14ac:dyDescent="0.3">
      <c r="K102" s="36" t="s">
        <v>147</v>
      </c>
      <c r="L102" s="26">
        <v>2</v>
      </c>
    </row>
    <row r="103" spans="11:12" x14ac:dyDescent="0.3">
      <c r="K103" s="36" t="s">
        <v>146</v>
      </c>
      <c r="L103" s="26">
        <v>3</v>
      </c>
    </row>
    <row r="104" spans="11:12" x14ac:dyDescent="0.3">
      <c r="K104" s="28" t="s">
        <v>122</v>
      </c>
      <c r="L104" s="26">
        <v>5</v>
      </c>
    </row>
  </sheetData>
  <conditionalFormatting pivot="1" sqref="N3:N6">
    <cfRule type="colorScale" priority="2">
      <colorScale>
        <cfvo type="min"/>
        <cfvo type="percentile" val="50"/>
        <cfvo type="max"/>
        <color rgb="FFF8696B"/>
        <color rgb="FFFFEB84"/>
        <color rgb="FF63BE7B"/>
      </colorScale>
    </cfRule>
  </conditionalFormatting>
  <conditionalFormatting pivot="1" sqref="I16:I19">
    <cfRule type="dataBar" priority="1">
      <dataBar>
        <cfvo type="min"/>
        <cfvo type="max"/>
        <color rgb="FFFFB628"/>
      </dataBar>
      <extLst>
        <ext xmlns:x14="http://schemas.microsoft.com/office/spreadsheetml/2009/9/main" uri="{B025F937-C7B1-47D3-B67F-A62EFF666E3E}">
          <x14:id>{CC8A2864-9319-47D3-A43E-58FD93853DFB}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CC8A2864-9319-47D3-A43E-58FD93853DFB}">
            <x14:dataBar minLength="0" maxLength="100" border="1" negativeBarBorderColorSameAsPositive="0">
              <x14:cfvo type="autoMin"/>
              <x14:cfvo type="autoMax"/>
              <x14:borderColor rgb="FFFFB628"/>
              <x14:negativeFillColor rgb="FFFF0000"/>
              <x14:negativeBorderColor rgb="FFFF0000"/>
              <x14:axisColor rgb="FF000000"/>
            </x14:dataBar>
          </x14:cfRule>
          <xm:sqref>I16:I19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0452-FC5B-4D60-9E6A-F535FDC8D6C4}">
  <dimension ref="A1:LG303"/>
  <sheetViews>
    <sheetView topLeftCell="L19" zoomScale="85" zoomScaleNormal="85" workbookViewId="0">
      <selection activeCell="Q6" sqref="Q6:R51"/>
    </sheetView>
  </sheetViews>
  <sheetFormatPr defaultRowHeight="14.4" x14ac:dyDescent="0.3"/>
  <cols>
    <col min="1" max="1" width="16.77734375" style="3" bestFit="1" customWidth="1"/>
    <col min="2" max="2" width="16.77734375" style="3" customWidth="1"/>
    <col min="3" max="3" width="25.44140625" style="3" bestFit="1" customWidth="1"/>
    <col min="4" max="4" width="19.88671875" style="3" customWidth="1"/>
    <col min="5" max="5" width="17.33203125" style="3" bestFit="1" customWidth="1"/>
    <col min="6" max="6" width="12.6640625" style="3" bestFit="1" customWidth="1"/>
    <col min="7" max="7" width="12.77734375" style="3" bestFit="1" customWidth="1"/>
    <col min="8" max="8" width="12.21875" style="3" bestFit="1" customWidth="1"/>
    <col min="9" max="9" width="18.109375" style="3" bestFit="1" customWidth="1"/>
    <col min="10" max="10" width="19.44140625" style="3" bestFit="1" customWidth="1"/>
    <col min="11" max="11" width="18.21875" style="3" customWidth="1"/>
    <col min="12" max="12" width="16.88671875" style="3" bestFit="1" customWidth="1"/>
    <col min="13" max="13" width="15.6640625" style="3" bestFit="1" customWidth="1"/>
    <col min="14" max="14" width="12.88671875" style="3" bestFit="1" customWidth="1"/>
    <col min="15" max="15" width="13.44140625" style="3" bestFit="1" customWidth="1"/>
    <col min="16" max="17" width="29" style="3" bestFit="1" customWidth="1"/>
    <col min="18" max="18" width="23.88671875" style="3" bestFit="1" customWidth="1"/>
    <col min="19" max="21" width="2" style="3" bestFit="1" customWidth="1"/>
    <col min="22" max="22" width="11.44140625" style="3" bestFit="1" customWidth="1"/>
    <col min="23" max="27" width="2" style="3" bestFit="1" customWidth="1"/>
    <col min="28" max="117" width="3" style="3" bestFit="1" customWidth="1"/>
    <col min="118" max="318" width="4" style="3" bestFit="1" customWidth="1"/>
    <col min="319" max="319" width="11.44140625" style="3" bestFit="1" customWidth="1"/>
    <col min="320" max="16384" width="8.88671875" style="3"/>
  </cols>
  <sheetData>
    <row r="1" spans="1:319" ht="15.45" customHeight="1" x14ac:dyDescent="0.3">
      <c r="A1" s="54" t="s">
        <v>0</v>
      </c>
      <c r="B1" s="55"/>
      <c r="C1" s="55"/>
      <c r="D1" s="55"/>
      <c r="E1" s="55"/>
      <c r="F1" s="55"/>
      <c r="G1" s="55"/>
      <c r="H1" s="55"/>
      <c r="I1" s="55"/>
      <c r="J1" s="55"/>
      <c r="K1" s="55"/>
      <c r="L1" s="55"/>
      <c r="M1" s="55"/>
      <c r="N1" s="55"/>
      <c r="O1" s="56"/>
    </row>
    <row r="2" spans="1:319" ht="30" customHeight="1" x14ac:dyDescent="0.3">
      <c r="A2" s="58" t="s">
        <v>1</v>
      </c>
      <c r="B2" s="58" t="s">
        <v>12</v>
      </c>
      <c r="C2" s="58" t="s">
        <v>2</v>
      </c>
      <c r="D2" s="58" t="s">
        <v>116</v>
      </c>
      <c r="E2" s="58" t="s">
        <v>3</v>
      </c>
      <c r="F2" s="58" t="s">
        <v>4</v>
      </c>
      <c r="G2" s="58" t="s">
        <v>5</v>
      </c>
      <c r="H2" s="58" t="s">
        <v>6</v>
      </c>
      <c r="I2" s="58" t="s">
        <v>7</v>
      </c>
      <c r="J2" s="58" t="s">
        <v>8</v>
      </c>
      <c r="K2" s="58" t="s">
        <v>11</v>
      </c>
      <c r="L2" s="58" t="s">
        <v>10</v>
      </c>
      <c r="M2" s="58" t="s">
        <v>9</v>
      </c>
      <c r="N2" s="59" t="s">
        <v>125</v>
      </c>
      <c r="O2" s="59" t="s">
        <v>129</v>
      </c>
      <c r="P2"/>
      <c r="Q2"/>
      <c r="R2"/>
      <c r="S2"/>
      <c r="T2"/>
      <c r="V2"/>
      <c r="W2"/>
      <c r="Y2"/>
      <c r="Z2"/>
      <c r="AB2" s="28"/>
    </row>
    <row r="3" spans="1:319" ht="15.45" customHeight="1" x14ac:dyDescent="0.3">
      <c r="A3" s="37">
        <v>1</v>
      </c>
      <c r="B3" s="38" t="s">
        <v>30</v>
      </c>
      <c r="C3" s="38" t="s">
        <v>143</v>
      </c>
      <c r="D3" s="38" t="s">
        <v>119</v>
      </c>
      <c r="E3" s="39">
        <v>585884</v>
      </c>
      <c r="F3" s="39">
        <v>58588.4</v>
      </c>
      <c r="G3" s="39">
        <v>46870.720000000001</v>
      </c>
      <c r="H3" s="39">
        <v>82023.759999999995</v>
      </c>
      <c r="I3" s="39">
        <v>773366.88</v>
      </c>
      <c r="J3" s="39">
        <v>41011.879999999997</v>
      </c>
      <c r="K3" s="39">
        <v>20505.939999999999</v>
      </c>
      <c r="L3" s="39">
        <v>61517.819999999992</v>
      </c>
      <c r="M3" s="39">
        <v>711849.06</v>
      </c>
      <c r="N3" s="38">
        <v>1</v>
      </c>
      <c r="O3" s="39" t="s">
        <v>137</v>
      </c>
      <c r="P3"/>
      <c r="R3"/>
      <c r="S3"/>
      <c r="T3"/>
      <c r="V3"/>
      <c r="W3"/>
      <c r="Y3"/>
      <c r="Z3"/>
      <c r="AB3" s="29"/>
      <c r="AC3"/>
    </row>
    <row r="4" spans="1:319" ht="15.45" customHeight="1" x14ac:dyDescent="0.3">
      <c r="A4" s="40">
        <v>2</v>
      </c>
      <c r="B4" s="41" t="s">
        <v>14</v>
      </c>
      <c r="C4" s="38" t="s">
        <v>148</v>
      </c>
      <c r="D4" s="41" t="s">
        <v>118</v>
      </c>
      <c r="E4" s="42">
        <v>523473</v>
      </c>
      <c r="F4" s="42">
        <v>52347.3</v>
      </c>
      <c r="G4" s="42">
        <v>41877.839999999997</v>
      </c>
      <c r="H4" s="42">
        <v>73286.22</v>
      </c>
      <c r="I4" s="42">
        <v>690984.36</v>
      </c>
      <c r="J4" s="42">
        <v>36643.11</v>
      </c>
      <c r="K4" s="42">
        <v>18321.555</v>
      </c>
      <c r="L4" s="42">
        <v>54964.665000000001</v>
      </c>
      <c r="M4" s="42">
        <v>636019.69499999995</v>
      </c>
      <c r="N4" s="41">
        <v>4</v>
      </c>
      <c r="O4" s="42" t="s">
        <v>137</v>
      </c>
      <c r="P4"/>
      <c r="Q4"/>
      <c r="R4"/>
      <c r="S4"/>
      <c r="T4"/>
      <c r="U4"/>
      <c r="V4"/>
      <c r="W4"/>
      <c r="Y4"/>
      <c r="Z4"/>
      <c r="AB4"/>
      <c r="AC4"/>
    </row>
    <row r="5" spans="1:319" ht="15.45" customHeight="1" x14ac:dyDescent="0.3">
      <c r="A5" s="37">
        <v>3</v>
      </c>
      <c r="B5" s="38" t="s">
        <v>13</v>
      </c>
      <c r="C5" s="38" t="s">
        <v>145</v>
      </c>
      <c r="D5" s="38" t="s">
        <v>119</v>
      </c>
      <c r="E5" s="39">
        <v>457136</v>
      </c>
      <c r="F5" s="39">
        <v>45713.599999999999</v>
      </c>
      <c r="G5" s="39">
        <v>36570.879999999997</v>
      </c>
      <c r="H5" s="39">
        <v>63999.040000000001</v>
      </c>
      <c r="I5" s="39">
        <v>603419.52</v>
      </c>
      <c r="J5" s="39">
        <v>31999.52</v>
      </c>
      <c r="K5" s="39">
        <v>15999.76</v>
      </c>
      <c r="L5" s="39">
        <v>47999.28</v>
      </c>
      <c r="M5" s="39">
        <v>555420.24</v>
      </c>
      <c r="N5" s="38">
        <v>5</v>
      </c>
      <c r="O5" s="39" t="s">
        <v>136</v>
      </c>
      <c r="P5"/>
      <c r="Q5"/>
      <c r="R5"/>
      <c r="S5"/>
      <c r="T5"/>
      <c r="U5"/>
      <c r="V5"/>
      <c r="W5"/>
      <c r="Y5"/>
      <c r="Z5"/>
      <c r="AB5"/>
      <c r="AC5"/>
    </row>
    <row r="6" spans="1:319" ht="15.45" customHeight="1" x14ac:dyDescent="0.3">
      <c r="A6" s="40">
        <v>4</v>
      </c>
      <c r="B6" s="41" t="s">
        <v>72</v>
      </c>
      <c r="C6" s="38" t="s">
        <v>148</v>
      </c>
      <c r="D6" s="41" t="s">
        <v>117</v>
      </c>
      <c r="E6" s="42">
        <v>52513</v>
      </c>
      <c r="F6" s="42">
        <v>5251.3</v>
      </c>
      <c r="G6" s="42">
        <v>4201.04</v>
      </c>
      <c r="H6" s="42">
        <v>7351.82</v>
      </c>
      <c r="I6" s="42">
        <v>69317.16</v>
      </c>
      <c r="J6" s="42">
        <v>3675.91</v>
      </c>
      <c r="K6" s="42">
        <v>1837.9549999999999</v>
      </c>
      <c r="L6" s="42">
        <v>5513.8649999999998</v>
      </c>
      <c r="M6" s="42">
        <v>63803.295000000006</v>
      </c>
      <c r="N6" s="41">
        <v>5</v>
      </c>
      <c r="O6" s="42" t="s">
        <v>134</v>
      </c>
      <c r="P6"/>
      <c r="Q6" s="27" t="s">
        <v>167</v>
      </c>
      <c r="R6" s="35" t="s">
        <v>123</v>
      </c>
      <c r="S6"/>
      <c r="T6"/>
      <c r="U6"/>
      <c r="V6"/>
      <c r="W6"/>
      <c r="Y6"/>
      <c r="Z6"/>
      <c r="AB6"/>
      <c r="AC6"/>
    </row>
    <row r="7" spans="1:319" ht="15.45" customHeight="1" x14ac:dyDescent="0.3">
      <c r="A7" s="37">
        <v>5</v>
      </c>
      <c r="B7" s="38" t="s">
        <v>43</v>
      </c>
      <c r="C7" s="38" t="s">
        <v>151</v>
      </c>
      <c r="D7" s="43" t="s">
        <v>118</v>
      </c>
      <c r="E7" s="39">
        <v>400494</v>
      </c>
      <c r="F7" s="39">
        <v>40049.4</v>
      </c>
      <c r="G7" s="39">
        <v>32039.52</v>
      </c>
      <c r="H7" s="39">
        <v>56069.16</v>
      </c>
      <c r="I7" s="39">
        <v>528652.08000000007</v>
      </c>
      <c r="J7" s="39">
        <v>28034.58</v>
      </c>
      <c r="K7" s="39">
        <v>14017.29</v>
      </c>
      <c r="L7" s="39">
        <v>42051.87</v>
      </c>
      <c r="M7" s="39">
        <v>486600.21000000008</v>
      </c>
      <c r="N7" s="38">
        <v>2</v>
      </c>
      <c r="O7" s="39" t="s">
        <v>134</v>
      </c>
      <c r="P7"/>
      <c r="Q7" s="28" t="s">
        <v>119</v>
      </c>
      <c r="R7" s="35">
        <v>326425.90410958906</v>
      </c>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row>
    <row r="8" spans="1:319" ht="15.45" customHeight="1" x14ac:dyDescent="0.3">
      <c r="A8" s="40">
        <v>6</v>
      </c>
      <c r="B8" s="41" t="s">
        <v>38</v>
      </c>
      <c r="C8" s="38" t="s">
        <v>148</v>
      </c>
      <c r="D8" s="41" t="s">
        <v>120</v>
      </c>
      <c r="E8" s="42">
        <v>346439</v>
      </c>
      <c r="F8" s="42">
        <v>34643.9</v>
      </c>
      <c r="G8" s="42">
        <v>27715.119999999999</v>
      </c>
      <c r="H8" s="42">
        <v>48501.46</v>
      </c>
      <c r="I8" s="42">
        <v>457299.48000000004</v>
      </c>
      <c r="J8" s="42">
        <v>24250.73</v>
      </c>
      <c r="K8" s="42">
        <v>12125.365</v>
      </c>
      <c r="L8" s="42">
        <v>36376.095000000001</v>
      </c>
      <c r="M8" s="42">
        <v>420923.38500000001</v>
      </c>
      <c r="N8" s="41">
        <v>1</v>
      </c>
      <c r="O8" s="42" t="s">
        <v>135</v>
      </c>
      <c r="P8"/>
      <c r="Q8" s="36" t="s">
        <v>145</v>
      </c>
      <c r="R8" s="35">
        <v>438932.22222222225</v>
      </c>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row>
    <row r="9" spans="1:319" ht="15.45" customHeight="1" x14ac:dyDescent="0.3">
      <c r="A9" s="37">
        <v>7</v>
      </c>
      <c r="B9" s="38" t="s">
        <v>105</v>
      </c>
      <c r="C9" s="38" t="s">
        <v>149</v>
      </c>
      <c r="D9" s="38" t="s">
        <v>118</v>
      </c>
      <c r="E9" s="39">
        <v>166660</v>
      </c>
      <c r="F9" s="39">
        <v>16666</v>
      </c>
      <c r="G9" s="39">
        <v>13332.8</v>
      </c>
      <c r="H9" s="39">
        <v>23332.400000000001</v>
      </c>
      <c r="I9" s="39">
        <v>219991.19999999998</v>
      </c>
      <c r="J9" s="39">
        <v>11666.2</v>
      </c>
      <c r="K9" s="39">
        <v>5833.1</v>
      </c>
      <c r="L9" s="39">
        <v>17499.300000000003</v>
      </c>
      <c r="M9" s="39">
        <v>202491.89999999997</v>
      </c>
      <c r="N9" s="38">
        <v>5</v>
      </c>
      <c r="O9" s="39" t="s">
        <v>131</v>
      </c>
      <c r="P9"/>
      <c r="Q9" s="36" t="s">
        <v>151</v>
      </c>
      <c r="R9" s="35">
        <v>375802.83333333331</v>
      </c>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row>
    <row r="10" spans="1:319" ht="15.45" customHeight="1" x14ac:dyDescent="0.3">
      <c r="A10" s="40">
        <v>8</v>
      </c>
      <c r="B10" s="41" t="s">
        <v>79</v>
      </c>
      <c r="C10" s="38" t="s">
        <v>149</v>
      </c>
      <c r="D10" s="41" t="s">
        <v>119</v>
      </c>
      <c r="E10" s="42">
        <v>209843</v>
      </c>
      <c r="F10" s="42">
        <v>20984.3</v>
      </c>
      <c r="G10" s="42">
        <v>16787.439999999999</v>
      </c>
      <c r="H10" s="42">
        <v>29378.02</v>
      </c>
      <c r="I10" s="42">
        <v>276992.76</v>
      </c>
      <c r="J10" s="42">
        <v>14689.01</v>
      </c>
      <c r="K10" s="42">
        <v>7344.5050000000001</v>
      </c>
      <c r="L10" s="42">
        <v>22033.514999999999</v>
      </c>
      <c r="M10" s="42">
        <v>254959.245</v>
      </c>
      <c r="N10" s="41">
        <v>4</v>
      </c>
      <c r="O10" s="42" t="s">
        <v>132</v>
      </c>
      <c r="P10"/>
      <c r="Q10" s="36" t="s">
        <v>163</v>
      </c>
      <c r="R10" s="35">
        <v>281566.78571428574</v>
      </c>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row>
    <row r="11" spans="1:319" ht="15.45" customHeight="1" x14ac:dyDescent="0.3">
      <c r="A11" s="37">
        <v>9</v>
      </c>
      <c r="B11" s="38" t="s">
        <v>100</v>
      </c>
      <c r="C11" s="38" t="s">
        <v>163</v>
      </c>
      <c r="D11" s="38" t="s">
        <v>119</v>
      </c>
      <c r="E11" s="39">
        <v>69173</v>
      </c>
      <c r="F11" s="39">
        <v>6917.3</v>
      </c>
      <c r="G11" s="39">
        <v>5533.84</v>
      </c>
      <c r="H11" s="39">
        <v>9684.2199999999993</v>
      </c>
      <c r="I11" s="39">
        <v>91308.36</v>
      </c>
      <c r="J11" s="39">
        <v>4842.1099999999997</v>
      </c>
      <c r="K11" s="39">
        <v>2421.0549999999998</v>
      </c>
      <c r="L11" s="39">
        <v>7263.1649999999991</v>
      </c>
      <c r="M11" s="39">
        <v>84045.195000000007</v>
      </c>
      <c r="N11" s="38">
        <v>2</v>
      </c>
      <c r="O11" s="39" t="s">
        <v>135</v>
      </c>
      <c r="P11"/>
      <c r="Q11" s="36" t="s">
        <v>148</v>
      </c>
      <c r="R11" s="35">
        <v>381267.16666666669</v>
      </c>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row>
    <row r="12" spans="1:319" ht="15.45" customHeight="1" x14ac:dyDescent="0.3">
      <c r="A12" s="40">
        <v>10</v>
      </c>
      <c r="B12" s="41" t="s">
        <v>70</v>
      </c>
      <c r="C12" s="38" t="s">
        <v>163</v>
      </c>
      <c r="D12" s="41" t="s">
        <v>119</v>
      </c>
      <c r="E12" s="42">
        <v>160959</v>
      </c>
      <c r="F12" s="42">
        <v>16095.9</v>
      </c>
      <c r="G12" s="42">
        <v>12876.72</v>
      </c>
      <c r="H12" s="42">
        <v>22534.26</v>
      </c>
      <c r="I12" s="42">
        <v>212465.88</v>
      </c>
      <c r="J12" s="42">
        <v>11267.13</v>
      </c>
      <c r="K12" s="42">
        <v>5633.5649999999996</v>
      </c>
      <c r="L12" s="42">
        <v>16900.695</v>
      </c>
      <c r="M12" s="42">
        <v>195565.185</v>
      </c>
      <c r="N12" s="41">
        <v>5</v>
      </c>
      <c r="O12" s="42" t="s">
        <v>137</v>
      </c>
      <c r="P12"/>
      <c r="Q12" s="36" t="s">
        <v>143</v>
      </c>
      <c r="R12" s="35">
        <v>440710</v>
      </c>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row>
    <row r="13" spans="1:319" ht="15.45" customHeight="1" x14ac:dyDescent="0.3">
      <c r="A13" s="37">
        <v>11</v>
      </c>
      <c r="B13" s="38" t="s">
        <v>67</v>
      </c>
      <c r="C13" s="38" t="s">
        <v>148</v>
      </c>
      <c r="D13" s="38" t="s">
        <v>120</v>
      </c>
      <c r="E13" s="39">
        <v>346156</v>
      </c>
      <c r="F13" s="39">
        <v>34615.599999999999</v>
      </c>
      <c r="G13" s="39">
        <v>27692.48</v>
      </c>
      <c r="H13" s="39">
        <v>48461.84</v>
      </c>
      <c r="I13" s="39">
        <v>456925.91999999993</v>
      </c>
      <c r="J13" s="39">
        <v>24230.92</v>
      </c>
      <c r="K13" s="39">
        <v>12115.46</v>
      </c>
      <c r="L13" s="39">
        <v>36346.379999999997</v>
      </c>
      <c r="M13" s="39">
        <v>420579.53999999992</v>
      </c>
      <c r="N13" s="38">
        <v>4</v>
      </c>
      <c r="O13" s="39" t="s">
        <v>137</v>
      </c>
      <c r="P13"/>
      <c r="Q13" s="36" t="s">
        <v>144</v>
      </c>
      <c r="R13" s="35">
        <v>312758</v>
      </c>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row>
    <row r="14" spans="1:319" ht="15.45" customHeight="1" x14ac:dyDescent="0.3">
      <c r="A14" s="40">
        <v>12</v>
      </c>
      <c r="B14" s="41" t="s">
        <v>93</v>
      </c>
      <c r="C14" s="38" t="s">
        <v>142</v>
      </c>
      <c r="D14" s="41" t="s">
        <v>119</v>
      </c>
      <c r="E14" s="42">
        <v>348497</v>
      </c>
      <c r="F14" s="42">
        <v>34849.699999999997</v>
      </c>
      <c r="G14" s="42">
        <v>27879.759999999998</v>
      </c>
      <c r="H14" s="42">
        <v>48789.58</v>
      </c>
      <c r="I14" s="42">
        <v>460016.04000000004</v>
      </c>
      <c r="J14" s="42">
        <v>24394.79</v>
      </c>
      <c r="K14" s="42">
        <v>12197.395</v>
      </c>
      <c r="L14" s="42">
        <v>36592.184999999998</v>
      </c>
      <c r="M14" s="42">
        <v>423423.85500000004</v>
      </c>
      <c r="N14" s="41">
        <v>3</v>
      </c>
      <c r="O14" s="42" t="s">
        <v>130</v>
      </c>
      <c r="P14"/>
      <c r="Q14" s="36" t="s">
        <v>142</v>
      </c>
      <c r="R14" s="35">
        <v>277395.875</v>
      </c>
      <c r="S14"/>
      <c r="T14"/>
      <c r="U14"/>
      <c r="V14"/>
    </row>
    <row r="15" spans="1:319" ht="15.45" customHeight="1" x14ac:dyDescent="0.3">
      <c r="A15" s="37">
        <v>13</v>
      </c>
      <c r="B15" s="38" t="s">
        <v>30</v>
      </c>
      <c r="C15" s="38" t="s">
        <v>148</v>
      </c>
      <c r="D15" s="38" t="s">
        <v>120</v>
      </c>
      <c r="E15" s="39">
        <v>68519</v>
      </c>
      <c r="F15" s="39">
        <v>6851.9</v>
      </c>
      <c r="G15" s="39">
        <v>5481.52</v>
      </c>
      <c r="H15" s="39">
        <v>9592.66</v>
      </c>
      <c r="I15" s="39">
        <v>90445.08</v>
      </c>
      <c r="J15" s="39">
        <v>4796.33</v>
      </c>
      <c r="K15" s="39">
        <v>2398.165</v>
      </c>
      <c r="L15" s="39">
        <v>7194.4949999999999</v>
      </c>
      <c r="M15" s="39">
        <v>83250.585000000006</v>
      </c>
      <c r="N15" s="38">
        <v>2</v>
      </c>
      <c r="O15" s="39" t="s">
        <v>137</v>
      </c>
      <c r="P15"/>
      <c r="Q15" s="36" t="s">
        <v>149</v>
      </c>
      <c r="R15" s="35">
        <v>268602.66666666669</v>
      </c>
      <c r="S15"/>
      <c r="T15"/>
      <c r="U15"/>
      <c r="V15"/>
    </row>
    <row r="16" spans="1:319" ht="15.45" customHeight="1" x14ac:dyDescent="0.3">
      <c r="A16" s="40">
        <v>14</v>
      </c>
      <c r="B16" s="41" t="s">
        <v>54</v>
      </c>
      <c r="C16" s="38" t="s">
        <v>142</v>
      </c>
      <c r="D16" s="41" t="s">
        <v>117</v>
      </c>
      <c r="E16" s="42">
        <v>163954</v>
      </c>
      <c r="F16" s="42">
        <v>16395.400000000001</v>
      </c>
      <c r="G16" s="42">
        <v>13116.32</v>
      </c>
      <c r="H16" s="42">
        <v>22953.56</v>
      </c>
      <c r="I16" s="42">
        <v>216419.28</v>
      </c>
      <c r="J16" s="42">
        <v>11476.78</v>
      </c>
      <c r="K16" s="42">
        <v>5738.39</v>
      </c>
      <c r="L16" s="42">
        <v>17215.170000000002</v>
      </c>
      <c r="M16" s="42">
        <v>199204.11</v>
      </c>
      <c r="N16" s="41">
        <v>4</v>
      </c>
      <c r="O16" s="42" t="s">
        <v>130</v>
      </c>
      <c r="P16"/>
      <c r="Q16" s="36" t="s">
        <v>147</v>
      </c>
      <c r="R16" s="35">
        <v>248407.4</v>
      </c>
      <c r="S16"/>
      <c r="T16"/>
      <c r="U16"/>
      <c r="V16"/>
    </row>
    <row r="17" spans="1:20" ht="15.45" customHeight="1" x14ac:dyDescent="0.3">
      <c r="A17" s="37">
        <v>15</v>
      </c>
      <c r="B17" s="38" t="s">
        <v>23</v>
      </c>
      <c r="C17" s="38" t="s">
        <v>148</v>
      </c>
      <c r="D17" s="38" t="s">
        <v>118</v>
      </c>
      <c r="E17" s="39">
        <v>59244</v>
      </c>
      <c r="F17" s="39">
        <v>5924.4</v>
      </c>
      <c r="G17" s="39">
        <v>4739.5200000000004</v>
      </c>
      <c r="H17" s="39">
        <v>8294.16</v>
      </c>
      <c r="I17" s="39">
        <v>78202.080000000002</v>
      </c>
      <c r="J17" s="39">
        <v>4147.08</v>
      </c>
      <c r="K17" s="39">
        <v>2073.54</v>
      </c>
      <c r="L17" s="39">
        <v>6220.62</v>
      </c>
      <c r="M17" s="39">
        <v>71981.460000000006</v>
      </c>
      <c r="N17" s="38">
        <v>1</v>
      </c>
      <c r="O17" s="39" t="s">
        <v>130</v>
      </c>
      <c r="P17"/>
      <c r="Q17" s="36" t="s">
        <v>146</v>
      </c>
      <c r="R17" s="35">
        <v>375781</v>
      </c>
      <c r="S17"/>
      <c r="T17"/>
    </row>
    <row r="18" spans="1:20" ht="15.45" customHeight="1" x14ac:dyDescent="0.3">
      <c r="A18" s="40">
        <v>16</v>
      </c>
      <c r="B18" s="41" t="s">
        <v>69</v>
      </c>
      <c r="C18" s="38" t="s">
        <v>151</v>
      </c>
      <c r="D18" s="41" t="s">
        <v>119</v>
      </c>
      <c r="E18" s="42">
        <v>116069</v>
      </c>
      <c r="F18" s="42">
        <v>11606.9</v>
      </c>
      <c r="G18" s="42">
        <v>9285.52</v>
      </c>
      <c r="H18" s="42">
        <v>16249.66</v>
      </c>
      <c r="I18" s="42">
        <v>153211.07999999999</v>
      </c>
      <c r="J18" s="42">
        <v>8124.83</v>
      </c>
      <c r="K18" s="42">
        <v>4062.415</v>
      </c>
      <c r="L18" s="42">
        <v>12187.244999999999</v>
      </c>
      <c r="M18" s="42">
        <v>141023.83499999999</v>
      </c>
      <c r="N18" s="41">
        <v>3</v>
      </c>
      <c r="O18" s="42" t="s">
        <v>130</v>
      </c>
      <c r="P18"/>
      <c r="Q18" s="28" t="s">
        <v>118</v>
      </c>
      <c r="R18" s="35">
        <v>309484.31818181818</v>
      </c>
      <c r="S18"/>
      <c r="T18"/>
    </row>
    <row r="19" spans="1:20" ht="15.45" customHeight="1" x14ac:dyDescent="0.3">
      <c r="A19" s="37">
        <v>17</v>
      </c>
      <c r="B19" s="38" t="s">
        <v>43</v>
      </c>
      <c r="C19" s="38" t="s">
        <v>146</v>
      </c>
      <c r="D19" s="38" t="s">
        <v>117</v>
      </c>
      <c r="E19" s="39">
        <v>348249</v>
      </c>
      <c r="F19" s="39">
        <v>34824.9</v>
      </c>
      <c r="G19" s="39">
        <v>27859.919999999998</v>
      </c>
      <c r="H19" s="39">
        <v>48754.86</v>
      </c>
      <c r="I19" s="39">
        <v>459688.68</v>
      </c>
      <c r="J19" s="39">
        <v>24377.43</v>
      </c>
      <c r="K19" s="39">
        <v>12188.715</v>
      </c>
      <c r="L19" s="39">
        <v>36566.145000000004</v>
      </c>
      <c r="M19" s="39">
        <v>423122.53499999997</v>
      </c>
      <c r="N19" s="38">
        <v>5</v>
      </c>
      <c r="O19" s="39" t="s">
        <v>134</v>
      </c>
      <c r="P19"/>
      <c r="Q19" s="36" t="s">
        <v>145</v>
      </c>
      <c r="R19" s="35">
        <v>281850.11111111112</v>
      </c>
      <c r="S19"/>
      <c r="T19"/>
    </row>
    <row r="20" spans="1:20" ht="15.45" customHeight="1" x14ac:dyDescent="0.3">
      <c r="A20" s="40">
        <v>18</v>
      </c>
      <c r="B20" s="41" t="s">
        <v>52</v>
      </c>
      <c r="C20" s="38" t="s">
        <v>145</v>
      </c>
      <c r="D20" s="41" t="s">
        <v>117</v>
      </c>
      <c r="E20" s="42">
        <v>343216</v>
      </c>
      <c r="F20" s="42">
        <v>34321.599999999999</v>
      </c>
      <c r="G20" s="42">
        <v>27457.279999999999</v>
      </c>
      <c r="H20" s="42">
        <v>48050.239999999998</v>
      </c>
      <c r="I20" s="42">
        <v>453045.12</v>
      </c>
      <c r="J20" s="42">
        <v>24025.119999999999</v>
      </c>
      <c r="K20" s="42">
        <v>12012.56</v>
      </c>
      <c r="L20" s="42">
        <v>36037.68</v>
      </c>
      <c r="M20" s="42">
        <v>417007.44</v>
      </c>
      <c r="N20" s="41">
        <v>1</v>
      </c>
      <c r="O20" s="42" t="s">
        <v>132</v>
      </c>
      <c r="P20"/>
      <c r="Q20" s="36" t="s">
        <v>151</v>
      </c>
      <c r="R20" s="35">
        <v>327440.54545454547</v>
      </c>
      <c r="S20"/>
      <c r="T20"/>
    </row>
    <row r="21" spans="1:20" ht="15.45" customHeight="1" x14ac:dyDescent="0.3">
      <c r="A21" s="37">
        <v>19</v>
      </c>
      <c r="B21" s="38" t="s">
        <v>75</v>
      </c>
      <c r="C21" s="38" t="s">
        <v>143</v>
      </c>
      <c r="D21" s="38" t="s">
        <v>119</v>
      </c>
      <c r="E21" s="39">
        <v>409850</v>
      </c>
      <c r="F21" s="39">
        <v>40985</v>
      </c>
      <c r="G21" s="39">
        <v>32788</v>
      </c>
      <c r="H21" s="39">
        <v>57379</v>
      </c>
      <c r="I21" s="39">
        <v>541002</v>
      </c>
      <c r="J21" s="39">
        <v>28689.5</v>
      </c>
      <c r="K21" s="39">
        <v>14344.75</v>
      </c>
      <c r="L21" s="39">
        <v>43034.25</v>
      </c>
      <c r="M21" s="39">
        <v>497967.75</v>
      </c>
      <c r="N21" s="38">
        <v>1</v>
      </c>
      <c r="O21" s="39" t="s">
        <v>131</v>
      </c>
      <c r="P21"/>
      <c r="Q21" s="36" t="s">
        <v>163</v>
      </c>
      <c r="R21" s="35">
        <v>433282.75</v>
      </c>
      <c r="S21"/>
      <c r="T21"/>
    </row>
    <row r="22" spans="1:20" ht="15.45" customHeight="1" x14ac:dyDescent="0.3">
      <c r="A22" s="40">
        <v>20</v>
      </c>
      <c r="B22" s="41" t="s">
        <v>57</v>
      </c>
      <c r="C22" s="38" t="s">
        <v>163</v>
      </c>
      <c r="D22" s="41" t="s">
        <v>120</v>
      </c>
      <c r="E22" s="42">
        <v>461991</v>
      </c>
      <c r="F22" s="42">
        <v>46199.1</v>
      </c>
      <c r="G22" s="42">
        <v>36959.279999999999</v>
      </c>
      <c r="H22" s="42">
        <v>64678.74</v>
      </c>
      <c r="I22" s="42">
        <v>609828.12</v>
      </c>
      <c r="J22" s="42">
        <v>32339.37</v>
      </c>
      <c r="K22" s="42">
        <v>16169.684999999999</v>
      </c>
      <c r="L22" s="42">
        <v>48509.055</v>
      </c>
      <c r="M22" s="42">
        <v>561319.06499999994</v>
      </c>
      <c r="N22" s="41">
        <v>3</v>
      </c>
      <c r="O22" s="42" t="s">
        <v>135</v>
      </c>
      <c r="P22"/>
      <c r="Q22" s="36" t="s">
        <v>148</v>
      </c>
      <c r="R22" s="35">
        <v>266232.66666666669</v>
      </c>
      <c r="S22"/>
      <c r="T22"/>
    </row>
    <row r="23" spans="1:20" ht="15.45" customHeight="1" x14ac:dyDescent="0.3">
      <c r="A23" s="37">
        <v>21</v>
      </c>
      <c r="B23" s="38" t="s">
        <v>14</v>
      </c>
      <c r="C23" s="38" t="s">
        <v>145</v>
      </c>
      <c r="D23" s="38" t="s">
        <v>118</v>
      </c>
      <c r="E23" s="39">
        <v>108787</v>
      </c>
      <c r="F23" s="39">
        <v>10878.7</v>
      </c>
      <c r="G23" s="39">
        <v>8702.9599999999991</v>
      </c>
      <c r="H23" s="39">
        <v>15230.18</v>
      </c>
      <c r="I23" s="39">
        <v>143598.84</v>
      </c>
      <c r="J23" s="39">
        <v>7615.09</v>
      </c>
      <c r="K23" s="39">
        <v>3807.5450000000001</v>
      </c>
      <c r="L23" s="39">
        <v>11422.635</v>
      </c>
      <c r="M23" s="39">
        <v>132176.20499999999</v>
      </c>
      <c r="N23" s="38">
        <v>4</v>
      </c>
      <c r="O23" s="39" t="s">
        <v>134</v>
      </c>
      <c r="P23"/>
      <c r="Q23" s="36" t="s">
        <v>143</v>
      </c>
      <c r="R23" s="35">
        <v>292937.59999999998</v>
      </c>
      <c r="S23"/>
      <c r="T23"/>
    </row>
    <row r="24" spans="1:20" ht="15.45" customHeight="1" x14ac:dyDescent="0.3">
      <c r="A24" s="40">
        <v>22</v>
      </c>
      <c r="B24" s="41" t="s">
        <v>61</v>
      </c>
      <c r="C24" s="38" t="s">
        <v>143</v>
      </c>
      <c r="D24" s="41" t="s">
        <v>119</v>
      </c>
      <c r="E24" s="42">
        <v>366964</v>
      </c>
      <c r="F24" s="42">
        <v>36696.400000000001</v>
      </c>
      <c r="G24" s="42">
        <v>29357.119999999999</v>
      </c>
      <c r="H24" s="42">
        <v>51374.96</v>
      </c>
      <c r="I24" s="42">
        <v>484392.48000000004</v>
      </c>
      <c r="J24" s="42">
        <v>25687.48</v>
      </c>
      <c r="K24" s="42">
        <v>12843.74</v>
      </c>
      <c r="L24" s="42">
        <v>38531.22</v>
      </c>
      <c r="M24" s="42">
        <v>445861.26</v>
      </c>
      <c r="N24" s="41">
        <v>2</v>
      </c>
      <c r="O24" s="42" t="s">
        <v>137</v>
      </c>
      <c r="P24"/>
      <c r="Q24" s="36" t="s">
        <v>144</v>
      </c>
      <c r="R24" s="35">
        <v>411193.5</v>
      </c>
      <c r="S24"/>
      <c r="T24"/>
    </row>
    <row r="25" spans="1:20" ht="15.45" customHeight="1" x14ac:dyDescent="0.3">
      <c r="A25" s="37">
        <v>23</v>
      </c>
      <c r="B25" s="38" t="s">
        <v>102</v>
      </c>
      <c r="C25" s="38" t="s">
        <v>163</v>
      </c>
      <c r="D25" s="38" t="s">
        <v>117</v>
      </c>
      <c r="E25" s="39">
        <v>78805</v>
      </c>
      <c r="F25" s="39">
        <v>7880.5</v>
      </c>
      <c r="G25" s="39">
        <v>6304.4</v>
      </c>
      <c r="H25" s="39">
        <v>11032.7</v>
      </c>
      <c r="I25" s="39">
        <v>104022.59999999999</v>
      </c>
      <c r="J25" s="39">
        <v>5516.35</v>
      </c>
      <c r="K25" s="39">
        <v>2758.1750000000002</v>
      </c>
      <c r="L25" s="39">
        <v>8274.5250000000015</v>
      </c>
      <c r="M25" s="39">
        <v>95748.074999999983</v>
      </c>
      <c r="N25" s="38">
        <v>5</v>
      </c>
      <c r="O25" s="39" t="s">
        <v>132</v>
      </c>
      <c r="P25"/>
      <c r="Q25" s="36" t="s">
        <v>142</v>
      </c>
      <c r="R25" s="35">
        <v>171934.66666666666</v>
      </c>
      <c r="S25"/>
      <c r="T25"/>
    </row>
    <row r="26" spans="1:20" ht="15.45" customHeight="1" x14ac:dyDescent="0.3">
      <c r="A26" s="40">
        <v>24</v>
      </c>
      <c r="B26" s="41" t="s">
        <v>50</v>
      </c>
      <c r="C26" s="38" t="s">
        <v>142</v>
      </c>
      <c r="D26" s="41" t="s">
        <v>119</v>
      </c>
      <c r="E26" s="42">
        <v>219354</v>
      </c>
      <c r="F26" s="42">
        <v>21935.4</v>
      </c>
      <c r="G26" s="42">
        <v>17548.32</v>
      </c>
      <c r="H26" s="42">
        <v>30709.56</v>
      </c>
      <c r="I26" s="42">
        <v>289547.28000000003</v>
      </c>
      <c r="J26" s="42">
        <v>15354.78</v>
      </c>
      <c r="K26" s="42">
        <v>7677.39</v>
      </c>
      <c r="L26" s="42">
        <v>23032.170000000002</v>
      </c>
      <c r="M26" s="42">
        <v>266515.11000000004</v>
      </c>
      <c r="N26" s="41">
        <v>2</v>
      </c>
      <c r="O26" s="42" t="s">
        <v>133</v>
      </c>
      <c r="P26"/>
      <c r="Q26" s="36" t="s">
        <v>149</v>
      </c>
      <c r="R26" s="35">
        <v>220349.83333333334</v>
      </c>
      <c r="S26"/>
      <c r="T26"/>
    </row>
    <row r="27" spans="1:20" ht="15.45" customHeight="1" x14ac:dyDescent="0.3">
      <c r="A27" s="37">
        <v>25</v>
      </c>
      <c r="B27" s="38" t="s">
        <v>50</v>
      </c>
      <c r="C27" s="38" t="s">
        <v>145</v>
      </c>
      <c r="D27" s="38" t="s">
        <v>119</v>
      </c>
      <c r="E27" s="39">
        <v>389199</v>
      </c>
      <c r="F27" s="39">
        <v>38919.9</v>
      </c>
      <c r="G27" s="39">
        <v>31135.919999999998</v>
      </c>
      <c r="H27" s="39">
        <v>54487.86</v>
      </c>
      <c r="I27" s="39">
        <v>513742.68</v>
      </c>
      <c r="J27" s="39">
        <v>27243.93</v>
      </c>
      <c r="K27" s="39">
        <v>13621.965</v>
      </c>
      <c r="L27" s="39">
        <v>40865.895000000004</v>
      </c>
      <c r="M27" s="39">
        <v>472876.78499999997</v>
      </c>
      <c r="N27" s="38">
        <v>1</v>
      </c>
      <c r="O27" s="39" t="s">
        <v>131</v>
      </c>
      <c r="P27"/>
      <c r="Q27" s="36" t="s">
        <v>147</v>
      </c>
      <c r="R27" s="35">
        <v>311739.33333333331</v>
      </c>
      <c r="S27"/>
      <c r="T27"/>
    </row>
    <row r="28" spans="1:20" ht="15.45" customHeight="1" x14ac:dyDescent="0.3">
      <c r="A28" s="40">
        <v>26</v>
      </c>
      <c r="B28" s="41" t="s">
        <v>46</v>
      </c>
      <c r="C28" s="38" t="s">
        <v>145</v>
      </c>
      <c r="D28" s="41" t="s">
        <v>120</v>
      </c>
      <c r="E28" s="42">
        <v>285381</v>
      </c>
      <c r="F28" s="42">
        <v>28538.1</v>
      </c>
      <c r="G28" s="42">
        <v>22830.48</v>
      </c>
      <c r="H28" s="42">
        <v>39953.339999999997</v>
      </c>
      <c r="I28" s="42">
        <v>376702.91999999993</v>
      </c>
      <c r="J28" s="42">
        <v>19976.669999999998</v>
      </c>
      <c r="K28" s="42">
        <v>9988.3349999999991</v>
      </c>
      <c r="L28" s="42">
        <v>29965.004999999997</v>
      </c>
      <c r="M28" s="42">
        <v>346737.91499999992</v>
      </c>
      <c r="N28" s="41">
        <v>4</v>
      </c>
      <c r="O28" s="42" t="s">
        <v>137</v>
      </c>
      <c r="P28"/>
      <c r="Q28" s="36" t="s">
        <v>146</v>
      </c>
      <c r="R28" s="35">
        <v>404306.5</v>
      </c>
      <c r="S28"/>
      <c r="T28"/>
    </row>
    <row r="29" spans="1:20" ht="15.45" customHeight="1" x14ac:dyDescent="0.3">
      <c r="A29" s="37">
        <v>27</v>
      </c>
      <c r="B29" s="38" t="s">
        <v>27</v>
      </c>
      <c r="C29" s="38" t="s">
        <v>147</v>
      </c>
      <c r="D29" s="38" t="s">
        <v>117</v>
      </c>
      <c r="E29" s="39">
        <v>454835</v>
      </c>
      <c r="F29" s="39">
        <v>45483.5</v>
      </c>
      <c r="G29" s="39">
        <v>36386.800000000003</v>
      </c>
      <c r="H29" s="39">
        <v>63676.9</v>
      </c>
      <c r="I29" s="39">
        <v>600382.20000000007</v>
      </c>
      <c r="J29" s="39">
        <v>31838.45</v>
      </c>
      <c r="K29" s="39">
        <v>15919.225</v>
      </c>
      <c r="L29" s="39">
        <v>47757.675000000003</v>
      </c>
      <c r="M29" s="39">
        <v>552624.52500000002</v>
      </c>
      <c r="N29" s="38">
        <v>5</v>
      </c>
      <c r="O29" s="39" t="s">
        <v>134</v>
      </c>
      <c r="P29"/>
      <c r="Q29" s="28" t="s">
        <v>117</v>
      </c>
      <c r="R29" s="35">
        <v>300410.36842105264</v>
      </c>
      <c r="S29"/>
      <c r="T29"/>
    </row>
    <row r="30" spans="1:20" ht="15.45" customHeight="1" x14ac:dyDescent="0.3">
      <c r="A30" s="40">
        <v>28</v>
      </c>
      <c r="B30" s="41" t="s">
        <v>61</v>
      </c>
      <c r="C30" s="38" t="s">
        <v>146</v>
      </c>
      <c r="D30" s="41" t="s">
        <v>119</v>
      </c>
      <c r="E30" s="42">
        <v>207133</v>
      </c>
      <c r="F30" s="42">
        <v>20713.3</v>
      </c>
      <c r="G30" s="42">
        <v>16570.64</v>
      </c>
      <c r="H30" s="42">
        <v>28998.62</v>
      </c>
      <c r="I30" s="42">
        <v>273415.56</v>
      </c>
      <c r="J30" s="42">
        <v>14499.31</v>
      </c>
      <c r="K30" s="42">
        <v>7249.6549999999997</v>
      </c>
      <c r="L30" s="42">
        <v>21748.965</v>
      </c>
      <c r="M30" s="42">
        <v>251666.595</v>
      </c>
      <c r="N30" s="41">
        <v>5</v>
      </c>
      <c r="O30" s="42" t="s">
        <v>134</v>
      </c>
      <c r="P30"/>
      <c r="Q30" s="36" t="s">
        <v>145</v>
      </c>
      <c r="R30" s="35">
        <v>268091.71428571426</v>
      </c>
    </row>
    <row r="31" spans="1:20" ht="15.45" customHeight="1" x14ac:dyDescent="0.3">
      <c r="A31" s="37">
        <v>29</v>
      </c>
      <c r="B31" s="38" t="s">
        <v>50</v>
      </c>
      <c r="C31" s="38" t="s">
        <v>146</v>
      </c>
      <c r="D31" s="38" t="s">
        <v>120</v>
      </c>
      <c r="E31" s="39">
        <v>54366</v>
      </c>
      <c r="F31" s="39">
        <v>5436.6</v>
      </c>
      <c r="G31" s="39">
        <v>4349.28</v>
      </c>
      <c r="H31" s="39">
        <v>7611.24</v>
      </c>
      <c r="I31" s="39">
        <v>71763.12</v>
      </c>
      <c r="J31" s="39">
        <v>3805.62</v>
      </c>
      <c r="K31" s="39">
        <v>1902.81</v>
      </c>
      <c r="L31" s="39">
        <v>5708.43</v>
      </c>
      <c r="M31" s="39">
        <v>66054.69</v>
      </c>
      <c r="N31" s="38">
        <v>5</v>
      </c>
      <c r="O31" s="39" t="s">
        <v>131</v>
      </c>
      <c r="P31"/>
      <c r="Q31" s="36" t="s">
        <v>151</v>
      </c>
      <c r="R31" s="35">
        <v>357375.75</v>
      </c>
    </row>
    <row r="32" spans="1:20" ht="15.45" customHeight="1" x14ac:dyDescent="0.3">
      <c r="A32" s="40">
        <v>30</v>
      </c>
      <c r="B32" s="41" t="s">
        <v>63</v>
      </c>
      <c r="C32" s="38" t="s">
        <v>149</v>
      </c>
      <c r="D32" s="41" t="s">
        <v>118</v>
      </c>
      <c r="E32" s="42">
        <v>280738</v>
      </c>
      <c r="F32" s="42">
        <v>28073.8</v>
      </c>
      <c r="G32" s="42">
        <v>22459.040000000001</v>
      </c>
      <c r="H32" s="42">
        <v>39303.32</v>
      </c>
      <c r="I32" s="42">
        <v>370574.16</v>
      </c>
      <c r="J32" s="42">
        <v>19651.66</v>
      </c>
      <c r="K32" s="42">
        <v>9825.83</v>
      </c>
      <c r="L32" s="42">
        <v>29477.489999999998</v>
      </c>
      <c r="M32" s="42">
        <v>341096.67</v>
      </c>
      <c r="N32" s="41">
        <v>5</v>
      </c>
      <c r="O32" s="42" t="s">
        <v>130</v>
      </c>
      <c r="P32"/>
      <c r="Q32" s="36" t="s">
        <v>163</v>
      </c>
      <c r="R32" s="35">
        <v>254700.4</v>
      </c>
    </row>
    <row r="33" spans="1:18" ht="15.45" customHeight="1" x14ac:dyDescent="0.3">
      <c r="A33" s="37">
        <v>31</v>
      </c>
      <c r="B33" s="38" t="s">
        <v>23</v>
      </c>
      <c r="C33" s="38" t="s">
        <v>145</v>
      </c>
      <c r="D33" s="38" t="s">
        <v>119</v>
      </c>
      <c r="E33" s="39">
        <v>580011</v>
      </c>
      <c r="F33" s="39">
        <v>58001.1</v>
      </c>
      <c r="G33" s="39">
        <v>46400.88</v>
      </c>
      <c r="H33" s="39">
        <v>81201.539999999994</v>
      </c>
      <c r="I33" s="39">
        <v>765614.52</v>
      </c>
      <c r="J33" s="39">
        <v>40600.769999999997</v>
      </c>
      <c r="K33" s="39">
        <v>20300.384999999998</v>
      </c>
      <c r="L33" s="39">
        <v>60901.154999999999</v>
      </c>
      <c r="M33" s="39">
        <v>704713.36499999999</v>
      </c>
      <c r="N33" s="38">
        <v>5</v>
      </c>
      <c r="O33" s="39" t="s">
        <v>137</v>
      </c>
      <c r="P33"/>
      <c r="Q33" s="36" t="s">
        <v>148</v>
      </c>
      <c r="R33" s="35">
        <v>188056</v>
      </c>
    </row>
    <row r="34" spans="1:18" ht="15.45" customHeight="1" x14ac:dyDescent="0.3">
      <c r="A34" s="40">
        <v>32</v>
      </c>
      <c r="B34" s="41" t="s">
        <v>27</v>
      </c>
      <c r="C34" s="38" t="s">
        <v>147</v>
      </c>
      <c r="D34" s="41" t="s">
        <v>117</v>
      </c>
      <c r="E34" s="42">
        <v>356408</v>
      </c>
      <c r="F34" s="42">
        <v>35640.800000000003</v>
      </c>
      <c r="G34" s="42">
        <v>28512.639999999999</v>
      </c>
      <c r="H34" s="42">
        <v>49897.120000000003</v>
      </c>
      <c r="I34" s="42">
        <v>470458.56</v>
      </c>
      <c r="J34" s="42">
        <v>24948.560000000001</v>
      </c>
      <c r="K34" s="42">
        <v>12474.28</v>
      </c>
      <c r="L34" s="42">
        <v>37422.840000000004</v>
      </c>
      <c r="M34" s="42">
        <v>433035.72</v>
      </c>
      <c r="N34" s="41">
        <v>4</v>
      </c>
      <c r="O34" s="42" t="s">
        <v>137</v>
      </c>
      <c r="P34"/>
      <c r="Q34" s="36" t="s">
        <v>143</v>
      </c>
      <c r="R34" s="35">
        <v>299048.5</v>
      </c>
    </row>
    <row r="35" spans="1:18" ht="15.45" customHeight="1" x14ac:dyDescent="0.3">
      <c r="A35" s="37">
        <v>33</v>
      </c>
      <c r="B35" s="38" t="s">
        <v>100</v>
      </c>
      <c r="C35" s="38" t="s">
        <v>163</v>
      </c>
      <c r="D35" s="38" t="s">
        <v>117</v>
      </c>
      <c r="E35" s="39">
        <v>534635</v>
      </c>
      <c r="F35" s="39">
        <v>53463.5</v>
      </c>
      <c r="G35" s="39">
        <v>42770.8</v>
      </c>
      <c r="H35" s="39">
        <v>74848.899999999994</v>
      </c>
      <c r="I35" s="39">
        <v>705718.20000000007</v>
      </c>
      <c r="J35" s="39">
        <v>37424.449999999997</v>
      </c>
      <c r="K35" s="39">
        <v>18712.224999999999</v>
      </c>
      <c r="L35" s="39">
        <v>56136.674999999996</v>
      </c>
      <c r="M35" s="39">
        <v>649581.52500000002</v>
      </c>
      <c r="N35" s="38">
        <v>3</v>
      </c>
      <c r="O35" s="39" t="s">
        <v>135</v>
      </c>
      <c r="P35"/>
      <c r="Q35" s="36" t="s">
        <v>144</v>
      </c>
      <c r="R35" s="35">
        <v>334321.625</v>
      </c>
    </row>
    <row r="36" spans="1:18" ht="15.45" customHeight="1" x14ac:dyDescent="0.3">
      <c r="A36" s="40">
        <v>34</v>
      </c>
      <c r="B36" s="41" t="s">
        <v>67</v>
      </c>
      <c r="C36" s="38" t="s">
        <v>149</v>
      </c>
      <c r="D36" s="41" t="s">
        <v>118</v>
      </c>
      <c r="E36" s="42">
        <v>139176</v>
      </c>
      <c r="F36" s="42">
        <v>13917.6</v>
      </c>
      <c r="G36" s="42">
        <v>11134.08</v>
      </c>
      <c r="H36" s="42">
        <v>19484.64</v>
      </c>
      <c r="I36" s="42">
        <v>183712.32</v>
      </c>
      <c r="J36" s="42">
        <v>9742.32</v>
      </c>
      <c r="K36" s="42">
        <v>4871.16</v>
      </c>
      <c r="L36" s="42">
        <v>14613.48</v>
      </c>
      <c r="M36" s="42">
        <v>169098.84</v>
      </c>
      <c r="N36" s="41">
        <v>4</v>
      </c>
      <c r="O36" s="42" t="s">
        <v>135</v>
      </c>
      <c r="P36"/>
      <c r="Q36" s="36" t="s">
        <v>142</v>
      </c>
      <c r="R36" s="35">
        <v>378901.25</v>
      </c>
    </row>
    <row r="37" spans="1:18" ht="15.45" customHeight="1" x14ac:dyDescent="0.3">
      <c r="A37" s="37">
        <v>35</v>
      </c>
      <c r="B37" s="38" t="s">
        <v>68</v>
      </c>
      <c r="C37" s="38" t="s">
        <v>142</v>
      </c>
      <c r="D37" s="38" t="s">
        <v>118</v>
      </c>
      <c r="E37" s="39">
        <v>162916</v>
      </c>
      <c r="F37" s="39">
        <v>16291.6</v>
      </c>
      <c r="G37" s="39">
        <v>13033.28</v>
      </c>
      <c r="H37" s="39">
        <v>22808.240000000002</v>
      </c>
      <c r="I37" s="39">
        <v>215049.12</v>
      </c>
      <c r="J37" s="39">
        <v>11404.12</v>
      </c>
      <c r="K37" s="39">
        <v>5702.06</v>
      </c>
      <c r="L37" s="39">
        <v>17106.18</v>
      </c>
      <c r="M37" s="39">
        <v>197942.94</v>
      </c>
      <c r="N37" s="38">
        <v>3</v>
      </c>
      <c r="O37" s="39" t="s">
        <v>131</v>
      </c>
      <c r="P37"/>
      <c r="Q37" s="36" t="s">
        <v>149</v>
      </c>
      <c r="R37" s="35">
        <v>243877</v>
      </c>
    </row>
    <row r="38" spans="1:18" ht="15.45" customHeight="1" x14ac:dyDescent="0.3">
      <c r="A38" s="40">
        <v>36</v>
      </c>
      <c r="B38" s="41" t="s">
        <v>69</v>
      </c>
      <c r="C38" s="38" t="s">
        <v>163</v>
      </c>
      <c r="D38" s="41" t="s">
        <v>117</v>
      </c>
      <c r="E38" s="42">
        <v>349215</v>
      </c>
      <c r="F38" s="42">
        <v>34921.5</v>
      </c>
      <c r="G38" s="42">
        <v>27937.200000000001</v>
      </c>
      <c r="H38" s="42">
        <v>48890.1</v>
      </c>
      <c r="I38" s="42">
        <v>460963.8</v>
      </c>
      <c r="J38" s="42">
        <v>24445.05</v>
      </c>
      <c r="K38" s="42">
        <v>12222.525</v>
      </c>
      <c r="L38" s="42">
        <v>36667.574999999997</v>
      </c>
      <c r="M38" s="42">
        <v>424296.22499999998</v>
      </c>
      <c r="N38" s="41">
        <v>4</v>
      </c>
      <c r="O38" s="42" t="s">
        <v>136</v>
      </c>
      <c r="P38"/>
      <c r="Q38" s="36" t="s">
        <v>147</v>
      </c>
      <c r="R38" s="35">
        <v>350777.88888888888</v>
      </c>
    </row>
    <row r="39" spans="1:18" ht="15.45" customHeight="1" x14ac:dyDescent="0.3">
      <c r="A39" s="37">
        <v>37</v>
      </c>
      <c r="B39" s="38" t="s">
        <v>46</v>
      </c>
      <c r="C39" s="38" t="s">
        <v>151</v>
      </c>
      <c r="D39" s="38" t="s">
        <v>117</v>
      </c>
      <c r="E39" s="39">
        <v>449857</v>
      </c>
      <c r="F39" s="39">
        <v>44985.7</v>
      </c>
      <c r="G39" s="39">
        <v>35988.559999999998</v>
      </c>
      <c r="H39" s="39">
        <v>62979.98</v>
      </c>
      <c r="I39" s="39">
        <v>593811.24</v>
      </c>
      <c r="J39" s="39">
        <v>31489.99</v>
      </c>
      <c r="K39" s="39">
        <v>15744.995000000001</v>
      </c>
      <c r="L39" s="39">
        <v>47234.985000000001</v>
      </c>
      <c r="M39" s="39">
        <v>546576.255</v>
      </c>
      <c r="N39" s="38">
        <v>1</v>
      </c>
      <c r="O39" s="39" t="s">
        <v>137</v>
      </c>
      <c r="P39"/>
      <c r="Q39" s="36" t="s">
        <v>146</v>
      </c>
      <c r="R39" s="35">
        <v>412745.16666666669</v>
      </c>
    </row>
    <row r="40" spans="1:18" ht="15.45" customHeight="1" x14ac:dyDescent="0.3">
      <c r="A40" s="40">
        <v>38</v>
      </c>
      <c r="B40" s="41" t="s">
        <v>60</v>
      </c>
      <c r="C40" s="38" t="s">
        <v>144</v>
      </c>
      <c r="D40" s="41" t="s">
        <v>117</v>
      </c>
      <c r="E40" s="42">
        <v>459034</v>
      </c>
      <c r="F40" s="42">
        <v>45903.4</v>
      </c>
      <c r="G40" s="42">
        <v>36722.720000000001</v>
      </c>
      <c r="H40" s="42">
        <v>64264.76</v>
      </c>
      <c r="I40" s="42">
        <v>605924.88</v>
      </c>
      <c r="J40" s="42">
        <v>32132.38</v>
      </c>
      <c r="K40" s="42">
        <v>16066.19</v>
      </c>
      <c r="L40" s="42">
        <v>48198.57</v>
      </c>
      <c r="M40" s="42">
        <v>557726.31000000006</v>
      </c>
      <c r="N40" s="41">
        <v>1</v>
      </c>
      <c r="O40" s="42" t="s">
        <v>135</v>
      </c>
      <c r="P40"/>
      <c r="Q40" s="28" t="s">
        <v>120</v>
      </c>
      <c r="R40" s="35">
        <v>297447.98823529412</v>
      </c>
    </row>
    <row r="41" spans="1:18" ht="15.45" customHeight="1" x14ac:dyDescent="0.3">
      <c r="A41" s="37">
        <v>39</v>
      </c>
      <c r="B41" s="38" t="s">
        <v>53</v>
      </c>
      <c r="C41" s="38" t="s">
        <v>143</v>
      </c>
      <c r="D41" s="38" t="s">
        <v>117</v>
      </c>
      <c r="E41" s="39">
        <v>537464</v>
      </c>
      <c r="F41" s="39">
        <v>53746.400000000001</v>
      </c>
      <c r="G41" s="39">
        <v>42997.120000000003</v>
      </c>
      <c r="H41" s="39">
        <v>75244.960000000006</v>
      </c>
      <c r="I41" s="39">
        <v>709452.48</v>
      </c>
      <c r="J41" s="39">
        <v>37622.480000000003</v>
      </c>
      <c r="K41" s="39">
        <v>18811.240000000002</v>
      </c>
      <c r="L41" s="39">
        <v>56433.72</v>
      </c>
      <c r="M41" s="39">
        <v>653018.76</v>
      </c>
      <c r="N41" s="38">
        <v>5</v>
      </c>
      <c r="O41" s="39" t="s">
        <v>132</v>
      </c>
      <c r="P41"/>
      <c r="Q41" s="36" t="s">
        <v>145</v>
      </c>
      <c r="R41" s="35">
        <v>361758.625</v>
      </c>
    </row>
    <row r="42" spans="1:18" ht="15.45" customHeight="1" x14ac:dyDescent="0.3">
      <c r="A42" s="40">
        <v>40</v>
      </c>
      <c r="B42" s="41" t="s">
        <v>20</v>
      </c>
      <c r="C42" s="38" t="s">
        <v>148</v>
      </c>
      <c r="D42" s="41" t="s">
        <v>119</v>
      </c>
      <c r="E42" s="42">
        <v>181369</v>
      </c>
      <c r="F42" s="42">
        <v>18136.900000000001</v>
      </c>
      <c r="G42" s="42">
        <v>14509.52</v>
      </c>
      <c r="H42" s="42">
        <v>25391.66</v>
      </c>
      <c r="I42" s="42">
        <v>239407.08</v>
      </c>
      <c r="J42" s="42">
        <v>12695.83</v>
      </c>
      <c r="K42" s="42">
        <v>6347.915</v>
      </c>
      <c r="L42" s="42">
        <v>19043.744999999999</v>
      </c>
      <c r="M42" s="42">
        <v>220363.33499999999</v>
      </c>
      <c r="N42" s="41">
        <v>4</v>
      </c>
      <c r="O42" s="42" t="s">
        <v>133</v>
      </c>
      <c r="P42"/>
      <c r="Q42" s="36" t="s">
        <v>151</v>
      </c>
      <c r="R42" s="35">
        <v>227631.76923076922</v>
      </c>
    </row>
    <row r="43" spans="1:18" ht="15.45" customHeight="1" x14ac:dyDescent="0.3">
      <c r="A43" s="37">
        <v>41</v>
      </c>
      <c r="B43" s="38" t="s">
        <v>20</v>
      </c>
      <c r="C43" s="38" t="s">
        <v>143</v>
      </c>
      <c r="D43" s="38" t="s">
        <v>117</v>
      </c>
      <c r="E43" s="39">
        <v>336348</v>
      </c>
      <c r="F43" s="39">
        <v>33634.800000000003</v>
      </c>
      <c r="G43" s="39">
        <v>26907.84</v>
      </c>
      <c r="H43" s="39">
        <v>47088.72</v>
      </c>
      <c r="I43" s="39">
        <v>443979.36</v>
      </c>
      <c r="J43" s="39">
        <v>23544.36</v>
      </c>
      <c r="K43" s="39">
        <v>11772.18</v>
      </c>
      <c r="L43" s="39">
        <v>35316.54</v>
      </c>
      <c r="M43" s="39">
        <v>408662.82</v>
      </c>
      <c r="N43" s="38">
        <v>3</v>
      </c>
      <c r="O43" s="39" t="s">
        <v>133</v>
      </c>
      <c r="P43"/>
      <c r="Q43" s="36" t="s">
        <v>163</v>
      </c>
      <c r="R43" s="35">
        <v>374865.33333333331</v>
      </c>
    </row>
    <row r="44" spans="1:18" ht="15.45" customHeight="1" x14ac:dyDescent="0.3">
      <c r="A44" s="40">
        <v>42</v>
      </c>
      <c r="B44" s="41" t="s">
        <v>48</v>
      </c>
      <c r="C44" s="38" t="s">
        <v>145</v>
      </c>
      <c r="D44" s="41" t="s">
        <v>119</v>
      </c>
      <c r="E44" s="42">
        <v>486845</v>
      </c>
      <c r="F44" s="42">
        <v>48684.5</v>
      </c>
      <c r="G44" s="42">
        <v>38947.599999999999</v>
      </c>
      <c r="H44" s="42">
        <v>68158.3</v>
      </c>
      <c r="I44" s="42">
        <v>642635.4</v>
      </c>
      <c r="J44" s="42">
        <v>34079.15</v>
      </c>
      <c r="K44" s="42">
        <v>17039.575000000001</v>
      </c>
      <c r="L44" s="42">
        <v>51118.725000000006</v>
      </c>
      <c r="M44" s="42">
        <v>591516.67500000005</v>
      </c>
      <c r="N44" s="41">
        <v>1</v>
      </c>
      <c r="O44" s="42" t="s">
        <v>133</v>
      </c>
      <c r="P44"/>
      <c r="Q44" s="36" t="s">
        <v>148</v>
      </c>
      <c r="R44" s="35">
        <v>321897.7</v>
      </c>
    </row>
    <row r="45" spans="1:18" ht="15.45" customHeight="1" x14ac:dyDescent="0.3">
      <c r="A45" s="37">
        <v>43</v>
      </c>
      <c r="B45" s="38" t="s">
        <v>30</v>
      </c>
      <c r="C45" s="38" t="s">
        <v>163</v>
      </c>
      <c r="D45" s="38" t="s">
        <v>117</v>
      </c>
      <c r="E45" s="39">
        <v>138372</v>
      </c>
      <c r="F45" s="39">
        <v>13837.2</v>
      </c>
      <c r="G45" s="39">
        <v>11069.76</v>
      </c>
      <c r="H45" s="39">
        <v>19372.080000000002</v>
      </c>
      <c r="I45" s="39">
        <v>182651.04000000004</v>
      </c>
      <c r="J45" s="39">
        <v>9686.0400000000009</v>
      </c>
      <c r="K45" s="39">
        <v>4843.0200000000004</v>
      </c>
      <c r="L45" s="39">
        <v>14529.060000000001</v>
      </c>
      <c r="M45" s="39">
        <v>168121.98000000004</v>
      </c>
      <c r="N45" s="38">
        <v>1</v>
      </c>
      <c r="O45" s="39" t="s">
        <v>134</v>
      </c>
      <c r="P45"/>
      <c r="Q45" s="36" t="s">
        <v>143</v>
      </c>
      <c r="R45" s="35">
        <v>211062.8</v>
      </c>
    </row>
    <row r="46" spans="1:18" ht="15.45" customHeight="1" x14ac:dyDescent="0.3">
      <c r="A46" s="40">
        <v>44</v>
      </c>
      <c r="B46" s="41" t="s">
        <v>74</v>
      </c>
      <c r="C46" s="38" t="s">
        <v>151</v>
      </c>
      <c r="D46" s="41" t="s">
        <v>118</v>
      </c>
      <c r="E46" s="42">
        <v>521348</v>
      </c>
      <c r="F46" s="42">
        <v>52134.8</v>
      </c>
      <c r="G46" s="42">
        <v>41707.839999999997</v>
      </c>
      <c r="H46" s="42">
        <v>72988.72</v>
      </c>
      <c r="I46" s="42">
        <v>688179.36</v>
      </c>
      <c r="J46" s="42">
        <v>36494.36</v>
      </c>
      <c r="K46" s="42">
        <v>18247.18</v>
      </c>
      <c r="L46" s="42">
        <v>54741.54</v>
      </c>
      <c r="M46" s="42">
        <v>633437.81999999995</v>
      </c>
      <c r="N46" s="41">
        <v>2</v>
      </c>
      <c r="O46" s="42" t="s">
        <v>134</v>
      </c>
      <c r="P46"/>
      <c r="Q46" s="36" t="s">
        <v>144</v>
      </c>
      <c r="R46" s="35">
        <v>237231.28571428571</v>
      </c>
    </row>
    <row r="47" spans="1:18" ht="15.45" customHeight="1" x14ac:dyDescent="0.3">
      <c r="A47" s="37">
        <v>45</v>
      </c>
      <c r="B47" s="38" t="s">
        <v>40</v>
      </c>
      <c r="C47" s="38" t="s">
        <v>149</v>
      </c>
      <c r="D47" s="38" t="s">
        <v>117</v>
      </c>
      <c r="E47" s="39">
        <v>293650</v>
      </c>
      <c r="F47" s="39">
        <v>29365</v>
      </c>
      <c r="G47" s="39">
        <v>23492</v>
      </c>
      <c r="H47" s="39">
        <v>41111</v>
      </c>
      <c r="I47" s="39">
        <v>387618</v>
      </c>
      <c r="J47" s="39">
        <v>20555.5</v>
      </c>
      <c r="K47" s="39">
        <v>10277.75</v>
      </c>
      <c r="L47" s="39">
        <v>30833.25</v>
      </c>
      <c r="M47" s="39">
        <v>356784.75</v>
      </c>
      <c r="N47" s="38">
        <v>3</v>
      </c>
      <c r="O47" s="39" t="s">
        <v>130</v>
      </c>
      <c r="P47"/>
      <c r="Q47" s="36" t="s">
        <v>142</v>
      </c>
      <c r="R47" s="35">
        <v>197722.16666666666</v>
      </c>
    </row>
    <row r="48" spans="1:18" ht="15.45" customHeight="1" x14ac:dyDescent="0.3">
      <c r="A48" s="40">
        <v>46</v>
      </c>
      <c r="B48" s="41" t="s">
        <v>81</v>
      </c>
      <c r="C48" s="38" t="s">
        <v>147</v>
      </c>
      <c r="D48" s="41" t="s">
        <v>117</v>
      </c>
      <c r="E48" s="42">
        <v>196385</v>
      </c>
      <c r="F48" s="42">
        <v>19638.5</v>
      </c>
      <c r="G48" s="42">
        <v>15710.8</v>
      </c>
      <c r="H48" s="42">
        <v>27493.9</v>
      </c>
      <c r="I48" s="42">
        <v>259228.19999999998</v>
      </c>
      <c r="J48" s="42">
        <v>13746.95</v>
      </c>
      <c r="K48" s="42">
        <v>6873.4750000000004</v>
      </c>
      <c r="L48" s="42">
        <v>20620.425000000003</v>
      </c>
      <c r="M48" s="42">
        <v>238607.77499999997</v>
      </c>
      <c r="N48" s="41">
        <v>3</v>
      </c>
      <c r="O48" s="42" t="s">
        <v>136</v>
      </c>
      <c r="P48"/>
      <c r="Q48" s="36" t="s">
        <v>149</v>
      </c>
      <c r="R48" s="35">
        <v>322068.55555555556</v>
      </c>
    </row>
    <row r="49" spans="1:18" ht="15.45" customHeight="1" x14ac:dyDescent="0.3">
      <c r="A49" s="37">
        <v>47</v>
      </c>
      <c r="B49" s="38" t="s">
        <v>25</v>
      </c>
      <c r="C49" s="38" t="s">
        <v>144</v>
      </c>
      <c r="D49" s="38" t="s">
        <v>120</v>
      </c>
      <c r="E49" s="39">
        <v>108356</v>
      </c>
      <c r="F49" s="39">
        <v>10835.6</v>
      </c>
      <c r="G49" s="39">
        <v>8668.48</v>
      </c>
      <c r="H49" s="39">
        <v>15169.84</v>
      </c>
      <c r="I49" s="39">
        <v>143029.92000000001</v>
      </c>
      <c r="J49" s="39">
        <v>7584.92</v>
      </c>
      <c r="K49" s="39">
        <v>3792.46</v>
      </c>
      <c r="L49" s="39">
        <v>11377.380000000001</v>
      </c>
      <c r="M49" s="39">
        <v>131652.54</v>
      </c>
      <c r="N49" s="38">
        <v>1</v>
      </c>
      <c r="O49" s="39" t="s">
        <v>134</v>
      </c>
      <c r="P49"/>
      <c r="Q49" s="36" t="s">
        <v>147</v>
      </c>
      <c r="R49" s="35">
        <v>329852</v>
      </c>
    </row>
    <row r="50" spans="1:18" ht="15.45" customHeight="1" x14ac:dyDescent="0.3">
      <c r="A50" s="40">
        <v>48</v>
      </c>
      <c r="B50" s="41" t="s">
        <v>59</v>
      </c>
      <c r="C50" s="38" t="s">
        <v>142</v>
      </c>
      <c r="D50" s="41" t="s">
        <v>119</v>
      </c>
      <c r="E50" s="42">
        <v>184162</v>
      </c>
      <c r="F50" s="42">
        <v>18416.2</v>
      </c>
      <c r="G50" s="42">
        <v>14732.96</v>
      </c>
      <c r="H50" s="42">
        <v>25782.68</v>
      </c>
      <c r="I50" s="42">
        <v>243093.84</v>
      </c>
      <c r="J50" s="42">
        <v>12891.34</v>
      </c>
      <c r="K50" s="42">
        <v>6445.67</v>
      </c>
      <c r="L50" s="42">
        <v>19337.010000000002</v>
      </c>
      <c r="M50" s="42">
        <v>223756.83</v>
      </c>
      <c r="N50" s="41">
        <v>5</v>
      </c>
      <c r="O50" s="42" t="s">
        <v>134</v>
      </c>
      <c r="P50"/>
      <c r="Q50" s="36" t="s">
        <v>146</v>
      </c>
      <c r="R50" s="35">
        <v>393528.84615384613</v>
      </c>
    </row>
    <row r="51" spans="1:18" ht="15.45" customHeight="1" x14ac:dyDescent="0.3">
      <c r="A51" s="37">
        <v>49</v>
      </c>
      <c r="B51" s="38" t="s">
        <v>51</v>
      </c>
      <c r="C51" s="38" t="s">
        <v>151</v>
      </c>
      <c r="D51" s="38" t="s">
        <v>117</v>
      </c>
      <c r="E51" s="39">
        <v>133975</v>
      </c>
      <c r="F51" s="39">
        <v>13397.5</v>
      </c>
      <c r="G51" s="39">
        <v>10718</v>
      </c>
      <c r="H51" s="39">
        <v>18756.5</v>
      </c>
      <c r="I51" s="39">
        <v>176847</v>
      </c>
      <c r="J51" s="39">
        <v>9378.25</v>
      </c>
      <c r="K51" s="39">
        <v>4689.125</v>
      </c>
      <c r="L51" s="39">
        <v>14067.375</v>
      </c>
      <c r="M51" s="39">
        <v>162779.625</v>
      </c>
      <c r="N51" s="38">
        <v>5</v>
      </c>
      <c r="O51" s="39" t="s">
        <v>137</v>
      </c>
      <c r="P51"/>
      <c r="Q51" s="28" t="s">
        <v>122</v>
      </c>
      <c r="R51" s="35">
        <v>307897.74333333335</v>
      </c>
    </row>
    <row r="52" spans="1:18" ht="15.45" customHeight="1" x14ac:dyDescent="0.3">
      <c r="A52" s="40">
        <v>50</v>
      </c>
      <c r="B52" s="41" t="s">
        <v>89</v>
      </c>
      <c r="C52" s="38" t="s">
        <v>142</v>
      </c>
      <c r="D52" s="41" t="s">
        <v>119</v>
      </c>
      <c r="E52" s="42">
        <v>387738</v>
      </c>
      <c r="F52" s="42">
        <v>38773.800000000003</v>
      </c>
      <c r="G52" s="42">
        <v>31019.040000000001</v>
      </c>
      <c r="H52" s="42">
        <v>54283.32</v>
      </c>
      <c r="I52" s="42">
        <v>511814.16</v>
      </c>
      <c r="J52" s="42">
        <v>27141.66</v>
      </c>
      <c r="K52" s="42">
        <v>13570.83</v>
      </c>
      <c r="L52" s="42">
        <v>40712.49</v>
      </c>
      <c r="M52" s="42">
        <v>471101.67</v>
      </c>
      <c r="N52" s="41">
        <v>2</v>
      </c>
      <c r="O52" s="42" t="s">
        <v>137</v>
      </c>
      <c r="P52"/>
      <c r="Q52"/>
      <c r="R52"/>
    </row>
    <row r="53" spans="1:18" ht="15.45" customHeight="1" x14ac:dyDescent="0.3">
      <c r="A53" s="37">
        <v>51</v>
      </c>
      <c r="B53" s="38" t="s">
        <v>78</v>
      </c>
      <c r="C53" s="38" t="s">
        <v>145</v>
      </c>
      <c r="D53" s="38" t="s">
        <v>119</v>
      </c>
      <c r="E53" s="39">
        <v>466677</v>
      </c>
      <c r="F53" s="39">
        <v>46667.7</v>
      </c>
      <c r="G53" s="39">
        <v>37334.160000000003</v>
      </c>
      <c r="H53" s="39">
        <v>65334.78</v>
      </c>
      <c r="I53" s="39">
        <v>616013.64</v>
      </c>
      <c r="J53" s="39">
        <v>32667.39</v>
      </c>
      <c r="K53" s="39">
        <v>16333.695</v>
      </c>
      <c r="L53" s="39">
        <v>49001.084999999999</v>
      </c>
      <c r="M53" s="39">
        <v>567012.55500000005</v>
      </c>
      <c r="N53" s="38">
        <v>5</v>
      </c>
      <c r="O53" s="39" t="s">
        <v>135</v>
      </c>
      <c r="P53"/>
      <c r="Q53"/>
      <c r="R53"/>
    </row>
    <row r="54" spans="1:18" ht="15.45" customHeight="1" x14ac:dyDescent="0.3">
      <c r="A54" s="40">
        <v>52</v>
      </c>
      <c r="B54" s="41" t="s">
        <v>64</v>
      </c>
      <c r="C54" s="38" t="s">
        <v>146</v>
      </c>
      <c r="D54" s="41" t="s">
        <v>120</v>
      </c>
      <c r="E54" s="42">
        <v>496800</v>
      </c>
      <c r="F54" s="42">
        <v>49680</v>
      </c>
      <c r="G54" s="42">
        <v>39744</v>
      </c>
      <c r="H54" s="42">
        <v>69552</v>
      </c>
      <c r="I54" s="42">
        <v>655776</v>
      </c>
      <c r="J54" s="42">
        <v>34776</v>
      </c>
      <c r="K54" s="42">
        <v>17388</v>
      </c>
      <c r="L54" s="42">
        <v>52164</v>
      </c>
      <c r="M54" s="42">
        <v>603612</v>
      </c>
      <c r="N54" s="41">
        <v>3</v>
      </c>
      <c r="O54" s="42" t="s">
        <v>132</v>
      </c>
      <c r="P54"/>
      <c r="Q54"/>
      <c r="R54"/>
    </row>
    <row r="55" spans="1:18" ht="15.45" customHeight="1" x14ac:dyDescent="0.3">
      <c r="A55" s="37">
        <v>53</v>
      </c>
      <c r="B55" s="38" t="s">
        <v>56</v>
      </c>
      <c r="C55" s="38" t="s">
        <v>142</v>
      </c>
      <c r="D55" s="38" t="s">
        <v>119</v>
      </c>
      <c r="E55" s="39">
        <v>145740</v>
      </c>
      <c r="F55" s="39">
        <v>14574</v>
      </c>
      <c r="G55" s="39">
        <v>11659.2</v>
      </c>
      <c r="H55" s="39">
        <v>20403.599999999999</v>
      </c>
      <c r="I55" s="39">
        <v>192376.80000000002</v>
      </c>
      <c r="J55" s="39">
        <v>10201.799999999999</v>
      </c>
      <c r="K55" s="39">
        <v>5100.8999999999996</v>
      </c>
      <c r="L55" s="39">
        <v>15302.699999999999</v>
      </c>
      <c r="M55" s="39">
        <v>177074.1</v>
      </c>
      <c r="N55" s="38">
        <v>4</v>
      </c>
      <c r="O55" s="39" t="s">
        <v>132</v>
      </c>
      <c r="P55"/>
      <c r="Q55"/>
      <c r="R55"/>
    </row>
    <row r="56" spans="1:18" ht="15.45" customHeight="1" x14ac:dyDescent="0.3">
      <c r="A56" s="40">
        <v>54</v>
      </c>
      <c r="B56" s="41" t="s">
        <v>27</v>
      </c>
      <c r="C56" s="38" t="s">
        <v>163</v>
      </c>
      <c r="D56" s="41" t="s">
        <v>118</v>
      </c>
      <c r="E56" s="42">
        <v>198003</v>
      </c>
      <c r="F56" s="42">
        <v>19800.3</v>
      </c>
      <c r="G56" s="42">
        <v>15840.24</v>
      </c>
      <c r="H56" s="42">
        <v>27720.42</v>
      </c>
      <c r="I56" s="42">
        <v>261363.95999999996</v>
      </c>
      <c r="J56" s="42">
        <v>13860.21</v>
      </c>
      <c r="K56" s="42">
        <v>6930.1049999999996</v>
      </c>
      <c r="L56" s="42">
        <v>20790.314999999999</v>
      </c>
      <c r="M56" s="42">
        <v>240573.64499999996</v>
      </c>
      <c r="N56" s="41">
        <v>3</v>
      </c>
      <c r="O56" s="42" t="s">
        <v>135</v>
      </c>
      <c r="P56"/>
      <c r="Q56"/>
      <c r="R56"/>
    </row>
    <row r="57" spans="1:18" ht="15.45" customHeight="1" x14ac:dyDescent="0.3">
      <c r="A57" s="37">
        <v>55</v>
      </c>
      <c r="B57" s="38" t="s">
        <v>42</v>
      </c>
      <c r="C57" s="38" t="s">
        <v>163</v>
      </c>
      <c r="D57" s="38" t="s">
        <v>120</v>
      </c>
      <c r="E57" s="39">
        <v>28472</v>
      </c>
      <c r="F57" s="39">
        <v>2847.2</v>
      </c>
      <c r="G57" s="39">
        <v>2277.7600000000002</v>
      </c>
      <c r="H57" s="39">
        <v>3986.08</v>
      </c>
      <c r="I57" s="39">
        <v>37583.040000000001</v>
      </c>
      <c r="J57" s="39">
        <v>1993.04</v>
      </c>
      <c r="K57" s="39">
        <v>996.52</v>
      </c>
      <c r="L57" s="39">
        <v>2989.56</v>
      </c>
      <c r="M57" s="39">
        <v>34593.480000000003</v>
      </c>
      <c r="N57" s="38">
        <v>2</v>
      </c>
      <c r="O57" s="39" t="s">
        <v>131</v>
      </c>
      <c r="P57"/>
      <c r="Q57"/>
      <c r="R57"/>
    </row>
    <row r="58" spans="1:18" ht="15.45" customHeight="1" x14ac:dyDescent="0.3">
      <c r="A58" s="40">
        <v>56</v>
      </c>
      <c r="B58" s="41" t="s">
        <v>80</v>
      </c>
      <c r="C58" s="38" t="s">
        <v>143</v>
      </c>
      <c r="D58" s="41" t="s">
        <v>117</v>
      </c>
      <c r="E58" s="42">
        <v>180610</v>
      </c>
      <c r="F58" s="42">
        <v>18061</v>
      </c>
      <c r="G58" s="42">
        <v>14448.8</v>
      </c>
      <c r="H58" s="42">
        <v>25285.4</v>
      </c>
      <c r="I58" s="42">
        <v>238405.19999999998</v>
      </c>
      <c r="J58" s="42">
        <v>12642.7</v>
      </c>
      <c r="K58" s="42">
        <v>6321.35</v>
      </c>
      <c r="L58" s="42">
        <v>18964.050000000003</v>
      </c>
      <c r="M58" s="42">
        <v>219441.14999999997</v>
      </c>
      <c r="N58" s="41">
        <v>3</v>
      </c>
      <c r="O58" s="42" t="s">
        <v>136</v>
      </c>
      <c r="P58"/>
      <c r="Q58"/>
      <c r="R58"/>
    </row>
    <row r="59" spans="1:18" ht="15.45" customHeight="1" x14ac:dyDescent="0.3">
      <c r="A59" s="37">
        <v>57</v>
      </c>
      <c r="B59" s="38" t="s">
        <v>16</v>
      </c>
      <c r="C59" s="38" t="s">
        <v>144</v>
      </c>
      <c r="D59" s="38" t="s">
        <v>119</v>
      </c>
      <c r="E59" s="39">
        <v>346403</v>
      </c>
      <c r="F59" s="39">
        <v>34640.300000000003</v>
      </c>
      <c r="G59" s="39">
        <v>27712.240000000002</v>
      </c>
      <c r="H59" s="39">
        <v>48496.42</v>
      </c>
      <c r="I59" s="39">
        <v>457251.95999999996</v>
      </c>
      <c r="J59" s="39">
        <v>24248.21</v>
      </c>
      <c r="K59" s="39">
        <v>12124.105</v>
      </c>
      <c r="L59" s="39">
        <v>36372.315000000002</v>
      </c>
      <c r="M59" s="39">
        <v>420879.64499999996</v>
      </c>
      <c r="N59" s="38">
        <v>3</v>
      </c>
      <c r="O59" s="39" t="s">
        <v>135</v>
      </c>
      <c r="P59"/>
      <c r="Q59"/>
      <c r="R59"/>
    </row>
    <row r="60" spans="1:18" ht="15.45" customHeight="1" x14ac:dyDescent="0.3">
      <c r="A60" s="40">
        <v>58</v>
      </c>
      <c r="B60" s="41" t="s">
        <v>104</v>
      </c>
      <c r="C60" s="38" t="s">
        <v>148</v>
      </c>
      <c r="D60" s="41" t="s">
        <v>119</v>
      </c>
      <c r="E60" s="42">
        <v>377199</v>
      </c>
      <c r="F60" s="42">
        <v>37719.9</v>
      </c>
      <c r="G60" s="42">
        <v>30175.919999999998</v>
      </c>
      <c r="H60" s="42">
        <v>52807.86</v>
      </c>
      <c r="I60" s="42">
        <v>497902.68</v>
      </c>
      <c r="J60" s="42">
        <v>26403.93</v>
      </c>
      <c r="K60" s="42">
        <v>13201.965</v>
      </c>
      <c r="L60" s="42">
        <v>39605.895000000004</v>
      </c>
      <c r="M60" s="42">
        <v>458296.78499999997</v>
      </c>
      <c r="N60" s="41">
        <v>1</v>
      </c>
      <c r="O60" s="42" t="s">
        <v>136</v>
      </c>
      <c r="P60"/>
      <c r="Q60"/>
      <c r="R60"/>
    </row>
    <row r="61" spans="1:18" ht="15.45" customHeight="1" x14ac:dyDescent="0.3">
      <c r="A61" s="37">
        <v>59</v>
      </c>
      <c r="B61" s="38" t="s">
        <v>32</v>
      </c>
      <c r="C61" s="38" t="s">
        <v>151</v>
      </c>
      <c r="D61" s="38" t="s">
        <v>120</v>
      </c>
      <c r="E61" s="39">
        <v>84998</v>
      </c>
      <c r="F61" s="39">
        <v>8499.7999999999993</v>
      </c>
      <c r="G61" s="39">
        <v>6799.84</v>
      </c>
      <c r="H61" s="39">
        <v>11899.72</v>
      </c>
      <c r="I61" s="39">
        <v>112197.36</v>
      </c>
      <c r="J61" s="39">
        <v>5949.86</v>
      </c>
      <c r="K61" s="39">
        <v>2974.93</v>
      </c>
      <c r="L61" s="39">
        <v>8924.7899999999991</v>
      </c>
      <c r="M61" s="39">
        <v>103272.57</v>
      </c>
      <c r="N61" s="38">
        <v>3</v>
      </c>
      <c r="O61" s="39" t="s">
        <v>135</v>
      </c>
      <c r="P61"/>
      <c r="Q61"/>
      <c r="R61"/>
    </row>
    <row r="62" spans="1:18" ht="15.45" customHeight="1" x14ac:dyDescent="0.3">
      <c r="A62" s="40">
        <v>60</v>
      </c>
      <c r="B62" s="41" t="s">
        <v>19</v>
      </c>
      <c r="C62" s="38" t="s">
        <v>143</v>
      </c>
      <c r="D62" s="41" t="s">
        <v>117</v>
      </c>
      <c r="E62" s="42">
        <v>352711</v>
      </c>
      <c r="F62" s="42">
        <v>35271.1</v>
      </c>
      <c r="G62" s="42">
        <v>28216.880000000001</v>
      </c>
      <c r="H62" s="42">
        <v>49379.54</v>
      </c>
      <c r="I62" s="42">
        <v>465578.51999999996</v>
      </c>
      <c r="J62" s="42">
        <v>24689.77</v>
      </c>
      <c r="K62" s="42">
        <v>12344.885</v>
      </c>
      <c r="L62" s="42">
        <v>37034.654999999999</v>
      </c>
      <c r="M62" s="42">
        <v>428543.86499999999</v>
      </c>
      <c r="N62" s="41">
        <v>1</v>
      </c>
      <c r="O62" s="42" t="s">
        <v>131</v>
      </c>
      <c r="P62"/>
      <c r="Q62"/>
      <c r="R62"/>
    </row>
    <row r="63" spans="1:18" ht="15.45" customHeight="1" x14ac:dyDescent="0.3">
      <c r="A63" s="37">
        <v>61</v>
      </c>
      <c r="B63" s="38" t="s">
        <v>23</v>
      </c>
      <c r="C63" s="38" t="s">
        <v>145</v>
      </c>
      <c r="D63" s="38" t="s">
        <v>120</v>
      </c>
      <c r="E63" s="39">
        <v>588037</v>
      </c>
      <c r="F63" s="39">
        <v>58803.7</v>
      </c>
      <c r="G63" s="39">
        <v>47042.96</v>
      </c>
      <c r="H63" s="39">
        <v>82325.179999999993</v>
      </c>
      <c r="I63" s="39">
        <v>776208.83999999985</v>
      </c>
      <c r="J63" s="39">
        <v>41162.589999999997</v>
      </c>
      <c r="K63" s="39">
        <v>20581.294999999998</v>
      </c>
      <c r="L63" s="39">
        <v>61743.884999999995</v>
      </c>
      <c r="M63" s="39">
        <v>714464.95499999984</v>
      </c>
      <c r="N63" s="38">
        <v>1</v>
      </c>
      <c r="O63" s="39" t="s">
        <v>132</v>
      </c>
      <c r="P63"/>
      <c r="Q63"/>
      <c r="R63"/>
    </row>
    <row r="64" spans="1:18" ht="15.45" customHeight="1" x14ac:dyDescent="0.3">
      <c r="A64" s="40">
        <v>62</v>
      </c>
      <c r="B64" s="41" t="s">
        <v>73</v>
      </c>
      <c r="C64" s="38" t="s">
        <v>144</v>
      </c>
      <c r="D64" s="41" t="s">
        <v>119</v>
      </c>
      <c r="E64" s="42">
        <v>184584</v>
      </c>
      <c r="F64" s="42">
        <v>18458.400000000001</v>
      </c>
      <c r="G64" s="42">
        <v>14766.72</v>
      </c>
      <c r="H64" s="42">
        <v>25841.759999999998</v>
      </c>
      <c r="I64" s="42">
        <v>243650.88</v>
      </c>
      <c r="J64" s="42">
        <v>12920.88</v>
      </c>
      <c r="K64" s="42">
        <v>6460.44</v>
      </c>
      <c r="L64" s="42">
        <v>19381.32</v>
      </c>
      <c r="M64" s="42">
        <v>224269.56</v>
      </c>
      <c r="N64" s="41">
        <v>5</v>
      </c>
      <c r="O64" s="42" t="s">
        <v>136</v>
      </c>
      <c r="P64"/>
      <c r="Q64"/>
      <c r="R64"/>
    </row>
    <row r="65" spans="1:18" ht="15.45" customHeight="1" x14ac:dyDescent="0.3">
      <c r="A65" s="37">
        <v>63</v>
      </c>
      <c r="B65" s="38" t="s">
        <v>24</v>
      </c>
      <c r="C65" s="38" t="s">
        <v>149</v>
      </c>
      <c r="D65" s="38" t="s">
        <v>117</v>
      </c>
      <c r="E65" s="39">
        <v>36419</v>
      </c>
      <c r="F65" s="39">
        <v>3641.9</v>
      </c>
      <c r="G65" s="39">
        <v>2913.52</v>
      </c>
      <c r="H65" s="39">
        <v>5098.66</v>
      </c>
      <c r="I65" s="39">
        <v>48073.08</v>
      </c>
      <c r="J65" s="39">
        <v>2549.33</v>
      </c>
      <c r="K65" s="39">
        <v>1274.665</v>
      </c>
      <c r="L65" s="39">
        <v>3823.9949999999999</v>
      </c>
      <c r="M65" s="39">
        <v>44249.084999999999</v>
      </c>
      <c r="N65" s="38">
        <v>4</v>
      </c>
      <c r="O65" s="39" t="s">
        <v>132</v>
      </c>
      <c r="P65"/>
      <c r="Q65"/>
      <c r="R65"/>
    </row>
    <row r="66" spans="1:18" ht="15.45" customHeight="1" x14ac:dyDescent="0.3">
      <c r="A66" s="40">
        <v>64</v>
      </c>
      <c r="B66" s="41" t="s">
        <v>49</v>
      </c>
      <c r="C66" s="38" t="s">
        <v>151</v>
      </c>
      <c r="D66" s="41" t="s">
        <v>118</v>
      </c>
      <c r="E66" s="42">
        <v>89879</v>
      </c>
      <c r="F66" s="42">
        <v>8987.9</v>
      </c>
      <c r="G66" s="42">
        <v>7190.32</v>
      </c>
      <c r="H66" s="42">
        <v>12583.06</v>
      </c>
      <c r="I66" s="42">
        <v>118640.28</v>
      </c>
      <c r="J66" s="42">
        <v>6291.53</v>
      </c>
      <c r="K66" s="42">
        <v>3145.7649999999999</v>
      </c>
      <c r="L66" s="42">
        <v>9437.2950000000001</v>
      </c>
      <c r="M66" s="42">
        <v>109202.985</v>
      </c>
      <c r="N66" s="41">
        <v>1</v>
      </c>
      <c r="O66" s="42" t="s">
        <v>136</v>
      </c>
      <c r="P66"/>
      <c r="Q66"/>
      <c r="R66"/>
    </row>
    <row r="67" spans="1:18" ht="15.45" customHeight="1" x14ac:dyDescent="0.3">
      <c r="A67" s="37">
        <v>65</v>
      </c>
      <c r="B67" s="38" t="s">
        <v>66</v>
      </c>
      <c r="C67" s="38" t="s">
        <v>163</v>
      </c>
      <c r="D67" s="38" t="s">
        <v>119</v>
      </c>
      <c r="E67" s="39">
        <v>63399</v>
      </c>
      <c r="F67" s="39">
        <v>6339.9</v>
      </c>
      <c r="G67" s="39">
        <v>5071.92</v>
      </c>
      <c r="H67" s="39">
        <v>8875.86</v>
      </c>
      <c r="I67" s="39">
        <v>83686.679999999993</v>
      </c>
      <c r="J67" s="39">
        <v>4437.93</v>
      </c>
      <c r="K67" s="39">
        <v>2218.9650000000001</v>
      </c>
      <c r="L67" s="39">
        <v>6656.8950000000004</v>
      </c>
      <c r="M67" s="39">
        <v>77029.784999999989</v>
      </c>
      <c r="N67" s="38">
        <v>5</v>
      </c>
      <c r="O67" s="39" t="s">
        <v>133</v>
      </c>
      <c r="P67"/>
      <c r="Q67"/>
      <c r="R67"/>
    </row>
    <row r="68" spans="1:18" ht="15.45" customHeight="1" x14ac:dyDescent="0.3">
      <c r="A68" s="40">
        <v>66</v>
      </c>
      <c r="B68" s="41" t="s">
        <v>19</v>
      </c>
      <c r="C68" s="38" t="s">
        <v>147</v>
      </c>
      <c r="D68" s="41" t="s">
        <v>118</v>
      </c>
      <c r="E68" s="42">
        <v>376696</v>
      </c>
      <c r="F68" s="42">
        <v>37669.599999999999</v>
      </c>
      <c r="G68" s="42">
        <v>30135.68</v>
      </c>
      <c r="H68" s="42">
        <v>52737.440000000002</v>
      </c>
      <c r="I68" s="42">
        <v>497238.72</v>
      </c>
      <c r="J68" s="42">
        <v>26368.720000000001</v>
      </c>
      <c r="K68" s="42">
        <v>13184.36</v>
      </c>
      <c r="L68" s="42">
        <v>39553.08</v>
      </c>
      <c r="M68" s="42">
        <v>457685.63999999996</v>
      </c>
      <c r="N68" s="41">
        <v>2</v>
      </c>
      <c r="O68" s="42" t="s">
        <v>137</v>
      </c>
      <c r="P68"/>
      <c r="Q68"/>
      <c r="R68"/>
    </row>
    <row r="69" spans="1:18" ht="15.45" customHeight="1" x14ac:dyDescent="0.3">
      <c r="A69" s="37">
        <v>67</v>
      </c>
      <c r="B69" s="38" t="s">
        <v>58</v>
      </c>
      <c r="C69" s="38" t="s">
        <v>163</v>
      </c>
      <c r="D69" s="38" t="s">
        <v>118</v>
      </c>
      <c r="E69" s="39">
        <v>170329</v>
      </c>
      <c r="F69" s="39">
        <v>17032.900000000001</v>
      </c>
      <c r="G69" s="39">
        <v>13626.32</v>
      </c>
      <c r="H69" s="39">
        <v>23846.06</v>
      </c>
      <c r="I69" s="39">
        <v>224834.28</v>
      </c>
      <c r="J69" s="39">
        <v>11923.03</v>
      </c>
      <c r="K69" s="39">
        <v>5961.5150000000003</v>
      </c>
      <c r="L69" s="39">
        <v>17884.545000000002</v>
      </c>
      <c r="M69" s="39">
        <v>206949.73499999999</v>
      </c>
      <c r="N69" s="38">
        <v>3</v>
      </c>
      <c r="O69" s="39" t="s">
        <v>137</v>
      </c>
      <c r="P69"/>
      <c r="Q69"/>
      <c r="R69"/>
    </row>
    <row r="70" spans="1:18" ht="15.45" customHeight="1" x14ac:dyDescent="0.3">
      <c r="A70" s="40">
        <v>68</v>
      </c>
      <c r="B70" s="41" t="s">
        <v>89</v>
      </c>
      <c r="C70" s="38" t="s">
        <v>151</v>
      </c>
      <c r="D70" s="41" t="s">
        <v>120</v>
      </c>
      <c r="E70" s="42">
        <v>469134</v>
      </c>
      <c r="F70" s="42">
        <v>46913.4</v>
      </c>
      <c r="G70" s="42">
        <v>37530.720000000001</v>
      </c>
      <c r="H70" s="42">
        <v>65678.759999999995</v>
      </c>
      <c r="I70" s="42">
        <v>619256.88</v>
      </c>
      <c r="J70" s="42">
        <v>32839.379999999997</v>
      </c>
      <c r="K70" s="42">
        <v>16419.689999999999</v>
      </c>
      <c r="L70" s="42">
        <v>49259.069999999992</v>
      </c>
      <c r="M70" s="42">
        <v>569997.81000000006</v>
      </c>
      <c r="N70" s="41">
        <v>3</v>
      </c>
      <c r="O70" s="42" t="s">
        <v>131</v>
      </c>
      <c r="P70"/>
      <c r="Q70"/>
      <c r="R70"/>
    </row>
    <row r="71" spans="1:18" ht="15.45" customHeight="1" x14ac:dyDescent="0.3">
      <c r="A71" s="37">
        <v>69</v>
      </c>
      <c r="B71" s="38" t="s">
        <v>49</v>
      </c>
      <c r="C71" s="38" t="s">
        <v>146</v>
      </c>
      <c r="D71" s="38" t="s">
        <v>120</v>
      </c>
      <c r="E71" s="39">
        <v>585807</v>
      </c>
      <c r="F71" s="39">
        <v>58580.7</v>
      </c>
      <c r="G71" s="39">
        <v>46864.56</v>
      </c>
      <c r="H71" s="39">
        <v>82012.98</v>
      </c>
      <c r="I71" s="39">
        <v>773265.24</v>
      </c>
      <c r="J71" s="39">
        <v>41006.49</v>
      </c>
      <c r="K71" s="39">
        <v>20503.244999999999</v>
      </c>
      <c r="L71" s="39">
        <v>61509.735000000001</v>
      </c>
      <c r="M71" s="39">
        <v>711755.505</v>
      </c>
      <c r="N71" s="38">
        <v>4</v>
      </c>
      <c r="O71" s="39" t="s">
        <v>136</v>
      </c>
      <c r="P71"/>
      <c r="Q71"/>
      <c r="R71"/>
    </row>
    <row r="72" spans="1:18" ht="15.45" customHeight="1" x14ac:dyDescent="0.3">
      <c r="A72" s="40">
        <v>70</v>
      </c>
      <c r="B72" s="41" t="s">
        <v>36</v>
      </c>
      <c r="C72" s="38" t="s">
        <v>163</v>
      </c>
      <c r="D72" s="41" t="s">
        <v>119</v>
      </c>
      <c r="E72" s="42">
        <v>404672</v>
      </c>
      <c r="F72" s="42">
        <v>40467.199999999997</v>
      </c>
      <c r="G72" s="42">
        <v>32373.759999999998</v>
      </c>
      <c r="H72" s="42">
        <v>56654.080000000002</v>
      </c>
      <c r="I72" s="42">
        <v>534167.04000000004</v>
      </c>
      <c r="J72" s="42">
        <v>28327.040000000001</v>
      </c>
      <c r="K72" s="42">
        <v>14163.52</v>
      </c>
      <c r="L72" s="42">
        <v>42490.559999999998</v>
      </c>
      <c r="M72" s="42">
        <v>491676.48000000004</v>
      </c>
      <c r="N72" s="41">
        <v>5</v>
      </c>
      <c r="O72" s="42" t="s">
        <v>133</v>
      </c>
      <c r="P72"/>
      <c r="Q72"/>
      <c r="R72"/>
    </row>
    <row r="73" spans="1:18" ht="15.45" customHeight="1" x14ac:dyDescent="0.3">
      <c r="A73" s="37">
        <v>71</v>
      </c>
      <c r="B73" s="38" t="s">
        <v>15</v>
      </c>
      <c r="C73" s="38" t="s">
        <v>149</v>
      </c>
      <c r="D73" s="38" t="s">
        <v>118</v>
      </c>
      <c r="E73" s="39">
        <v>44462</v>
      </c>
      <c r="F73" s="39">
        <v>4446.2</v>
      </c>
      <c r="G73" s="39">
        <v>3556.96</v>
      </c>
      <c r="H73" s="39">
        <v>6224.68</v>
      </c>
      <c r="I73" s="39">
        <v>58689.84</v>
      </c>
      <c r="J73" s="39">
        <v>3112.34</v>
      </c>
      <c r="K73" s="39">
        <v>1556.17</v>
      </c>
      <c r="L73" s="39">
        <v>4668.51</v>
      </c>
      <c r="M73" s="39">
        <v>54021.329999999994</v>
      </c>
      <c r="N73" s="38">
        <v>2</v>
      </c>
      <c r="O73" s="39" t="s">
        <v>136</v>
      </c>
      <c r="P73"/>
      <c r="Q73"/>
      <c r="R73"/>
    </row>
    <row r="74" spans="1:18" ht="15.45" customHeight="1" thickBot="1" x14ac:dyDescent="0.35">
      <c r="A74" s="40">
        <v>72</v>
      </c>
      <c r="B74" s="41" t="s">
        <v>46</v>
      </c>
      <c r="C74" s="38" t="s">
        <v>143</v>
      </c>
      <c r="D74" s="41" t="s">
        <v>120</v>
      </c>
      <c r="E74" s="42">
        <v>230524</v>
      </c>
      <c r="F74" s="42">
        <v>23052.400000000001</v>
      </c>
      <c r="G74" s="42">
        <v>18441.919999999998</v>
      </c>
      <c r="H74" s="42">
        <v>32273.360000000001</v>
      </c>
      <c r="I74" s="42">
        <v>304291.68</v>
      </c>
      <c r="J74" s="42">
        <v>16136.68</v>
      </c>
      <c r="K74" s="42">
        <v>8068.34</v>
      </c>
      <c r="L74" s="42">
        <v>24205.02</v>
      </c>
      <c r="M74" s="42">
        <v>280086.65999999997</v>
      </c>
      <c r="N74" s="41">
        <v>1</v>
      </c>
      <c r="O74" s="42" t="s">
        <v>132</v>
      </c>
      <c r="P74"/>
      <c r="Q74"/>
      <c r="R74"/>
    </row>
    <row r="75" spans="1:18" ht="15" thickBot="1" x14ac:dyDescent="0.35">
      <c r="A75" s="44">
        <v>73</v>
      </c>
      <c r="B75" s="38" t="s">
        <v>55</v>
      </c>
      <c r="C75" s="38" t="s">
        <v>147</v>
      </c>
      <c r="D75" s="38" t="s">
        <v>119</v>
      </c>
      <c r="E75" s="39">
        <v>42491</v>
      </c>
      <c r="F75" s="39">
        <v>4249.1000000000004</v>
      </c>
      <c r="G75" s="39">
        <v>3399.28</v>
      </c>
      <c r="H75" s="39">
        <v>5948.74</v>
      </c>
      <c r="I75" s="39">
        <v>56088.119999999995</v>
      </c>
      <c r="J75" s="39">
        <v>2974.37</v>
      </c>
      <c r="K75" s="39">
        <v>1487.1849999999999</v>
      </c>
      <c r="L75" s="39">
        <v>4461.5550000000003</v>
      </c>
      <c r="M75" s="39">
        <v>51626.564999999995</v>
      </c>
      <c r="N75" s="38">
        <v>4</v>
      </c>
      <c r="O75" s="39" t="s">
        <v>130</v>
      </c>
      <c r="P75"/>
      <c r="Q75"/>
      <c r="R75"/>
    </row>
    <row r="76" spans="1:18" ht="15" thickBot="1" x14ac:dyDescent="0.35">
      <c r="A76" s="45">
        <v>74</v>
      </c>
      <c r="B76" s="41" t="s">
        <v>80</v>
      </c>
      <c r="C76" s="38" t="s">
        <v>147</v>
      </c>
      <c r="D76" s="41" t="s">
        <v>117</v>
      </c>
      <c r="E76" s="42">
        <v>450741</v>
      </c>
      <c r="F76" s="42">
        <v>45074.1</v>
      </c>
      <c r="G76" s="42">
        <v>36059.279999999999</v>
      </c>
      <c r="H76" s="42">
        <v>63103.74</v>
      </c>
      <c r="I76" s="42">
        <v>594978.12</v>
      </c>
      <c r="J76" s="42">
        <v>31551.87</v>
      </c>
      <c r="K76" s="42">
        <v>15775.934999999999</v>
      </c>
      <c r="L76" s="42">
        <v>47327.805</v>
      </c>
      <c r="M76" s="42">
        <v>547650.31499999994</v>
      </c>
      <c r="N76" s="41">
        <v>3</v>
      </c>
      <c r="O76" s="42" t="s">
        <v>134</v>
      </c>
      <c r="P76"/>
      <c r="Q76"/>
      <c r="R76"/>
    </row>
    <row r="77" spans="1:18" ht="15" thickBot="1" x14ac:dyDescent="0.35">
      <c r="A77" s="44">
        <v>75</v>
      </c>
      <c r="B77" s="38" t="s">
        <v>71</v>
      </c>
      <c r="C77" s="38" t="s">
        <v>146</v>
      </c>
      <c r="D77" s="38" t="s">
        <v>120</v>
      </c>
      <c r="E77" s="39">
        <v>244072</v>
      </c>
      <c r="F77" s="39">
        <v>24407.200000000001</v>
      </c>
      <c r="G77" s="39">
        <v>19525.759999999998</v>
      </c>
      <c r="H77" s="39">
        <v>34170.080000000002</v>
      </c>
      <c r="I77" s="39">
        <v>322175.04000000004</v>
      </c>
      <c r="J77" s="39">
        <v>17085.04</v>
      </c>
      <c r="K77" s="39">
        <v>8542.52</v>
      </c>
      <c r="L77" s="39">
        <v>25627.56</v>
      </c>
      <c r="M77" s="39">
        <v>296547.48000000004</v>
      </c>
      <c r="N77" s="38">
        <v>2</v>
      </c>
      <c r="O77" s="39" t="s">
        <v>137</v>
      </c>
      <c r="P77"/>
      <c r="Q77"/>
      <c r="R77"/>
    </row>
    <row r="78" spans="1:18" ht="15" thickBot="1" x14ac:dyDescent="0.35">
      <c r="A78" s="45">
        <v>76</v>
      </c>
      <c r="B78" s="41" t="s">
        <v>20</v>
      </c>
      <c r="C78" s="38" t="s">
        <v>149</v>
      </c>
      <c r="D78" s="41" t="s">
        <v>120</v>
      </c>
      <c r="E78" s="42">
        <v>361342</v>
      </c>
      <c r="F78" s="42">
        <v>36134.199999999997</v>
      </c>
      <c r="G78" s="42">
        <v>28907.360000000001</v>
      </c>
      <c r="H78" s="42">
        <v>50587.88</v>
      </c>
      <c r="I78" s="42">
        <v>476971.44</v>
      </c>
      <c r="J78" s="42">
        <v>25293.94</v>
      </c>
      <c r="K78" s="42">
        <v>12646.97</v>
      </c>
      <c r="L78" s="42">
        <v>37940.909999999996</v>
      </c>
      <c r="M78" s="42">
        <v>439030.53</v>
      </c>
      <c r="N78" s="41">
        <v>2</v>
      </c>
      <c r="O78" s="42" t="s">
        <v>130</v>
      </c>
      <c r="P78"/>
      <c r="Q78"/>
      <c r="R78"/>
    </row>
    <row r="79" spans="1:18" ht="15" thickBot="1" x14ac:dyDescent="0.35">
      <c r="A79" s="44">
        <v>77</v>
      </c>
      <c r="B79" s="38" t="s">
        <v>54</v>
      </c>
      <c r="C79" s="38" t="s">
        <v>142</v>
      </c>
      <c r="D79" s="38" t="s">
        <v>117</v>
      </c>
      <c r="E79" s="39">
        <v>576453</v>
      </c>
      <c r="F79" s="39">
        <v>57645.3</v>
      </c>
      <c r="G79" s="39">
        <v>46116.24</v>
      </c>
      <c r="H79" s="39">
        <v>80703.42</v>
      </c>
      <c r="I79" s="39">
        <v>760917.96000000008</v>
      </c>
      <c r="J79" s="39">
        <v>40351.71</v>
      </c>
      <c r="K79" s="39">
        <v>20175.855</v>
      </c>
      <c r="L79" s="39">
        <v>60527.565000000002</v>
      </c>
      <c r="M79" s="39">
        <v>700390.39500000002</v>
      </c>
      <c r="N79" s="38">
        <v>1</v>
      </c>
      <c r="O79" s="39" t="s">
        <v>132</v>
      </c>
      <c r="P79"/>
      <c r="Q79"/>
      <c r="R79"/>
    </row>
    <row r="80" spans="1:18" ht="15" thickBot="1" x14ac:dyDescent="0.35">
      <c r="A80" s="45">
        <v>78</v>
      </c>
      <c r="B80" s="41" t="s">
        <v>68</v>
      </c>
      <c r="C80" s="38" t="s">
        <v>145</v>
      </c>
      <c r="D80" s="41" t="s">
        <v>118</v>
      </c>
      <c r="E80" s="42">
        <v>267234</v>
      </c>
      <c r="F80" s="42">
        <v>26723.4</v>
      </c>
      <c r="G80" s="42">
        <v>21378.720000000001</v>
      </c>
      <c r="H80" s="42">
        <v>37412.76</v>
      </c>
      <c r="I80" s="42">
        <v>352748.88</v>
      </c>
      <c r="J80" s="42">
        <v>18706.38</v>
      </c>
      <c r="K80" s="42">
        <v>9353.19</v>
      </c>
      <c r="L80" s="42">
        <v>28059.57</v>
      </c>
      <c r="M80" s="42">
        <v>324689.31</v>
      </c>
      <c r="N80" s="41">
        <v>2</v>
      </c>
      <c r="O80" s="42" t="s">
        <v>133</v>
      </c>
      <c r="P80"/>
      <c r="Q80"/>
      <c r="R80"/>
    </row>
    <row r="81" spans="1:18" ht="15" thickBot="1" x14ac:dyDescent="0.35">
      <c r="A81" s="44">
        <v>79</v>
      </c>
      <c r="B81" s="38" t="s">
        <v>84</v>
      </c>
      <c r="C81" s="38" t="s">
        <v>142</v>
      </c>
      <c r="D81" s="38" t="s">
        <v>118</v>
      </c>
      <c r="E81" s="39">
        <v>169283</v>
      </c>
      <c r="F81" s="39">
        <v>16928.3</v>
      </c>
      <c r="G81" s="39">
        <v>13542.64</v>
      </c>
      <c r="H81" s="39">
        <v>23699.62</v>
      </c>
      <c r="I81" s="39">
        <v>223453.56</v>
      </c>
      <c r="J81" s="39">
        <v>11849.81</v>
      </c>
      <c r="K81" s="39">
        <v>5924.9049999999997</v>
      </c>
      <c r="L81" s="39">
        <v>17774.715</v>
      </c>
      <c r="M81" s="39">
        <v>205678.845</v>
      </c>
      <c r="N81" s="38">
        <v>1</v>
      </c>
      <c r="O81" s="39" t="s">
        <v>132</v>
      </c>
      <c r="P81"/>
      <c r="Q81"/>
      <c r="R81"/>
    </row>
    <row r="82" spans="1:18" ht="15" thickBot="1" x14ac:dyDescent="0.35">
      <c r="A82" s="45">
        <v>80</v>
      </c>
      <c r="B82" s="41" t="s">
        <v>48</v>
      </c>
      <c r="C82" s="38" t="s">
        <v>147</v>
      </c>
      <c r="D82" s="41" t="s">
        <v>117</v>
      </c>
      <c r="E82" s="42">
        <v>237094</v>
      </c>
      <c r="F82" s="42">
        <v>23709.4</v>
      </c>
      <c r="G82" s="42">
        <v>18967.52</v>
      </c>
      <c r="H82" s="42">
        <v>33193.160000000003</v>
      </c>
      <c r="I82" s="42">
        <v>312964.07999999996</v>
      </c>
      <c r="J82" s="42">
        <v>16596.580000000002</v>
      </c>
      <c r="K82" s="42">
        <v>8298.2900000000009</v>
      </c>
      <c r="L82" s="42">
        <v>24894.870000000003</v>
      </c>
      <c r="M82" s="42">
        <v>288069.20999999996</v>
      </c>
      <c r="N82" s="41">
        <v>3</v>
      </c>
      <c r="O82" s="42" t="s">
        <v>136</v>
      </c>
      <c r="P82"/>
      <c r="Q82"/>
      <c r="R82"/>
    </row>
    <row r="83" spans="1:18" ht="15" thickBot="1" x14ac:dyDescent="0.35">
      <c r="A83" s="44">
        <v>81</v>
      </c>
      <c r="B83" s="38" t="s">
        <v>79</v>
      </c>
      <c r="C83" s="38" t="s">
        <v>143</v>
      </c>
      <c r="D83" s="38" t="s">
        <v>117</v>
      </c>
      <c r="E83" s="39">
        <v>513460</v>
      </c>
      <c r="F83" s="39">
        <v>51346</v>
      </c>
      <c r="G83" s="39">
        <v>41076.800000000003</v>
      </c>
      <c r="H83" s="39">
        <v>71884.399999999994</v>
      </c>
      <c r="I83" s="39">
        <v>677767.20000000007</v>
      </c>
      <c r="J83" s="39">
        <v>35942.199999999997</v>
      </c>
      <c r="K83" s="39">
        <v>17971.099999999999</v>
      </c>
      <c r="L83" s="39">
        <v>53913.299999999996</v>
      </c>
      <c r="M83" s="39">
        <v>623853.9</v>
      </c>
      <c r="N83" s="38">
        <v>1</v>
      </c>
      <c r="O83" s="39" t="s">
        <v>131</v>
      </c>
      <c r="P83"/>
      <c r="Q83"/>
      <c r="R83"/>
    </row>
    <row r="84" spans="1:18" ht="15" thickBot="1" x14ac:dyDescent="0.35">
      <c r="A84" s="45">
        <v>82</v>
      </c>
      <c r="B84" s="41" t="s">
        <v>72</v>
      </c>
      <c r="C84" s="38" t="s">
        <v>142</v>
      </c>
      <c r="D84" s="41" t="s">
        <v>117</v>
      </c>
      <c r="E84" s="42">
        <v>409450</v>
      </c>
      <c r="F84" s="42">
        <v>40945</v>
      </c>
      <c r="G84" s="42">
        <v>32756</v>
      </c>
      <c r="H84" s="42">
        <v>57323</v>
      </c>
      <c r="I84" s="42">
        <v>540474</v>
      </c>
      <c r="J84" s="42">
        <v>28661.5</v>
      </c>
      <c r="K84" s="42">
        <v>14330.75</v>
      </c>
      <c r="L84" s="42">
        <v>42992.25</v>
      </c>
      <c r="M84" s="42">
        <v>497481.75</v>
      </c>
      <c r="N84" s="41">
        <v>1</v>
      </c>
      <c r="O84" s="42" t="s">
        <v>137</v>
      </c>
      <c r="P84"/>
      <c r="Q84"/>
      <c r="R84"/>
    </row>
    <row r="85" spans="1:18" ht="15" thickBot="1" x14ac:dyDescent="0.35">
      <c r="A85" s="44">
        <v>83</v>
      </c>
      <c r="B85" s="38" t="s">
        <v>95</v>
      </c>
      <c r="C85" s="38" t="s">
        <v>163</v>
      </c>
      <c r="D85" s="38" t="s">
        <v>120</v>
      </c>
      <c r="E85" s="39">
        <v>491869</v>
      </c>
      <c r="F85" s="39">
        <v>49186.9</v>
      </c>
      <c r="G85" s="39">
        <v>39349.519999999997</v>
      </c>
      <c r="H85" s="39">
        <v>68861.66</v>
      </c>
      <c r="I85" s="39">
        <v>649267.08000000007</v>
      </c>
      <c r="J85" s="39">
        <v>34430.83</v>
      </c>
      <c r="K85" s="39">
        <v>17215.415000000001</v>
      </c>
      <c r="L85" s="39">
        <v>51646.245000000003</v>
      </c>
      <c r="M85" s="39">
        <v>597620.83500000008</v>
      </c>
      <c r="N85" s="38">
        <v>5</v>
      </c>
      <c r="O85" s="39" t="s">
        <v>130</v>
      </c>
      <c r="P85"/>
      <c r="Q85"/>
      <c r="R85"/>
    </row>
    <row r="86" spans="1:18" ht="15" thickBot="1" x14ac:dyDescent="0.35">
      <c r="A86" s="45">
        <v>84</v>
      </c>
      <c r="B86" s="41" t="s">
        <v>83</v>
      </c>
      <c r="C86" s="38" t="s">
        <v>148</v>
      </c>
      <c r="D86" s="41" t="s">
        <v>118</v>
      </c>
      <c r="E86" s="42">
        <v>225404</v>
      </c>
      <c r="F86" s="42">
        <v>22540.400000000001</v>
      </c>
      <c r="G86" s="42">
        <v>18032.32</v>
      </c>
      <c r="H86" s="42">
        <v>31556.560000000001</v>
      </c>
      <c r="I86" s="42">
        <v>297533.27999999997</v>
      </c>
      <c r="J86" s="42">
        <v>15778.28</v>
      </c>
      <c r="K86" s="42">
        <v>7889.14</v>
      </c>
      <c r="L86" s="42">
        <v>23667.420000000002</v>
      </c>
      <c r="M86" s="42">
        <v>273865.86</v>
      </c>
      <c r="N86" s="41">
        <v>3</v>
      </c>
      <c r="O86" s="42" t="s">
        <v>134</v>
      </c>
      <c r="P86"/>
      <c r="Q86"/>
      <c r="R86"/>
    </row>
    <row r="87" spans="1:18" ht="15" thickBot="1" x14ac:dyDescent="0.35">
      <c r="A87" s="44">
        <v>85</v>
      </c>
      <c r="B87" s="38" t="s">
        <v>99</v>
      </c>
      <c r="C87" s="38" t="s">
        <v>143</v>
      </c>
      <c r="D87" s="38" t="s">
        <v>117</v>
      </c>
      <c r="E87" s="39">
        <v>65148</v>
      </c>
      <c r="F87" s="39">
        <v>6514.8</v>
      </c>
      <c r="G87" s="39">
        <v>5211.84</v>
      </c>
      <c r="H87" s="39">
        <v>9120.7199999999993</v>
      </c>
      <c r="I87" s="39">
        <v>85995.36</v>
      </c>
      <c r="J87" s="39">
        <v>4560.3599999999997</v>
      </c>
      <c r="K87" s="39">
        <v>2280.1799999999998</v>
      </c>
      <c r="L87" s="39">
        <v>6840.5399999999991</v>
      </c>
      <c r="M87" s="39">
        <v>79154.820000000007</v>
      </c>
      <c r="N87" s="38">
        <v>3</v>
      </c>
      <c r="O87" s="39" t="s">
        <v>137</v>
      </c>
      <c r="P87"/>
      <c r="Q87"/>
      <c r="R87"/>
    </row>
    <row r="88" spans="1:18" ht="15" thickBot="1" x14ac:dyDescent="0.35">
      <c r="A88" s="45">
        <v>86</v>
      </c>
      <c r="B88" s="41" t="s">
        <v>13</v>
      </c>
      <c r="C88" s="38" t="s">
        <v>148</v>
      </c>
      <c r="D88" s="41" t="s">
        <v>118</v>
      </c>
      <c r="E88" s="42">
        <v>542015</v>
      </c>
      <c r="F88" s="42">
        <v>54201.5</v>
      </c>
      <c r="G88" s="42">
        <v>43361.2</v>
      </c>
      <c r="H88" s="42">
        <v>75882.100000000006</v>
      </c>
      <c r="I88" s="42">
        <v>715459.79999999993</v>
      </c>
      <c r="J88" s="42">
        <v>37941.050000000003</v>
      </c>
      <c r="K88" s="42">
        <v>18970.525000000001</v>
      </c>
      <c r="L88" s="42">
        <v>56911.575000000004</v>
      </c>
      <c r="M88" s="42">
        <v>658548.22499999998</v>
      </c>
      <c r="N88" s="41">
        <v>2</v>
      </c>
      <c r="O88" s="42" t="s">
        <v>135</v>
      </c>
      <c r="P88"/>
      <c r="Q88"/>
      <c r="R88"/>
    </row>
    <row r="89" spans="1:18" ht="15" thickBot="1" x14ac:dyDescent="0.35">
      <c r="A89" s="44">
        <v>87</v>
      </c>
      <c r="B89" s="38" t="s">
        <v>70</v>
      </c>
      <c r="C89" s="38" t="s">
        <v>146</v>
      </c>
      <c r="D89" s="38" t="s">
        <v>117</v>
      </c>
      <c r="E89" s="39">
        <v>585231</v>
      </c>
      <c r="F89" s="39">
        <v>58523.1</v>
      </c>
      <c r="G89" s="39">
        <v>46818.48</v>
      </c>
      <c r="H89" s="39">
        <v>81932.34</v>
      </c>
      <c r="I89" s="39">
        <v>772504.91999999993</v>
      </c>
      <c r="J89" s="39">
        <v>40966.17</v>
      </c>
      <c r="K89" s="39">
        <v>20483.084999999999</v>
      </c>
      <c r="L89" s="39">
        <v>61449.254999999997</v>
      </c>
      <c r="M89" s="39">
        <v>711055.66499999992</v>
      </c>
      <c r="N89" s="38">
        <v>2</v>
      </c>
      <c r="O89" s="39" t="s">
        <v>137</v>
      </c>
      <c r="P89"/>
      <c r="Q89"/>
      <c r="R89"/>
    </row>
    <row r="90" spans="1:18" ht="15" thickBot="1" x14ac:dyDescent="0.35">
      <c r="A90" s="45">
        <v>88</v>
      </c>
      <c r="B90" s="41" t="s">
        <v>77</v>
      </c>
      <c r="C90" s="38" t="s">
        <v>151</v>
      </c>
      <c r="D90" s="41" t="s">
        <v>117</v>
      </c>
      <c r="E90" s="42">
        <v>503755</v>
      </c>
      <c r="F90" s="42">
        <v>50375.5</v>
      </c>
      <c r="G90" s="42">
        <v>40300.400000000001</v>
      </c>
      <c r="H90" s="42">
        <v>70525.7</v>
      </c>
      <c r="I90" s="42">
        <v>664956.6</v>
      </c>
      <c r="J90" s="42">
        <v>35262.85</v>
      </c>
      <c r="K90" s="42">
        <v>17631.424999999999</v>
      </c>
      <c r="L90" s="42">
        <v>52894.274999999994</v>
      </c>
      <c r="M90" s="42">
        <v>612062.32499999995</v>
      </c>
      <c r="N90" s="41">
        <v>2</v>
      </c>
      <c r="O90" s="42" t="s">
        <v>135</v>
      </c>
      <c r="P90"/>
      <c r="Q90"/>
      <c r="R90"/>
    </row>
    <row r="91" spans="1:18" ht="15" thickBot="1" x14ac:dyDescent="0.35">
      <c r="A91" s="44">
        <v>89</v>
      </c>
      <c r="B91" s="38" t="s">
        <v>20</v>
      </c>
      <c r="C91" s="38" t="s">
        <v>143</v>
      </c>
      <c r="D91" s="38" t="s">
        <v>117</v>
      </c>
      <c r="E91" s="39">
        <v>148379</v>
      </c>
      <c r="F91" s="39">
        <v>14837.9</v>
      </c>
      <c r="G91" s="39">
        <v>11870.32</v>
      </c>
      <c r="H91" s="39">
        <v>20773.060000000001</v>
      </c>
      <c r="I91" s="39">
        <v>195860.28</v>
      </c>
      <c r="J91" s="39">
        <v>10386.530000000001</v>
      </c>
      <c r="K91" s="39">
        <v>5193.2650000000003</v>
      </c>
      <c r="L91" s="39">
        <v>15579.795000000002</v>
      </c>
      <c r="M91" s="39">
        <v>180280.48499999999</v>
      </c>
      <c r="N91" s="38">
        <v>4</v>
      </c>
      <c r="O91" s="39" t="s">
        <v>136</v>
      </c>
      <c r="P91"/>
      <c r="Q91"/>
      <c r="R91"/>
    </row>
    <row r="92" spans="1:18" ht="15" thickBot="1" x14ac:dyDescent="0.35">
      <c r="A92" s="45">
        <v>90</v>
      </c>
      <c r="B92" s="41" t="s">
        <v>64</v>
      </c>
      <c r="C92" s="38" t="s">
        <v>146</v>
      </c>
      <c r="D92" s="41" t="s">
        <v>117</v>
      </c>
      <c r="E92" s="42">
        <v>315297</v>
      </c>
      <c r="F92" s="42">
        <v>31529.7</v>
      </c>
      <c r="G92" s="42">
        <v>25223.759999999998</v>
      </c>
      <c r="H92" s="42">
        <v>44141.58</v>
      </c>
      <c r="I92" s="42">
        <v>416192.04000000004</v>
      </c>
      <c r="J92" s="42">
        <v>22070.79</v>
      </c>
      <c r="K92" s="42">
        <v>11035.395</v>
      </c>
      <c r="L92" s="42">
        <v>33106.184999999998</v>
      </c>
      <c r="M92" s="42">
        <v>383085.85500000004</v>
      </c>
      <c r="N92" s="41">
        <v>2</v>
      </c>
      <c r="O92" s="42" t="s">
        <v>133</v>
      </c>
      <c r="P92"/>
      <c r="Q92"/>
      <c r="R92"/>
    </row>
    <row r="93" spans="1:18" ht="15" thickBot="1" x14ac:dyDescent="0.35">
      <c r="A93" s="44">
        <v>91</v>
      </c>
      <c r="B93" s="38" t="s">
        <v>45</v>
      </c>
      <c r="C93" s="38" t="s">
        <v>149</v>
      </c>
      <c r="D93" s="38" t="s">
        <v>120</v>
      </c>
      <c r="E93" s="39">
        <v>237067</v>
      </c>
      <c r="F93" s="39">
        <v>23706.7</v>
      </c>
      <c r="G93" s="39">
        <v>18965.36</v>
      </c>
      <c r="H93" s="39">
        <v>33189.379999999997</v>
      </c>
      <c r="I93" s="39">
        <v>312928.44</v>
      </c>
      <c r="J93" s="39">
        <v>16594.689999999999</v>
      </c>
      <c r="K93" s="39">
        <v>8297.3449999999993</v>
      </c>
      <c r="L93" s="39">
        <v>24892.034999999996</v>
      </c>
      <c r="M93" s="39">
        <v>288036.40500000003</v>
      </c>
      <c r="N93" s="38">
        <v>2</v>
      </c>
      <c r="O93" s="39" t="s">
        <v>137</v>
      </c>
      <c r="P93"/>
      <c r="Q93"/>
      <c r="R93"/>
    </row>
    <row r="94" spans="1:18" ht="15" thickBot="1" x14ac:dyDescent="0.35">
      <c r="A94" s="45">
        <v>92</v>
      </c>
      <c r="B94" s="41" t="s">
        <v>30</v>
      </c>
      <c r="C94" s="38" t="s">
        <v>148</v>
      </c>
      <c r="D94" s="41" t="s">
        <v>118</v>
      </c>
      <c r="E94" s="42">
        <v>175485</v>
      </c>
      <c r="F94" s="42">
        <v>17548.5</v>
      </c>
      <c r="G94" s="42">
        <v>14038.8</v>
      </c>
      <c r="H94" s="42">
        <v>24567.9</v>
      </c>
      <c r="I94" s="42">
        <v>231640.19999999998</v>
      </c>
      <c r="J94" s="42">
        <v>12283.95</v>
      </c>
      <c r="K94" s="42">
        <v>6141.9750000000004</v>
      </c>
      <c r="L94" s="42">
        <v>18425.925000000003</v>
      </c>
      <c r="M94" s="42">
        <v>213214.27499999997</v>
      </c>
      <c r="N94" s="41">
        <v>1</v>
      </c>
      <c r="O94" s="42" t="s">
        <v>136</v>
      </c>
      <c r="P94"/>
      <c r="Q94"/>
      <c r="R94"/>
    </row>
    <row r="95" spans="1:18" ht="15" thickBot="1" x14ac:dyDescent="0.35">
      <c r="A95" s="44">
        <v>93</v>
      </c>
      <c r="B95" s="38" t="s">
        <v>47</v>
      </c>
      <c r="C95" s="38" t="s">
        <v>143</v>
      </c>
      <c r="D95" s="38" t="s">
        <v>120</v>
      </c>
      <c r="E95" s="39">
        <v>101772</v>
      </c>
      <c r="F95" s="39">
        <v>10177.200000000001</v>
      </c>
      <c r="G95" s="39">
        <v>8141.76</v>
      </c>
      <c r="H95" s="39">
        <v>14248.08</v>
      </c>
      <c r="I95" s="39">
        <v>134339.03999999998</v>
      </c>
      <c r="J95" s="39">
        <v>7124.04</v>
      </c>
      <c r="K95" s="39">
        <v>3562.02</v>
      </c>
      <c r="L95" s="39">
        <v>10686.06</v>
      </c>
      <c r="M95" s="39">
        <v>123652.97999999998</v>
      </c>
      <c r="N95" s="38">
        <v>1</v>
      </c>
      <c r="O95" s="39" t="s">
        <v>135</v>
      </c>
      <c r="P95"/>
      <c r="Q95"/>
      <c r="R95"/>
    </row>
    <row r="96" spans="1:18" ht="15" thickBot="1" x14ac:dyDescent="0.35">
      <c r="A96" s="45">
        <v>94</v>
      </c>
      <c r="B96" s="41" t="s">
        <v>64</v>
      </c>
      <c r="C96" s="38" t="s">
        <v>149</v>
      </c>
      <c r="D96" s="41" t="s">
        <v>119</v>
      </c>
      <c r="E96" s="42">
        <v>57923</v>
      </c>
      <c r="F96" s="42">
        <v>5792.3</v>
      </c>
      <c r="G96" s="42">
        <v>4633.84</v>
      </c>
      <c r="H96" s="42">
        <v>8109.22</v>
      </c>
      <c r="I96" s="42">
        <v>76458.36</v>
      </c>
      <c r="J96" s="42">
        <v>4054.61</v>
      </c>
      <c r="K96" s="42">
        <v>2027.3050000000001</v>
      </c>
      <c r="L96" s="42">
        <v>6081.915</v>
      </c>
      <c r="M96" s="42">
        <v>70376.445000000007</v>
      </c>
      <c r="N96" s="41">
        <v>1</v>
      </c>
      <c r="O96" s="42" t="s">
        <v>136</v>
      </c>
      <c r="P96"/>
      <c r="Q96"/>
      <c r="R96"/>
    </row>
    <row r="97" spans="1:18" ht="15" thickBot="1" x14ac:dyDescent="0.35">
      <c r="A97" s="44">
        <v>95</v>
      </c>
      <c r="B97" s="38" t="s">
        <v>103</v>
      </c>
      <c r="C97" s="38" t="s">
        <v>143</v>
      </c>
      <c r="D97" s="38" t="s">
        <v>117</v>
      </c>
      <c r="E97" s="39">
        <v>239844</v>
      </c>
      <c r="F97" s="39">
        <v>23984.400000000001</v>
      </c>
      <c r="G97" s="39">
        <v>19187.52</v>
      </c>
      <c r="H97" s="39">
        <v>33578.160000000003</v>
      </c>
      <c r="I97" s="39">
        <v>316594.08000000007</v>
      </c>
      <c r="J97" s="39">
        <v>16789.080000000002</v>
      </c>
      <c r="K97" s="39">
        <v>8394.5400000000009</v>
      </c>
      <c r="L97" s="39">
        <v>25183.620000000003</v>
      </c>
      <c r="M97" s="39">
        <v>291410.46000000008</v>
      </c>
      <c r="N97" s="38">
        <v>3</v>
      </c>
      <c r="O97" s="39" t="s">
        <v>133</v>
      </c>
      <c r="P97"/>
      <c r="Q97"/>
      <c r="R97"/>
    </row>
    <row r="98" spans="1:18" ht="15" thickBot="1" x14ac:dyDescent="0.35">
      <c r="A98" s="45">
        <v>96</v>
      </c>
      <c r="B98" s="41" t="s">
        <v>101</v>
      </c>
      <c r="C98" s="38" t="s">
        <v>163</v>
      </c>
      <c r="D98" s="41" t="s">
        <v>118</v>
      </c>
      <c r="E98" s="42">
        <v>532514</v>
      </c>
      <c r="F98" s="42">
        <v>53251.4</v>
      </c>
      <c r="G98" s="42">
        <v>42601.120000000003</v>
      </c>
      <c r="H98" s="42">
        <v>74551.960000000006</v>
      </c>
      <c r="I98" s="42">
        <v>702918.48</v>
      </c>
      <c r="J98" s="42">
        <v>37275.980000000003</v>
      </c>
      <c r="K98" s="42">
        <v>18637.990000000002</v>
      </c>
      <c r="L98" s="42">
        <v>55913.97</v>
      </c>
      <c r="M98" s="42">
        <v>647004.51</v>
      </c>
      <c r="N98" s="41">
        <v>4</v>
      </c>
      <c r="O98" s="42" t="s">
        <v>137</v>
      </c>
      <c r="P98"/>
    </row>
    <row r="99" spans="1:18" ht="15" thickBot="1" x14ac:dyDescent="0.35">
      <c r="A99" s="44">
        <v>97</v>
      </c>
      <c r="B99" s="38" t="s">
        <v>101</v>
      </c>
      <c r="C99" s="38" t="s">
        <v>147</v>
      </c>
      <c r="D99" s="38" t="s">
        <v>119</v>
      </c>
      <c r="E99" s="39">
        <v>151982</v>
      </c>
      <c r="F99" s="39">
        <v>15198.2</v>
      </c>
      <c r="G99" s="39">
        <v>12158.56</v>
      </c>
      <c r="H99" s="39">
        <v>21277.48</v>
      </c>
      <c r="I99" s="39">
        <v>200616.24000000002</v>
      </c>
      <c r="J99" s="39">
        <v>10638.74</v>
      </c>
      <c r="K99" s="39">
        <v>5319.37</v>
      </c>
      <c r="L99" s="39">
        <v>15958.11</v>
      </c>
      <c r="M99" s="39">
        <v>184658.13</v>
      </c>
      <c r="N99" s="38">
        <v>2</v>
      </c>
      <c r="O99" s="39" t="s">
        <v>136</v>
      </c>
      <c r="P99"/>
    </row>
    <row r="100" spans="1:18" ht="15" thickBot="1" x14ac:dyDescent="0.35">
      <c r="A100" s="45">
        <v>98</v>
      </c>
      <c r="B100" s="41" t="s">
        <v>92</v>
      </c>
      <c r="C100" s="38" t="s">
        <v>163</v>
      </c>
      <c r="D100" s="41" t="s">
        <v>119</v>
      </c>
      <c r="E100" s="42">
        <v>286086</v>
      </c>
      <c r="F100" s="42">
        <v>28608.6</v>
      </c>
      <c r="G100" s="42">
        <v>22886.880000000001</v>
      </c>
      <c r="H100" s="42">
        <v>40052.04</v>
      </c>
      <c r="I100" s="42">
        <v>377633.51999999996</v>
      </c>
      <c r="J100" s="42">
        <v>20026.02</v>
      </c>
      <c r="K100" s="42">
        <v>10013.01</v>
      </c>
      <c r="L100" s="42">
        <v>30039.03</v>
      </c>
      <c r="M100" s="42">
        <v>347594.49</v>
      </c>
      <c r="N100" s="41">
        <v>4</v>
      </c>
      <c r="O100" s="42" t="s">
        <v>137</v>
      </c>
      <c r="P100"/>
    </row>
    <row r="101" spans="1:18" ht="15" thickBot="1" x14ac:dyDescent="0.35">
      <c r="A101" s="44">
        <v>99</v>
      </c>
      <c r="B101" s="38" t="s">
        <v>26</v>
      </c>
      <c r="C101" s="38" t="s">
        <v>142</v>
      </c>
      <c r="D101" s="38" t="s">
        <v>119</v>
      </c>
      <c r="E101" s="39">
        <v>330846</v>
      </c>
      <c r="F101" s="39">
        <v>33084.6</v>
      </c>
      <c r="G101" s="39">
        <v>26467.68</v>
      </c>
      <c r="H101" s="39">
        <v>46318.44</v>
      </c>
      <c r="I101" s="39">
        <v>436716.72</v>
      </c>
      <c r="J101" s="39">
        <v>23159.22</v>
      </c>
      <c r="K101" s="39">
        <v>11579.61</v>
      </c>
      <c r="L101" s="39">
        <v>34738.83</v>
      </c>
      <c r="M101" s="39">
        <v>401977.88999999996</v>
      </c>
      <c r="N101" s="38">
        <v>2</v>
      </c>
      <c r="O101" s="39" t="s">
        <v>132</v>
      </c>
      <c r="P101"/>
    </row>
    <row r="102" spans="1:18" ht="15" thickBot="1" x14ac:dyDescent="0.35">
      <c r="A102" s="45">
        <v>100</v>
      </c>
      <c r="B102" s="41" t="s">
        <v>68</v>
      </c>
      <c r="C102" s="38" t="s">
        <v>145</v>
      </c>
      <c r="D102" s="41" t="s">
        <v>118</v>
      </c>
      <c r="E102" s="42">
        <v>413264</v>
      </c>
      <c r="F102" s="42">
        <v>41326.400000000001</v>
      </c>
      <c r="G102" s="42">
        <v>33061.120000000003</v>
      </c>
      <c r="H102" s="42">
        <v>57856.959999999999</v>
      </c>
      <c r="I102" s="42">
        <v>545508.48</v>
      </c>
      <c r="J102" s="42">
        <v>28928.48</v>
      </c>
      <c r="K102" s="42">
        <v>14464.24</v>
      </c>
      <c r="L102" s="42">
        <v>43392.72</v>
      </c>
      <c r="M102" s="42">
        <v>502115.76</v>
      </c>
      <c r="N102" s="41">
        <v>3</v>
      </c>
      <c r="O102" s="42" t="s">
        <v>133</v>
      </c>
      <c r="P102"/>
    </row>
    <row r="103" spans="1:18" ht="15" thickBot="1" x14ac:dyDescent="0.35">
      <c r="A103" s="44">
        <v>101</v>
      </c>
      <c r="B103" s="38" t="s">
        <v>55</v>
      </c>
      <c r="C103" s="38" t="s">
        <v>149</v>
      </c>
      <c r="D103" s="38" t="s">
        <v>119</v>
      </c>
      <c r="E103" s="39">
        <v>188677</v>
      </c>
      <c r="F103" s="39">
        <v>18867.7</v>
      </c>
      <c r="G103" s="39">
        <v>15094.16</v>
      </c>
      <c r="H103" s="39">
        <v>26414.78</v>
      </c>
      <c r="I103" s="39">
        <v>249053.64</v>
      </c>
      <c r="J103" s="39">
        <v>13207.39</v>
      </c>
      <c r="K103" s="39">
        <v>6603.6949999999997</v>
      </c>
      <c r="L103" s="39">
        <v>19811.084999999999</v>
      </c>
      <c r="M103" s="39">
        <v>229242.55500000002</v>
      </c>
      <c r="N103" s="38">
        <v>3</v>
      </c>
      <c r="O103" s="39" t="s">
        <v>137</v>
      </c>
      <c r="P103"/>
    </row>
    <row r="104" spans="1:18" ht="15" thickBot="1" x14ac:dyDescent="0.35">
      <c r="A104" s="45">
        <v>102</v>
      </c>
      <c r="B104" s="41" t="s">
        <v>21</v>
      </c>
      <c r="C104" s="38" t="s">
        <v>151</v>
      </c>
      <c r="D104" s="41" t="s">
        <v>119</v>
      </c>
      <c r="E104" s="42">
        <v>571914</v>
      </c>
      <c r="F104" s="42">
        <v>57191.4</v>
      </c>
      <c r="G104" s="42">
        <v>45753.120000000003</v>
      </c>
      <c r="H104" s="42">
        <v>80067.960000000006</v>
      </c>
      <c r="I104" s="42">
        <v>754926.48</v>
      </c>
      <c r="J104" s="42">
        <v>40033.980000000003</v>
      </c>
      <c r="K104" s="42">
        <v>20016.990000000002</v>
      </c>
      <c r="L104" s="42">
        <v>60050.97</v>
      </c>
      <c r="M104" s="42">
        <v>694875.51</v>
      </c>
      <c r="N104" s="41">
        <v>1</v>
      </c>
      <c r="O104" s="42" t="s">
        <v>133</v>
      </c>
      <c r="P104"/>
    </row>
    <row r="105" spans="1:18" ht="15" thickBot="1" x14ac:dyDescent="0.35">
      <c r="A105" s="44">
        <v>103</v>
      </c>
      <c r="B105" s="38" t="s">
        <v>88</v>
      </c>
      <c r="C105" s="38" t="s">
        <v>145</v>
      </c>
      <c r="D105" s="38" t="s">
        <v>120</v>
      </c>
      <c r="E105" s="39">
        <v>55950</v>
      </c>
      <c r="F105" s="39">
        <v>5595</v>
      </c>
      <c r="G105" s="39">
        <v>4476</v>
      </c>
      <c r="H105" s="39">
        <v>7833</v>
      </c>
      <c r="I105" s="39">
        <v>73854</v>
      </c>
      <c r="J105" s="39">
        <v>3916.5</v>
      </c>
      <c r="K105" s="39">
        <v>1958.25</v>
      </c>
      <c r="L105" s="39">
        <v>5874.75</v>
      </c>
      <c r="M105" s="39">
        <v>67979.25</v>
      </c>
      <c r="N105" s="38">
        <v>1</v>
      </c>
      <c r="O105" s="39" t="s">
        <v>133</v>
      </c>
      <c r="P105"/>
    </row>
    <row r="106" spans="1:18" ht="15" thickBot="1" x14ac:dyDescent="0.35">
      <c r="A106" s="45">
        <v>104</v>
      </c>
      <c r="B106" s="41" t="s">
        <v>70</v>
      </c>
      <c r="C106" s="38" t="s">
        <v>151</v>
      </c>
      <c r="D106" s="41" t="s">
        <v>120</v>
      </c>
      <c r="E106" s="42">
        <v>54949</v>
      </c>
      <c r="F106" s="42">
        <v>5494.9</v>
      </c>
      <c r="G106" s="42">
        <v>4395.92</v>
      </c>
      <c r="H106" s="42">
        <v>7692.86</v>
      </c>
      <c r="I106" s="42">
        <v>72532.679999999993</v>
      </c>
      <c r="J106" s="42">
        <v>3846.43</v>
      </c>
      <c r="K106" s="42">
        <v>1923.2149999999999</v>
      </c>
      <c r="L106" s="42">
        <v>5769.6449999999995</v>
      </c>
      <c r="M106" s="42">
        <v>66763.034999999989</v>
      </c>
      <c r="N106" s="41">
        <v>1</v>
      </c>
      <c r="O106" s="42" t="s">
        <v>133</v>
      </c>
      <c r="P106"/>
    </row>
    <row r="107" spans="1:18" ht="15" thickBot="1" x14ac:dyDescent="0.35">
      <c r="A107" s="44">
        <v>105</v>
      </c>
      <c r="B107" s="38" t="s">
        <v>69</v>
      </c>
      <c r="C107" s="38" t="s">
        <v>149</v>
      </c>
      <c r="D107" s="38" t="s">
        <v>119</v>
      </c>
      <c r="E107" s="39">
        <v>247377</v>
      </c>
      <c r="F107" s="39">
        <v>24737.7</v>
      </c>
      <c r="G107" s="39">
        <v>19790.16</v>
      </c>
      <c r="H107" s="39">
        <v>34632.78</v>
      </c>
      <c r="I107" s="39">
        <v>326537.64</v>
      </c>
      <c r="J107" s="39">
        <v>17316.39</v>
      </c>
      <c r="K107" s="39">
        <v>8658.1949999999997</v>
      </c>
      <c r="L107" s="39">
        <v>25974.584999999999</v>
      </c>
      <c r="M107" s="39">
        <v>300563.05499999999</v>
      </c>
      <c r="N107" s="38">
        <v>4</v>
      </c>
      <c r="O107" s="39" t="s">
        <v>137</v>
      </c>
      <c r="P107"/>
    </row>
    <row r="108" spans="1:18" ht="15" thickBot="1" x14ac:dyDescent="0.35">
      <c r="A108" s="45">
        <v>106</v>
      </c>
      <c r="B108" s="41" t="s">
        <v>81</v>
      </c>
      <c r="C108" s="38" t="s">
        <v>144</v>
      </c>
      <c r="D108" s="41" t="s">
        <v>119</v>
      </c>
      <c r="E108" s="42">
        <v>22680</v>
      </c>
      <c r="F108" s="42">
        <v>2268</v>
      </c>
      <c r="G108" s="42">
        <v>1814.4</v>
      </c>
      <c r="H108" s="42">
        <v>3175.2</v>
      </c>
      <c r="I108" s="42">
        <v>29937.600000000002</v>
      </c>
      <c r="J108" s="42">
        <v>1587.6</v>
      </c>
      <c r="K108" s="42">
        <v>793.8</v>
      </c>
      <c r="L108" s="42">
        <v>2381.3999999999996</v>
      </c>
      <c r="M108" s="42">
        <v>27556.200000000004</v>
      </c>
      <c r="N108" s="41">
        <v>4</v>
      </c>
      <c r="O108" s="42" t="s">
        <v>131</v>
      </c>
      <c r="P108"/>
    </row>
    <row r="109" spans="1:18" ht="15" thickBot="1" x14ac:dyDescent="0.35">
      <c r="A109" s="44">
        <v>107</v>
      </c>
      <c r="B109" s="38" t="s">
        <v>41</v>
      </c>
      <c r="C109" s="38" t="s">
        <v>163</v>
      </c>
      <c r="D109" s="38" t="s">
        <v>118</v>
      </c>
      <c r="E109" s="39">
        <v>596119</v>
      </c>
      <c r="F109" s="39">
        <v>59611.9</v>
      </c>
      <c r="G109" s="39">
        <v>47689.52</v>
      </c>
      <c r="H109" s="39">
        <v>83456.66</v>
      </c>
      <c r="I109" s="39">
        <v>786877.08000000007</v>
      </c>
      <c r="J109" s="39">
        <v>41728.33</v>
      </c>
      <c r="K109" s="39">
        <v>20864.165000000001</v>
      </c>
      <c r="L109" s="39">
        <v>62592.495000000003</v>
      </c>
      <c r="M109" s="39">
        <v>724284.58500000008</v>
      </c>
      <c r="N109" s="38">
        <v>4</v>
      </c>
      <c r="O109" s="39" t="s">
        <v>133</v>
      </c>
      <c r="P109"/>
    </row>
    <row r="110" spans="1:18" ht="15" thickBot="1" x14ac:dyDescent="0.35">
      <c r="A110" s="45">
        <v>108</v>
      </c>
      <c r="B110" s="41" t="s">
        <v>20</v>
      </c>
      <c r="C110" s="38" t="s">
        <v>147</v>
      </c>
      <c r="D110" s="41" t="s">
        <v>120</v>
      </c>
      <c r="E110" s="42">
        <v>327260</v>
      </c>
      <c r="F110" s="42">
        <v>32726</v>
      </c>
      <c r="G110" s="42">
        <v>26180.799999999999</v>
      </c>
      <c r="H110" s="42">
        <v>45816.4</v>
      </c>
      <c r="I110" s="42">
        <v>431983.2</v>
      </c>
      <c r="J110" s="42">
        <v>22908.2</v>
      </c>
      <c r="K110" s="42">
        <v>11454.1</v>
      </c>
      <c r="L110" s="42">
        <v>34362.300000000003</v>
      </c>
      <c r="M110" s="42">
        <v>397620.9</v>
      </c>
      <c r="N110" s="41">
        <v>2</v>
      </c>
      <c r="O110" s="42" t="s">
        <v>133</v>
      </c>
      <c r="P110"/>
    </row>
    <row r="111" spans="1:18" ht="15" thickBot="1" x14ac:dyDescent="0.35">
      <c r="A111" s="44">
        <v>109</v>
      </c>
      <c r="B111" s="38" t="s">
        <v>57</v>
      </c>
      <c r="C111" s="38" t="s">
        <v>151</v>
      </c>
      <c r="D111" s="38" t="s">
        <v>120</v>
      </c>
      <c r="E111" s="39">
        <v>527848</v>
      </c>
      <c r="F111" s="39">
        <v>52784.800000000003</v>
      </c>
      <c r="G111" s="39">
        <v>42227.839999999997</v>
      </c>
      <c r="H111" s="39">
        <v>73898.720000000001</v>
      </c>
      <c r="I111" s="39">
        <v>696759.36</v>
      </c>
      <c r="J111" s="39">
        <v>36949.360000000001</v>
      </c>
      <c r="K111" s="39">
        <v>18474.68</v>
      </c>
      <c r="L111" s="39">
        <v>55424.04</v>
      </c>
      <c r="M111" s="39">
        <v>641335.31999999995</v>
      </c>
      <c r="N111" s="38">
        <v>3</v>
      </c>
      <c r="O111" s="39" t="s">
        <v>135</v>
      </c>
      <c r="P111"/>
    </row>
    <row r="112" spans="1:18" ht="15" thickBot="1" x14ac:dyDescent="0.35">
      <c r="A112" s="45">
        <v>110</v>
      </c>
      <c r="B112" s="41" t="s">
        <v>34</v>
      </c>
      <c r="C112" s="38" t="s">
        <v>151</v>
      </c>
      <c r="D112" s="41" t="s">
        <v>118</v>
      </c>
      <c r="E112" s="42">
        <v>264130</v>
      </c>
      <c r="F112" s="42">
        <v>26413</v>
      </c>
      <c r="G112" s="42">
        <v>21130.400000000001</v>
      </c>
      <c r="H112" s="42">
        <v>36978.199999999997</v>
      </c>
      <c r="I112" s="42">
        <v>348651.60000000003</v>
      </c>
      <c r="J112" s="42">
        <v>18489.099999999999</v>
      </c>
      <c r="K112" s="42">
        <v>9244.5499999999993</v>
      </c>
      <c r="L112" s="42">
        <v>27733.649999999998</v>
      </c>
      <c r="M112" s="42">
        <v>320917.95</v>
      </c>
      <c r="N112" s="41">
        <v>5</v>
      </c>
      <c r="O112" s="42" t="s">
        <v>133</v>
      </c>
      <c r="P112"/>
    </row>
    <row r="113" spans="1:16" ht="15" thickBot="1" x14ac:dyDescent="0.35">
      <c r="A113" s="44">
        <v>111</v>
      </c>
      <c r="B113" s="38" t="s">
        <v>19</v>
      </c>
      <c r="C113" s="38" t="s">
        <v>148</v>
      </c>
      <c r="D113" s="38" t="s">
        <v>117</v>
      </c>
      <c r="E113" s="39">
        <v>225330</v>
      </c>
      <c r="F113" s="39">
        <v>22533</v>
      </c>
      <c r="G113" s="39">
        <v>18026.400000000001</v>
      </c>
      <c r="H113" s="39">
        <v>31546.2</v>
      </c>
      <c r="I113" s="39">
        <v>297435.60000000003</v>
      </c>
      <c r="J113" s="39">
        <v>15773.1</v>
      </c>
      <c r="K113" s="39">
        <v>7886.55</v>
      </c>
      <c r="L113" s="39">
        <v>23659.65</v>
      </c>
      <c r="M113" s="39">
        <v>273775.95</v>
      </c>
      <c r="N113" s="38">
        <v>5</v>
      </c>
      <c r="O113" s="39" t="s">
        <v>137</v>
      </c>
      <c r="P113"/>
    </row>
    <row r="114" spans="1:16" ht="15" thickBot="1" x14ac:dyDescent="0.35">
      <c r="A114" s="45">
        <v>112</v>
      </c>
      <c r="B114" s="41" t="s">
        <v>53</v>
      </c>
      <c r="C114" s="38" t="s">
        <v>147</v>
      </c>
      <c r="D114" s="41" t="s">
        <v>117</v>
      </c>
      <c r="E114" s="42">
        <v>425469</v>
      </c>
      <c r="F114" s="42">
        <v>42546.9</v>
      </c>
      <c r="G114" s="42">
        <v>34037.519999999997</v>
      </c>
      <c r="H114" s="42">
        <v>59565.66</v>
      </c>
      <c r="I114" s="42">
        <v>561619.08000000007</v>
      </c>
      <c r="J114" s="42">
        <v>29782.83</v>
      </c>
      <c r="K114" s="42">
        <v>14891.415000000001</v>
      </c>
      <c r="L114" s="42">
        <v>44674.245000000003</v>
      </c>
      <c r="M114" s="42">
        <v>516944.83500000008</v>
      </c>
      <c r="N114" s="41">
        <v>4</v>
      </c>
      <c r="O114" s="42" t="s">
        <v>131</v>
      </c>
      <c r="P114"/>
    </row>
    <row r="115" spans="1:16" ht="15" thickBot="1" x14ac:dyDescent="0.35">
      <c r="A115" s="44">
        <v>113</v>
      </c>
      <c r="B115" s="38" t="s">
        <v>93</v>
      </c>
      <c r="C115" s="38" t="s">
        <v>147</v>
      </c>
      <c r="D115" s="38" t="s">
        <v>119</v>
      </c>
      <c r="E115" s="39">
        <v>436623</v>
      </c>
      <c r="F115" s="39">
        <v>43662.3</v>
      </c>
      <c r="G115" s="39">
        <v>34929.839999999997</v>
      </c>
      <c r="H115" s="39">
        <v>61127.22</v>
      </c>
      <c r="I115" s="39">
        <v>576342.36</v>
      </c>
      <c r="J115" s="39">
        <v>30563.61</v>
      </c>
      <c r="K115" s="39">
        <v>15281.805</v>
      </c>
      <c r="L115" s="39">
        <v>45845.415000000001</v>
      </c>
      <c r="M115" s="39">
        <v>530496.94499999995</v>
      </c>
      <c r="N115" s="38">
        <v>4</v>
      </c>
      <c r="O115" s="39" t="s">
        <v>132</v>
      </c>
      <c r="P115"/>
    </row>
    <row r="116" spans="1:16" ht="15" thickBot="1" x14ac:dyDescent="0.35">
      <c r="A116" s="45">
        <v>114</v>
      </c>
      <c r="B116" s="41" t="s">
        <v>16</v>
      </c>
      <c r="C116" s="38" t="s">
        <v>145</v>
      </c>
      <c r="D116" s="41" t="s">
        <v>118</v>
      </c>
      <c r="E116" s="42">
        <v>308534</v>
      </c>
      <c r="F116" s="42">
        <v>30853.4</v>
      </c>
      <c r="G116" s="42">
        <v>24682.720000000001</v>
      </c>
      <c r="H116" s="42">
        <v>43194.76</v>
      </c>
      <c r="I116" s="42">
        <v>407264.88</v>
      </c>
      <c r="J116" s="42">
        <v>21597.38</v>
      </c>
      <c r="K116" s="42">
        <v>10798.69</v>
      </c>
      <c r="L116" s="42">
        <v>32396.07</v>
      </c>
      <c r="M116" s="42">
        <v>374868.81</v>
      </c>
      <c r="N116" s="41">
        <v>5</v>
      </c>
      <c r="O116" s="42" t="s">
        <v>133</v>
      </c>
      <c r="P116"/>
    </row>
    <row r="117" spans="1:16" ht="15" thickBot="1" x14ac:dyDescent="0.35">
      <c r="A117" s="44">
        <v>115</v>
      </c>
      <c r="B117" s="38" t="s">
        <v>30</v>
      </c>
      <c r="C117" s="38" t="s">
        <v>148</v>
      </c>
      <c r="D117" s="38" t="s">
        <v>120</v>
      </c>
      <c r="E117" s="39">
        <v>318300</v>
      </c>
      <c r="F117" s="39">
        <v>31830</v>
      </c>
      <c r="G117" s="39">
        <v>25464</v>
      </c>
      <c r="H117" s="39">
        <v>44562</v>
      </c>
      <c r="I117" s="39">
        <v>420156</v>
      </c>
      <c r="J117" s="39">
        <v>22281</v>
      </c>
      <c r="K117" s="39">
        <v>11140.5</v>
      </c>
      <c r="L117" s="39">
        <v>33421.5</v>
      </c>
      <c r="M117" s="39">
        <v>386734.5</v>
      </c>
      <c r="N117" s="38">
        <v>1</v>
      </c>
      <c r="O117" s="39" t="s">
        <v>135</v>
      </c>
      <c r="P117"/>
    </row>
    <row r="118" spans="1:16" ht="15" thickBot="1" x14ac:dyDescent="0.35">
      <c r="A118" s="45">
        <v>116</v>
      </c>
      <c r="B118" s="41" t="s">
        <v>75</v>
      </c>
      <c r="C118" s="38" t="s">
        <v>163</v>
      </c>
      <c r="D118" s="41" t="s">
        <v>120</v>
      </c>
      <c r="E118" s="42">
        <v>139084</v>
      </c>
      <c r="F118" s="42">
        <v>13908.4</v>
      </c>
      <c r="G118" s="42">
        <v>11126.72</v>
      </c>
      <c r="H118" s="42">
        <v>19471.759999999998</v>
      </c>
      <c r="I118" s="42">
        <v>183590.88</v>
      </c>
      <c r="J118" s="42">
        <v>9735.8799999999992</v>
      </c>
      <c r="K118" s="42">
        <v>4867.9399999999996</v>
      </c>
      <c r="L118" s="42">
        <v>14603.82</v>
      </c>
      <c r="M118" s="42">
        <v>168987.06</v>
      </c>
      <c r="N118" s="41">
        <v>5</v>
      </c>
      <c r="O118" s="42" t="s">
        <v>131</v>
      </c>
      <c r="P118"/>
    </row>
    <row r="119" spans="1:16" ht="15" thickBot="1" x14ac:dyDescent="0.35">
      <c r="A119" s="44">
        <v>117</v>
      </c>
      <c r="B119" s="38" t="s">
        <v>27</v>
      </c>
      <c r="C119" s="38" t="s">
        <v>144</v>
      </c>
      <c r="D119" s="38" t="s">
        <v>118</v>
      </c>
      <c r="E119" s="39">
        <v>598370</v>
      </c>
      <c r="F119" s="39">
        <v>59837</v>
      </c>
      <c r="G119" s="39">
        <v>47869.599999999999</v>
      </c>
      <c r="H119" s="39">
        <v>83771.8</v>
      </c>
      <c r="I119" s="39">
        <v>789848.4</v>
      </c>
      <c r="J119" s="39">
        <v>41885.9</v>
      </c>
      <c r="K119" s="39">
        <v>20942.95</v>
      </c>
      <c r="L119" s="39">
        <v>62828.850000000006</v>
      </c>
      <c r="M119" s="39">
        <v>727019.55</v>
      </c>
      <c r="N119" s="38">
        <v>2</v>
      </c>
      <c r="O119" s="39" t="s">
        <v>136</v>
      </c>
      <c r="P119"/>
    </row>
    <row r="120" spans="1:16" ht="15" thickBot="1" x14ac:dyDescent="0.35">
      <c r="A120" s="45">
        <v>118</v>
      </c>
      <c r="B120" s="41" t="s">
        <v>96</v>
      </c>
      <c r="C120" s="38" t="s">
        <v>148</v>
      </c>
      <c r="D120" s="41" t="s">
        <v>118</v>
      </c>
      <c r="E120" s="42">
        <v>443755</v>
      </c>
      <c r="F120" s="42">
        <v>44375.5</v>
      </c>
      <c r="G120" s="42">
        <v>35500.400000000001</v>
      </c>
      <c r="H120" s="42">
        <v>62125.7</v>
      </c>
      <c r="I120" s="42">
        <v>585756.6</v>
      </c>
      <c r="J120" s="42">
        <v>31062.85</v>
      </c>
      <c r="K120" s="42">
        <v>15531.424999999999</v>
      </c>
      <c r="L120" s="42">
        <v>46594.274999999994</v>
      </c>
      <c r="M120" s="42">
        <v>539162.32499999995</v>
      </c>
      <c r="N120" s="41">
        <v>2</v>
      </c>
      <c r="O120" s="42" t="s">
        <v>132</v>
      </c>
      <c r="P120"/>
    </row>
    <row r="121" spans="1:16" ht="15" thickBot="1" x14ac:dyDescent="0.35">
      <c r="A121" s="44">
        <v>119</v>
      </c>
      <c r="B121" s="38" t="s">
        <v>26</v>
      </c>
      <c r="C121" s="38" t="s">
        <v>163</v>
      </c>
      <c r="D121" s="38" t="s">
        <v>119</v>
      </c>
      <c r="E121" s="39">
        <v>204487</v>
      </c>
      <c r="F121" s="39">
        <v>20448.7</v>
      </c>
      <c r="G121" s="39">
        <v>16358.96</v>
      </c>
      <c r="H121" s="39">
        <v>28628.18</v>
      </c>
      <c r="I121" s="39">
        <v>269922.84000000003</v>
      </c>
      <c r="J121" s="39">
        <v>14314.09</v>
      </c>
      <c r="K121" s="39">
        <v>7157.0450000000001</v>
      </c>
      <c r="L121" s="39">
        <v>21471.135000000002</v>
      </c>
      <c r="M121" s="39">
        <v>248451.70500000002</v>
      </c>
      <c r="N121" s="38">
        <v>3</v>
      </c>
      <c r="O121" s="39" t="s">
        <v>137</v>
      </c>
      <c r="P121"/>
    </row>
    <row r="122" spans="1:16" ht="15" thickBot="1" x14ac:dyDescent="0.35">
      <c r="A122" s="45">
        <v>120</v>
      </c>
      <c r="B122" s="41" t="s">
        <v>42</v>
      </c>
      <c r="C122" s="38" t="s">
        <v>145</v>
      </c>
      <c r="D122" s="41" t="s">
        <v>118</v>
      </c>
      <c r="E122" s="42">
        <v>102378</v>
      </c>
      <c r="F122" s="42">
        <v>10237.799999999999</v>
      </c>
      <c r="G122" s="42">
        <v>8190.24</v>
      </c>
      <c r="H122" s="42">
        <v>14332.92</v>
      </c>
      <c r="I122" s="42">
        <v>135138.96000000002</v>
      </c>
      <c r="J122" s="42">
        <v>7166.46</v>
      </c>
      <c r="K122" s="42">
        <v>3583.23</v>
      </c>
      <c r="L122" s="42">
        <v>10749.69</v>
      </c>
      <c r="M122" s="42">
        <v>124389.27000000002</v>
      </c>
      <c r="N122" s="41">
        <v>2</v>
      </c>
      <c r="O122" s="42" t="s">
        <v>132</v>
      </c>
      <c r="P122"/>
    </row>
    <row r="123" spans="1:16" ht="15" thickBot="1" x14ac:dyDescent="0.35">
      <c r="A123" s="44">
        <v>121</v>
      </c>
      <c r="B123" s="38" t="s">
        <v>28</v>
      </c>
      <c r="C123" s="38" t="s">
        <v>149</v>
      </c>
      <c r="D123" s="38" t="s">
        <v>117</v>
      </c>
      <c r="E123" s="39">
        <v>455810</v>
      </c>
      <c r="F123" s="39">
        <v>45581</v>
      </c>
      <c r="G123" s="39">
        <v>36464.800000000003</v>
      </c>
      <c r="H123" s="39">
        <v>63813.4</v>
      </c>
      <c r="I123" s="39">
        <v>601669.20000000007</v>
      </c>
      <c r="J123" s="39">
        <v>31906.7</v>
      </c>
      <c r="K123" s="39">
        <v>15953.35</v>
      </c>
      <c r="L123" s="39">
        <v>47860.05</v>
      </c>
      <c r="M123" s="39">
        <v>553809.15</v>
      </c>
      <c r="N123" s="38">
        <v>4</v>
      </c>
      <c r="O123" s="39" t="s">
        <v>130</v>
      </c>
      <c r="P123"/>
    </row>
    <row r="124" spans="1:16" ht="15" thickBot="1" x14ac:dyDescent="0.35">
      <c r="A124" s="45">
        <v>122</v>
      </c>
      <c r="B124" s="41" t="s">
        <v>59</v>
      </c>
      <c r="C124" s="38" t="s">
        <v>148</v>
      </c>
      <c r="D124" s="41" t="s">
        <v>120</v>
      </c>
      <c r="E124" s="42">
        <v>461259</v>
      </c>
      <c r="F124" s="42">
        <v>46125.9</v>
      </c>
      <c r="G124" s="42">
        <v>36900.720000000001</v>
      </c>
      <c r="H124" s="42">
        <v>64576.26</v>
      </c>
      <c r="I124" s="42">
        <v>608861.88</v>
      </c>
      <c r="J124" s="42">
        <v>32288.13</v>
      </c>
      <c r="K124" s="42">
        <v>16144.065000000001</v>
      </c>
      <c r="L124" s="42">
        <v>48432.195</v>
      </c>
      <c r="M124" s="42">
        <v>560429.68500000006</v>
      </c>
      <c r="N124" s="41">
        <v>2</v>
      </c>
      <c r="O124" s="42" t="s">
        <v>133</v>
      </c>
      <c r="P124"/>
    </row>
    <row r="125" spans="1:16" ht="15" thickBot="1" x14ac:dyDescent="0.35">
      <c r="A125" s="44">
        <v>123</v>
      </c>
      <c r="B125" s="38" t="s">
        <v>103</v>
      </c>
      <c r="C125" s="38" t="s">
        <v>149</v>
      </c>
      <c r="D125" s="38" t="s">
        <v>120</v>
      </c>
      <c r="E125" s="39">
        <v>282606</v>
      </c>
      <c r="F125" s="39">
        <v>28260.6</v>
      </c>
      <c r="G125" s="39">
        <v>22608.48</v>
      </c>
      <c r="H125" s="39">
        <v>39564.839999999997</v>
      </c>
      <c r="I125" s="39">
        <v>373039.91999999993</v>
      </c>
      <c r="J125" s="39">
        <v>19782.419999999998</v>
      </c>
      <c r="K125" s="39">
        <v>9891.2099999999991</v>
      </c>
      <c r="L125" s="39">
        <v>29673.629999999997</v>
      </c>
      <c r="M125" s="39">
        <v>343366.28999999992</v>
      </c>
      <c r="N125" s="38">
        <v>4</v>
      </c>
      <c r="O125" s="39" t="s">
        <v>136</v>
      </c>
      <c r="P125"/>
    </row>
    <row r="126" spans="1:16" ht="15" thickBot="1" x14ac:dyDescent="0.35">
      <c r="A126" s="45">
        <v>124</v>
      </c>
      <c r="B126" s="41" t="s">
        <v>54</v>
      </c>
      <c r="C126" s="38" t="s">
        <v>145</v>
      </c>
      <c r="D126" s="41" t="s">
        <v>120</v>
      </c>
      <c r="E126" s="42">
        <v>37195</v>
      </c>
      <c r="F126" s="42">
        <v>3719.5</v>
      </c>
      <c r="G126" s="42">
        <v>2975.6</v>
      </c>
      <c r="H126" s="42">
        <v>5207.3</v>
      </c>
      <c r="I126" s="42">
        <v>49097.4</v>
      </c>
      <c r="J126" s="42">
        <v>2603.65</v>
      </c>
      <c r="K126" s="42">
        <v>1301.825</v>
      </c>
      <c r="L126" s="42">
        <v>3905.4750000000004</v>
      </c>
      <c r="M126" s="42">
        <v>45191.925000000003</v>
      </c>
      <c r="N126" s="41">
        <v>4</v>
      </c>
      <c r="O126" s="42" t="s">
        <v>130</v>
      </c>
      <c r="P126"/>
    </row>
    <row r="127" spans="1:16" ht="15" thickBot="1" x14ac:dyDescent="0.35">
      <c r="A127" s="44">
        <v>125</v>
      </c>
      <c r="B127" s="38" t="s">
        <v>83</v>
      </c>
      <c r="C127" s="38" t="s">
        <v>144</v>
      </c>
      <c r="D127" s="38" t="s">
        <v>118</v>
      </c>
      <c r="E127" s="39">
        <v>292598</v>
      </c>
      <c r="F127" s="39">
        <v>29259.8</v>
      </c>
      <c r="G127" s="39">
        <v>23407.84</v>
      </c>
      <c r="H127" s="39">
        <v>40963.72</v>
      </c>
      <c r="I127" s="39">
        <v>386229.36</v>
      </c>
      <c r="J127" s="39">
        <v>20481.86</v>
      </c>
      <c r="K127" s="39">
        <v>10240.93</v>
      </c>
      <c r="L127" s="39">
        <v>30722.79</v>
      </c>
      <c r="M127" s="39">
        <v>355506.57</v>
      </c>
      <c r="N127" s="38">
        <v>3</v>
      </c>
      <c r="O127" s="39" t="s">
        <v>137</v>
      </c>
      <c r="P127"/>
    </row>
    <row r="128" spans="1:16" ht="15" thickBot="1" x14ac:dyDescent="0.35">
      <c r="A128" s="45">
        <v>126</v>
      </c>
      <c r="B128" s="41" t="s">
        <v>82</v>
      </c>
      <c r="C128" s="38" t="s">
        <v>142</v>
      </c>
      <c r="D128" s="41" t="s">
        <v>119</v>
      </c>
      <c r="E128" s="42">
        <v>450772</v>
      </c>
      <c r="F128" s="42">
        <v>45077.2</v>
      </c>
      <c r="G128" s="42">
        <v>36061.760000000002</v>
      </c>
      <c r="H128" s="42">
        <v>63108.08</v>
      </c>
      <c r="I128" s="42">
        <v>595019.03999999992</v>
      </c>
      <c r="J128" s="42">
        <v>31554.04</v>
      </c>
      <c r="K128" s="42">
        <v>15777.02</v>
      </c>
      <c r="L128" s="42">
        <v>47331.06</v>
      </c>
      <c r="M128" s="42">
        <v>547687.98</v>
      </c>
      <c r="N128" s="41">
        <v>3</v>
      </c>
      <c r="O128" s="42" t="s">
        <v>132</v>
      </c>
      <c r="P128"/>
    </row>
    <row r="129" spans="1:16" ht="15" thickBot="1" x14ac:dyDescent="0.35">
      <c r="A129" s="44">
        <v>127</v>
      </c>
      <c r="B129" s="38" t="s">
        <v>22</v>
      </c>
      <c r="C129" s="38" t="s">
        <v>147</v>
      </c>
      <c r="D129" s="38" t="s">
        <v>119</v>
      </c>
      <c r="E129" s="39">
        <v>123201</v>
      </c>
      <c r="F129" s="39">
        <v>12320.1</v>
      </c>
      <c r="G129" s="39">
        <v>9856.08</v>
      </c>
      <c r="H129" s="39">
        <v>17248.14</v>
      </c>
      <c r="I129" s="39">
        <v>162625.32</v>
      </c>
      <c r="J129" s="39">
        <v>8624.07</v>
      </c>
      <c r="K129" s="39">
        <v>4312.0349999999999</v>
      </c>
      <c r="L129" s="39">
        <v>12936.105</v>
      </c>
      <c r="M129" s="39">
        <v>149689.215</v>
      </c>
      <c r="N129" s="38">
        <v>5</v>
      </c>
      <c r="O129" s="39" t="s">
        <v>131</v>
      </c>
      <c r="P129"/>
    </row>
    <row r="130" spans="1:16" ht="15" thickBot="1" x14ac:dyDescent="0.35">
      <c r="A130" s="45">
        <v>128</v>
      </c>
      <c r="B130" s="41" t="s">
        <v>74</v>
      </c>
      <c r="C130" s="38" t="s">
        <v>148</v>
      </c>
      <c r="D130" s="41" t="s">
        <v>117</v>
      </c>
      <c r="E130" s="42">
        <v>345444</v>
      </c>
      <c r="F130" s="42">
        <v>34544.400000000001</v>
      </c>
      <c r="G130" s="42">
        <v>27635.52</v>
      </c>
      <c r="H130" s="42">
        <v>48362.16</v>
      </c>
      <c r="I130" s="42">
        <v>455986.08000000007</v>
      </c>
      <c r="J130" s="42">
        <v>24181.08</v>
      </c>
      <c r="K130" s="42">
        <v>12090.54</v>
      </c>
      <c r="L130" s="42">
        <v>36271.620000000003</v>
      </c>
      <c r="M130" s="42">
        <v>419714.46000000008</v>
      </c>
      <c r="N130" s="41">
        <v>5</v>
      </c>
      <c r="O130" s="42" t="s">
        <v>137</v>
      </c>
      <c r="P130"/>
    </row>
    <row r="131" spans="1:16" ht="15" thickBot="1" x14ac:dyDescent="0.35">
      <c r="A131" s="44">
        <v>129</v>
      </c>
      <c r="B131" s="38" t="s">
        <v>27</v>
      </c>
      <c r="C131" s="38" t="s">
        <v>149</v>
      </c>
      <c r="D131" s="38" t="s">
        <v>120</v>
      </c>
      <c r="E131" s="39">
        <v>361838</v>
      </c>
      <c r="F131" s="39">
        <v>36183.800000000003</v>
      </c>
      <c r="G131" s="39">
        <v>28947.040000000001</v>
      </c>
      <c r="H131" s="39">
        <v>50657.32</v>
      </c>
      <c r="I131" s="39">
        <v>477626.16</v>
      </c>
      <c r="J131" s="39">
        <v>25328.66</v>
      </c>
      <c r="K131" s="39">
        <v>12664.33</v>
      </c>
      <c r="L131" s="39">
        <v>37992.99</v>
      </c>
      <c r="M131" s="39">
        <v>439633.17</v>
      </c>
      <c r="N131" s="38">
        <v>4</v>
      </c>
      <c r="O131" s="39" t="s">
        <v>135</v>
      </c>
      <c r="P131"/>
    </row>
    <row r="132" spans="1:16" ht="15" thickBot="1" x14ac:dyDescent="0.35">
      <c r="A132" s="45">
        <v>130</v>
      </c>
      <c r="B132" s="41" t="s">
        <v>30</v>
      </c>
      <c r="C132" s="38" t="s">
        <v>163</v>
      </c>
      <c r="D132" s="41" t="s">
        <v>117</v>
      </c>
      <c r="E132" s="42">
        <v>44009</v>
      </c>
      <c r="F132" s="42">
        <v>4400.8999999999996</v>
      </c>
      <c r="G132" s="42">
        <v>3520.72</v>
      </c>
      <c r="H132" s="42">
        <v>6161.26</v>
      </c>
      <c r="I132" s="42">
        <v>58091.880000000005</v>
      </c>
      <c r="J132" s="42">
        <v>3080.63</v>
      </c>
      <c r="K132" s="42">
        <v>1540.3150000000001</v>
      </c>
      <c r="L132" s="42">
        <v>4620.9449999999997</v>
      </c>
      <c r="M132" s="42">
        <v>53470.935000000005</v>
      </c>
      <c r="N132" s="41">
        <v>5</v>
      </c>
      <c r="O132" s="42" t="s">
        <v>133</v>
      </c>
      <c r="P132"/>
    </row>
    <row r="133" spans="1:16" ht="15" thickBot="1" x14ac:dyDescent="0.35">
      <c r="A133" s="44">
        <v>131</v>
      </c>
      <c r="B133" s="38" t="s">
        <v>34</v>
      </c>
      <c r="C133" s="38" t="s">
        <v>151</v>
      </c>
      <c r="D133" s="38" t="s">
        <v>120</v>
      </c>
      <c r="E133" s="39">
        <v>195823</v>
      </c>
      <c r="F133" s="39">
        <v>19582.3</v>
      </c>
      <c r="G133" s="39">
        <v>15665.84</v>
      </c>
      <c r="H133" s="39">
        <v>27415.22</v>
      </c>
      <c r="I133" s="39">
        <v>258486.36</v>
      </c>
      <c r="J133" s="39">
        <v>13707.61</v>
      </c>
      <c r="K133" s="39">
        <v>6853.8050000000003</v>
      </c>
      <c r="L133" s="39">
        <v>20561.415000000001</v>
      </c>
      <c r="M133" s="39">
        <v>237924.94499999998</v>
      </c>
      <c r="N133" s="38">
        <v>2</v>
      </c>
      <c r="O133" s="39" t="s">
        <v>133</v>
      </c>
      <c r="P133"/>
    </row>
    <row r="134" spans="1:16" ht="15" thickBot="1" x14ac:dyDescent="0.35">
      <c r="A134" s="45">
        <v>132</v>
      </c>
      <c r="B134" s="41" t="s">
        <v>103</v>
      </c>
      <c r="C134" s="38" t="s">
        <v>151</v>
      </c>
      <c r="D134" s="41" t="s">
        <v>118</v>
      </c>
      <c r="E134" s="42">
        <v>502952</v>
      </c>
      <c r="F134" s="42">
        <v>50295.199999999997</v>
      </c>
      <c r="G134" s="42">
        <v>40236.160000000003</v>
      </c>
      <c r="H134" s="42">
        <v>70413.279999999999</v>
      </c>
      <c r="I134" s="42">
        <v>663896.64</v>
      </c>
      <c r="J134" s="42">
        <v>35206.639999999999</v>
      </c>
      <c r="K134" s="42">
        <v>17603.32</v>
      </c>
      <c r="L134" s="42">
        <v>52809.96</v>
      </c>
      <c r="M134" s="42">
        <v>611086.68000000005</v>
      </c>
      <c r="N134" s="41">
        <v>3</v>
      </c>
      <c r="O134" s="42" t="s">
        <v>134</v>
      </c>
      <c r="P134"/>
    </row>
    <row r="135" spans="1:16" ht="15" thickBot="1" x14ac:dyDescent="0.35">
      <c r="A135" s="44">
        <v>133</v>
      </c>
      <c r="B135" s="38" t="s">
        <v>21</v>
      </c>
      <c r="C135" s="38" t="s">
        <v>148</v>
      </c>
      <c r="D135" s="38" t="s">
        <v>119</v>
      </c>
      <c r="E135" s="39">
        <v>476093</v>
      </c>
      <c r="F135" s="39">
        <v>47609.3</v>
      </c>
      <c r="G135" s="39">
        <v>38087.440000000002</v>
      </c>
      <c r="H135" s="39">
        <v>66653.02</v>
      </c>
      <c r="I135" s="39">
        <v>628442.76</v>
      </c>
      <c r="J135" s="39">
        <v>33326.51</v>
      </c>
      <c r="K135" s="39">
        <v>16663.255000000001</v>
      </c>
      <c r="L135" s="39">
        <v>49989.764999999999</v>
      </c>
      <c r="M135" s="39">
        <v>578452.995</v>
      </c>
      <c r="N135" s="38">
        <v>4</v>
      </c>
      <c r="O135" s="39" t="s">
        <v>132</v>
      </c>
      <c r="P135"/>
    </row>
    <row r="136" spans="1:16" ht="15" thickBot="1" x14ac:dyDescent="0.35">
      <c r="A136" s="45">
        <v>134</v>
      </c>
      <c r="B136" s="41" t="s">
        <v>16</v>
      </c>
      <c r="C136" s="38" t="s">
        <v>146</v>
      </c>
      <c r="D136" s="41" t="s">
        <v>120</v>
      </c>
      <c r="E136" s="42">
        <v>337237</v>
      </c>
      <c r="F136" s="42">
        <v>33723.699999999997</v>
      </c>
      <c r="G136" s="42">
        <v>26978.959999999999</v>
      </c>
      <c r="H136" s="42">
        <v>47213.18</v>
      </c>
      <c r="I136" s="42">
        <v>445152.84</v>
      </c>
      <c r="J136" s="42">
        <v>23606.59</v>
      </c>
      <c r="K136" s="42">
        <v>11803.295</v>
      </c>
      <c r="L136" s="42">
        <v>35409.885000000002</v>
      </c>
      <c r="M136" s="42">
        <v>409742.95500000002</v>
      </c>
      <c r="N136" s="41">
        <v>3</v>
      </c>
      <c r="O136" s="42" t="s">
        <v>135</v>
      </c>
      <c r="P136"/>
    </row>
    <row r="137" spans="1:16" ht="15" thickBot="1" x14ac:dyDescent="0.35">
      <c r="A137" s="44">
        <v>135</v>
      </c>
      <c r="B137" s="38" t="s">
        <v>51</v>
      </c>
      <c r="C137" s="38" t="s">
        <v>145</v>
      </c>
      <c r="D137" s="38" t="s">
        <v>119</v>
      </c>
      <c r="E137" s="39">
        <v>55345</v>
      </c>
      <c r="F137" s="39">
        <v>5534.5</v>
      </c>
      <c r="G137" s="39">
        <v>4427.6000000000004</v>
      </c>
      <c r="H137" s="39">
        <v>7748.3</v>
      </c>
      <c r="I137" s="39">
        <v>73055.399999999994</v>
      </c>
      <c r="J137" s="39">
        <v>3874.15</v>
      </c>
      <c r="K137" s="39">
        <v>1937.075</v>
      </c>
      <c r="L137" s="39">
        <v>5811.2250000000004</v>
      </c>
      <c r="M137" s="39">
        <v>67244.174999999988</v>
      </c>
      <c r="N137" s="38">
        <v>5</v>
      </c>
      <c r="O137" s="39" t="s">
        <v>132</v>
      </c>
      <c r="P137"/>
    </row>
    <row r="138" spans="1:16" ht="15" thickBot="1" x14ac:dyDescent="0.35">
      <c r="A138" s="45">
        <v>136</v>
      </c>
      <c r="B138" s="41" t="s">
        <v>61</v>
      </c>
      <c r="C138" s="38" t="s">
        <v>143</v>
      </c>
      <c r="D138" s="41" t="s">
        <v>120</v>
      </c>
      <c r="E138" s="42">
        <v>332852</v>
      </c>
      <c r="F138" s="42">
        <v>33285.199999999997</v>
      </c>
      <c r="G138" s="42">
        <v>26628.16</v>
      </c>
      <c r="H138" s="42">
        <v>46599.28</v>
      </c>
      <c r="I138" s="42">
        <v>439364.64</v>
      </c>
      <c r="J138" s="42">
        <v>23299.64</v>
      </c>
      <c r="K138" s="42">
        <v>11649.82</v>
      </c>
      <c r="L138" s="42">
        <v>34949.46</v>
      </c>
      <c r="M138" s="42">
        <v>404415.18</v>
      </c>
      <c r="N138" s="41">
        <v>4</v>
      </c>
      <c r="O138" s="42" t="s">
        <v>137</v>
      </c>
      <c r="P138"/>
    </row>
    <row r="139" spans="1:16" ht="15" thickBot="1" x14ac:dyDescent="0.35">
      <c r="A139" s="44">
        <v>137</v>
      </c>
      <c r="B139" s="38" t="s">
        <v>73</v>
      </c>
      <c r="C139" s="38" t="s">
        <v>147</v>
      </c>
      <c r="D139" s="38" t="s">
        <v>119</v>
      </c>
      <c r="E139" s="39">
        <v>571663</v>
      </c>
      <c r="F139" s="39">
        <v>57166.3</v>
      </c>
      <c r="G139" s="39">
        <v>45733.04</v>
      </c>
      <c r="H139" s="39">
        <v>80032.820000000007</v>
      </c>
      <c r="I139" s="39">
        <v>754595.16000000015</v>
      </c>
      <c r="J139" s="39">
        <v>40016.410000000003</v>
      </c>
      <c r="K139" s="39">
        <v>20008.205000000002</v>
      </c>
      <c r="L139" s="39">
        <v>60024.615000000005</v>
      </c>
      <c r="M139" s="39">
        <v>694570.54500000016</v>
      </c>
      <c r="N139" s="38">
        <v>4</v>
      </c>
      <c r="O139" s="39" t="s">
        <v>131</v>
      </c>
      <c r="P139"/>
    </row>
    <row r="140" spans="1:16" ht="15" thickBot="1" x14ac:dyDescent="0.35">
      <c r="A140" s="45">
        <v>138</v>
      </c>
      <c r="B140" s="41" t="s">
        <v>16</v>
      </c>
      <c r="C140" s="38" t="s">
        <v>144</v>
      </c>
      <c r="D140" s="41" t="s">
        <v>117</v>
      </c>
      <c r="E140" s="42">
        <v>354180</v>
      </c>
      <c r="F140" s="42">
        <v>35418</v>
      </c>
      <c r="G140" s="42">
        <v>28334.400000000001</v>
      </c>
      <c r="H140" s="42">
        <v>49585.2</v>
      </c>
      <c r="I140" s="42">
        <v>467517.60000000003</v>
      </c>
      <c r="J140" s="42">
        <v>24792.6</v>
      </c>
      <c r="K140" s="42">
        <v>12396.3</v>
      </c>
      <c r="L140" s="42">
        <v>37188.899999999994</v>
      </c>
      <c r="M140" s="42">
        <v>430328.70000000007</v>
      </c>
      <c r="N140" s="41">
        <v>1</v>
      </c>
      <c r="O140" s="42" t="s">
        <v>133</v>
      </c>
      <c r="P140"/>
    </row>
    <row r="141" spans="1:16" ht="15" thickBot="1" x14ac:dyDescent="0.35">
      <c r="A141" s="44">
        <v>139</v>
      </c>
      <c r="B141" s="38" t="s">
        <v>35</v>
      </c>
      <c r="C141" s="38" t="s">
        <v>151</v>
      </c>
      <c r="D141" s="38" t="s">
        <v>118</v>
      </c>
      <c r="E141" s="39">
        <v>357186</v>
      </c>
      <c r="F141" s="39">
        <v>35718.6</v>
      </c>
      <c r="G141" s="39">
        <v>28574.880000000001</v>
      </c>
      <c r="H141" s="39">
        <v>50006.04</v>
      </c>
      <c r="I141" s="39">
        <v>471485.51999999996</v>
      </c>
      <c r="J141" s="39">
        <v>25003.02</v>
      </c>
      <c r="K141" s="39">
        <v>12501.51</v>
      </c>
      <c r="L141" s="39">
        <v>37504.53</v>
      </c>
      <c r="M141" s="39">
        <v>433980.99</v>
      </c>
      <c r="N141" s="38">
        <v>5</v>
      </c>
      <c r="O141" s="39" t="s">
        <v>137</v>
      </c>
      <c r="P141"/>
    </row>
    <row r="142" spans="1:16" ht="15" thickBot="1" x14ac:dyDescent="0.35">
      <c r="A142" s="45">
        <v>140</v>
      </c>
      <c r="B142" s="41" t="s">
        <v>28</v>
      </c>
      <c r="C142" s="38" t="s">
        <v>148</v>
      </c>
      <c r="D142" s="41" t="s">
        <v>118</v>
      </c>
      <c r="E142" s="42">
        <v>377368</v>
      </c>
      <c r="F142" s="42">
        <v>37736.800000000003</v>
      </c>
      <c r="G142" s="42">
        <v>30189.439999999999</v>
      </c>
      <c r="H142" s="42">
        <v>52831.519999999997</v>
      </c>
      <c r="I142" s="42">
        <v>498125.76</v>
      </c>
      <c r="J142" s="42">
        <v>26415.759999999998</v>
      </c>
      <c r="K142" s="42">
        <v>13207.88</v>
      </c>
      <c r="L142" s="42">
        <v>39623.64</v>
      </c>
      <c r="M142" s="42">
        <v>458502.12</v>
      </c>
      <c r="N142" s="41">
        <v>5</v>
      </c>
      <c r="O142" s="42" t="s">
        <v>131</v>
      </c>
      <c r="P142"/>
    </row>
    <row r="143" spans="1:16" ht="15" thickBot="1" x14ac:dyDescent="0.35">
      <c r="A143" s="44">
        <v>141</v>
      </c>
      <c r="B143" s="38" t="s">
        <v>47</v>
      </c>
      <c r="C143" s="38" t="s">
        <v>151</v>
      </c>
      <c r="D143" s="38" t="s">
        <v>118</v>
      </c>
      <c r="E143" s="39">
        <v>522018</v>
      </c>
      <c r="F143" s="39">
        <v>52201.8</v>
      </c>
      <c r="G143" s="39">
        <v>41761.440000000002</v>
      </c>
      <c r="H143" s="39">
        <v>73082.52</v>
      </c>
      <c r="I143" s="39">
        <v>689063.76</v>
      </c>
      <c r="J143" s="39">
        <v>36541.26</v>
      </c>
      <c r="K143" s="39">
        <v>18270.63</v>
      </c>
      <c r="L143" s="39">
        <v>54811.89</v>
      </c>
      <c r="M143" s="39">
        <v>634251.87</v>
      </c>
      <c r="N143" s="38">
        <v>3</v>
      </c>
      <c r="O143" s="39" t="s">
        <v>133</v>
      </c>
      <c r="P143"/>
    </row>
    <row r="144" spans="1:16" ht="15" thickBot="1" x14ac:dyDescent="0.35">
      <c r="A144" s="45">
        <v>142</v>
      </c>
      <c r="B144" s="41" t="s">
        <v>59</v>
      </c>
      <c r="C144" s="38" t="s">
        <v>151</v>
      </c>
      <c r="D144" s="41" t="s">
        <v>119</v>
      </c>
      <c r="E144" s="42">
        <v>279822</v>
      </c>
      <c r="F144" s="42">
        <v>27982.2</v>
      </c>
      <c r="G144" s="42">
        <v>22385.759999999998</v>
      </c>
      <c r="H144" s="42">
        <v>39175.08</v>
      </c>
      <c r="I144" s="42">
        <v>369365.04000000004</v>
      </c>
      <c r="J144" s="42">
        <v>19587.54</v>
      </c>
      <c r="K144" s="42">
        <v>9793.77</v>
      </c>
      <c r="L144" s="42">
        <v>29381.31</v>
      </c>
      <c r="M144" s="42">
        <v>339983.73000000004</v>
      </c>
      <c r="N144" s="41">
        <v>1</v>
      </c>
      <c r="O144" s="42" t="s">
        <v>133</v>
      </c>
      <c r="P144"/>
    </row>
    <row r="145" spans="1:16" ht="15" thickBot="1" x14ac:dyDescent="0.35">
      <c r="A145" s="44">
        <v>143</v>
      </c>
      <c r="B145" s="38" t="s">
        <v>22</v>
      </c>
      <c r="C145" s="38" t="s">
        <v>149</v>
      </c>
      <c r="D145" s="38" t="s">
        <v>118</v>
      </c>
      <c r="E145" s="39">
        <v>334741</v>
      </c>
      <c r="F145" s="39">
        <v>33474.1</v>
      </c>
      <c r="G145" s="39">
        <v>26779.279999999999</v>
      </c>
      <c r="H145" s="39">
        <v>46863.74</v>
      </c>
      <c r="I145" s="39">
        <v>441858.12</v>
      </c>
      <c r="J145" s="39">
        <v>23431.87</v>
      </c>
      <c r="K145" s="39">
        <v>11715.934999999999</v>
      </c>
      <c r="L145" s="39">
        <v>35147.805</v>
      </c>
      <c r="M145" s="39">
        <v>406710.315</v>
      </c>
      <c r="N145" s="38">
        <v>3</v>
      </c>
      <c r="O145" s="39" t="s">
        <v>133</v>
      </c>
      <c r="P145"/>
    </row>
    <row r="146" spans="1:16" ht="15" thickBot="1" x14ac:dyDescent="0.35">
      <c r="A146" s="45">
        <v>144</v>
      </c>
      <c r="B146" s="41" t="s">
        <v>42</v>
      </c>
      <c r="C146" s="38" t="s">
        <v>143</v>
      </c>
      <c r="D146" s="41" t="s">
        <v>118</v>
      </c>
      <c r="E146" s="42">
        <v>26098</v>
      </c>
      <c r="F146" s="42">
        <v>2609.8000000000002</v>
      </c>
      <c r="G146" s="42">
        <v>2087.84</v>
      </c>
      <c r="H146" s="42">
        <v>3653.72</v>
      </c>
      <c r="I146" s="42">
        <v>34449.360000000001</v>
      </c>
      <c r="J146" s="42">
        <v>1826.86</v>
      </c>
      <c r="K146" s="42">
        <v>913.43</v>
      </c>
      <c r="L146" s="42">
        <v>2740.29</v>
      </c>
      <c r="M146" s="42">
        <v>31709.07</v>
      </c>
      <c r="N146" s="41">
        <v>5</v>
      </c>
      <c r="O146" s="42" t="s">
        <v>131</v>
      </c>
      <c r="P146"/>
    </row>
    <row r="147" spans="1:16" ht="15" thickBot="1" x14ac:dyDescent="0.35">
      <c r="A147" s="44">
        <v>145</v>
      </c>
      <c r="B147" s="38" t="s">
        <v>50</v>
      </c>
      <c r="C147" s="38" t="s">
        <v>143</v>
      </c>
      <c r="D147" s="38" t="s">
        <v>120</v>
      </c>
      <c r="E147" s="39">
        <v>109933</v>
      </c>
      <c r="F147" s="39">
        <v>10993.3</v>
      </c>
      <c r="G147" s="39">
        <v>8794.64</v>
      </c>
      <c r="H147" s="39">
        <v>15390.62</v>
      </c>
      <c r="I147" s="39">
        <v>145111.56</v>
      </c>
      <c r="J147" s="39">
        <v>7695.31</v>
      </c>
      <c r="K147" s="39">
        <v>3847.6550000000002</v>
      </c>
      <c r="L147" s="39">
        <v>11542.965</v>
      </c>
      <c r="M147" s="39">
        <v>133568.595</v>
      </c>
      <c r="N147" s="38">
        <v>5</v>
      </c>
      <c r="O147" s="39" t="s">
        <v>133</v>
      </c>
      <c r="P147"/>
    </row>
    <row r="148" spans="1:16" ht="15" thickBot="1" x14ac:dyDescent="0.35">
      <c r="A148" s="45">
        <v>146</v>
      </c>
      <c r="B148" s="41" t="s">
        <v>14</v>
      </c>
      <c r="C148" s="38" t="s">
        <v>145</v>
      </c>
      <c r="D148" s="41" t="s">
        <v>118</v>
      </c>
      <c r="E148" s="42">
        <v>170927</v>
      </c>
      <c r="F148" s="42">
        <v>17092.7</v>
      </c>
      <c r="G148" s="42">
        <v>13674.16</v>
      </c>
      <c r="H148" s="42">
        <v>23929.78</v>
      </c>
      <c r="I148" s="42">
        <v>225623.64</v>
      </c>
      <c r="J148" s="42">
        <v>11964.89</v>
      </c>
      <c r="K148" s="42">
        <v>5982.4449999999997</v>
      </c>
      <c r="L148" s="42">
        <v>17947.334999999999</v>
      </c>
      <c r="M148" s="42">
        <v>207676.30500000002</v>
      </c>
      <c r="N148" s="41">
        <v>5</v>
      </c>
      <c r="O148" s="42" t="s">
        <v>135</v>
      </c>
      <c r="P148"/>
    </row>
    <row r="149" spans="1:16" ht="15" thickBot="1" x14ac:dyDescent="0.35">
      <c r="A149" s="44">
        <v>147</v>
      </c>
      <c r="B149" s="38" t="s">
        <v>45</v>
      </c>
      <c r="C149" s="38" t="s">
        <v>147</v>
      </c>
      <c r="D149" s="38" t="s">
        <v>118</v>
      </c>
      <c r="E149" s="39">
        <v>582462</v>
      </c>
      <c r="F149" s="39">
        <v>58246.2</v>
      </c>
      <c r="G149" s="39">
        <v>46596.959999999999</v>
      </c>
      <c r="H149" s="39">
        <v>81544.679999999993</v>
      </c>
      <c r="I149" s="39">
        <v>768849.83999999985</v>
      </c>
      <c r="J149" s="39">
        <v>40772.339999999997</v>
      </c>
      <c r="K149" s="39">
        <v>20386.169999999998</v>
      </c>
      <c r="L149" s="39">
        <v>61158.509999999995</v>
      </c>
      <c r="M149" s="39">
        <v>707691.32999999984</v>
      </c>
      <c r="N149" s="38">
        <v>5</v>
      </c>
      <c r="O149" s="39" t="s">
        <v>137</v>
      </c>
      <c r="P149"/>
    </row>
    <row r="150" spans="1:16" ht="15" thickBot="1" x14ac:dyDescent="0.35">
      <c r="A150" s="45">
        <v>148</v>
      </c>
      <c r="B150" s="41" t="s">
        <v>55</v>
      </c>
      <c r="C150" s="38" t="s">
        <v>145</v>
      </c>
      <c r="D150" s="41" t="s">
        <v>119</v>
      </c>
      <c r="E150" s="42">
        <v>573233</v>
      </c>
      <c r="F150" s="42">
        <v>57323.3</v>
      </c>
      <c r="G150" s="42">
        <v>45858.64</v>
      </c>
      <c r="H150" s="42">
        <v>80252.62</v>
      </c>
      <c r="I150" s="42">
        <v>756667.56</v>
      </c>
      <c r="J150" s="42">
        <v>40126.31</v>
      </c>
      <c r="K150" s="42">
        <v>20063.154999999999</v>
      </c>
      <c r="L150" s="42">
        <v>60189.464999999997</v>
      </c>
      <c r="M150" s="42">
        <v>696478.09500000009</v>
      </c>
      <c r="N150" s="41">
        <v>5</v>
      </c>
      <c r="O150" s="42" t="s">
        <v>133</v>
      </c>
      <c r="P150"/>
    </row>
    <row r="151" spans="1:16" ht="15" thickBot="1" x14ac:dyDescent="0.35">
      <c r="A151" s="44">
        <v>149</v>
      </c>
      <c r="B151" s="38" t="s">
        <v>17</v>
      </c>
      <c r="C151" s="38" t="s">
        <v>147</v>
      </c>
      <c r="D151" s="38" t="s">
        <v>118</v>
      </c>
      <c r="E151" s="39">
        <v>373120</v>
      </c>
      <c r="F151" s="39">
        <v>37312</v>
      </c>
      <c r="G151" s="39">
        <v>29849.599999999999</v>
      </c>
      <c r="H151" s="39">
        <v>52236.800000000003</v>
      </c>
      <c r="I151" s="39">
        <v>492518.39999999997</v>
      </c>
      <c r="J151" s="39">
        <v>26118.400000000001</v>
      </c>
      <c r="K151" s="39">
        <v>13059.2</v>
      </c>
      <c r="L151" s="39">
        <v>39177.600000000006</v>
      </c>
      <c r="M151" s="39">
        <v>453340.79999999993</v>
      </c>
      <c r="N151" s="38">
        <v>4</v>
      </c>
      <c r="O151" s="39" t="s">
        <v>130</v>
      </c>
      <c r="P151"/>
    </row>
    <row r="152" spans="1:16" ht="15" thickBot="1" x14ac:dyDescent="0.35">
      <c r="A152" s="45">
        <v>150</v>
      </c>
      <c r="B152" s="41" t="s">
        <v>65</v>
      </c>
      <c r="C152" s="38" t="s">
        <v>144</v>
      </c>
      <c r="D152" s="41" t="s">
        <v>118</v>
      </c>
      <c r="E152" s="42">
        <v>591464</v>
      </c>
      <c r="F152" s="42">
        <v>59146.400000000001</v>
      </c>
      <c r="G152" s="42">
        <v>47317.120000000003</v>
      </c>
      <c r="H152" s="42">
        <v>82804.960000000006</v>
      </c>
      <c r="I152" s="42">
        <v>780732.48</v>
      </c>
      <c r="J152" s="42">
        <v>41402.480000000003</v>
      </c>
      <c r="K152" s="42">
        <v>20701.240000000002</v>
      </c>
      <c r="L152" s="42">
        <v>62103.72</v>
      </c>
      <c r="M152" s="42">
        <v>718628.76</v>
      </c>
      <c r="N152" s="41">
        <v>4</v>
      </c>
      <c r="O152" s="42" t="s">
        <v>135</v>
      </c>
      <c r="P152"/>
    </row>
    <row r="153" spans="1:16" ht="15" thickBot="1" x14ac:dyDescent="0.35">
      <c r="A153" s="44">
        <v>151</v>
      </c>
      <c r="B153" s="38" t="s">
        <v>65</v>
      </c>
      <c r="C153" s="38" t="s">
        <v>146</v>
      </c>
      <c r="D153" s="38" t="s">
        <v>118</v>
      </c>
      <c r="E153" s="39">
        <v>583860</v>
      </c>
      <c r="F153" s="39">
        <v>58386</v>
      </c>
      <c r="G153" s="39">
        <v>46708.800000000003</v>
      </c>
      <c r="H153" s="39">
        <v>81740.399999999994</v>
      </c>
      <c r="I153" s="39">
        <v>770695.20000000007</v>
      </c>
      <c r="J153" s="39">
        <v>40870.199999999997</v>
      </c>
      <c r="K153" s="39">
        <v>20435.099999999999</v>
      </c>
      <c r="L153" s="39">
        <v>61305.299999999996</v>
      </c>
      <c r="M153" s="39">
        <v>709389.9</v>
      </c>
      <c r="N153" s="38">
        <v>2</v>
      </c>
      <c r="O153" s="39" t="s">
        <v>131</v>
      </c>
      <c r="P153"/>
    </row>
    <row r="154" spans="1:16" ht="15" thickBot="1" x14ac:dyDescent="0.35">
      <c r="A154" s="45">
        <v>152</v>
      </c>
      <c r="B154" s="41" t="s">
        <v>84</v>
      </c>
      <c r="C154" s="38" t="s">
        <v>163</v>
      </c>
      <c r="D154" s="41" t="s">
        <v>119</v>
      </c>
      <c r="E154" s="42">
        <v>519636</v>
      </c>
      <c r="F154" s="42">
        <v>51963.6</v>
      </c>
      <c r="G154" s="42">
        <v>41570.879999999997</v>
      </c>
      <c r="H154" s="42">
        <v>72749.039999999994</v>
      </c>
      <c r="I154" s="42">
        <v>685919.52</v>
      </c>
      <c r="J154" s="42">
        <v>36374.519999999997</v>
      </c>
      <c r="K154" s="42">
        <v>18187.259999999998</v>
      </c>
      <c r="L154" s="42">
        <v>54561.78</v>
      </c>
      <c r="M154" s="42">
        <v>631357.74</v>
      </c>
      <c r="N154" s="41">
        <v>4</v>
      </c>
      <c r="O154" s="42" t="s">
        <v>131</v>
      </c>
      <c r="P154"/>
    </row>
    <row r="155" spans="1:16" ht="15" thickBot="1" x14ac:dyDescent="0.35">
      <c r="A155" s="44">
        <v>153</v>
      </c>
      <c r="B155" s="38" t="s">
        <v>66</v>
      </c>
      <c r="C155" s="38" t="s">
        <v>146</v>
      </c>
      <c r="D155" s="38" t="s">
        <v>120</v>
      </c>
      <c r="E155" s="39">
        <v>556776</v>
      </c>
      <c r="F155" s="39">
        <v>55677.599999999999</v>
      </c>
      <c r="G155" s="39">
        <v>44542.080000000002</v>
      </c>
      <c r="H155" s="39">
        <v>77948.639999999999</v>
      </c>
      <c r="I155" s="39">
        <v>734944.32</v>
      </c>
      <c r="J155" s="39">
        <v>38974.32</v>
      </c>
      <c r="K155" s="39">
        <v>19487.16</v>
      </c>
      <c r="L155" s="39">
        <v>58461.479999999996</v>
      </c>
      <c r="M155" s="39">
        <v>676482.84</v>
      </c>
      <c r="N155" s="38">
        <v>5</v>
      </c>
      <c r="O155" s="39" t="s">
        <v>132</v>
      </c>
      <c r="P155"/>
    </row>
    <row r="156" spans="1:16" ht="15" thickBot="1" x14ac:dyDescent="0.35">
      <c r="A156" s="45">
        <v>154</v>
      </c>
      <c r="B156" s="41" t="s">
        <v>25</v>
      </c>
      <c r="C156" s="38" t="s">
        <v>148</v>
      </c>
      <c r="D156" s="41" t="s">
        <v>120</v>
      </c>
      <c r="E156" s="42">
        <v>516598</v>
      </c>
      <c r="F156" s="42">
        <v>51659.8</v>
      </c>
      <c r="G156" s="42">
        <v>41327.839999999997</v>
      </c>
      <c r="H156" s="42">
        <v>72323.72</v>
      </c>
      <c r="I156" s="42">
        <v>681909.36</v>
      </c>
      <c r="J156" s="42">
        <v>36161.86</v>
      </c>
      <c r="K156" s="42">
        <v>18080.93</v>
      </c>
      <c r="L156" s="42">
        <v>54242.79</v>
      </c>
      <c r="M156" s="42">
        <v>627666.56999999995</v>
      </c>
      <c r="N156" s="41">
        <v>4</v>
      </c>
      <c r="O156" s="42" t="s">
        <v>131</v>
      </c>
      <c r="P156"/>
    </row>
    <row r="157" spans="1:16" ht="15" thickBot="1" x14ac:dyDescent="0.35">
      <c r="A157" s="44">
        <v>155</v>
      </c>
      <c r="B157" s="38" t="s">
        <v>91</v>
      </c>
      <c r="C157" s="38" t="s">
        <v>149</v>
      </c>
      <c r="D157" s="38" t="s">
        <v>119</v>
      </c>
      <c r="E157" s="39">
        <v>428922</v>
      </c>
      <c r="F157" s="39">
        <v>42892.2</v>
      </c>
      <c r="G157" s="39">
        <v>34313.760000000002</v>
      </c>
      <c r="H157" s="39">
        <v>60049.08</v>
      </c>
      <c r="I157" s="39">
        <v>566177.04</v>
      </c>
      <c r="J157" s="39">
        <v>30024.54</v>
      </c>
      <c r="K157" s="39">
        <v>15012.27</v>
      </c>
      <c r="L157" s="39">
        <v>45036.81</v>
      </c>
      <c r="M157" s="39">
        <v>521140.23000000004</v>
      </c>
      <c r="N157" s="38">
        <v>1</v>
      </c>
      <c r="O157" s="39" t="s">
        <v>134</v>
      </c>
      <c r="P157"/>
    </row>
    <row r="158" spans="1:16" ht="15" thickBot="1" x14ac:dyDescent="0.35">
      <c r="A158" s="45">
        <v>156</v>
      </c>
      <c r="B158" s="41" t="s">
        <v>59</v>
      </c>
      <c r="C158" s="38" t="s">
        <v>148</v>
      </c>
      <c r="D158" s="41" t="s">
        <v>118</v>
      </c>
      <c r="E158" s="42">
        <v>32380</v>
      </c>
      <c r="F158" s="42">
        <v>3238</v>
      </c>
      <c r="G158" s="42">
        <v>2590.4</v>
      </c>
      <c r="H158" s="42">
        <v>4533.2</v>
      </c>
      <c r="I158" s="42">
        <v>42741.599999999999</v>
      </c>
      <c r="J158" s="42">
        <v>2266.6</v>
      </c>
      <c r="K158" s="42">
        <v>1133.3</v>
      </c>
      <c r="L158" s="42">
        <v>3399.8999999999996</v>
      </c>
      <c r="M158" s="42">
        <v>39341.699999999997</v>
      </c>
      <c r="N158" s="41">
        <v>2</v>
      </c>
      <c r="O158" s="42" t="s">
        <v>131</v>
      </c>
      <c r="P158"/>
    </row>
    <row r="159" spans="1:16" ht="15" thickBot="1" x14ac:dyDescent="0.35">
      <c r="A159" s="44">
        <v>157</v>
      </c>
      <c r="B159" s="38" t="s">
        <v>61</v>
      </c>
      <c r="C159" s="38" t="s">
        <v>146</v>
      </c>
      <c r="D159" s="38" t="s">
        <v>120</v>
      </c>
      <c r="E159" s="39">
        <v>319696</v>
      </c>
      <c r="F159" s="39">
        <v>31969.599999999999</v>
      </c>
      <c r="G159" s="39">
        <v>25575.68</v>
      </c>
      <c r="H159" s="39">
        <v>44757.440000000002</v>
      </c>
      <c r="I159" s="39">
        <v>421998.72</v>
      </c>
      <c r="J159" s="39">
        <v>22378.720000000001</v>
      </c>
      <c r="K159" s="39">
        <v>11189.36</v>
      </c>
      <c r="L159" s="39">
        <v>33568.080000000002</v>
      </c>
      <c r="M159" s="39">
        <v>388430.63999999996</v>
      </c>
      <c r="N159" s="38">
        <v>4</v>
      </c>
      <c r="O159" s="39" t="s">
        <v>133</v>
      </c>
      <c r="P159"/>
    </row>
    <row r="160" spans="1:16" ht="15" thickBot="1" x14ac:dyDescent="0.35">
      <c r="A160" s="45">
        <v>158</v>
      </c>
      <c r="B160" s="41" t="s">
        <v>50</v>
      </c>
      <c r="C160" s="38" t="s">
        <v>145</v>
      </c>
      <c r="D160" s="41" t="s">
        <v>120</v>
      </c>
      <c r="E160" s="42">
        <v>287327</v>
      </c>
      <c r="F160" s="42">
        <v>28732.7</v>
      </c>
      <c r="G160" s="42">
        <v>22986.16</v>
      </c>
      <c r="H160" s="42">
        <v>40225.78</v>
      </c>
      <c r="I160" s="42">
        <v>379271.64</v>
      </c>
      <c r="J160" s="42">
        <v>20112.89</v>
      </c>
      <c r="K160" s="42">
        <v>10056.445</v>
      </c>
      <c r="L160" s="42">
        <v>30169.334999999999</v>
      </c>
      <c r="M160" s="42">
        <v>349102.30499999999</v>
      </c>
      <c r="N160" s="41">
        <v>5</v>
      </c>
      <c r="O160" s="42" t="s">
        <v>134</v>
      </c>
      <c r="P160"/>
    </row>
    <row r="161" spans="1:16" ht="15" thickBot="1" x14ac:dyDescent="0.35">
      <c r="A161" s="44">
        <v>159</v>
      </c>
      <c r="B161" s="38" t="s">
        <v>47</v>
      </c>
      <c r="C161" s="38" t="s">
        <v>163</v>
      </c>
      <c r="D161" s="38" t="s">
        <v>118</v>
      </c>
      <c r="E161" s="39">
        <v>498159</v>
      </c>
      <c r="F161" s="39">
        <v>49815.9</v>
      </c>
      <c r="G161" s="39">
        <v>39852.720000000001</v>
      </c>
      <c r="H161" s="39">
        <v>69742.259999999995</v>
      </c>
      <c r="I161" s="39">
        <v>657569.88</v>
      </c>
      <c r="J161" s="39">
        <v>34871.129999999997</v>
      </c>
      <c r="K161" s="39">
        <v>17435.564999999999</v>
      </c>
      <c r="L161" s="39">
        <v>52306.694999999992</v>
      </c>
      <c r="M161" s="39">
        <v>605263.18500000006</v>
      </c>
      <c r="N161" s="38">
        <v>5</v>
      </c>
      <c r="O161" s="39" t="s">
        <v>137</v>
      </c>
      <c r="P161"/>
    </row>
    <row r="162" spans="1:16" ht="15" thickBot="1" x14ac:dyDescent="0.35">
      <c r="A162" s="45">
        <v>160</v>
      </c>
      <c r="B162" s="41" t="s">
        <v>50</v>
      </c>
      <c r="C162" s="38" t="s">
        <v>151</v>
      </c>
      <c r="D162" s="41" t="s">
        <v>118</v>
      </c>
      <c r="E162" s="42">
        <v>44612</v>
      </c>
      <c r="F162" s="42">
        <v>4461.2</v>
      </c>
      <c r="G162" s="42">
        <v>3568.96</v>
      </c>
      <c r="H162" s="42">
        <v>6245.68</v>
      </c>
      <c r="I162" s="42">
        <v>58887.839999999997</v>
      </c>
      <c r="J162" s="42">
        <v>3122.84</v>
      </c>
      <c r="K162" s="42">
        <v>1561.42</v>
      </c>
      <c r="L162" s="42">
        <v>4684.26</v>
      </c>
      <c r="M162" s="42">
        <v>54203.579999999994</v>
      </c>
      <c r="N162" s="41">
        <v>2</v>
      </c>
      <c r="O162" s="42" t="s">
        <v>137</v>
      </c>
      <c r="P162"/>
    </row>
    <row r="163" spans="1:16" ht="15" thickBot="1" x14ac:dyDescent="0.35">
      <c r="A163" s="44">
        <v>161</v>
      </c>
      <c r="B163" s="38" t="s">
        <v>86</v>
      </c>
      <c r="C163" s="38" t="s">
        <v>144</v>
      </c>
      <c r="D163" s="38" t="s">
        <v>117</v>
      </c>
      <c r="E163" s="39">
        <v>508812</v>
      </c>
      <c r="F163" s="39">
        <v>50881.2</v>
      </c>
      <c r="G163" s="39">
        <v>40704.959999999999</v>
      </c>
      <c r="H163" s="39">
        <v>71233.679999999993</v>
      </c>
      <c r="I163" s="39">
        <v>671631.83999999985</v>
      </c>
      <c r="J163" s="39">
        <v>35616.839999999997</v>
      </c>
      <c r="K163" s="39">
        <v>17808.419999999998</v>
      </c>
      <c r="L163" s="39">
        <v>53425.259999999995</v>
      </c>
      <c r="M163" s="39">
        <v>618206.57999999984</v>
      </c>
      <c r="N163" s="38">
        <v>5</v>
      </c>
      <c r="O163" s="39" t="s">
        <v>131</v>
      </c>
      <c r="P163"/>
    </row>
    <row r="164" spans="1:16" ht="15" thickBot="1" x14ac:dyDescent="0.35">
      <c r="A164" s="45">
        <v>162</v>
      </c>
      <c r="B164" s="41" t="s">
        <v>66</v>
      </c>
      <c r="C164" s="38" t="s">
        <v>163</v>
      </c>
      <c r="D164" s="41" t="s">
        <v>117</v>
      </c>
      <c r="E164" s="42">
        <v>311711</v>
      </c>
      <c r="F164" s="42">
        <v>31171.1</v>
      </c>
      <c r="G164" s="42">
        <v>24936.880000000001</v>
      </c>
      <c r="H164" s="42">
        <v>43639.54</v>
      </c>
      <c r="I164" s="42">
        <v>411458.51999999996</v>
      </c>
      <c r="J164" s="42">
        <v>21819.77</v>
      </c>
      <c r="K164" s="42">
        <v>10909.885</v>
      </c>
      <c r="L164" s="42">
        <v>32729.654999999999</v>
      </c>
      <c r="M164" s="42">
        <v>378728.86499999999</v>
      </c>
      <c r="N164" s="41">
        <v>3</v>
      </c>
      <c r="O164" s="42" t="s">
        <v>131</v>
      </c>
      <c r="P164"/>
    </row>
    <row r="165" spans="1:16" ht="15" thickBot="1" x14ac:dyDescent="0.35">
      <c r="A165" s="44">
        <v>163</v>
      </c>
      <c r="B165" s="38" t="s">
        <v>66</v>
      </c>
      <c r="C165" s="38" t="s">
        <v>145</v>
      </c>
      <c r="D165" s="38" t="s">
        <v>119</v>
      </c>
      <c r="E165" s="39">
        <v>522616</v>
      </c>
      <c r="F165" s="39">
        <v>52261.599999999999</v>
      </c>
      <c r="G165" s="39">
        <v>41809.279999999999</v>
      </c>
      <c r="H165" s="39">
        <v>73166.240000000005</v>
      </c>
      <c r="I165" s="39">
        <v>689853.12</v>
      </c>
      <c r="J165" s="39">
        <v>36583.120000000003</v>
      </c>
      <c r="K165" s="39">
        <v>18291.560000000001</v>
      </c>
      <c r="L165" s="39">
        <v>54874.680000000008</v>
      </c>
      <c r="M165" s="39">
        <v>634978.43999999994</v>
      </c>
      <c r="N165" s="38">
        <v>4</v>
      </c>
      <c r="O165" s="39" t="s">
        <v>136</v>
      </c>
      <c r="P165"/>
    </row>
    <row r="166" spans="1:16" ht="15" thickBot="1" x14ac:dyDescent="0.35">
      <c r="A166" s="45">
        <v>164</v>
      </c>
      <c r="B166" s="41" t="s">
        <v>33</v>
      </c>
      <c r="C166" s="38" t="s">
        <v>144</v>
      </c>
      <c r="D166" s="41" t="s">
        <v>120</v>
      </c>
      <c r="E166" s="42">
        <v>420274</v>
      </c>
      <c r="F166" s="42">
        <v>42027.4</v>
      </c>
      <c r="G166" s="42">
        <v>33621.919999999998</v>
      </c>
      <c r="H166" s="42">
        <v>58838.36</v>
      </c>
      <c r="I166" s="42">
        <v>554761.68000000005</v>
      </c>
      <c r="J166" s="42">
        <v>29419.18</v>
      </c>
      <c r="K166" s="42">
        <v>14709.59</v>
      </c>
      <c r="L166" s="42">
        <v>44128.770000000004</v>
      </c>
      <c r="M166" s="42">
        <v>510632.91000000003</v>
      </c>
      <c r="N166" s="41">
        <v>2</v>
      </c>
      <c r="O166" s="42" t="s">
        <v>132</v>
      </c>
      <c r="P166"/>
    </row>
    <row r="167" spans="1:16" ht="15" thickBot="1" x14ac:dyDescent="0.35">
      <c r="A167" s="44">
        <v>165</v>
      </c>
      <c r="B167" s="38" t="s">
        <v>100</v>
      </c>
      <c r="C167" s="38" t="s">
        <v>149</v>
      </c>
      <c r="D167" s="38" t="s">
        <v>119</v>
      </c>
      <c r="E167" s="39">
        <v>478874</v>
      </c>
      <c r="F167" s="39">
        <v>47887.4</v>
      </c>
      <c r="G167" s="39">
        <v>38309.919999999998</v>
      </c>
      <c r="H167" s="39">
        <v>67042.36</v>
      </c>
      <c r="I167" s="39">
        <v>632113.68000000005</v>
      </c>
      <c r="J167" s="39">
        <v>33521.18</v>
      </c>
      <c r="K167" s="39">
        <v>16760.59</v>
      </c>
      <c r="L167" s="39">
        <v>50281.770000000004</v>
      </c>
      <c r="M167" s="39">
        <v>581831.91</v>
      </c>
      <c r="N167" s="38">
        <v>1</v>
      </c>
      <c r="O167" s="39" t="s">
        <v>135</v>
      </c>
      <c r="P167"/>
    </row>
    <row r="168" spans="1:16" ht="15" thickBot="1" x14ac:dyDescent="0.35">
      <c r="A168" s="45">
        <v>166</v>
      </c>
      <c r="B168" s="41" t="s">
        <v>94</v>
      </c>
      <c r="C168" s="38" t="s">
        <v>144</v>
      </c>
      <c r="D168" s="41" t="s">
        <v>117</v>
      </c>
      <c r="E168" s="42">
        <v>65247</v>
      </c>
      <c r="F168" s="42">
        <v>6524.7</v>
      </c>
      <c r="G168" s="42">
        <v>5219.76</v>
      </c>
      <c r="H168" s="42">
        <v>9134.58</v>
      </c>
      <c r="I168" s="42">
        <v>86126.04</v>
      </c>
      <c r="J168" s="42">
        <v>4567.29</v>
      </c>
      <c r="K168" s="42">
        <v>2283.645</v>
      </c>
      <c r="L168" s="42">
        <v>6850.9349999999995</v>
      </c>
      <c r="M168" s="42">
        <v>79275.104999999996</v>
      </c>
      <c r="N168" s="41">
        <v>2</v>
      </c>
      <c r="O168" s="42" t="s">
        <v>135</v>
      </c>
      <c r="P168"/>
    </row>
    <row r="169" spans="1:16" ht="15" thickBot="1" x14ac:dyDescent="0.35">
      <c r="A169" s="44">
        <v>167</v>
      </c>
      <c r="B169" s="38" t="s">
        <v>56</v>
      </c>
      <c r="C169" s="38" t="s">
        <v>145</v>
      </c>
      <c r="D169" s="38" t="s">
        <v>119</v>
      </c>
      <c r="E169" s="39">
        <v>419328</v>
      </c>
      <c r="F169" s="39">
        <v>41932.800000000003</v>
      </c>
      <c r="G169" s="39">
        <v>33546.239999999998</v>
      </c>
      <c r="H169" s="39">
        <v>58705.919999999998</v>
      </c>
      <c r="I169" s="39">
        <v>553512.95999999996</v>
      </c>
      <c r="J169" s="39">
        <v>29352.959999999999</v>
      </c>
      <c r="K169" s="39">
        <v>14676.48</v>
      </c>
      <c r="L169" s="39">
        <v>44029.440000000002</v>
      </c>
      <c r="M169" s="39">
        <v>509483.51999999996</v>
      </c>
      <c r="N169" s="38">
        <v>4</v>
      </c>
      <c r="O169" s="39" t="s">
        <v>133</v>
      </c>
      <c r="P169"/>
    </row>
    <row r="170" spans="1:16" ht="15" thickBot="1" x14ac:dyDescent="0.35">
      <c r="A170" s="45">
        <v>168</v>
      </c>
      <c r="B170" s="41" t="s">
        <v>20</v>
      </c>
      <c r="C170" s="38" t="s">
        <v>151</v>
      </c>
      <c r="D170" s="41" t="s">
        <v>118</v>
      </c>
      <c r="E170" s="42">
        <v>505906</v>
      </c>
      <c r="F170" s="42">
        <v>50590.6</v>
      </c>
      <c r="G170" s="42">
        <v>40472.480000000003</v>
      </c>
      <c r="H170" s="42">
        <v>70826.84</v>
      </c>
      <c r="I170" s="42">
        <v>667795.91999999993</v>
      </c>
      <c r="J170" s="42">
        <v>35413.42</v>
      </c>
      <c r="K170" s="42">
        <v>17706.71</v>
      </c>
      <c r="L170" s="42">
        <v>53120.13</v>
      </c>
      <c r="M170" s="42">
        <v>614675.78999999992</v>
      </c>
      <c r="N170" s="41">
        <v>3</v>
      </c>
      <c r="O170" s="42" t="s">
        <v>135</v>
      </c>
      <c r="P170"/>
    </row>
    <row r="171" spans="1:16" ht="15" thickBot="1" x14ac:dyDescent="0.35">
      <c r="A171" s="44">
        <v>169</v>
      </c>
      <c r="B171" s="38" t="s">
        <v>62</v>
      </c>
      <c r="C171" s="38" t="s">
        <v>149</v>
      </c>
      <c r="D171" s="38" t="s">
        <v>120</v>
      </c>
      <c r="E171" s="39">
        <v>428731</v>
      </c>
      <c r="F171" s="39">
        <v>42873.1</v>
      </c>
      <c r="G171" s="39">
        <v>34298.480000000003</v>
      </c>
      <c r="H171" s="39">
        <v>60022.34</v>
      </c>
      <c r="I171" s="39">
        <v>565924.91999999993</v>
      </c>
      <c r="J171" s="39">
        <v>30011.17</v>
      </c>
      <c r="K171" s="39">
        <v>15005.584999999999</v>
      </c>
      <c r="L171" s="39">
        <v>45016.754999999997</v>
      </c>
      <c r="M171" s="39">
        <v>520908.16499999992</v>
      </c>
      <c r="N171" s="38">
        <v>1</v>
      </c>
      <c r="O171" s="39" t="s">
        <v>135</v>
      </c>
      <c r="P171"/>
    </row>
    <row r="172" spans="1:16" ht="15" thickBot="1" x14ac:dyDescent="0.35">
      <c r="A172" s="45">
        <v>170</v>
      </c>
      <c r="B172" s="41" t="s">
        <v>85</v>
      </c>
      <c r="C172" s="38" t="s">
        <v>142</v>
      </c>
      <c r="D172" s="41" t="s">
        <v>118</v>
      </c>
      <c r="E172" s="42">
        <v>183605</v>
      </c>
      <c r="F172" s="42">
        <v>18360.5</v>
      </c>
      <c r="G172" s="42">
        <v>14688.4</v>
      </c>
      <c r="H172" s="42">
        <v>25704.7</v>
      </c>
      <c r="I172" s="42">
        <v>242358.6</v>
      </c>
      <c r="J172" s="42">
        <v>12852.35</v>
      </c>
      <c r="K172" s="42">
        <v>6426.1750000000002</v>
      </c>
      <c r="L172" s="42">
        <v>19278.525000000001</v>
      </c>
      <c r="M172" s="42">
        <v>223080.07500000001</v>
      </c>
      <c r="N172" s="41">
        <v>4</v>
      </c>
      <c r="O172" s="42" t="s">
        <v>136</v>
      </c>
      <c r="P172"/>
    </row>
    <row r="173" spans="1:16" ht="15" thickBot="1" x14ac:dyDescent="0.35">
      <c r="A173" s="44">
        <v>171</v>
      </c>
      <c r="B173" s="38" t="s">
        <v>89</v>
      </c>
      <c r="C173" s="38" t="s">
        <v>163</v>
      </c>
      <c r="D173" s="38" t="s">
        <v>119</v>
      </c>
      <c r="E173" s="39">
        <v>548224</v>
      </c>
      <c r="F173" s="39">
        <v>54822.400000000001</v>
      </c>
      <c r="G173" s="39">
        <v>43857.919999999998</v>
      </c>
      <c r="H173" s="39">
        <v>76751.360000000001</v>
      </c>
      <c r="I173" s="39">
        <v>723655.68000000005</v>
      </c>
      <c r="J173" s="39">
        <v>38375.68</v>
      </c>
      <c r="K173" s="39">
        <v>19187.84</v>
      </c>
      <c r="L173" s="39">
        <v>57563.520000000004</v>
      </c>
      <c r="M173" s="39">
        <v>666092.16</v>
      </c>
      <c r="N173" s="38">
        <v>5</v>
      </c>
      <c r="O173" s="39" t="s">
        <v>134</v>
      </c>
      <c r="P173"/>
    </row>
    <row r="174" spans="1:16" ht="15" thickBot="1" x14ac:dyDescent="0.35">
      <c r="A174" s="45">
        <v>172</v>
      </c>
      <c r="B174" s="41" t="s">
        <v>70</v>
      </c>
      <c r="C174" s="38" t="s">
        <v>144</v>
      </c>
      <c r="D174" s="41" t="s">
        <v>120</v>
      </c>
      <c r="E174" s="42">
        <v>28508</v>
      </c>
      <c r="F174" s="42">
        <v>2850.8</v>
      </c>
      <c r="G174" s="42">
        <v>2280.64</v>
      </c>
      <c r="H174" s="42">
        <v>3991.12</v>
      </c>
      <c r="I174" s="42">
        <v>37630.560000000005</v>
      </c>
      <c r="J174" s="42">
        <v>1995.56</v>
      </c>
      <c r="K174" s="42">
        <v>997.78</v>
      </c>
      <c r="L174" s="42">
        <v>2993.34</v>
      </c>
      <c r="M174" s="42">
        <v>34637.22</v>
      </c>
      <c r="N174" s="41">
        <v>2</v>
      </c>
      <c r="O174" s="42" t="s">
        <v>135</v>
      </c>
      <c r="P174"/>
    </row>
    <row r="175" spans="1:16" ht="15" thickBot="1" x14ac:dyDescent="0.35">
      <c r="A175" s="44">
        <v>173</v>
      </c>
      <c r="B175" s="38" t="s">
        <v>28</v>
      </c>
      <c r="C175" s="38" t="s">
        <v>143</v>
      </c>
      <c r="D175" s="38" t="s">
        <v>117</v>
      </c>
      <c r="E175" s="39">
        <v>179996</v>
      </c>
      <c r="F175" s="39">
        <v>17999.599999999999</v>
      </c>
      <c r="G175" s="39">
        <v>14399.68</v>
      </c>
      <c r="H175" s="39">
        <v>25199.439999999999</v>
      </c>
      <c r="I175" s="39">
        <v>237594.72</v>
      </c>
      <c r="J175" s="39">
        <v>12599.72</v>
      </c>
      <c r="K175" s="39">
        <v>6299.86</v>
      </c>
      <c r="L175" s="39">
        <v>18899.579999999998</v>
      </c>
      <c r="M175" s="39">
        <v>218695.14</v>
      </c>
      <c r="N175" s="38">
        <v>3</v>
      </c>
      <c r="O175" s="39" t="s">
        <v>136</v>
      </c>
      <c r="P175"/>
    </row>
    <row r="176" spans="1:16" ht="15" thickBot="1" x14ac:dyDescent="0.35">
      <c r="A176" s="45">
        <v>174</v>
      </c>
      <c r="B176" s="41" t="s">
        <v>84</v>
      </c>
      <c r="C176" s="38" t="s">
        <v>142</v>
      </c>
      <c r="D176" s="41" t="s">
        <v>120</v>
      </c>
      <c r="E176" s="42">
        <v>84016</v>
      </c>
      <c r="F176" s="42">
        <v>8401.6</v>
      </c>
      <c r="G176" s="42">
        <v>6721.28</v>
      </c>
      <c r="H176" s="42">
        <v>11762.24</v>
      </c>
      <c r="I176" s="42">
        <v>110901.12000000001</v>
      </c>
      <c r="J176" s="42">
        <v>5881.12</v>
      </c>
      <c r="K176" s="42">
        <v>2940.56</v>
      </c>
      <c r="L176" s="42">
        <v>8821.68</v>
      </c>
      <c r="M176" s="42">
        <v>102079.44</v>
      </c>
      <c r="N176" s="41">
        <v>3</v>
      </c>
      <c r="O176" s="42" t="s">
        <v>130</v>
      </c>
      <c r="P176"/>
    </row>
    <row r="177" spans="1:16" ht="15" thickBot="1" x14ac:dyDescent="0.35">
      <c r="A177" s="44">
        <v>175</v>
      </c>
      <c r="B177" s="38" t="s">
        <v>30</v>
      </c>
      <c r="C177" s="38" t="s">
        <v>142</v>
      </c>
      <c r="D177" s="38" t="s">
        <v>120</v>
      </c>
      <c r="E177" s="39">
        <v>345353</v>
      </c>
      <c r="F177" s="39">
        <v>34535.300000000003</v>
      </c>
      <c r="G177" s="39">
        <v>27628.240000000002</v>
      </c>
      <c r="H177" s="39">
        <v>48349.42</v>
      </c>
      <c r="I177" s="39">
        <v>455865.95999999996</v>
      </c>
      <c r="J177" s="39">
        <v>24174.71</v>
      </c>
      <c r="K177" s="39">
        <v>12087.355</v>
      </c>
      <c r="L177" s="39">
        <v>36262.065000000002</v>
      </c>
      <c r="M177" s="39">
        <v>419603.89499999996</v>
      </c>
      <c r="N177" s="38">
        <v>2</v>
      </c>
      <c r="O177" s="39" t="s">
        <v>136</v>
      </c>
      <c r="P177"/>
    </row>
    <row r="178" spans="1:16" ht="15" thickBot="1" x14ac:dyDescent="0.35">
      <c r="A178" s="45">
        <v>176</v>
      </c>
      <c r="B178" s="41" t="s">
        <v>24</v>
      </c>
      <c r="C178" s="38" t="s">
        <v>151</v>
      </c>
      <c r="D178" s="41" t="s">
        <v>119</v>
      </c>
      <c r="E178" s="42">
        <v>546759</v>
      </c>
      <c r="F178" s="42">
        <v>54675.9</v>
      </c>
      <c r="G178" s="42">
        <v>43740.72</v>
      </c>
      <c r="H178" s="42">
        <v>76546.259999999995</v>
      </c>
      <c r="I178" s="42">
        <v>721721.88</v>
      </c>
      <c r="J178" s="42">
        <v>38273.129999999997</v>
      </c>
      <c r="K178" s="42">
        <v>19136.564999999999</v>
      </c>
      <c r="L178" s="42">
        <v>57409.694999999992</v>
      </c>
      <c r="M178" s="42">
        <v>664312.18500000006</v>
      </c>
      <c r="N178" s="41">
        <v>5</v>
      </c>
      <c r="O178" s="42" t="s">
        <v>131</v>
      </c>
      <c r="P178"/>
    </row>
    <row r="179" spans="1:16" ht="15" thickBot="1" x14ac:dyDescent="0.35">
      <c r="A179" s="44">
        <v>177</v>
      </c>
      <c r="B179" s="38" t="s">
        <v>13</v>
      </c>
      <c r="C179" s="38" t="s">
        <v>148</v>
      </c>
      <c r="D179" s="38" t="s">
        <v>117</v>
      </c>
      <c r="E179" s="39">
        <v>88829</v>
      </c>
      <c r="F179" s="39">
        <v>8882.9</v>
      </c>
      <c r="G179" s="39">
        <v>7106.32</v>
      </c>
      <c r="H179" s="39">
        <v>12436.06</v>
      </c>
      <c r="I179" s="39">
        <v>117254.28</v>
      </c>
      <c r="J179" s="39">
        <v>6218.03</v>
      </c>
      <c r="K179" s="39">
        <v>3109.0149999999999</v>
      </c>
      <c r="L179" s="39">
        <v>9327.0450000000001</v>
      </c>
      <c r="M179" s="39">
        <v>107927.235</v>
      </c>
      <c r="N179" s="38">
        <v>4</v>
      </c>
      <c r="O179" s="39" t="s">
        <v>135</v>
      </c>
      <c r="P179"/>
    </row>
    <row r="180" spans="1:16" ht="15" thickBot="1" x14ac:dyDescent="0.35">
      <c r="A180" s="45">
        <v>178</v>
      </c>
      <c r="B180" s="41" t="s">
        <v>67</v>
      </c>
      <c r="C180" s="38" t="s">
        <v>148</v>
      </c>
      <c r="D180" s="41" t="s">
        <v>118</v>
      </c>
      <c r="E180" s="42">
        <v>124673</v>
      </c>
      <c r="F180" s="42">
        <v>12467.3</v>
      </c>
      <c r="G180" s="42">
        <v>9973.84</v>
      </c>
      <c r="H180" s="42">
        <v>17454.22</v>
      </c>
      <c r="I180" s="42">
        <v>164568.35999999999</v>
      </c>
      <c r="J180" s="42">
        <v>8727.11</v>
      </c>
      <c r="K180" s="42">
        <v>4363.5550000000003</v>
      </c>
      <c r="L180" s="42">
        <v>13090.665000000001</v>
      </c>
      <c r="M180" s="42">
        <v>151477.69499999998</v>
      </c>
      <c r="N180" s="41">
        <v>5</v>
      </c>
      <c r="O180" s="42" t="s">
        <v>134</v>
      </c>
      <c r="P180"/>
    </row>
    <row r="181" spans="1:16" ht="15" thickBot="1" x14ac:dyDescent="0.35">
      <c r="A181" s="44">
        <v>179</v>
      </c>
      <c r="B181" s="38" t="s">
        <v>87</v>
      </c>
      <c r="C181" s="38" t="s">
        <v>149</v>
      </c>
      <c r="D181" s="38" t="s">
        <v>117</v>
      </c>
      <c r="E181" s="39">
        <v>244908</v>
      </c>
      <c r="F181" s="39">
        <v>24490.799999999999</v>
      </c>
      <c r="G181" s="39">
        <v>19592.64</v>
      </c>
      <c r="H181" s="39">
        <v>34287.120000000003</v>
      </c>
      <c r="I181" s="39">
        <v>323278.56</v>
      </c>
      <c r="J181" s="39">
        <v>17143.560000000001</v>
      </c>
      <c r="K181" s="39">
        <v>8571.7800000000007</v>
      </c>
      <c r="L181" s="39">
        <v>25715.340000000004</v>
      </c>
      <c r="M181" s="39">
        <v>297563.21999999997</v>
      </c>
      <c r="N181" s="38">
        <v>4</v>
      </c>
      <c r="O181" s="39" t="s">
        <v>132</v>
      </c>
      <c r="P181"/>
    </row>
    <row r="182" spans="1:16" ht="15" thickBot="1" x14ac:dyDescent="0.35">
      <c r="A182" s="45">
        <v>180</v>
      </c>
      <c r="B182" s="41" t="s">
        <v>58</v>
      </c>
      <c r="C182" s="38" t="s">
        <v>147</v>
      </c>
      <c r="D182" s="41" t="s">
        <v>119</v>
      </c>
      <c r="E182" s="42">
        <v>30128</v>
      </c>
      <c r="F182" s="42">
        <v>3012.8</v>
      </c>
      <c r="G182" s="42">
        <v>2410.2399999999998</v>
      </c>
      <c r="H182" s="42">
        <v>4217.92</v>
      </c>
      <c r="I182" s="42">
        <v>39768.959999999999</v>
      </c>
      <c r="J182" s="42">
        <v>2108.96</v>
      </c>
      <c r="K182" s="42">
        <v>1054.48</v>
      </c>
      <c r="L182" s="42">
        <v>3163.44</v>
      </c>
      <c r="M182" s="42">
        <v>36605.519999999997</v>
      </c>
      <c r="N182" s="41">
        <v>5</v>
      </c>
      <c r="O182" s="42" t="s">
        <v>131</v>
      </c>
      <c r="P182"/>
    </row>
    <row r="183" spans="1:16" ht="15" thickBot="1" x14ac:dyDescent="0.35">
      <c r="A183" s="44">
        <v>181</v>
      </c>
      <c r="B183" s="38" t="s">
        <v>86</v>
      </c>
      <c r="C183" s="38" t="s">
        <v>149</v>
      </c>
      <c r="D183" s="38" t="s">
        <v>117</v>
      </c>
      <c r="E183" s="39">
        <v>402413</v>
      </c>
      <c r="F183" s="39">
        <v>40241.300000000003</v>
      </c>
      <c r="G183" s="39">
        <v>32193.040000000001</v>
      </c>
      <c r="H183" s="39">
        <v>56337.82</v>
      </c>
      <c r="I183" s="39">
        <v>531185.15999999992</v>
      </c>
      <c r="J183" s="39">
        <v>28168.91</v>
      </c>
      <c r="K183" s="39">
        <v>14084.455</v>
      </c>
      <c r="L183" s="39">
        <v>42253.364999999998</v>
      </c>
      <c r="M183" s="39">
        <v>488931.79499999993</v>
      </c>
      <c r="N183" s="38">
        <v>5</v>
      </c>
      <c r="O183" s="39" t="s">
        <v>137</v>
      </c>
      <c r="P183"/>
    </row>
    <row r="184" spans="1:16" ht="15" thickBot="1" x14ac:dyDescent="0.35">
      <c r="A184" s="45">
        <v>182</v>
      </c>
      <c r="B184" s="41" t="s">
        <v>87</v>
      </c>
      <c r="C184" s="38" t="s">
        <v>143</v>
      </c>
      <c r="D184" s="41" t="s">
        <v>120</v>
      </c>
      <c r="E184" s="42">
        <v>242910</v>
      </c>
      <c r="F184" s="42">
        <v>24291</v>
      </c>
      <c r="G184" s="42">
        <v>19432.8</v>
      </c>
      <c r="H184" s="42">
        <v>34007.4</v>
      </c>
      <c r="I184" s="42">
        <v>320641.2</v>
      </c>
      <c r="J184" s="42">
        <v>17003.7</v>
      </c>
      <c r="K184" s="42">
        <v>8501.85</v>
      </c>
      <c r="L184" s="42">
        <v>25505.550000000003</v>
      </c>
      <c r="M184" s="42">
        <v>295135.65000000002</v>
      </c>
      <c r="N184" s="41">
        <v>4</v>
      </c>
      <c r="O184" s="42" t="s">
        <v>133</v>
      </c>
      <c r="P184"/>
    </row>
    <row r="185" spans="1:16" ht="15" thickBot="1" x14ac:dyDescent="0.35">
      <c r="A185" s="44">
        <v>183</v>
      </c>
      <c r="B185" s="38" t="s">
        <v>66</v>
      </c>
      <c r="C185" s="38" t="s">
        <v>147</v>
      </c>
      <c r="D185" s="38" t="s">
        <v>120</v>
      </c>
      <c r="E185" s="39">
        <v>220762</v>
      </c>
      <c r="F185" s="39">
        <v>22076.2</v>
      </c>
      <c r="G185" s="39">
        <v>17660.96</v>
      </c>
      <c r="H185" s="39">
        <v>30906.68</v>
      </c>
      <c r="I185" s="39">
        <v>291405.84000000003</v>
      </c>
      <c r="J185" s="39">
        <v>15453.34</v>
      </c>
      <c r="K185" s="39">
        <v>7726.67</v>
      </c>
      <c r="L185" s="39">
        <v>23180.010000000002</v>
      </c>
      <c r="M185" s="39">
        <v>268225.83</v>
      </c>
      <c r="N185" s="38">
        <v>2</v>
      </c>
      <c r="O185" s="39" t="s">
        <v>130</v>
      </c>
      <c r="P185"/>
    </row>
    <row r="186" spans="1:16" ht="15" thickBot="1" x14ac:dyDescent="0.35">
      <c r="A186" s="45">
        <v>184</v>
      </c>
      <c r="B186" s="41" t="s">
        <v>32</v>
      </c>
      <c r="C186" s="38" t="s">
        <v>149</v>
      </c>
      <c r="D186" s="41" t="s">
        <v>117</v>
      </c>
      <c r="E186" s="42">
        <v>30062</v>
      </c>
      <c r="F186" s="42">
        <v>3006.2</v>
      </c>
      <c r="G186" s="42">
        <v>2404.96</v>
      </c>
      <c r="H186" s="42">
        <v>4208.68</v>
      </c>
      <c r="I186" s="42">
        <v>39681.839999999997</v>
      </c>
      <c r="J186" s="42">
        <v>2104.34</v>
      </c>
      <c r="K186" s="42">
        <v>1052.17</v>
      </c>
      <c r="L186" s="42">
        <v>3156.51</v>
      </c>
      <c r="M186" s="42">
        <v>36525.329999999994</v>
      </c>
      <c r="N186" s="41">
        <v>1</v>
      </c>
      <c r="O186" s="42" t="s">
        <v>134</v>
      </c>
      <c r="P186"/>
    </row>
    <row r="187" spans="1:16" ht="15" thickBot="1" x14ac:dyDescent="0.35">
      <c r="A187" s="44">
        <v>185</v>
      </c>
      <c r="B187" s="38" t="s">
        <v>31</v>
      </c>
      <c r="C187" s="38" t="s">
        <v>148</v>
      </c>
      <c r="D187" s="38" t="s">
        <v>117</v>
      </c>
      <c r="E187" s="39">
        <v>390642</v>
      </c>
      <c r="F187" s="39">
        <v>39064.199999999997</v>
      </c>
      <c r="G187" s="39">
        <v>31251.360000000001</v>
      </c>
      <c r="H187" s="39">
        <v>54689.88</v>
      </c>
      <c r="I187" s="39">
        <v>515647.44</v>
      </c>
      <c r="J187" s="39">
        <v>27344.94</v>
      </c>
      <c r="K187" s="39">
        <v>13672.47</v>
      </c>
      <c r="L187" s="39">
        <v>41017.409999999996</v>
      </c>
      <c r="M187" s="39">
        <v>474630.03</v>
      </c>
      <c r="N187" s="38">
        <v>5</v>
      </c>
      <c r="O187" s="39" t="s">
        <v>135</v>
      </c>
      <c r="P187"/>
    </row>
    <row r="188" spans="1:16" ht="15" thickBot="1" x14ac:dyDescent="0.35">
      <c r="A188" s="45">
        <v>186</v>
      </c>
      <c r="B188" s="41" t="s">
        <v>78</v>
      </c>
      <c r="C188" s="38" t="s">
        <v>144</v>
      </c>
      <c r="D188" s="41" t="s">
        <v>119</v>
      </c>
      <c r="E188" s="42">
        <v>346155</v>
      </c>
      <c r="F188" s="42">
        <v>34615.5</v>
      </c>
      <c r="G188" s="42">
        <v>27692.400000000001</v>
      </c>
      <c r="H188" s="42">
        <v>48461.7</v>
      </c>
      <c r="I188" s="42">
        <v>456924.60000000003</v>
      </c>
      <c r="J188" s="42">
        <v>24230.85</v>
      </c>
      <c r="K188" s="42">
        <v>12115.424999999999</v>
      </c>
      <c r="L188" s="42">
        <v>36346.274999999994</v>
      </c>
      <c r="M188" s="42">
        <v>420578.32500000007</v>
      </c>
      <c r="N188" s="41">
        <v>1</v>
      </c>
      <c r="O188" s="42" t="s">
        <v>132</v>
      </c>
      <c r="P188"/>
    </row>
    <row r="189" spans="1:16" ht="15" thickBot="1" x14ac:dyDescent="0.35">
      <c r="A189" s="44">
        <v>187</v>
      </c>
      <c r="B189" s="38" t="s">
        <v>83</v>
      </c>
      <c r="C189" s="38" t="s">
        <v>143</v>
      </c>
      <c r="D189" s="38" t="s">
        <v>117</v>
      </c>
      <c r="E189" s="39">
        <v>79565</v>
      </c>
      <c r="F189" s="39">
        <v>7956.5</v>
      </c>
      <c r="G189" s="39">
        <v>6365.2</v>
      </c>
      <c r="H189" s="39">
        <v>11139.1</v>
      </c>
      <c r="I189" s="39">
        <v>105025.8</v>
      </c>
      <c r="J189" s="39">
        <v>5569.55</v>
      </c>
      <c r="K189" s="39">
        <v>2784.7750000000001</v>
      </c>
      <c r="L189" s="39">
        <v>8354.3250000000007</v>
      </c>
      <c r="M189" s="39">
        <v>96671.475000000006</v>
      </c>
      <c r="N189" s="38">
        <v>3</v>
      </c>
      <c r="O189" s="39" t="s">
        <v>134</v>
      </c>
      <c r="P189"/>
    </row>
    <row r="190" spans="1:16" ht="15" thickBot="1" x14ac:dyDescent="0.35">
      <c r="A190" s="45">
        <v>188</v>
      </c>
      <c r="B190" s="41" t="s">
        <v>77</v>
      </c>
      <c r="C190" s="38" t="s">
        <v>146</v>
      </c>
      <c r="D190" s="41" t="s">
        <v>117</v>
      </c>
      <c r="E190" s="42">
        <v>585942</v>
      </c>
      <c r="F190" s="42">
        <v>58594.2</v>
      </c>
      <c r="G190" s="42">
        <v>46875.360000000001</v>
      </c>
      <c r="H190" s="42">
        <v>82031.88</v>
      </c>
      <c r="I190" s="42">
        <v>773443.44</v>
      </c>
      <c r="J190" s="42">
        <v>41015.94</v>
      </c>
      <c r="K190" s="42">
        <v>20507.97</v>
      </c>
      <c r="L190" s="42">
        <v>61523.91</v>
      </c>
      <c r="M190" s="42">
        <v>711919.52999999991</v>
      </c>
      <c r="N190" s="41">
        <v>1</v>
      </c>
      <c r="O190" s="42" t="s">
        <v>134</v>
      </c>
      <c r="P190"/>
    </row>
    <row r="191" spans="1:16" ht="15" thickBot="1" x14ac:dyDescent="0.35">
      <c r="A191" s="44">
        <v>189</v>
      </c>
      <c r="B191" s="38" t="s">
        <v>46</v>
      </c>
      <c r="C191" s="38" t="s">
        <v>146</v>
      </c>
      <c r="D191" s="38" t="s">
        <v>120</v>
      </c>
      <c r="E191" s="39">
        <v>299473</v>
      </c>
      <c r="F191" s="39">
        <v>29947.3</v>
      </c>
      <c r="G191" s="39">
        <v>23957.84</v>
      </c>
      <c r="H191" s="39">
        <v>41926.22</v>
      </c>
      <c r="I191" s="39">
        <v>395304.36</v>
      </c>
      <c r="J191" s="39">
        <v>20963.11</v>
      </c>
      <c r="K191" s="39">
        <v>10481.555</v>
      </c>
      <c r="L191" s="39">
        <v>31444.665000000001</v>
      </c>
      <c r="M191" s="39">
        <v>363859.69500000001</v>
      </c>
      <c r="N191" s="38">
        <v>4</v>
      </c>
      <c r="O191" s="39" t="s">
        <v>132</v>
      </c>
      <c r="P191"/>
    </row>
    <row r="192" spans="1:16" ht="15" thickBot="1" x14ac:dyDescent="0.35">
      <c r="A192" s="45">
        <v>190</v>
      </c>
      <c r="B192" s="41" t="s">
        <v>23</v>
      </c>
      <c r="C192" s="38" t="s">
        <v>144</v>
      </c>
      <c r="D192" s="41" t="s">
        <v>120</v>
      </c>
      <c r="E192" s="42">
        <v>155095</v>
      </c>
      <c r="F192" s="42">
        <v>15509.5</v>
      </c>
      <c r="G192" s="42">
        <v>12407.6</v>
      </c>
      <c r="H192" s="42">
        <v>21713.3</v>
      </c>
      <c r="I192" s="42">
        <v>204725.4</v>
      </c>
      <c r="J192" s="42">
        <v>10856.65</v>
      </c>
      <c r="K192" s="42">
        <v>5428.3249999999998</v>
      </c>
      <c r="L192" s="42">
        <v>16284.974999999999</v>
      </c>
      <c r="M192" s="42">
        <v>188440.42499999999</v>
      </c>
      <c r="N192" s="41">
        <v>4</v>
      </c>
      <c r="O192" s="42" t="s">
        <v>133</v>
      </c>
      <c r="P192"/>
    </row>
    <row r="193" spans="1:16" ht="15" thickBot="1" x14ac:dyDescent="0.35">
      <c r="A193" s="44">
        <v>191</v>
      </c>
      <c r="B193" s="38" t="s">
        <v>31</v>
      </c>
      <c r="C193" s="38" t="s">
        <v>163</v>
      </c>
      <c r="D193" s="38" t="s">
        <v>117</v>
      </c>
      <c r="E193" s="39">
        <v>314088</v>
      </c>
      <c r="F193" s="39">
        <v>31408.799999999999</v>
      </c>
      <c r="G193" s="39">
        <v>25127.040000000001</v>
      </c>
      <c r="H193" s="39">
        <v>43972.32</v>
      </c>
      <c r="I193" s="39">
        <v>414596.16</v>
      </c>
      <c r="J193" s="39">
        <v>21986.16</v>
      </c>
      <c r="K193" s="39">
        <v>10993.08</v>
      </c>
      <c r="L193" s="39">
        <v>32979.24</v>
      </c>
      <c r="M193" s="39">
        <v>381616.92</v>
      </c>
      <c r="N193" s="38">
        <v>1</v>
      </c>
      <c r="O193" s="39" t="s">
        <v>134</v>
      </c>
      <c r="P193"/>
    </row>
    <row r="194" spans="1:16" ht="15" thickBot="1" x14ac:dyDescent="0.35">
      <c r="A194" s="45">
        <v>192</v>
      </c>
      <c r="B194" s="41" t="s">
        <v>51</v>
      </c>
      <c r="C194" s="38" t="s">
        <v>145</v>
      </c>
      <c r="D194" s="41" t="s">
        <v>120</v>
      </c>
      <c r="E194" s="42">
        <v>560585</v>
      </c>
      <c r="F194" s="42">
        <v>56058.5</v>
      </c>
      <c r="G194" s="42">
        <v>44846.8</v>
      </c>
      <c r="H194" s="42">
        <v>78481.899999999994</v>
      </c>
      <c r="I194" s="42">
        <v>739972.20000000007</v>
      </c>
      <c r="J194" s="42">
        <v>39240.949999999997</v>
      </c>
      <c r="K194" s="42">
        <v>19620.474999999999</v>
      </c>
      <c r="L194" s="42">
        <v>58861.424999999996</v>
      </c>
      <c r="M194" s="42">
        <v>681110.77500000002</v>
      </c>
      <c r="N194" s="41">
        <v>3</v>
      </c>
      <c r="O194" s="42" t="s">
        <v>137</v>
      </c>
      <c r="P194"/>
    </row>
    <row r="195" spans="1:16" ht="15" thickBot="1" x14ac:dyDescent="0.35">
      <c r="A195" s="44">
        <v>193</v>
      </c>
      <c r="B195" s="38" t="s">
        <v>87</v>
      </c>
      <c r="C195" s="38" t="s">
        <v>145</v>
      </c>
      <c r="D195" s="38" t="s">
        <v>117</v>
      </c>
      <c r="E195" s="39">
        <v>124854</v>
      </c>
      <c r="F195" s="39">
        <v>12485.4</v>
      </c>
      <c r="G195" s="39">
        <v>9988.32</v>
      </c>
      <c r="H195" s="39">
        <v>17479.560000000001</v>
      </c>
      <c r="I195" s="39">
        <v>164807.28</v>
      </c>
      <c r="J195" s="39">
        <v>8739.7800000000007</v>
      </c>
      <c r="K195" s="39">
        <v>4369.8900000000003</v>
      </c>
      <c r="L195" s="39">
        <v>13109.670000000002</v>
      </c>
      <c r="M195" s="39">
        <v>151697.60999999999</v>
      </c>
      <c r="N195" s="38">
        <v>5</v>
      </c>
      <c r="O195" s="39" t="s">
        <v>134</v>
      </c>
      <c r="P195"/>
    </row>
    <row r="196" spans="1:16" ht="15" thickBot="1" x14ac:dyDescent="0.35">
      <c r="A196" s="45">
        <v>194</v>
      </c>
      <c r="B196" s="41" t="s">
        <v>32</v>
      </c>
      <c r="C196" s="38" t="s">
        <v>143</v>
      </c>
      <c r="D196" s="41" t="s">
        <v>118</v>
      </c>
      <c r="E196" s="42">
        <v>439769</v>
      </c>
      <c r="F196" s="42">
        <v>43976.9</v>
      </c>
      <c r="G196" s="42">
        <v>35181.519999999997</v>
      </c>
      <c r="H196" s="42">
        <v>61567.66</v>
      </c>
      <c r="I196" s="42">
        <v>580495.08000000007</v>
      </c>
      <c r="J196" s="42">
        <v>30783.83</v>
      </c>
      <c r="K196" s="42">
        <v>15391.915000000001</v>
      </c>
      <c r="L196" s="42">
        <v>46175.745000000003</v>
      </c>
      <c r="M196" s="42">
        <v>534319.33500000008</v>
      </c>
      <c r="N196" s="41">
        <v>1</v>
      </c>
      <c r="O196" s="42" t="s">
        <v>136</v>
      </c>
      <c r="P196"/>
    </row>
    <row r="197" spans="1:16" ht="15" thickBot="1" x14ac:dyDescent="0.35">
      <c r="A197" s="44">
        <v>195</v>
      </c>
      <c r="B197" s="38" t="s">
        <v>25</v>
      </c>
      <c r="C197" s="38" t="s">
        <v>148</v>
      </c>
      <c r="D197" s="38" t="s">
        <v>120</v>
      </c>
      <c r="E197" s="39">
        <v>94285</v>
      </c>
      <c r="F197" s="39">
        <v>9428.5</v>
      </c>
      <c r="G197" s="39">
        <v>7542.8</v>
      </c>
      <c r="H197" s="39">
        <v>13199.9</v>
      </c>
      <c r="I197" s="39">
        <v>124456.2</v>
      </c>
      <c r="J197" s="39">
        <v>6599.95</v>
      </c>
      <c r="K197" s="39">
        <v>3299.9749999999999</v>
      </c>
      <c r="L197" s="39">
        <v>9899.9249999999993</v>
      </c>
      <c r="M197" s="39">
        <v>114556.27499999999</v>
      </c>
      <c r="N197" s="38">
        <v>3</v>
      </c>
      <c r="O197" s="39" t="s">
        <v>137</v>
      </c>
      <c r="P197"/>
    </row>
    <row r="198" spans="1:16" ht="15" thickBot="1" x14ac:dyDescent="0.35">
      <c r="A198" s="45">
        <v>196</v>
      </c>
      <c r="B198" s="41" t="s">
        <v>18</v>
      </c>
      <c r="C198" s="38" t="s">
        <v>151</v>
      </c>
      <c r="D198" s="41" t="s">
        <v>117</v>
      </c>
      <c r="E198" s="42">
        <v>341916</v>
      </c>
      <c r="F198" s="42">
        <v>34191.599999999999</v>
      </c>
      <c r="G198" s="42">
        <v>27353.279999999999</v>
      </c>
      <c r="H198" s="42">
        <v>47868.24</v>
      </c>
      <c r="I198" s="42">
        <v>451329.12</v>
      </c>
      <c r="J198" s="42">
        <v>23934.12</v>
      </c>
      <c r="K198" s="42">
        <v>11967.06</v>
      </c>
      <c r="L198" s="42">
        <v>35901.18</v>
      </c>
      <c r="M198" s="42">
        <v>415427.94</v>
      </c>
      <c r="N198" s="41">
        <v>4</v>
      </c>
      <c r="O198" s="42" t="s">
        <v>134</v>
      </c>
      <c r="P198"/>
    </row>
    <row r="199" spans="1:16" ht="15" thickBot="1" x14ac:dyDescent="0.35">
      <c r="A199" s="44">
        <v>197</v>
      </c>
      <c r="B199" s="38" t="s">
        <v>80</v>
      </c>
      <c r="C199" s="38" t="s">
        <v>151</v>
      </c>
      <c r="D199" s="38" t="s">
        <v>120</v>
      </c>
      <c r="E199" s="39">
        <v>271871</v>
      </c>
      <c r="F199" s="39">
        <v>27187.1</v>
      </c>
      <c r="G199" s="39">
        <v>21749.68</v>
      </c>
      <c r="H199" s="39">
        <v>38061.94</v>
      </c>
      <c r="I199" s="39">
        <v>358869.72</v>
      </c>
      <c r="J199" s="39">
        <v>19030.97</v>
      </c>
      <c r="K199" s="39">
        <v>9515.4850000000006</v>
      </c>
      <c r="L199" s="39">
        <v>28546.455000000002</v>
      </c>
      <c r="M199" s="39">
        <v>330323.26499999996</v>
      </c>
      <c r="N199" s="38">
        <v>4</v>
      </c>
      <c r="O199" s="39" t="s">
        <v>130</v>
      </c>
      <c r="P199"/>
    </row>
    <row r="200" spans="1:16" ht="15" thickBot="1" x14ac:dyDescent="0.35">
      <c r="A200" s="45">
        <v>198</v>
      </c>
      <c r="B200" s="41" t="s">
        <v>46</v>
      </c>
      <c r="C200" s="38" t="s">
        <v>163</v>
      </c>
      <c r="D200" s="41" t="s">
        <v>117</v>
      </c>
      <c r="E200" s="42">
        <v>139010</v>
      </c>
      <c r="F200" s="42">
        <v>13901</v>
      </c>
      <c r="G200" s="42">
        <v>11120.8</v>
      </c>
      <c r="H200" s="42">
        <v>19461.400000000001</v>
      </c>
      <c r="I200" s="42">
        <v>183493.19999999998</v>
      </c>
      <c r="J200" s="42">
        <v>9730.7000000000007</v>
      </c>
      <c r="K200" s="42">
        <v>4865.3500000000004</v>
      </c>
      <c r="L200" s="42">
        <v>14596.050000000001</v>
      </c>
      <c r="M200" s="42">
        <v>168897.15</v>
      </c>
      <c r="N200" s="41">
        <v>1</v>
      </c>
      <c r="O200" s="42" t="s">
        <v>133</v>
      </c>
      <c r="P200"/>
    </row>
    <row r="201" spans="1:16" ht="15" thickBot="1" x14ac:dyDescent="0.35">
      <c r="A201" s="44">
        <v>199</v>
      </c>
      <c r="B201" s="38" t="s">
        <v>35</v>
      </c>
      <c r="C201" s="38" t="s">
        <v>151</v>
      </c>
      <c r="D201" s="38" t="s">
        <v>120</v>
      </c>
      <c r="E201" s="39">
        <v>63716</v>
      </c>
      <c r="F201" s="39">
        <v>6371.6</v>
      </c>
      <c r="G201" s="39">
        <v>5097.28</v>
      </c>
      <c r="H201" s="39">
        <v>8920.24</v>
      </c>
      <c r="I201" s="39">
        <v>84105.12000000001</v>
      </c>
      <c r="J201" s="39">
        <v>4460.12</v>
      </c>
      <c r="K201" s="39">
        <v>2230.06</v>
      </c>
      <c r="L201" s="39">
        <v>6690.18</v>
      </c>
      <c r="M201" s="39">
        <v>77414.94</v>
      </c>
      <c r="N201" s="38">
        <v>1</v>
      </c>
      <c r="O201" s="39" t="s">
        <v>132</v>
      </c>
      <c r="P201"/>
    </row>
    <row r="202" spans="1:16" ht="15" thickBot="1" x14ac:dyDescent="0.35">
      <c r="A202" s="45">
        <v>200</v>
      </c>
      <c r="B202" s="41" t="s">
        <v>37</v>
      </c>
      <c r="C202" s="38" t="s">
        <v>144</v>
      </c>
      <c r="D202" s="41" t="s">
        <v>119</v>
      </c>
      <c r="E202" s="42">
        <v>392656</v>
      </c>
      <c r="F202" s="42">
        <v>39265.599999999999</v>
      </c>
      <c r="G202" s="42">
        <v>31412.48</v>
      </c>
      <c r="H202" s="42">
        <v>54971.839999999997</v>
      </c>
      <c r="I202" s="42">
        <v>518305.91999999993</v>
      </c>
      <c r="J202" s="42">
        <v>27485.919999999998</v>
      </c>
      <c r="K202" s="42">
        <v>13742.96</v>
      </c>
      <c r="L202" s="42">
        <v>41228.879999999997</v>
      </c>
      <c r="M202" s="42">
        <v>477077.03999999992</v>
      </c>
      <c r="N202" s="41">
        <v>2</v>
      </c>
      <c r="O202" s="42" t="s">
        <v>133</v>
      </c>
      <c r="P202"/>
    </row>
    <row r="203" spans="1:16" ht="15" thickBot="1" x14ac:dyDescent="0.35">
      <c r="A203" s="44">
        <v>201</v>
      </c>
      <c r="B203" s="38" t="s">
        <v>47</v>
      </c>
      <c r="C203" s="38" t="s">
        <v>146</v>
      </c>
      <c r="D203" s="38" t="s">
        <v>120</v>
      </c>
      <c r="E203" s="39">
        <v>312747</v>
      </c>
      <c r="F203" s="39">
        <v>31274.7</v>
      </c>
      <c r="G203" s="39">
        <v>25019.759999999998</v>
      </c>
      <c r="H203" s="39">
        <v>43784.58</v>
      </c>
      <c r="I203" s="39">
        <v>412826.04000000004</v>
      </c>
      <c r="J203" s="39">
        <v>21892.29</v>
      </c>
      <c r="K203" s="39">
        <v>10946.145</v>
      </c>
      <c r="L203" s="39">
        <v>32838.434999999998</v>
      </c>
      <c r="M203" s="39">
        <v>379987.60500000004</v>
      </c>
      <c r="N203" s="38">
        <v>3</v>
      </c>
      <c r="O203" s="39" t="s">
        <v>130</v>
      </c>
      <c r="P203"/>
    </row>
    <row r="204" spans="1:16" ht="15" thickBot="1" x14ac:dyDescent="0.35">
      <c r="A204" s="45">
        <v>202</v>
      </c>
      <c r="B204" s="41" t="s">
        <v>34</v>
      </c>
      <c r="C204" s="38" t="s">
        <v>148</v>
      </c>
      <c r="D204" s="41" t="s">
        <v>120</v>
      </c>
      <c r="E204" s="42">
        <v>524305</v>
      </c>
      <c r="F204" s="42">
        <v>52430.5</v>
      </c>
      <c r="G204" s="42">
        <v>41944.4</v>
      </c>
      <c r="H204" s="42">
        <v>73402.7</v>
      </c>
      <c r="I204" s="42">
        <v>692082.6</v>
      </c>
      <c r="J204" s="42">
        <v>36701.35</v>
      </c>
      <c r="K204" s="42">
        <v>18350.674999999999</v>
      </c>
      <c r="L204" s="42">
        <v>55052.024999999994</v>
      </c>
      <c r="M204" s="42">
        <v>637030.57499999995</v>
      </c>
      <c r="N204" s="41">
        <v>2</v>
      </c>
      <c r="O204" s="42" t="s">
        <v>133</v>
      </c>
      <c r="P204"/>
    </row>
    <row r="205" spans="1:16" ht="15" thickBot="1" x14ac:dyDescent="0.35">
      <c r="A205" s="44">
        <v>203</v>
      </c>
      <c r="B205" s="38" t="s">
        <v>93</v>
      </c>
      <c r="C205" s="38" t="s">
        <v>142</v>
      </c>
      <c r="D205" s="38" t="s">
        <v>117</v>
      </c>
      <c r="E205" s="39">
        <v>365748</v>
      </c>
      <c r="F205" s="39">
        <v>36574.800000000003</v>
      </c>
      <c r="G205" s="39">
        <v>29259.84</v>
      </c>
      <c r="H205" s="39">
        <v>51204.72</v>
      </c>
      <c r="I205" s="39">
        <v>482787.36</v>
      </c>
      <c r="J205" s="39">
        <v>25602.36</v>
      </c>
      <c r="K205" s="39">
        <v>12801.18</v>
      </c>
      <c r="L205" s="39">
        <v>38403.54</v>
      </c>
      <c r="M205" s="39">
        <v>444383.82</v>
      </c>
      <c r="N205" s="38">
        <v>2</v>
      </c>
      <c r="O205" s="39" t="s">
        <v>137</v>
      </c>
      <c r="P205"/>
    </row>
    <row r="206" spans="1:16" ht="15" thickBot="1" x14ac:dyDescent="0.35">
      <c r="A206" s="45">
        <v>204</v>
      </c>
      <c r="B206" s="41" t="s">
        <v>63</v>
      </c>
      <c r="C206" s="38" t="s">
        <v>143</v>
      </c>
      <c r="D206" s="41" t="s">
        <v>117</v>
      </c>
      <c r="E206" s="42">
        <v>187640</v>
      </c>
      <c r="F206" s="42">
        <v>18764</v>
      </c>
      <c r="G206" s="42">
        <v>15011.2</v>
      </c>
      <c r="H206" s="42">
        <v>26269.599999999999</v>
      </c>
      <c r="I206" s="42">
        <v>247684.80000000002</v>
      </c>
      <c r="J206" s="42">
        <v>13134.8</v>
      </c>
      <c r="K206" s="42">
        <v>6567.4</v>
      </c>
      <c r="L206" s="42">
        <v>19702.199999999997</v>
      </c>
      <c r="M206" s="42">
        <v>227982.60000000003</v>
      </c>
      <c r="N206" s="41">
        <v>5</v>
      </c>
      <c r="O206" s="42" t="s">
        <v>134</v>
      </c>
      <c r="P206"/>
    </row>
    <row r="207" spans="1:16" ht="15" thickBot="1" x14ac:dyDescent="0.35">
      <c r="A207" s="44">
        <v>205</v>
      </c>
      <c r="B207" s="38" t="s">
        <v>69</v>
      </c>
      <c r="C207" s="38" t="s">
        <v>146</v>
      </c>
      <c r="D207" s="38" t="s">
        <v>119</v>
      </c>
      <c r="E207" s="39">
        <v>555719</v>
      </c>
      <c r="F207" s="39">
        <v>55571.9</v>
      </c>
      <c r="G207" s="39">
        <v>44457.52</v>
      </c>
      <c r="H207" s="39">
        <v>77800.66</v>
      </c>
      <c r="I207" s="39">
        <v>733549.08000000007</v>
      </c>
      <c r="J207" s="39">
        <v>38900.33</v>
      </c>
      <c r="K207" s="39">
        <v>19450.165000000001</v>
      </c>
      <c r="L207" s="39">
        <v>58350.495000000003</v>
      </c>
      <c r="M207" s="39">
        <v>675198.58500000008</v>
      </c>
      <c r="N207" s="38">
        <v>2</v>
      </c>
      <c r="O207" s="39" t="s">
        <v>136</v>
      </c>
      <c r="P207"/>
    </row>
    <row r="208" spans="1:16" ht="15" thickBot="1" x14ac:dyDescent="0.35">
      <c r="A208" s="45">
        <v>206</v>
      </c>
      <c r="B208" s="41" t="s">
        <v>58</v>
      </c>
      <c r="C208" s="38" t="s">
        <v>147</v>
      </c>
      <c r="D208" s="41" t="s">
        <v>119</v>
      </c>
      <c r="E208" s="42">
        <v>360888</v>
      </c>
      <c r="F208" s="42">
        <v>36088.800000000003</v>
      </c>
      <c r="G208" s="42">
        <v>28871.040000000001</v>
      </c>
      <c r="H208" s="42">
        <v>50524.32</v>
      </c>
      <c r="I208" s="42">
        <v>476372.16</v>
      </c>
      <c r="J208" s="42">
        <v>25262.16</v>
      </c>
      <c r="K208" s="42">
        <v>12631.08</v>
      </c>
      <c r="L208" s="42">
        <v>37893.24</v>
      </c>
      <c r="M208" s="42">
        <v>438478.92</v>
      </c>
      <c r="N208" s="41">
        <v>2</v>
      </c>
      <c r="O208" s="42" t="s">
        <v>132</v>
      </c>
      <c r="P208"/>
    </row>
    <row r="209" spans="1:16" ht="15" thickBot="1" x14ac:dyDescent="0.35">
      <c r="A209" s="44">
        <v>207</v>
      </c>
      <c r="B209" s="38" t="s">
        <v>100</v>
      </c>
      <c r="C209" s="38" t="s">
        <v>147</v>
      </c>
      <c r="D209" s="38" t="s">
        <v>120</v>
      </c>
      <c r="E209" s="39">
        <v>441534</v>
      </c>
      <c r="F209" s="39">
        <v>44153.4</v>
      </c>
      <c r="G209" s="39">
        <v>35322.720000000001</v>
      </c>
      <c r="H209" s="39">
        <v>61814.76</v>
      </c>
      <c r="I209" s="39">
        <v>582824.88</v>
      </c>
      <c r="J209" s="39">
        <v>30907.38</v>
      </c>
      <c r="K209" s="39">
        <v>15453.69</v>
      </c>
      <c r="L209" s="39">
        <v>46361.07</v>
      </c>
      <c r="M209" s="39">
        <v>536463.81000000006</v>
      </c>
      <c r="N209" s="38">
        <v>2</v>
      </c>
      <c r="O209" s="39" t="s">
        <v>134</v>
      </c>
      <c r="P209"/>
    </row>
    <row r="210" spans="1:16" ht="15" thickBot="1" x14ac:dyDescent="0.35">
      <c r="A210" s="45">
        <v>208</v>
      </c>
      <c r="B210" s="41" t="s">
        <v>82</v>
      </c>
      <c r="C210" s="38" t="s">
        <v>149</v>
      </c>
      <c r="D210" s="41" t="s">
        <v>120</v>
      </c>
      <c r="E210" s="42">
        <v>24049</v>
      </c>
      <c r="F210" s="42">
        <v>2404.9</v>
      </c>
      <c r="G210" s="42">
        <v>1923.92</v>
      </c>
      <c r="H210" s="42">
        <v>3366.86</v>
      </c>
      <c r="I210" s="42">
        <v>31744.68</v>
      </c>
      <c r="J210" s="42">
        <v>1683.43</v>
      </c>
      <c r="K210" s="42">
        <v>841.71500000000003</v>
      </c>
      <c r="L210" s="42">
        <v>2525.145</v>
      </c>
      <c r="M210" s="42">
        <v>29219.535</v>
      </c>
      <c r="N210" s="41">
        <v>5</v>
      </c>
      <c r="O210" s="42" t="s">
        <v>131</v>
      </c>
      <c r="P210"/>
    </row>
    <row r="211" spans="1:16" ht="15" thickBot="1" x14ac:dyDescent="0.35">
      <c r="A211" s="44">
        <v>209</v>
      </c>
      <c r="B211" s="38" t="s">
        <v>62</v>
      </c>
      <c r="C211" s="38" t="s">
        <v>147</v>
      </c>
      <c r="D211" s="38" t="s">
        <v>118</v>
      </c>
      <c r="E211" s="39">
        <v>52895</v>
      </c>
      <c r="F211" s="39">
        <v>5289.5</v>
      </c>
      <c r="G211" s="39">
        <v>4231.6000000000004</v>
      </c>
      <c r="H211" s="39">
        <v>7405.3</v>
      </c>
      <c r="I211" s="39">
        <v>69821.399999999994</v>
      </c>
      <c r="J211" s="39">
        <v>3702.65</v>
      </c>
      <c r="K211" s="39">
        <v>1851.325</v>
      </c>
      <c r="L211" s="39">
        <v>5553.9750000000004</v>
      </c>
      <c r="M211" s="39">
        <v>64267.424999999996</v>
      </c>
      <c r="N211" s="38">
        <v>2</v>
      </c>
      <c r="O211" s="39" t="s">
        <v>135</v>
      </c>
      <c r="P211"/>
    </row>
    <row r="212" spans="1:16" ht="15" thickBot="1" x14ac:dyDescent="0.35">
      <c r="A212" s="45">
        <v>210</v>
      </c>
      <c r="B212" s="41" t="s">
        <v>53</v>
      </c>
      <c r="C212" s="38" t="s">
        <v>145</v>
      </c>
      <c r="D212" s="41" t="s">
        <v>117</v>
      </c>
      <c r="E212" s="42">
        <v>398556</v>
      </c>
      <c r="F212" s="42">
        <v>39855.599999999999</v>
      </c>
      <c r="G212" s="42">
        <v>31884.48</v>
      </c>
      <c r="H212" s="42">
        <v>55797.84</v>
      </c>
      <c r="I212" s="42">
        <v>526093.91999999993</v>
      </c>
      <c r="J212" s="42">
        <v>27898.92</v>
      </c>
      <c r="K212" s="42">
        <v>13949.46</v>
      </c>
      <c r="L212" s="42">
        <v>41848.379999999997</v>
      </c>
      <c r="M212" s="42">
        <v>484245.53999999992</v>
      </c>
      <c r="N212" s="41">
        <v>3</v>
      </c>
      <c r="O212" s="42" t="s">
        <v>133</v>
      </c>
      <c r="P212"/>
    </row>
    <row r="213" spans="1:16" ht="15" thickBot="1" x14ac:dyDescent="0.35">
      <c r="A213" s="44">
        <v>211</v>
      </c>
      <c r="B213" s="38" t="s">
        <v>33</v>
      </c>
      <c r="C213" s="38" t="s">
        <v>163</v>
      </c>
      <c r="D213" s="38" t="s">
        <v>119</v>
      </c>
      <c r="E213" s="39">
        <v>117315</v>
      </c>
      <c r="F213" s="39">
        <v>11731.5</v>
      </c>
      <c r="G213" s="39">
        <v>9385.2000000000007</v>
      </c>
      <c r="H213" s="39">
        <v>16424.099999999999</v>
      </c>
      <c r="I213" s="39">
        <v>154855.80000000002</v>
      </c>
      <c r="J213" s="39">
        <v>8212.0499999999993</v>
      </c>
      <c r="K213" s="39">
        <v>4106.0249999999996</v>
      </c>
      <c r="L213" s="39">
        <v>12318.074999999999</v>
      </c>
      <c r="M213" s="39">
        <v>142537.72500000001</v>
      </c>
      <c r="N213" s="38">
        <v>2</v>
      </c>
      <c r="O213" s="39" t="s">
        <v>134</v>
      </c>
      <c r="P213"/>
    </row>
    <row r="214" spans="1:16" ht="15" thickBot="1" x14ac:dyDescent="0.35">
      <c r="A214" s="45">
        <v>212</v>
      </c>
      <c r="B214" s="41" t="s">
        <v>43</v>
      </c>
      <c r="C214" s="38" t="s">
        <v>145</v>
      </c>
      <c r="D214" s="41" t="s">
        <v>118</v>
      </c>
      <c r="E214" s="42">
        <v>553384</v>
      </c>
      <c r="F214" s="42">
        <v>55338.400000000001</v>
      </c>
      <c r="G214" s="42">
        <v>44270.720000000001</v>
      </c>
      <c r="H214" s="42">
        <v>77473.759999999995</v>
      </c>
      <c r="I214" s="42">
        <v>730466.88</v>
      </c>
      <c r="J214" s="42">
        <v>38736.879999999997</v>
      </c>
      <c r="K214" s="42">
        <v>19368.439999999999</v>
      </c>
      <c r="L214" s="42">
        <v>58105.319999999992</v>
      </c>
      <c r="M214" s="42">
        <v>672361.56</v>
      </c>
      <c r="N214" s="41">
        <v>2</v>
      </c>
      <c r="O214" s="42" t="s">
        <v>135</v>
      </c>
      <c r="P214"/>
    </row>
    <row r="215" spans="1:16" ht="15" thickBot="1" x14ac:dyDescent="0.35">
      <c r="A215" s="44">
        <v>213</v>
      </c>
      <c r="B215" s="38" t="s">
        <v>81</v>
      </c>
      <c r="C215" s="38" t="s">
        <v>163</v>
      </c>
      <c r="D215" s="38" t="s">
        <v>117</v>
      </c>
      <c r="E215" s="39">
        <v>206037</v>
      </c>
      <c r="F215" s="39">
        <v>20603.7</v>
      </c>
      <c r="G215" s="39">
        <v>16482.96</v>
      </c>
      <c r="H215" s="39">
        <v>28845.18</v>
      </c>
      <c r="I215" s="39">
        <v>271968.84000000003</v>
      </c>
      <c r="J215" s="39">
        <v>14422.59</v>
      </c>
      <c r="K215" s="39">
        <v>7211.2950000000001</v>
      </c>
      <c r="L215" s="39">
        <v>21633.885000000002</v>
      </c>
      <c r="M215" s="39">
        <v>250334.95500000002</v>
      </c>
      <c r="N215" s="38">
        <v>5</v>
      </c>
      <c r="O215" s="39" t="s">
        <v>137</v>
      </c>
      <c r="P215"/>
    </row>
    <row r="216" spans="1:16" ht="15" thickBot="1" x14ac:dyDescent="0.35">
      <c r="A216" s="45">
        <v>214</v>
      </c>
      <c r="B216" s="41" t="s">
        <v>43</v>
      </c>
      <c r="C216" s="38" t="s">
        <v>143</v>
      </c>
      <c r="D216" s="41" t="s">
        <v>120</v>
      </c>
      <c r="E216" s="42">
        <v>210386</v>
      </c>
      <c r="F216" s="42">
        <v>21038.6</v>
      </c>
      <c r="G216" s="42">
        <v>16830.88</v>
      </c>
      <c r="H216" s="42">
        <v>29454.04</v>
      </c>
      <c r="I216" s="42">
        <v>277709.52</v>
      </c>
      <c r="J216" s="42">
        <v>14727.02</v>
      </c>
      <c r="K216" s="42">
        <v>7363.51</v>
      </c>
      <c r="L216" s="42">
        <v>22090.53</v>
      </c>
      <c r="M216" s="42">
        <v>255618.99000000002</v>
      </c>
      <c r="N216" s="41">
        <v>5</v>
      </c>
      <c r="O216" s="42" t="s">
        <v>130</v>
      </c>
      <c r="P216"/>
    </row>
    <row r="217" spans="1:16" ht="15" thickBot="1" x14ac:dyDescent="0.35">
      <c r="A217" s="44">
        <v>215</v>
      </c>
      <c r="B217" s="38" t="s">
        <v>66</v>
      </c>
      <c r="C217" s="38" t="s">
        <v>149</v>
      </c>
      <c r="D217" s="38" t="s">
        <v>118</v>
      </c>
      <c r="E217" s="39">
        <v>356322</v>
      </c>
      <c r="F217" s="39">
        <v>35632.199999999997</v>
      </c>
      <c r="G217" s="39">
        <v>28505.759999999998</v>
      </c>
      <c r="H217" s="39">
        <v>49885.08</v>
      </c>
      <c r="I217" s="39">
        <v>470345.04000000004</v>
      </c>
      <c r="J217" s="39">
        <v>24942.54</v>
      </c>
      <c r="K217" s="39">
        <v>12471.27</v>
      </c>
      <c r="L217" s="39">
        <v>37413.81</v>
      </c>
      <c r="M217" s="39">
        <v>432931.23000000004</v>
      </c>
      <c r="N217" s="38">
        <v>3</v>
      </c>
      <c r="O217" s="39" t="s">
        <v>131</v>
      </c>
      <c r="P217"/>
    </row>
    <row r="218" spans="1:16" ht="15" thickBot="1" x14ac:dyDescent="0.35">
      <c r="A218" s="45">
        <v>216</v>
      </c>
      <c r="B218" s="41" t="s">
        <v>16</v>
      </c>
      <c r="C218" s="38" t="s">
        <v>143</v>
      </c>
      <c r="D218" s="41" t="s">
        <v>117</v>
      </c>
      <c r="E218" s="42">
        <v>545811</v>
      </c>
      <c r="F218" s="42">
        <v>54581.1</v>
      </c>
      <c r="G218" s="42">
        <v>43664.88</v>
      </c>
      <c r="H218" s="42">
        <v>76413.539999999994</v>
      </c>
      <c r="I218" s="42">
        <v>720470.52</v>
      </c>
      <c r="J218" s="42">
        <v>38206.769999999997</v>
      </c>
      <c r="K218" s="42">
        <v>19103.384999999998</v>
      </c>
      <c r="L218" s="42">
        <v>57310.154999999999</v>
      </c>
      <c r="M218" s="42">
        <v>663160.36499999999</v>
      </c>
      <c r="N218" s="41">
        <v>1</v>
      </c>
      <c r="O218" s="42" t="s">
        <v>135</v>
      </c>
      <c r="P218"/>
    </row>
    <row r="219" spans="1:16" ht="15" thickBot="1" x14ac:dyDescent="0.35">
      <c r="A219" s="44">
        <v>217</v>
      </c>
      <c r="B219" s="38" t="s">
        <v>92</v>
      </c>
      <c r="C219" s="38" t="s">
        <v>143</v>
      </c>
      <c r="D219" s="38" t="s">
        <v>117</v>
      </c>
      <c r="E219" s="39">
        <v>525045</v>
      </c>
      <c r="F219" s="39">
        <v>52504.5</v>
      </c>
      <c r="G219" s="39">
        <v>42003.6</v>
      </c>
      <c r="H219" s="39">
        <v>73506.3</v>
      </c>
      <c r="I219" s="39">
        <v>693059.4</v>
      </c>
      <c r="J219" s="39">
        <v>36753.15</v>
      </c>
      <c r="K219" s="39">
        <v>18376.575000000001</v>
      </c>
      <c r="L219" s="39">
        <v>55129.725000000006</v>
      </c>
      <c r="M219" s="39">
        <v>637929.67500000005</v>
      </c>
      <c r="N219" s="38">
        <v>3</v>
      </c>
      <c r="O219" s="39" t="s">
        <v>133</v>
      </c>
      <c r="P219"/>
    </row>
    <row r="220" spans="1:16" ht="15" thickBot="1" x14ac:dyDescent="0.35">
      <c r="A220" s="45">
        <v>218</v>
      </c>
      <c r="B220" s="41" t="s">
        <v>98</v>
      </c>
      <c r="C220" s="38" t="s">
        <v>163</v>
      </c>
      <c r="D220" s="41" t="s">
        <v>120</v>
      </c>
      <c r="E220" s="42">
        <v>584668</v>
      </c>
      <c r="F220" s="42">
        <v>58466.8</v>
      </c>
      <c r="G220" s="42">
        <v>46773.440000000002</v>
      </c>
      <c r="H220" s="42">
        <v>81853.52</v>
      </c>
      <c r="I220" s="42">
        <v>771761.76</v>
      </c>
      <c r="J220" s="42">
        <v>40926.76</v>
      </c>
      <c r="K220" s="42">
        <v>20463.38</v>
      </c>
      <c r="L220" s="42">
        <v>61390.14</v>
      </c>
      <c r="M220" s="42">
        <v>710371.62</v>
      </c>
      <c r="N220" s="41">
        <v>3</v>
      </c>
      <c r="O220" s="42" t="s">
        <v>133</v>
      </c>
      <c r="P220"/>
    </row>
    <row r="221" spans="1:16" ht="15" thickBot="1" x14ac:dyDescent="0.35">
      <c r="A221" s="44">
        <v>219</v>
      </c>
      <c r="B221" s="38" t="s">
        <v>53</v>
      </c>
      <c r="C221" s="38" t="s">
        <v>147</v>
      </c>
      <c r="D221" s="38" t="s">
        <v>119</v>
      </c>
      <c r="E221" s="39">
        <v>216413</v>
      </c>
      <c r="F221" s="39">
        <v>21641.3</v>
      </c>
      <c r="G221" s="39">
        <v>17313.04</v>
      </c>
      <c r="H221" s="39">
        <v>30297.82</v>
      </c>
      <c r="I221" s="39">
        <v>285665.15999999997</v>
      </c>
      <c r="J221" s="39">
        <v>15148.91</v>
      </c>
      <c r="K221" s="39">
        <v>7574.4549999999999</v>
      </c>
      <c r="L221" s="39">
        <v>22723.364999999998</v>
      </c>
      <c r="M221" s="39">
        <v>262941.79499999998</v>
      </c>
      <c r="N221" s="38">
        <v>4</v>
      </c>
      <c r="O221" s="39" t="s">
        <v>136</v>
      </c>
      <c r="P221"/>
    </row>
    <row r="222" spans="1:16" ht="15" thickBot="1" x14ac:dyDescent="0.35">
      <c r="A222" s="45">
        <v>220</v>
      </c>
      <c r="B222" s="41" t="s">
        <v>39</v>
      </c>
      <c r="C222" s="38" t="s">
        <v>163</v>
      </c>
      <c r="D222" s="41" t="s">
        <v>119</v>
      </c>
      <c r="E222" s="42">
        <v>243544</v>
      </c>
      <c r="F222" s="42">
        <v>24354.400000000001</v>
      </c>
      <c r="G222" s="42">
        <v>19483.52</v>
      </c>
      <c r="H222" s="42">
        <v>34096.160000000003</v>
      </c>
      <c r="I222" s="42">
        <v>321478.08000000007</v>
      </c>
      <c r="J222" s="42">
        <v>17048.080000000002</v>
      </c>
      <c r="K222" s="42">
        <v>8524.0400000000009</v>
      </c>
      <c r="L222" s="42">
        <v>25572.120000000003</v>
      </c>
      <c r="M222" s="42">
        <v>295905.96000000008</v>
      </c>
      <c r="N222" s="41">
        <v>3</v>
      </c>
      <c r="O222" s="42" t="s">
        <v>135</v>
      </c>
      <c r="P222"/>
    </row>
    <row r="223" spans="1:16" ht="15" thickBot="1" x14ac:dyDescent="0.35">
      <c r="A223" s="44">
        <v>221</v>
      </c>
      <c r="B223" s="38" t="s">
        <v>41</v>
      </c>
      <c r="C223" s="38" t="s">
        <v>148</v>
      </c>
      <c r="D223" s="38" t="s">
        <v>119</v>
      </c>
      <c r="E223" s="39">
        <v>376203</v>
      </c>
      <c r="F223" s="39">
        <v>37620.300000000003</v>
      </c>
      <c r="G223" s="39">
        <v>30096.240000000002</v>
      </c>
      <c r="H223" s="39">
        <v>52668.42</v>
      </c>
      <c r="I223" s="39">
        <v>496587.95999999996</v>
      </c>
      <c r="J223" s="39">
        <v>26334.21</v>
      </c>
      <c r="K223" s="39">
        <v>13167.105</v>
      </c>
      <c r="L223" s="39">
        <v>39501.315000000002</v>
      </c>
      <c r="M223" s="39">
        <v>457086.64499999996</v>
      </c>
      <c r="N223" s="38">
        <v>4</v>
      </c>
      <c r="O223" s="39" t="s">
        <v>136</v>
      </c>
      <c r="P223"/>
    </row>
    <row r="224" spans="1:16" ht="15" thickBot="1" x14ac:dyDescent="0.35">
      <c r="A224" s="45">
        <v>222</v>
      </c>
      <c r="B224" s="41" t="s">
        <v>15</v>
      </c>
      <c r="C224" s="38" t="s">
        <v>145</v>
      </c>
      <c r="D224" s="41" t="s">
        <v>117</v>
      </c>
      <c r="E224" s="42">
        <v>274590</v>
      </c>
      <c r="F224" s="42">
        <v>27459</v>
      </c>
      <c r="G224" s="42">
        <v>21967.200000000001</v>
      </c>
      <c r="H224" s="42">
        <v>38442.6</v>
      </c>
      <c r="I224" s="42">
        <v>362458.8</v>
      </c>
      <c r="J224" s="42">
        <v>19221.3</v>
      </c>
      <c r="K224" s="42">
        <v>9610.65</v>
      </c>
      <c r="L224" s="42">
        <v>28831.949999999997</v>
      </c>
      <c r="M224" s="42">
        <v>333626.84999999998</v>
      </c>
      <c r="N224" s="41">
        <v>4</v>
      </c>
      <c r="O224" s="42" t="s">
        <v>137</v>
      </c>
      <c r="P224"/>
    </row>
    <row r="225" spans="1:16" ht="15" thickBot="1" x14ac:dyDescent="0.35">
      <c r="A225" s="44">
        <v>223</v>
      </c>
      <c r="B225" s="38" t="s">
        <v>85</v>
      </c>
      <c r="C225" s="38" t="s">
        <v>145</v>
      </c>
      <c r="D225" s="38" t="s">
        <v>117</v>
      </c>
      <c r="E225" s="39">
        <v>292065</v>
      </c>
      <c r="F225" s="39">
        <v>29206.5</v>
      </c>
      <c r="G225" s="39">
        <v>23365.200000000001</v>
      </c>
      <c r="H225" s="39">
        <v>40889.1</v>
      </c>
      <c r="I225" s="39">
        <v>385525.8</v>
      </c>
      <c r="J225" s="39">
        <v>20444.55</v>
      </c>
      <c r="K225" s="39">
        <v>10222.275</v>
      </c>
      <c r="L225" s="39">
        <v>30666.824999999997</v>
      </c>
      <c r="M225" s="39">
        <v>354858.97499999998</v>
      </c>
      <c r="N225" s="38">
        <v>4</v>
      </c>
      <c r="O225" s="39" t="s">
        <v>133</v>
      </c>
      <c r="P225"/>
    </row>
    <row r="226" spans="1:16" ht="15" thickBot="1" x14ac:dyDescent="0.35">
      <c r="A226" s="45">
        <v>224</v>
      </c>
      <c r="B226" s="41" t="s">
        <v>61</v>
      </c>
      <c r="C226" s="38" t="s">
        <v>142</v>
      </c>
      <c r="D226" s="41" t="s">
        <v>119</v>
      </c>
      <c r="E226" s="42">
        <v>152058</v>
      </c>
      <c r="F226" s="42">
        <v>15205.8</v>
      </c>
      <c r="G226" s="42">
        <v>12164.64</v>
      </c>
      <c r="H226" s="42">
        <v>21288.12</v>
      </c>
      <c r="I226" s="42">
        <v>200716.56</v>
      </c>
      <c r="J226" s="42">
        <v>10644.06</v>
      </c>
      <c r="K226" s="42">
        <v>5322.03</v>
      </c>
      <c r="L226" s="42">
        <v>15966.09</v>
      </c>
      <c r="M226" s="42">
        <v>184750.47</v>
      </c>
      <c r="N226" s="41">
        <v>4</v>
      </c>
      <c r="O226" s="42" t="s">
        <v>132</v>
      </c>
      <c r="P226"/>
    </row>
    <row r="227" spans="1:16" ht="15" thickBot="1" x14ac:dyDescent="0.35">
      <c r="A227" s="44">
        <v>225</v>
      </c>
      <c r="B227" s="38" t="s">
        <v>14</v>
      </c>
      <c r="C227" s="38" t="s">
        <v>147</v>
      </c>
      <c r="D227" s="38" t="s">
        <v>118</v>
      </c>
      <c r="E227" s="39">
        <v>146002</v>
      </c>
      <c r="F227" s="39">
        <v>14600.2</v>
      </c>
      <c r="G227" s="39">
        <v>11680.16</v>
      </c>
      <c r="H227" s="39">
        <v>20440.28</v>
      </c>
      <c r="I227" s="39">
        <v>192722.64</v>
      </c>
      <c r="J227" s="39">
        <v>10220.14</v>
      </c>
      <c r="K227" s="39">
        <v>5110.07</v>
      </c>
      <c r="L227" s="39">
        <v>15330.21</v>
      </c>
      <c r="M227" s="39">
        <v>177392.43000000002</v>
      </c>
      <c r="N227" s="38">
        <v>5</v>
      </c>
      <c r="O227" s="39" t="s">
        <v>131</v>
      </c>
      <c r="P227"/>
    </row>
    <row r="228" spans="1:16" ht="15" thickBot="1" x14ac:dyDescent="0.35">
      <c r="A228" s="45">
        <v>226</v>
      </c>
      <c r="B228" s="41" t="s">
        <v>61</v>
      </c>
      <c r="C228" s="38" t="s">
        <v>144</v>
      </c>
      <c r="D228" s="41" t="s">
        <v>119</v>
      </c>
      <c r="E228" s="42">
        <v>572482</v>
      </c>
      <c r="F228" s="42">
        <v>57248.2</v>
      </c>
      <c r="G228" s="42">
        <v>45798.559999999998</v>
      </c>
      <c r="H228" s="42">
        <v>80147.48</v>
      </c>
      <c r="I228" s="42">
        <v>755676.24</v>
      </c>
      <c r="J228" s="42">
        <v>40073.74</v>
      </c>
      <c r="K228" s="42">
        <v>20036.87</v>
      </c>
      <c r="L228" s="42">
        <v>60110.61</v>
      </c>
      <c r="M228" s="42">
        <v>695565.63</v>
      </c>
      <c r="N228" s="41">
        <v>2</v>
      </c>
      <c r="O228" s="42" t="s">
        <v>131</v>
      </c>
      <c r="P228"/>
    </row>
    <row r="229" spans="1:16" ht="15" thickBot="1" x14ac:dyDescent="0.35">
      <c r="A229" s="44">
        <v>227</v>
      </c>
      <c r="B229" s="38" t="s">
        <v>59</v>
      </c>
      <c r="C229" s="38" t="s">
        <v>151</v>
      </c>
      <c r="D229" s="38" t="s">
        <v>120</v>
      </c>
      <c r="E229" s="39">
        <v>254679</v>
      </c>
      <c r="F229" s="39">
        <v>25467.9</v>
      </c>
      <c r="G229" s="39">
        <v>20374.32</v>
      </c>
      <c r="H229" s="39">
        <v>35655.06</v>
      </c>
      <c r="I229" s="39">
        <v>336176.28</v>
      </c>
      <c r="J229" s="39">
        <v>17827.53</v>
      </c>
      <c r="K229" s="39">
        <v>8913.7649999999994</v>
      </c>
      <c r="L229" s="39">
        <v>26741.294999999998</v>
      </c>
      <c r="M229" s="39">
        <v>309434.98500000004</v>
      </c>
      <c r="N229" s="38">
        <v>1</v>
      </c>
      <c r="O229" s="39" t="s">
        <v>133</v>
      </c>
      <c r="P229"/>
    </row>
    <row r="230" spans="1:16" ht="15" thickBot="1" x14ac:dyDescent="0.35">
      <c r="A230" s="45">
        <v>228</v>
      </c>
      <c r="B230" s="41" t="s">
        <v>96</v>
      </c>
      <c r="C230" s="38" t="s">
        <v>144</v>
      </c>
      <c r="D230" s="41" t="s">
        <v>120</v>
      </c>
      <c r="E230" s="42">
        <v>268152</v>
      </c>
      <c r="F230" s="42">
        <v>26815.200000000001</v>
      </c>
      <c r="G230" s="42">
        <v>21452.16</v>
      </c>
      <c r="H230" s="42">
        <v>37541.279999999999</v>
      </c>
      <c r="I230" s="42">
        <v>353960.64</v>
      </c>
      <c r="J230" s="42">
        <v>18770.64</v>
      </c>
      <c r="K230" s="42">
        <v>9385.32</v>
      </c>
      <c r="L230" s="42">
        <v>28155.96</v>
      </c>
      <c r="M230" s="42">
        <v>325804.68</v>
      </c>
      <c r="N230" s="41">
        <v>5</v>
      </c>
      <c r="O230" s="42" t="s">
        <v>131</v>
      </c>
      <c r="P230"/>
    </row>
    <row r="231" spans="1:16" ht="15" thickBot="1" x14ac:dyDescent="0.35">
      <c r="A231" s="44">
        <v>229</v>
      </c>
      <c r="B231" s="38" t="s">
        <v>89</v>
      </c>
      <c r="C231" s="38" t="s">
        <v>147</v>
      </c>
      <c r="D231" s="38" t="s">
        <v>117</v>
      </c>
      <c r="E231" s="39">
        <v>205971</v>
      </c>
      <c r="F231" s="39">
        <v>20597.099999999999</v>
      </c>
      <c r="G231" s="39">
        <v>16477.68</v>
      </c>
      <c r="H231" s="39">
        <v>28835.94</v>
      </c>
      <c r="I231" s="39">
        <v>271881.71999999997</v>
      </c>
      <c r="J231" s="39">
        <v>14417.97</v>
      </c>
      <c r="K231" s="39">
        <v>7208.9849999999997</v>
      </c>
      <c r="L231" s="39">
        <v>21626.954999999998</v>
      </c>
      <c r="M231" s="39">
        <v>250254.76499999998</v>
      </c>
      <c r="N231" s="38">
        <v>4</v>
      </c>
      <c r="O231" s="39" t="s">
        <v>134</v>
      </c>
      <c r="P231"/>
    </row>
    <row r="232" spans="1:16" ht="15" thickBot="1" x14ac:dyDescent="0.35">
      <c r="A232" s="45">
        <v>230</v>
      </c>
      <c r="B232" s="41" t="s">
        <v>54</v>
      </c>
      <c r="C232" s="38" t="s">
        <v>163</v>
      </c>
      <c r="D232" s="41" t="s">
        <v>119</v>
      </c>
      <c r="E232" s="42">
        <v>545177</v>
      </c>
      <c r="F232" s="42">
        <v>54517.7</v>
      </c>
      <c r="G232" s="42">
        <v>43614.16</v>
      </c>
      <c r="H232" s="42">
        <v>76324.78</v>
      </c>
      <c r="I232" s="42">
        <v>719633.64</v>
      </c>
      <c r="J232" s="42">
        <v>38162.39</v>
      </c>
      <c r="K232" s="42">
        <v>19081.195</v>
      </c>
      <c r="L232" s="42">
        <v>57243.584999999999</v>
      </c>
      <c r="M232" s="42">
        <v>662390.05500000005</v>
      </c>
      <c r="N232" s="41">
        <v>2</v>
      </c>
      <c r="O232" s="42" t="s">
        <v>133</v>
      </c>
      <c r="P232"/>
    </row>
    <row r="233" spans="1:16" ht="15" thickBot="1" x14ac:dyDescent="0.35">
      <c r="A233" s="44">
        <v>231</v>
      </c>
      <c r="B233" s="38" t="s">
        <v>73</v>
      </c>
      <c r="C233" s="38" t="s">
        <v>142</v>
      </c>
      <c r="D233" s="38" t="s">
        <v>120</v>
      </c>
      <c r="E233" s="39">
        <v>90586</v>
      </c>
      <c r="F233" s="39">
        <v>9058.6</v>
      </c>
      <c r="G233" s="39">
        <v>7246.88</v>
      </c>
      <c r="H233" s="39">
        <v>12682.04</v>
      </c>
      <c r="I233" s="39">
        <v>119573.52000000002</v>
      </c>
      <c r="J233" s="39">
        <v>6341.02</v>
      </c>
      <c r="K233" s="39">
        <v>3170.51</v>
      </c>
      <c r="L233" s="39">
        <v>9511.5300000000007</v>
      </c>
      <c r="M233" s="39">
        <v>110061.99000000002</v>
      </c>
      <c r="N233" s="38">
        <v>3</v>
      </c>
      <c r="O233" s="39" t="s">
        <v>131</v>
      </c>
      <c r="P233"/>
    </row>
    <row r="234" spans="1:16" ht="15" thickBot="1" x14ac:dyDescent="0.35">
      <c r="A234" s="45">
        <v>232</v>
      </c>
      <c r="B234" s="41" t="s">
        <v>65</v>
      </c>
      <c r="C234" s="38" t="s">
        <v>151</v>
      </c>
      <c r="D234" s="41" t="s">
        <v>120</v>
      </c>
      <c r="E234" s="42">
        <v>118647</v>
      </c>
      <c r="F234" s="42">
        <v>11864.7</v>
      </c>
      <c r="G234" s="42">
        <v>9491.76</v>
      </c>
      <c r="H234" s="42">
        <v>16610.580000000002</v>
      </c>
      <c r="I234" s="42">
        <v>156614.03999999998</v>
      </c>
      <c r="J234" s="42">
        <v>8305.2900000000009</v>
      </c>
      <c r="K234" s="42">
        <v>4152.6450000000004</v>
      </c>
      <c r="L234" s="42">
        <v>12457.935000000001</v>
      </c>
      <c r="M234" s="42">
        <v>144156.10499999998</v>
      </c>
      <c r="N234" s="41">
        <v>5</v>
      </c>
      <c r="O234" s="42" t="s">
        <v>131</v>
      </c>
      <c r="P234"/>
    </row>
    <row r="235" spans="1:16" ht="15" thickBot="1" x14ac:dyDescent="0.35">
      <c r="A235" s="44">
        <v>233</v>
      </c>
      <c r="B235" s="38" t="s">
        <v>54</v>
      </c>
      <c r="C235" s="38" t="s">
        <v>146</v>
      </c>
      <c r="D235" s="38" t="s">
        <v>120</v>
      </c>
      <c r="E235" s="39">
        <v>378954</v>
      </c>
      <c r="F235" s="39">
        <v>37895.4</v>
      </c>
      <c r="G235" s="39">
        <v>30316.32</v>
      </c>
      <c r="H235" s="39">
        <v>53053.56</v>
      </c>
      <c r="I235" s="39">
        <v>500219.28</v>
      </c>
      <c r="J235" s="39">
        <v>26526.78</v>
      </c>
      <c r="K235" s="39">
        <v>13263.39</v>
      </c>
      <c r="L235" s="39">
        <v>39790.17</v>
      </c>
      <c r="M235" s="39">
        <v>460429.11000000004</v>
      </c>
      <c r="N235" s="38">
        <v>1</v>
      </c>
      <c r="O235" s="39" t="s">
        <v>136</v>
      </c>
      <c r="P235"/>
    </row>
    <row r="236" spans="1:16" ht="15" thickBot="1" x14ac:dyDescent="0.35">
      <c r="A236" s="45">
        <v>234</v>
      </c>
      <c r="B236" s="41" t="s">
        <v>98</v>
      </c>
      <c r="C236" s="38" t="s">
        <v>143</v>
      </c>
      <c r="D236" s="41" t="s">
        <v>120</v>
      </c>
      <c r="E236" s="42">
        <v>289875</v>
      </c>
      <c r="F236" s="42">
        <v>28987.5</v>
      </c>
      <c r="G236" s="42">
        <v>23190</v>
      </c>
      <c r="H236" s="42">
        <v>40582.5</v>
      </c>
      <c r="I236" s="42">
        <v>382635</v>
      </c>
      <c r="J236" s="42">
        <v>20291.25</v>
      </c>
      <c r="K236" s="42">
        <v>10145.625</v>
      </c>
      <c r="L236" s="42">
        <v>30436.875</v>
      </c>
      <c r="M236" s="42">
        <v>352198.125</v>
      </c>
      <c r="N236" s="41">
        <v>4</v>
      </c>
      <c r="O236" s="42" t="s">
        <v>136</v>
      </c>
      <c r="P236"/>
    </row>
    <row r="237" spans="1:16" ht="15" thickBot="1" x14ac:dyDescent="0.35">
      <c r="A237" s="44">
        <v>235</v>
      </c>
      <c r="B237" s="38" t="s">
        <v>95</v>
      </c>
      <c r="C237" s="38" t="s">
        <v>144</v>
      </c>
      <c r="D237" s="38" t="s">
        <v>120</v>
      </c>
      <c r="E237" s="39">
        <v>449966</v>
      </c>
      <c r="F237" s="39">
        <v>44996.6</v>
      </c>
      <c r="G237" s="39">
        <v>35997.279999999999</v>
      </c>
      <c r="H237" s="39">
        <v>62995.24</v>
      </c>
      <c r="I237" s="39">
        <v>593955.12</v>
      </c>
      <c r="J237" s="39">
        <v>31497.62</v>
      </c>
      <c r="K237" s="39">
        <v>15748.81</v>
      </c>
      <c r="L237" s="39">
        <v>47246.43</v>
      </c>
      <c r="M237" s="39">
        <v>546708.68999999994</v>
      </c>
      <c r="N237" s="38">
        <v>4</v>
      </c>
      <c r="O237" s="39" t="s">
        <v>130</v>
      </c>
      <c r="P237"/>
    </row>
    <row r="238" spans="1:16" ht="15" thickBot="1" x14ac:dyDescent="0.35">
      <c r="A238" s="45">
        <v>236</v>
      </c>
      <c r="B238" s="41" t="s">
        <v>81</v>
      </c>
      <c r="C238" s="38" t="s">
        <v>143</v>
      </c>
      <c r="D238" s="41" t="s">
        <v>120</v>
      </c>
      <c r="E238" s="42">
        <v>141359</v>
      </c>
      <c r="F238" s="42">
        <v>14135.9</v>
      </c>
      <c r="G238" s="42">
        <v>11308.72</v>
      </c>
      <c r="H238" s="42">
        <v>19790.259999999998</v>
      </c>
      <c r="I238" s="42">
        <v>186593.88</v>
      </c>
      <c r="J238" s="42">
        <v>9895.1299999999992</v>
      </c>
      <c r="K238" s="42">
        <v>4947.5649999999996</v>
      </c>
      <c r="L238" s="42">
        <v>14842.695</v>
      </c>
      <c r="M238" s="42">
        <v>171751.185</v>
      </c>
      <c r="N238" s="41">
        <v>1</v>
      </c>
      <c r="O238" s="42" t="s">
        <v>133</v>
      </c>
      <c r="P238"/>
    </row>
    <row r="239" spans="1:16" ht="15" thickBot="1" x14ac:dyDescent="0.35">
      <c r="A239" s="44">
        <v>237</v>
      </c>
      <c r="B239" s="38" t="s">
        <v>39</v>
      </c>
      <c r="C239" s="38" t="s">
        <v>148</v>
      </c>
      <c r="D239" s="38" t="s">
        <v>117</v>
      </c>
      <c r="E239" s="39">
        <v>27124</v>
      </c>
      <c r="F239" s="39">
        <v>2712.4</v>
      </c>
      <c r="G239" s="39">
        <v>2169.92</v>
      </c>
      <c r="H239" s="39">
        <v>3797.36</v>
      </c>
      <c r="I239" s="39">
        <v>35803.68</v>
      </c>
      <c r="J239" s="39">
        <v>1898.68</v>
      </c>
      <c r="K239" s="39">
        <v>949.34</v>
      </c>
      <c r="L239" s="39">
        <v>2848.02</v>
      </c>
      <c r="M239" s="39">
        <v>32955.660000000003</v>
      </c>
      <c r="N239" s="38">
        <v>4</v>
      </c>
      <c r="O239" s="39" t="s">
        <v>134</v>
      </c>
      <c r="P239"/>
    </row>
    <row r="240" spans="1:16" ht="15" thickBot="1" x14ac:dyDescent="0.35">
      <c r="A240" s="45">
        <v>238</v>
      </c>
      <c r="B240" s="41" t="s">
        <v>75</v>
      </c>
      <c r="C240" s="38" t="s">
        <v>146</v>
      </c>
      <c r="D240" s="41" t="s">
        <v>120</v>
      </c>
      <c r="E240" s="42">
        <v>434509</v>
      </c>
      <c r="F240" s="42">
        <v>43450.9</v>
      </c>
      <c r="G240" s="42">
        <v>34760.720000000001</v>
      </c>
      <c r="H240" s="42">
        <v>60831.26</v>
      </c>
      <c r="I240" s="42">
        <v>573551.88</v>
      </c>
      <c r="J240" s="42">
        <v>30415.63</v>
      </c>
      <c r="K240" s="42">
        <v>15207.815000000001</v>
      </c>
      <c r="L240" s="42">
        <v>45623.445</v>
      </c>
      <c r="M240" s="42">
        <v>527928.43500000006</v>
      </c>
      <c r="N240" s="41">
        <v>2</v>
      </c>
      <c r="O240" s="42" t="s">
        <v>135</v>
      </c>
      <c r="P240"/>
    </row>
    <row r="241" spans="1:16" ht="15" thickBot="1" x14ac:dyDescent="0.35">
      <c r="A241" s="44">
        <v>239</v>
      </c>
      <c r="B241" s="38" t="s">
        <v>14</v>
      </c>
      <c r="C241" s="38" t="s">
        <v>148</v>
      </c>
      <c r="D241" s="38" t="s">
        <v>117</v>
      </c>
      <c r="E241" s="39">
        <v>38296</v>
      </c>
      <c r="F241" s="39">
        <v>3829.6</v>
      </c>
      <c r="G241" s="39">
        <v>3063.68</v>
      </c>
      <c r="H241" s="39">
        <v>5361.44</v>
      </c>
      <c r="I241" s="39">
        <v>50550.720000000001</v>
      </c>
      <c r="J241" s="39">
        <v>2680.72</v>
      </c>
      <c r="K241" s="39">
        <v>1340.36</v>
      </c>
      <c r="L241" s="39">
        <v>4021.08</v>
      </c>
      <c r="M241" s="39">
        <v>46529.64</v>
      </c>
      <c r="N241" s="38">
        <v>4</v>
      </c>
      <c r="O241" s="39" t="s">
        <v>136</v>
      </c>
      <c r="P241"/>
    </row>
    <row r="242" spans="1:16" ht="15" thickBot="1" x14ac:dyDescent="0.35">
      <c r="A242" s="45">
        <v>240</v>
      </c>
      <c r="B242" s="41" t="s">
        <v>24</v>
      </c>
      <c r="C242" s="38" t="s">
        <v>163</v>
      </c>
      <c r="D242" s="41" t="s">
        <v>118</v>
      </c>
      <c r="E242" s="42">
        <v>525692</v>
      </c>
      <c r="F242" s="42">
        <v>52569.2</v>
      </c>
      <c r="G242" s="42">
        <v>42055.360000000001</v>
      </c>
      <c r="H242" s="42">
        <v>73596.88</v>
      </c>
      <c r="I242" s="42">
        <v>693913.44</v>
      </c>
      <c r="J242" s="42">
        <v>36798.44</v>
      </c>
      <c r="K242" s="42">
        <v>18399.22</v>
      </c>
      <c r="L242" s="42">
        <v>55197.66</v>
      </c>
      <c r="M242" s="42">
        <v>638715.77999999991</v>
      </c>
      <c r="N242" s="41">
        <v>2</v>
      </c>
      <c r="O242" s="42" t="s">
        <v>130</v>
      </c>
      <c r="P242"/>
    </row>
    <row r="243" spans="1:16" ht="15" thickBot="1" x14ac:dyDescent="0.35">
      <c r="A243" s="44">
        <v>241</v>
      </c>
      <c r="B243" s="38" t="s">
        <v>29</v>
      </c>
      <c r="C243" s="38" t="s">
        <v>151</v>
      </c>
      <c r="D243" s="38" t="s">
        <v>118</v>
      </c>
      <c r="E243" s="39">
        <v>282700</v>
      </c>
      <c r="F243" s="39">
        <v>28270</v>
      </c>
      <c r="G243" s="39">
        <v>22616</v>
      </c>
      <c r="H243" s="39">
        <v>39578</v>
      </c>
      <c r="I243" s="39">
        <v>373164</v>
      </c>
      <c r="J243" s="39">
        <v>19789</v>
      </c>
      <c r="K243" s="39">
        <v>9894.5</v>
      </c>
      <c r="L243" s="39">
        <v>29683.5</v>
      </c>
      <c r="M243" s="39">
        <v>343480.5</v>
      </c>
      <c r="N243" s="38">
        <v>4</v>
      </c>
      <c r="O243" s="39" t="s">
        <v>135</v>
      </c>
      <c r="P243"/>
    </row>
    <row r="244" spans="1:16" ht="15" thickBot="1" x14ac:dyDescent="0.35">
      <c r="A244" s="45">
        <v>242</v>
      </c>
      <c r="B244" s="41" t="s">
        <v>23</v>
      </c>
      <c r="C244" s="38" t="s">
        <v>147</v>
      </c>
      <c r="D244" s="41" t="s">
        <v>119</v>
      </c>
      <c r="E244" s="42">
        <v>478222</v>
      </c>
      <c r="F244" s="42">
        <v>47822.2</v>
      </c>
      <c r="G244" s="42">
        <v>38257.760000000002</v>
      </c>
      <c r="H244" s="42">
        <v>66951.08</v>
      </c>
      <c r="I244" s="42">
        <v>631253.03999999992</v>
      </c>
      <c r="J244" s="42">
        <v>33475.54</v>
      </c>
      <c r="K244" s="42">
        <v>16737.77</v>
      </c>
      <c r="L244" s="42">
        <v>50213.31</v>
      </c>
      <c r="M244" s="42">
        <v>581039.73</v>
      </c>
      <c r="N244" s="41">
        <v>3</v>
      </c>
      <c r="O244" s="42" t="s">
        <v>133</v>
      </c>
      <c r="P244"/>
    </row>
    <row r="245" spans="1:16" ht="15" thickBot="1" x14ac:dyDescent="0.35">
      <c r="A245" s="44">
        <v>243</v>
      </c>
      <c r="B245" s="38" t="s">
        <v>41</v>
      </c>
      <c r="C245" s="38" t="s">
        <v>149</v>
      </c>
      <c r="D245" s="38" t="s">
        <v>120</v>
      </c>
      <c r="E245" s="39">
        <v>482757</v>
      </c>
      <c r="F245" s="39">
        <v>48275.7</v>
      </c>
      <c r="G245" s="39">
        <v>38620.559999999998</v>
      </c>
      <c r="H245" s="39">
        <v>67585.98</v>
      </c>
      <c r="I245" s="39">
        <v>637239.24</v>
      </c>
      <c r="J245" s="39">
        <v>33792.99</v>
      </c>
      <c r="K245" s="39">
        <v>16896.494999999999</v>
      </c>
      <c r="L245" s="39">
        <v>50689.485000000001</v>
      </c>
      <c r="M245" s="39">
        <v>586549.755</v>
      </c>
      <c r="N245" s="38">
        <v>4</v>
      </c>
      <c r="O245" s="39" t="s">
        <v>133</v>
      </c>
      <c r="P245"/>
    </row>
    <row r="246" spans="1:16" ht="15" thickBot="1" x14ac:dyDescent="0.35">
      <c r="A246" s="45">
        <v>244</v>
      </c>
      <c r="B246" s="41" t="s">
        <v>83</v>
      </c>
      <c r="C246" s="38" t="s">
        <v>148</v>
      </c>
      <c r="D246" s="41" t="s">
        <v>119</v>
      </c>
      <c r="E246" s="42">
        <v>509845</v>
      </c>
      <c r="F246" s="42">
        <v>50984.5</v>
      </c>
      <c r="G246" s="42">
        <v>40787.599999999999</v>
      </c>
      <c r="H246" s="42">
        <v>71378.3</v>
      </c>
      <c r="I246" s="42">
        <v>672995.4</v>
      </c>
      <c r="J246" s="42">
        <v>35689.15</v>
      </c>
      <c r="K246" s="42">
        <v>17844.575000000001</v>
      </c>
      <c r="L246" s="42">
        <v>53533.725000000006</v>
      </c>
      <c r="M246" s="42">
        <v>619461.67500000005</v>
      </c>
      <c r="N246" s="41">
        <v>4</v>
      </c>
      <c r="O246" s="42" t="s">
        <v>137</v>
      </c>
      <c r="P246"/>
    </row>
    <row r="247" spans="1:16" ht="15" thickBot="1" x14ac:dyDescent="0.35">
      <c r="A247" s="44">
        <v>245</v>
      </c>
      <c r="B247" s="38" t="s">
        <v>44</v>
      </c>
      <c r="C247" s="38" t="s">
        <v>143</v>
      </c>
      <c r="D247" s="38" t="s">
        <v>119</v>
      </c>
      <c r="E247" s="39">
        <v>400142</v>
      </c>
      <c r="F247" s="39">
        <v>40014.199999999997</v>
      </c>
      <c r="G247" s="39">
        <v>32011.360000000001</v>
      </c>
      <c r="H247" s="39">
        <v>56019.88</v>
      </c>
      <c r="I247" s="39">
        <v>528187.43999999994</v>
      </c>
      <c r="J247" s="39">
        <v>28009.94</v>
      </c>
      <c r="K247" s="39">
        <v>14004.97</v>
      </c>
      <c r="L247" s="39">
        <v>42014.909999999996</v>
      </c>
      <c r="M247" s="39">
        <v>486172.52999999997</v>
      </c>
      <c r="N247" s="38">
        <v>2</v>
      </c>
      <c r="O247" s="39" t="s">
        <v>131</v>
      </c>
      <c r="P247"/>
    </row>
    <row r="248" spans="1:16" ht="15" thickBot="1" x14ac:dyDescent="0.35">
      <c r="A248" s="45">
        <v>246</v>
      </c>
      <c r="B248" s="41" t="s">
        <v>68</v>
      </c>
      <c r="C248" s="38" t="s">
        <v>163</v>
      </c>
      <c r="D248" s="41" t="s">
        <v>120</v>
      </c>
      <c r="E248" s="42">
        <v>543108</v>
      </c>
      <c r="F248" s="42">
        <v>54310.8</v>
      </c>
      <c r="G248" s="42">
        <v>43448.639999999999</v>
      </c>
      <c r="H248" s="42">
        <v>76035.12</v>
      </c>
      <c r="I248" s="42">
        <v>716902.56</v>
      </c>
      <c r="J248" s="42">
        <v>38017.56</v>
      </c>
      <c r="K248" s="42">
        <v>19008.78</v>
      </c>
      <c r="L248" s="42">
        <v>57026.34</v>
      </c>
      <c r="M248" s="42">
        <v>659876.22000000009</v>
      </c>
      <c r="N248" s="41">
        <v>3</v>
      </c>
      <c r="O248" s="42" t="s">
        <v>133</v>
      </c>
      <c r="P248"/>
    </row>
    <row r="249" spans="1:16" ht="15" thickBot="1" x14ac:dyDescent="0.35">
      <c r="A249" s="44">
        <v>247</v>
      </c>
      <c r="B249" s="38" t="s">
        <v>22</v>
      </c>
      <c r="C249" s="38" t="s">
        <v>142</v>
      </c>
      <c r="D249" s="38" t="s">
        <v>120</v>
      </c>
      <c r="E249" s="39">
        <v>197684</v>
      </c>
      <c r="F249" s="39">
        <v>19768.400000000001</v>
      </c>
      <c r="G249" s="39">
        <v>15814.72</v>
      </c>
      <c r="H249" s="39">
        <v>27675.759999999998</v>
      </c>
      <c r="I249" s="39">
        <v>260942.88</v>
      </c>
      <c r="J249" s="39">
        <v>13837.88</v>
      </c>
      <c r="K249" s="39">
        <v>6918.94</v>
      </c>
      <c r="L249" s="39">
        <v>20756.82</v>
      </c>
      <c r="M249" s="39">
        <v>240186.06</v>
      </c>
      <c r="N249" s="38">
        <v>3</v>
      </c>
      <c r="O249" s="39" t="s">
        <v>132</v>
      </c>
      <c r="P249"/>
    </row>
    <row r="250" spans="1:16" ht="15" thickBot="1" x14ac:dyDescent="0.35">
      <c r="A250" s="45">
        <v>248</v>
      </c>
      <c r="B250" s="41" t="s">
        <v>72</v>
      </c>
      <c r="C250" s="38" t="s">
        <v>149</v>
      </c>
      <c r="D250" s="41" t="s">
        <v>120</v>
      </c>
      <c r="E250" s="42">
        <v>462441</v>
      </c>
      <c r="F250" s="42">
        <v>46244.1</v>
      </c>
      <c r="G250" s="42">
        <v>36995.279999999999</v>
      </c>
      <c r="H250" s="42">
        <v>64741.74</v>
      </c>
      <c r="I250" s="42">
        <v>610422.12</v>
      </c>
      <c r="J250" s="42">
        <v>32370.87</v>
      </c>
      <c r="K250" s="42">
        <v>16185.434999999999</v>
      </c>
      <c r="L250" s="42">
        <v>48556.305</v>
      </c>
      <c r="M250" s="42">
        <v>561865.81499999994</v>
      </c>
      <c r="N250" s="41">
        <v>1</v>
      </c>
      <c r="O250" s="42" t="s">
        <v>130</v>
      </c>
      <c r="P250"/>
    </row>
    <row r="251" spans="1:16" ht="15" thickBot="1" x14ac:dyDescent="0.35">
      <c r="A251" s="44">
        <v>249</v>
      </c>
      <c r="B251" s="38" t="s">
        <v>85</v>
      </c>
      <c r="C251" s="38" t="s">
        <v>151</v>
      </c>
      <c r="D251" s="38" t="s">
        <v>120</v>
      </c>
      <c r="E251" s="39">
        <v>80941</v>
      </c>
      <c r="F251" s="39">
        <v>8094.1</v>
      </c>
      <c r="G251" s="39">
        <v>6475.28</v>
      </c>
      <c r="H251" s="39">
        <v>11331.74</v>
      </c>
      <c r="I251" s="39">
        <v>106842.12000000001</v>
      </c>
      <c r="J251" s="39">
        <v>5665.87</v>
      </c>
      <c r="K251" s="39">
        <v>2832.9349999999999</v>
      </c>
      <c r="L251" s="39">
        <v>8498.8050000000003</v>
      </c>
      <c r="M251" s="39">
        <v>98343.315000000002</v>
      </c>
      <c r="N251" s="38">
        <v>4</v>
      </c>
      <c r="O251" s="39" t="s">
        <v>132</v>
      </c>
      <c r="P251"/>
    </row>
    <row r="252" spans="1:16" ht="15" thickBot="1" x14ac:dyDescent="0.35">
      <c r="A252" s="45">
        <v>250</v>
      </c>
      <c r="B252" s="41" t="s">
        <v>53</v>
      </c>
      <c r="C252" s="38" t="s">
        <v>148</v>
      </c>
      <c r="D252" s="41" t="s">
        <v>120</v>
      </c>
      <c r="E252" s="42">
        <v>152833</v>
      </c>
      <c r="F252" s="42">
        <v>15283.3</v>
      </c>
      <c r="G252" s="42">
        <v>12226.64</v>
      </c>
      <c r="H252" s="42">
        <v>21396.62</v>
      </c>
      <c r="I252" s="42">
        <v>201739.56</v>
      </c>
      <c r="J252" s="42">
        <v>10698.31</v>
      </c>
      <c r="K252" s="42">
        <v>5349.1549999999997</v>
      </c>
      <c r="L252" s="42">
        <v>16047.465</v>
      </c>
      <c r="M252" s="42">
        <v>185692.095</v>
      </c>
      <c r="N252" s="41">
        <v>4</v>
      </c>
      <c r="O252" s="42" t="s">
        <v>132</v>
      </c>
      <c r="P252"/>
    </row>
    <row r="253" spans="1:16" ht="15" thickBot="1" x14ac:dyDescent="0.35">
      <c r="A253" s="44">
        <v>251</v>
      </c>
      <c r="B253" s="38" t="s">
        <v>69</v>
      </c>
      <c r="C253" s="38" t="s">
        <v>145</v>
      </c>
      <c r="D253" s="38" t="s">
        <v>120</v>
      </c>
      <c r="E253" s="39">
        <v>581690</v>
      </c>
      <c r="F253" s="39">
        <v>58169</v>
      </c>
      <c r="G253" s="39">
        <v>46535.199999999997</v>
      </c>
      <c r="H253" s="39">
        <v>81436.600000000006</v>
      </c>
      <c r="I253" s="39">
        <v>767830.79999999993</v>
      </c>
      <c r="J253" s="39">
        <v>40718.300000000003</v>
      </c>
      <c r="K253" s="39">
        <v>20359.150000000001</v>
      </c>
      <c r="L253" s="39">
        <v>61077.450000000004</v>
      </c>
      <c r="M253" s="39">
        <v>706753.35</v>
      </c>
      <c r="N253" s="38">
        <v>2</v>
      </c>
      <c r="O253" s="39" t="s">
        <v>137</v>
      </c>
      <c r="P253"/>
    </row>
    <row r="254" spans="1:16" ht="15" thickBot="1" x14ac:dyDescent="0.35">
      <c r="A254" s="45">
        <v>252</v>
      </c>
      <c r="B254" s="41" t="s">
        <v>21</v>
      </c>
      <c r="C254" s="38" t="s">
        <v>151</v>
      </c>
      <c r="D254" s="41" t="s">
        <v>120</v>
      </c>
      <c r="E254" s="42">
        <v>165603</v>
      </c>
      <c r="F254" s="42">
        <v>16560.3</v>
      </c>
      <c r="G254" s="42">
        <v>13248.24</v>
      </c>
      <c r="H254" s="42">
        <v>23184.42</v>
      </c>
      <c r="I254" s="42">
        <v>218595.95999999996</v>
      </c>
      <c r="J254" s="42">
        <v>11592.21</v>
      </c>
      <c r="K254" s="42">
        <v>5796.1049999999996</v>
      </c>
      <c r="L254" s="42">
        <v>17388.314999999999</v>
      </c>
      <c r="M254" s="42">
        <v>201207.64499999996</v>
      </c>
      <c r="N254" s="41">
        <v>3</v>
      </c>
      <c r="O254" s="42" t="s">
        <v>132</v>
      </c>
      <c r="P254"/>
    </row>
    <row r="255" spans="1:16" ht="15" thickBot="1" x14ac:dyDescent="0.35">
      <c r="A255" s="44">
        <v>253</v>
      </c>
      <c r="B255" s="38" t="s">
        <v>19</v>
      </c>
      <c r="C255" s="38" t="s">
        <v>163</v>
      </c>
      <c r="D255" s="38" t="s">
        <v>117</v>
      </c>
      <c r="E255" s="39">
        <v>431122</v>
      </c>
      <c r="F255" s="39">
        <v>43112.2</v>
      </c>
      <c r="G255" s="39">
        <v>34489.760000000002</v>
      </c>
      <c r="H255" s="39">
        <v>60357.08</v>
      </c>
      <c r="I255" s="39">
        <v>569081.04</v>
      </c>
      <c r="J255" s="39">
        <v>30178.54</v>
      </c>
      <c r="K255" s="39">
        <v>15089.27</v>
      </c>
      <c r="L255" s="39">
        <v>45267.81</v>
      </c>
      <c r="M255" s="39">
        <v>523813.23000000004</v>
      </c>
      <c r="N255" s="38">
        <v>4</v>
      </c>
      <c r="O255" s="39" t="s">
        <v>135</v>
      </c>
      <c r="P255"/>
    </row>
    <row r="256" spans="1:16" ht="15" thickBot="1" x14ac:dyDescent="0.35">
      <c r="A256" s="45">
        <v>254</v>
      </c>
      <c r="B256" s="41" t="s">
        <v>94</v>
      </c>
      <c r="C256" s="38" t="s">
        <v>151</v>
      </c>
      <c r="D256" s="41" t="s">
        <v>120</v>
      </c>
      <c r="E256" s="42">
        <v>343290</v>
      </c>
      <c r="F256" s="42">
        <v>34329</v>
      </c>
      <c r="G256" s="42">
        <v>27463.200000000001</v>
      </c>
      <c r="H256" s="42">
        <v>48060.6</v>
      </c>
      <c r="I256" s="42">
        <v>453142.8</v>
      </c>
      <c r="J256" s="42">
        <v>24030.3</v>
      </c>
      <c r="K256" s="42">
        <v>12015.15</v>
      </c>
      <c r="L256" s="42">
        <v>36045.449999999997</v>
      </c>
      <c r="M256" s="42">
        <v>417097.35</v>
      </c>
      <c r="N256" s="41">
        <v>5</v>
      </c>
      <c r="O256" s="42" t="s">
        <v>134</v>
      </c>
      <c r="P256"/>
    </row>
    <row r="257" spans="1:16" ht="15" thickBot="1" x14ac:dyDescent="0.35">
      <c r="A257" s="44">
        <v>255</v>
      </c>
      <c r="B257" s="38" t="s">
        <v>90</v>
      </c>
      <c r="C257" s="38" t="s">
        <v>143</v>
      </c>
      <c r="D257" s="38" t="s">
        <v>117</v>
      </c>
      <c r="E257" s="39">
        <v>294658</v>
      </c>
      <c r="F257" s="39">
        <v>29465.8</v>
      </c>
      <c r="G257" s="39">
        <v>23572.639999999999</v>
      </c>
      <c r="H257" s="39">
        <v>41252.120000000003</v>
      </c>
      <c r="I257" s="39">
        <v>388948.56</v>
      </c>
      <c r="J257" s="39">
        <v>20626.060000000001</v>
      </c>
      <c r="K257" s="39">
        <v>10313.030000000001</v>
      </c>
      <c r="L257" s="39">
        <v>30939.090000000004</v>
      </c>
      <c r="M257" s="39">
        <v>358009.47</v>
      </c>
      <c r="N257" s="38">
        <v>4</v>
      </c>
      <c r="O257" s="39" t="s">
        <v>137</v>
      </c>
      <c r="P257"/>
    </row>
    <row r="258" spans="1:16" ht="15" thickBot="1" x14ac:dyDescent="0.35">
      <c r="A258" s="45">
        <v>256</v>
      </c>
      <c r="B258" s="41" t="s">
        <v>17</v>
      </c>
      <c r="C258" s="38" t="s">
        <v>144</v>
      </c>
      <c r="D258" s="41" t="s">
        <v>120</v>
      </c>
      <c r="E258" s="42">
        <v>230268</v>
      </c>
      <c r="F258" s="42">
        <v>23026.799999999999</v>
      </c>
      <c r="G258" s="42">
        <v>18421.439999999999</v>
      </c>
      <c r="H258" s="42">
        <v>32237.52</v>
      </c>
      <c r="I258" s="42">
        <v>303953.76</v>
      </c>
      <c r="J258" s="42">
        <v>16118.76</v>
      </c>
      <c r="K258" s="42">
        <v>8059.38</v>
      </c>
      <c r="L258" s="42">
        <v>24178.14</v>
      </c>
      <c r="M258" s="42">
        <v>279775.62</v>
      </c>
      <c r="N258" s="41">
        <v>4</v>
      </c>
      <c r="O258" s="42" t="s">
        <v>135</v>
      </c>
      <c r="P258"/>
    </row>
    <row r="259" spans="1:16" ht="15" thickBot="1" x14ac:dyDescent="0.35">
      <c r="A259" s="44">
        <v>257</v>
      </c>
      <c r="B259" s="38" t="s">
        <v>16</v>
      </c>
      <c r="C259" s="38" t="s">
        <v>146</v>
      </c>
      <c r="D259" s="38" t="s">
        <v>119</v>
      </c>
      <c r="E259" s="39">
        <v>364491</v>
      </c>
      <c r="F259" s="39">
        <v>36449.1</v>
      </c>
      <c r="G259" s="39">
        <v>29159.279999999999</v>
      </c>
      <c r="H259" s="39">
        <v>51028.74</v>
      </c>
      <c r="I259" s="39">
        <v>481128.12</v>
      </c>
      <c r="J259" s="39">
        <v>25514.37</v>
      </c>
      <c r="K259" s="39">
        <v>12757.184999999999</v>
      </c>
      <c r="L259" s="39">
        <v>38271.555</v>
      </c>
      <c r="M259" s="39">
        <v>442856.565</v>
      </c>
      <c r="N259" s="38">
        <v>4</v>
      </c>
      <c r="O259" s="39" t="s">
        <v>134</v>
      </c>
      <c r="P259"/>
    </row>
    <row r="260" spans="1:16" ht="15" thickBot="1" x14ac:dyDescent="0.35">
      <c r="A260" s="45">
        <v>258</v>
      </c>
      <c r="B260" s="41" t="s">
        <v>25</v>
      </c>
      <c r="C260" s="38" t="s">
        <v>148</v>
      </c>
      <c r="D260" s="41" t="s">
        <v>119</v>
      </c>
      <c r="E260" s="42">
        <v>366894</v>
      </c>
      <c r="F260" s="42">
        <v>36689.4</v>
      </c>
      <c r="G260" s="42">
        <v>29351.52</v>
      </c>
      <c r="H260" s="42">
        <v>51365.16</v>
      </c>
      <c r="I260" s="42">
        <v>484300.08000000007</v>
      </c>
      <c r="J260" s="42">
        <v>25682.58</v>
      </c>
      <c r="K260" s="42">
        <v>12841.29</v>
      </c>
      <c r="L260" s="42">
        <v>38523.870000000003</v>
      </c>
      <c r="M260" s="42">
        <v>445776.21000000008</v>
      </c>
      <c r="N260" s="41">
        <v>1</v>
      </c>
      <c r="O260" s="42" t="s">
        <v>135</v>
      </c>
      <c r="P260"/>
    </row>
    <row r="261" spans="1:16" ht="15" thickBot="1" x14ac:dyDescent="0.35">
      <c r="A261" s="44">
        <v>259</v>
      </c>
      <c r="B261" s="38" t="s">
        <v>81</v>
      </c>
      <c r="C261" s="38" t="s">
        <v>146</v>
      </c>
      <c r="D261" s="38" t="s">
        <v>120</v>
      </c>
      <c r="E261" s="39">
        <v>561979</v>
      </c>
      <c r="F261" s="39">
        <v>56197.9</v>
      </c>
      <c r="G261" s="39">
        <v>44958.32</v>
      </c>
      <c r="H261" s="39">
        <v>78677.06</v>
      </c>
      <c r="I261" s="39">
        <v>741812.28</v>
      </c>
      <c r="J261" s="39">
        <v>39338.53</v>
      </c>
      <c r="K261" s="39">
        <v>19669.264999999999</v>
      </c>
      <c r="L261" s="39">
        <v>59007.794999999998</v>
      </c>
      <c r="M261" s="39">
        <v>682804.48499999999</v>
      </c>
      <c r="N261" s="38">
        <v>1</v>
      </c>
      <c r="O261" s="39" t="s">
        <v>134</v>
      </c>
      <c r="P261"/>
    </row>
    <row r="262" spans="1:16" ht="15" thickBot="1" x14ac:dyDescent="0.35">
      <c r="A262" s="45">
        <v>260</v>
      </c>
      <c r="B262" s="41" t="s">
        <v>104</v>
      </c>
      <c r="C262" s="38" t="s">
        <v>143</v>
      </c>
      <c r="D262" s="41" t="s">
        <v>120</v>
      </c>
      <c r="E262" s="42">
        <v>175113</v>
      </c>
      <c r="F262" s="42">
        <v>17511.3</v>
      </c>
      <c r="G262" s="42">
        <v>14009.04</v>
      </c>
      <c r="H262" s="42">
        <v>24515.82</v>
      </c>
      <c r="I262" s="42">
        <v>231149.16</v>
      </c>
      <c r="J262" s="42">
        <v>12257.91</v>
      </c>
      <c r="K262" s="42">
        <v>6128.9549999999999</v>
      </c>
      <c r="L262" s="42">
        <v>18386.864999999998</v>
      </c>
      <c r="M262" s="42">
        <v>212762.29500000001</v>
      </c>
      <c r="N262" s="41">
        <v>3</v>
      </c>
      <c r="O262" s="42" t="s">
        <v>130</v>
      </c>
      <c r="P262"/>
    </row>
    <row r="263" spans="1:16" ht="15" thickBot="1" x14ac:dyDescent="0.35">
      <c r="A263" s="44">
        <v>261</v>
      </c>
      <c r="B263" s="38" t="s">
        <v>79</v>
      </c>
      <c r="C263" s="38" t="s">
        <v>146</v>
      </c>
      <c r="D263" s="38" t="s">
        <v>117</v>
      </c>
      <c r="E263" s="39">
        <v>113789</v>
      </c>
      <c r="F263" s="39">
        <v>11378.9</v>
      </c>
      <c r="G263" s="39">
        <v>9103.1200000000008</v>
      </c>
      <c r="H263" s="39">
        <v>15930.46</v>
      </c>
      <c r="I263" s="39">
        <v>150201.47999999998</v>
      </c>
      <c r="J263" s="39">
        <v>7965.23</v>
      </c>
      <c r="K263" s="39">
        <v>3982.6149999999998</v>
      </c>
      <c r="L263" s="39">
        <v>11947.844999999999</v>
      </c>
      <c r="M263" s="39">
        <v>138253.63499999998</v>
      </c>
      <c r="N263" s="38">
        <v>2</v>
      </c>
      <c r="O263" s="39" t="s">
        <v>133</v>
      </c>
      <c r="P263"/>
    </row>
    <row r="264" spans="1:16" ht="15" thickBot="1" x14ac:dyDescent="0.35">
      <c r="A264" s="45">
        <v>262</v>
      </c>
      <c r="B264" s="41" t="s">
        <v>86</v>
      </c>
      <c r="C264" s="38" t="s">
        <v>144</v>
      </c>
      <c r="D264" s="41" t="s">
        <v>117</v>
      </c>
      <c r="E264" s="42">
        <v>340235</v>
      </c>
      <c r="F264" s="42">
        <v>34023.5</v>
      </c>
      <c r="G264" s="42">
        <v>27218.799999999999</v>
      </c>
      <c r="H264" s="42">
        <v>47632.9</v>
      </c>
      <c r="I264" s="42">
        <v>449110.2</v>
      </c>
      <c r="J264" s="42">
        <v>23816.45</v>
      </c>
      <c r="K264" s="42">
        <v>11908.225</v>
      </c>
      <c r="L264" s="42">
        <v>35724.675000000003</v>
      </c>
      <c r="M264" s="42">
        <v>413385.52500000002</v>
      </c>
      <c r="N264" s="41">
        <v>5</v>
      </c>
      <c r="O264" s="42" t="s">
        <v>136</v>
      </c>
      <c r="P264"/>
    </row>
    <row r="265" spans="1:16" ht="15" thickBot="1" x14ac:dyDescent="0.35">
      <c r="A265" s="44">
        <v>263</v>
      </c>
      <c r="B265" s="38" t="s">
        <v>69</v>
      </c>
      <c r="C265" s="38" t="s">
        <v>147</v>
      </c>
      <c r="D265" s="38" t="s">
        <v>117</v>
      </c>
      <c r="E265" s="39">
        <v>579520</v>
      </c>
      <c r="F265" s="39">
        <v>57952</v>
      </c>
      <c r="G265" s="39">
        <v>46361.599999999999</v>
      </c>
      <c r="H265" s="39">
        <v>81132.800000000003</v>
      </c>
      <c r="I265" s="39">
        <v>764966.40000000002</v>
      </c>
      <c r="J265" s="39">
        <v>40566.400000000001</v>
      </c>
      <c r="K265" s="39">
        <v>20283.2</v>
      </c>
      <c r="L265" s="39">
        <v>60849.600000000006</v>
      </c>
      <c r="M265" s="39">
        <v>704116.8</v>
      </c>
      <c r="N265" s="38">
        <v>4</v>
      </c>
      <c r="O265" s="39" t="s">
        <v>137</v>
      </c>
      <c r="P265"/>
    </row>
    <row r="266" spans="1:16" ht="15" thickBot="1" x14ac:dyDescent="0.35">
      <c r="A266" s="45">
        <v>264</v>
      </c>
      <c r="B266" s="41" t="s">
        <v>66</v>
      </c>
      <c r="C266" s="38" t="s">
        <v>144</v>
      </c>
      <c r="D266" s="41" t="s">
        <v>117</v>
      </c>
      <c r="E266" s="42">
        <v>436931</v>
      </c>
      <c r="F266" s="42">
        <v>43693.1</v>
      </c>
      <c r="G266" s="42">
        <v>34954.480000000003</v>
      </c>
      <c r="H266" s="42">
        <v>61170.34</v>
      </c>
      <c r="I266" s="42">
        <v>576748.91999999993</v>
      </c>
      <c r="J266" s="42">
        <v>30585.17</v>
      </c>
      <c r="K266" s="42">
        <v>15292.584999999999</v>
      </c>
      <c r="L266" s="42">
        <v>45877.754999999997</v>
      </c>
      <c r="M266" s="42">
        <v>530871.16499999992</v>
      </c>
      <c r="N266" s="41">
        <v>1</v>
      </c>
      <c r="O266" s="42" t="s">
        <v>134</v>
      </c>
    </row>
    <row r="267" spans="1:16" ht="15" thickBot="1" x14ac:dyDescent="0.35">
      <c r="A267" s="44">
        <v>265</v>
      </c>
      <c r="B267" s="38" t="s">
        <v>82</v>
      </c>
      <c r="C267" s="38" t="s">
        <v>163</v>
      </c>
      <c r="D267" s="38" t="s">
        <v>119</v>
      </c>
      <c r="E267" s="39">
        <v>154382</v>
      </c>
      <c r="F267" s="39">
        <v>15438.2</v>
      </c>
      <c r="G267" s="39">
        <v>12350.56</v>
      </c>
      <c r="H267" s="39">
        <v>21613.48</v>
      </c>
      <c r="I267" s="39">
        <v>203784.24000000002</v>
      </c>
      <c r="J267" s="39">
        <v>10806.74</v>
      </c>
      <c r="K267" s="39">
        <v>5403.37</v>
      </c>
      <c r="L267" s="39">
        <v>16210.11</v>
      </c>
      <c r="M267" s="39">
        <v>187574.13</v>
      </c>
      <c r="N267" s="38">
        <v>4</v>
      </c>
      <c r="O267" s="39" t="s">
        <v>133</v>
      </c>
    </row>
    <row r="268" spans="1:16" ht="15" thickBot="1" x14ac:dyDescent="0.35">
      <c r="A268" s="45">
        <v>266</v>
      </c>
      <c r="B268" s="41" t="s">
        <v>50</v>
      </c>
      <c r="C268" s="38" t="s">
        <v>148</v>
      </c>
      <c r="D268" s="41" t="s">
        <v>118</v>
      </c>
      <c r="E268" s="42">
        <v>278352</v>
      </c>
      <c r="F268" s="42">
        <v>27835.200000000001</v>
      </c>
      <c r="G268" s="42">
        <v>22268.16</v>
      </c>
      <c r="H268" s="42">
        <v>38969.279999999999</v>
      </c>
      <c r="I268" s="42">
        <v>367424.64</v>
      </c>
      <c r="J268" s="42">
        <v>19484.64</v>
      </c>
      <c r="K268" s="42">
        <v>9742.32</v>
      </c>
      <c r="L268" s="42">
        <v>29226.959999999999</v>
      </c>
      <c r="M268" s="42">
        <v>338197.68</v>
      </c>
      <c r="N268" s="41">
        <v>2</v>
      </c>
      <c r="O268" s="42" t="s">
        <v>135</v>
      </c>
    </row>
    <row r="269" spans="1:16" ht="15" thickBot="1" x14ac:dyDescent="0.35">
      <c r="A269" s="44">
        <v>267</v>
      </c>
      <c r="B269" s="38" t="s">
        <v>37</v>
      </c>
      <c r="C269" s="38" t="s">
        <v>151</v>
      </c>
      <c r="D269" s="38" t="s">
        <v>118</v>
      </c>
      <c r="E269" s="39">
        <v>110621</v>
      </c>
      <c r="F269" s="39">
        <v>11062.1</v>
      </c>
      <c r="G269" s="39">
        <v>8849.68</v>
      </c>
      <c r="H269" s="39">
        <v>15486.94</v>
      </c>
      <c r="I269" s="39">
        <v>146019.72</v>
      </c>
      <c r="J269" s="39">
        <v>7743.47</v>
      </c>
      <c r="K269" s="39">
        <v>3871.7350000000001</v>
      </c>
      <c r="L269" s="39">
        <v>11615.205</v>
      </c>
      <c r="M269" s="39">
        <v>134404.51500000001</v>
      </c>
      <c r="N269" s="38">
        <v>3</v>
      </c>
      <c r="O269" s="39" t="s">
        <v>136</v>
      </c>
    </row>
    <row r="270" spans="1:16" ht="15" thickBot="1" x14ac:dyDescent="0.35">
      <c r="A270" s="45">
        <v>268</v>
      </c>
      <c r="B270" s="41" t="s">
        <v>76</v>
      </c>
      <c r="C270" s="38" t="s">
        <v>143</v>
      </c>
      <c r="D270" s="41" t="s">
        <v>120</v>
      </c>
      <c r="E270" s="42">
        <v>275904</v>
      </c>
      <c r="F270" s="42">
        <v>27590.400000000001</v>
      </c>
      <c r="G270" s="42">
        <v>22072.32</v>
      </c>
      <c r="H270" s="42">
        <v>38626.559999999998</v>
      </c>
      <c r="I270" s="42">
        <v>364193.28000000003</v>
      </c>
      <c r="J270" s="42">
        <v>19313.28</v>
      </c>
      <c r="K270" s="42">
        <v>9656.64</v>
      </c>
      <c r="L270" s="42">
        <v>28969.919999999998</v>
      </c>
      <c r="M270" s="42">
        <v>335223.36000000004</v>
      </c>
      <c r="N270" s="41">
        <v>2</v>
      </c>
      <c r="O270" s="42" t="s">
        <v>131</v>
      </c>
    </row>
    <row r="271" spans="1:16" ht="15" thickBot="1" x14ac:dyDescent="0.35">
      <c r="A271" s="44">
        <v>269</v>
      </c>
      <c r="B271" s="38" t="s">
        <v>58</v>
      </c>
      <c r="C271" s="38" t="s">
        <v>163</v>
      </c>
      <c r="D271" s="38" t="s">
        <v>119</v>
      </c>
      <c r="E271" s="39">
        <v>506974</v>
      </c>
      <c r="F271" s="39">
        <v>50697.4</v>
      </c>
      <c r="G271" s="39">
        <v>40557.919999999998</v>
      </c>
      <c r="H271" s="39">
        <v>70976.36</v>
      </c>
      <c r="I271" s="39">
        <v>669205.68000000005</v>
      </c>
      <c r="J271" s="39">
        <v>35488.18</v>
      </c>
      <c r="K271" s="39">
        <v>17744.09</v>
      </c>
      <c r="L271" s="39">
        <v>53232.270000000004</v>
      </c>
      <c r="M271" s="39">
        <v>615973.41</v>
      </c>
      <c r="N271" s="38">
        <v>5</v>
      </c>
      <c r="O271" s="39" t="s">
        <v>131</v>
      </c>
    </row>
    <row r="272" spans="1:16" ht="15" thickBot="1" x14ac:dyDescent="0.35">
      <c r="A272" s="45">
        <v>270</v>
      </c>
      <c r="B272" s="41" t="s">
        <v>103</v>
      </c>
      <c r="C272" s="38" t="s">
        <v>142</v>
      </c>
      <c r="D272" s="41" t="s">
        <v>120</v>
      </c>
      <c r="E272" s="42">
        <v>413227</v>
      </c>
      <c r="F272" s="42">
        <v>41322.699999999997</v>
      </c>
      <c r="G272" s="42">
        <v>33058.160000000003</v>
      </c>
      <c r="H272" s="42">
        <v>57851.78</v>
      </c>
      <c r="I272" s="42">
        <v>545459.64</v>
      </c>
      <c r="J272" s="42">
        <v>28925.89</v>
      </c>
      <c r="K272" s="42">
        <v>14462.945</v>
      </c>
      <c r="L272" s="42">
        <v>43388.834999999999</v>
      </c>
      <c r="M272" s="42">
        <v>502070.80499999999</v>
      </c>
      <c r="N272" s="41">
        <v>4</v>
      </c>
      <c r="O272" s="42" t="s">
        <v>136</v>
      </c>
    </row>
    <row r="273" spans="1:15" ht="15" thickBot="1" x14ac:dyDescent="0.35">
      <c r="A273" s="44">
        <v>271</v>
      </c>
      <c r="B273" s="38" t="s">
        <v>69</v>
      </c>
      <c r="C273" s="38" t="s">
        <v>142</v>
      </c>
      <c r="D273" s="38" t="s">
        <v>120</v>
      </c>
      <c r="E273" s="39">
        <v>55467</v>
      </c>
      <c r="F273" s="39">
        <v>5546.7</v>
      </c>
      <c r="G273" s="39">
        <v>4437.3599999999997</v>
      </c>
      <c r="H273" s="39">
        <v>7765.38</v>
      </c>
      <c r="I273" s="39">
        <v>73216.44</v>
      </c>
      <c r="J273" s="39">
        <v>3882.69</v>
      </c>
      <c r="K273" s="39">
        <v>1941.345</v>
      </c>
      <c r="L273" s="39">
        <v>5824.0349999999999</v>
      </c>
      <c r="M273" s="39">
        <v>67392.404999999999</v>
      </c>
      <c r="N273" s="38">
        <v>1</v>
      </c>
      <c r="O273" s="39" t="s">
        <v>135</v>
      </c>
    </row>
    <row r="274" spans="1:15" ht="15" thickBot="1" x14ac:dyDescent="0.35">
      <c r="A274" s="45">
        <v>272</v>
      </c>
      <c r="B274" s="41" t="s">
        <v>32</v>
      </c>
      <c r="C274" s="38" t="s">
        <v>145</v>
      </c>
      <c r="D274" s="41" t="s">
        <v>117</v>
      </c>
      <c r="E274" s="42">
        <v>404667</v>
      </c>
      <c r="F274" s="42">
        <v>40466.699999999997</v>
      </c>
      <c r="G274" s="42">
        <v>32373.360000000001</v>
      </c>
      <c r="H274" s="42">
        <v>56653.38</v>
      </c>
      <c r="I274" s="42">
        <v>534160.43999999994</v>
      </c>
      <c r="J274" s="42">
        <v>28326.69</v>
      </c>
      <c r="K274" s="42">
        <v>14163.344999999999</v>
      </c>
      <c r="L274" s="42">
        <v>42490.034999999996</v>
      </c>
      <c r="M274" s="42">
        <v>491670.40499999997</v>
      </c>
      <c r="N274" s="41">
        <v>3</v>
      </c>
      <c r="O274" s="42" t="s">
        <v>130</v>
      </c>
    </row>
    <row r="275" spans="1:15" ht="15" thickBot="1" x14ac:dyDescent="0.35">
      <c r="A275" s="44">
        <v>273</v>
      </c>
      <c r="B275" s="38" t="s">
        <v>83</v>
      </c>
      <c r="C275" s="38" t="s">
        <v>147</v>
      </c>
      <c r="D275" s="38" t="s">
        <v>117</v>
      </c>
      <c r="E275" s="39">
        <v>250578</v>
      </c>
      <c r="F275" s="39">
        <v>25057.8</v>
      </c>
      <c r="G275" s="39">
        <v>20046.240000000002</v>
      </c>
      <c r="H275" s="39">
        <v>35080.92</v>
      </c>
      <c r="I275" s="39">
        <v>330762.95999999996</v>
      </c>
      <c r="J275" s="39">
        <v>17540.46</v>
      </c>
      <c r="K275" s="39">
        <v>8770.23</v>
      </c>
      <c r="L275" s="39">
        <v>26310.69</v>
      </c>
      <c r="M275" s="39">
        <v>304452.26999999996</v>
      </c>
      <c r="N275" s="38">
        <v>2</v>
      </c>
      <c r="O275" s="39" t="s">
        <v>131</v>
      </c>
    </row>
    <row r="276" spans="1:15" ht="15" thickBot="1" x14ac:dyDescent="0.35">
      <c r="A276" s="45">
        <v>274</v>
      </c>
      <c r="B276" s="41" t="s">
        <v>20</v>
      </c>
      <c r="C276" s="38" t="s">
        <v>148</v>
      </c>
      <c r="D276" s="41" t="s">
        <v>120</v>
      </c>
      <c r="E276" s="42">
        <v>390283</v>
      </c>
      <c r="F276" s="42">
        <v>39028.300000000003</v>
      </c>
      <c r="G276" s="42">
        <v>31222.639999999999</v>
      </c>
      <c r="H276" s="42">
        <v>54639.62</v>
      </c>
      <c r="I276" s="42">
        <v>515173.56</v>
      </c>
      <c r="J276" s="42">
        <v>27319.81</v>
      </c>
      <c r="K276" s="42">
        <v>13659.905000000001</v>
      </c>
      <c r="L276" s="42">
        <v>40979.715000000004</v>
      </c>
      <c r="M276" s="42">
        <v>474193.84499999997</v>
      </c>
      <c r="N276" s="41">
        <v>1</v>
      </c>
      <c r="O276" s="42" t="s">
        <v>136</v>
      </c>
    </row>
    <row r="277" spans="1:15" ht="15" thickBot="1" x14ac:dyDescent="0.35">
      <c r="A277" s="44">
        <v>275</v>
      </c>
      <c r="B277" s="38" t="s">
        <v>90</v>
      </c>
      <c r="C277" s="38" t="s">
        <v>145</v>
      </c>
      <c r="D277" s="38" t="s">
        <v>117</v>
      </c>
      <c r="E277" s="39">
        <v>38694</v>
      </c>
      <c r="F277" s="39">
        <v>3869.4</v>
      </c>
      <c r="G277" s="39">
        <v>3095.52</v>
      </c>
      <c r="H277" s="39">
        <v>5417.16</v>
      </c>
      <c r="I277" s="39">
        <v>51076.08</v>
      </c>
      <c r="J277" s="39">
        <v>2708.58</v>
      </c>
      <c r="K277" s="39">
        <v>1354.29</v>
      </c>
      <c r="L277" s="39">
        <v>4062.87</v>
      </c>
      <c r="M277" s="39">
        <v>47013.21</v>
      </c>
      <c r="N277" s="38">
        <v>3</v>
      </c>
      <c r="O277" s="39" t="s">
        <v>134</v>
      </c>
    </row>
    <row r="278" spans="1:15" ht="15" thickBot="1" x14ac:dyDescent="0.35">
      <c r="A278" s="45">
        <v>276</v>
      </c>
      <c r="B278" s="41" t="s">
        <v>100</v>
      </c>
      <c r="C278" s="38" t="s">
        <v>144</v>
      </c>
      <c r="D278" s="41" t="s">
        <v>119</v>
      </c>
      <c r="E278" s="42">
        <v>324346</v>
      </c>
      <c r="F278" s="42">
        <v>32434.6</v>
      </c>
      <c r="G278" s="42">
        <v>25947.68</v>
      </c>
      <c r="H278" s="42">
        <v>45408.44</v>
      </c>
      <c r="I278" s="42">
        <v>428136.72</v>
      </c>
      <c r="J278" s="42">
        <v>22704.22</v>
      </c>
      <c r="K278" s="42">
        <v>11352.11</v>
      </c>
      <c r="L278" s="42">
        <v>34056.33</v>
      </c>
      <c r="M278" s="42">
        <v>394080.38999999996</v>
      </c>
      <c r="N278" s="41">
        <v>2</v>
      </c>
      <c r="O278" s="42" t="s">
        <v>131</v>
      </c>
    </row>
    <row r="279" spans="1:15" ht="15" thickBot="1" x14ac:dyDescent="0.35">
      <c r="A279" s="44">
        <v>277</v>
      </c>
      <c r="B279" s="38" t="s">
        <v>87</v>
      </c>
      <c r="C279" s="38" t="s">
        <v>146</v>
      </c>
      <c r="D279" s="38" t="s">
        <v>120</v>
      </c>
      <c r="E279" s="39">
        <v>533459</v>
      </c>
      <c r="F279" s="39">
        <v>53345.9</v>
      </c>
      <c r="G279" s="39">
        <v>42676.72</v>
      </c>
      <c r="H279" s="39">
        <v>74684.259999999995</v>
      </c>
      <c r="I279" s="39">
        <v>704165.88</v>
      </c>
      <c r="J279" s="39">
        <v>37342.129999999997</v>
      </c>
      <c r="K279" s="39">
        <v>18671.064999999999</v>
      </c>
      <c r="L279" s="39">
        <v>56013.194999999992</v>
      </c>
      <c r="M279" s="39">
        <v>648152.68500000006</v>
      </c>
      <c r="N279" s="38">
        <v>2</v>
      </c>
      <c r="O279" s="39" t="s">
        <v>132</v>
      </c>
    </row>
    <row r="280" spans="1:15" ht="15" thickBot="1" x14ac:dyDescent="0.35">
      <c r="A280" s="45">
        <v>278</v>
      </c>
      <c r="B280" s="41" t="s">
        <v>98</v>
      </c>
      <c r="C280" s="38" t="s">
        <v>143</v>
      </c>
      <c r="D280" s="41" t="s">
        <v>118</v>
      </c>
      <c r="E280" s="42">
        <v>242346</v>
      </c>
      <c r="F280" s="42">
        <v>24234.6</v>
      </c>
      <c r="G280" s="42">
        <v>19387.68</v>
      </c>
      <c r="H280" s="42">
        <v>33928.44</v>
      </c>
      <c r="I280" s="42">
        <v>319896.71999999997</v>
      </c>
      <c r="J280" s="42">
        <v>16964.22</v>
      </c>
      <c r="K280" s="42">
        <v>8482.11</v>
      </c>
      <c r="L280" s="42">
        <v>25446.33</v>
      </c>
      <c r="M280" s="42">
        <v>294450.38999999996</v>
      </c>
      <c r="N280" s="41">
        <v>4</v>
      </c>
      <c r="O280" s="42" t="s">
        <v>134</v>
      </c>
    </row>
    <row r="281" spans="1:15" ht="15" thickBot="1" x14ac:dyDescent="0.35">
      <c r="A281" s="44">
        <v>279</v>
      </c>
      <c r="B281" s="38" t="s">
        <v>79</v>
      </c>
      <c r="C281" s="38" t="s">
        <v>146</v>
      </c>
      <c r="D281" s="38" t="s">
        <v>117</v>
      </c>
      <c r="E281" s="39">
        <v>527963</v>
      </c>
      <c r="F281" s="39">
        <v>52796.3</v>
      </c>
      <c r="G281" s="39">
        <v>42237.04</v>
      </c>
      <c r="H281" s="39">
        <v>73914.820000000007</v>
      </c>
      <c r="I281" s="39">
        <v>696911.16000000015</v>
      </c>
      <c r="J281" s="39">
        <v>36957.410000000003</v>
      </c>
      <c r="K281" s="39">
        <v>18478.705000000002</v>
      </c>
      <c r="L281" s="39">
        <v>55436.115000000005</v>
      </c>
      <c r="M281" s="39">
        <v>641475.04500000016</v>
      </c>
      <c r="N281" s="38">
        <v>5</v>
      </c>
      <c r="O281" s="39" t="s">
        <v>137</v>
      </c>
    </row>
    <row r="282" spans="1:15" ht="15" thickBot="1" x14ac:dyDescent="0.35">
      <c r="A282" s="45">
        <v>280</v>
      </c>
      <c r="B282" s="41" t="s">
        <v>97</v>
      </c>
      <c r="C282" s="38" t="s">
        <v>147</v>
      </c>
      <c r="D282" s="41" t="s">
        <v>119</v>
      </c>
      <c r="E282" s="42">
        <v>72463</v>
      </c>
      <c r="F282" s="42">
        <v>7246.3</v>
      </c>
      <c r="G282" s="42">
        <v>5797.04</v>
      </c>
      <c r="H282" s="42">
        <v>10144.82</v>
      </c>
      <c r="I282" s="42">
        <v>95651.16</v>
      </c>
      <c r="J282" s="42">
        <v>5072.41</v>
      </c>
      <c r="K282" s="42">
        <v>2536.2049999999999</v>
      </c>
      <c r="L282" s="42">
        <v>7608.6149999999998</v>
      </c>
      <c r="M282" s="42">
        <v>88042.544999999998</v>
      </c>
      <c r="N282" s="41">
        <v>4</v>
      </c>
      <c r="O282" s="42" t="s">
        <v>137</v>
      </c>
    </row>
    <row r="283" spans="1:15" ht="15" thickBot="1" x14ac:dyDescent="0.35">
      <c r="A283" s="44">
        <v>281</v>
      </c>
      <c r="B283" s="38" t="s">
        <v>40</v>
      </c>
      <c r="C283" s="38" t="s">
        <v>145</v>
      </c>
      <c r="D283" s="38" t="s">
        <v>118</v>
      </c>
      <c r="E283" s="39">
        <v>530438</v>
      </c>
      <c r="F283" s="39">
        <v>53043.8</v>
      </c>
      <c r="G283" s="39">
        <v>42435.040000000001</v>
      </c>
      <c r="H283" s="39">
        <v>74261.320000000007</v>
      </c>
      <c r="I283" s="39">
        <v>700178.16000000015</v>
      </c>
      <c r="J283" s="39">
        <v>37130.660000000003</v>
      </c>
      <c r="K283" s="39">
        <v>18565.330000000002</v>
      </c>
      <c r="L283" s="39">
        <v>55695.990000000005</v>
      </c>
      <c r="M283" s="39">
        <v>644482.17000000016</v>
      </c>
      <c r="N283" s="38">
        <v>1</v>
      </c>
      <c r="O283" s="39" t="s">
        <v>130</v>
      </c>
    </row>
    <row r="284" spans="1:15" ht="15" thickBot="1" x14ac:dyDescent="0.35">
      <c r="A284" s="45">
        <v>282</v>
      </c>
      <c r="B284" s="41" t="s">
        <v>95</v>
      </c>
      <c r="C284" s="38" t="s">
        <v>148</v>
      </c>
      <c r="D284" s="41" t="s">
        <v>118</v>
      </c>
      <c r="E284" s="42">
        <v>165871</v>
      </c>
      <c r="F284" s="42">
        <v>16587.099999999999</v>
      </c>
      <c r="G284" s="42">
        <v>13269.68</v>
      </c>
      <c r="H284" s="42">
        <v>23221.94</v>
      </c>
      <c r="I284" s="42">
        <v>218949.72</v>
      </c>
      <c r="J284" s="42">
        <v>11610.97</v>
      </c>
      <c r="K284" s="42">
        <v>5805.4849999999997</v>
      </c>
      <c r="L284" s="42">
        <v>17416.454999999998</v>
      </c>
      <c r="M284" s="42">
        <v>201533.26500000001</v>
      </c>
      <c r="N284" s="41">
        <v>4</v>
      </c>
      <c r="O284" s="42" t="s">
        <v>136</v>
      </c>
    </row>
    <row r="285" spans="1:15" ht="15" thickBot="1" x14ac:dyDescent="0.35">
      <c r="A285" s="44">
        <v>283</v>
      </c>
      <c r="B285" s="38" t="s">
        <v>57</v>
      </c>
      <c r="C285" s="38" t="s">
        <v>163</v>
      </c>
      <c r="D285" s="38" t="s">
        <v>119</v>
      </c>
      <c r="E285" s="39">
        <v>117907</v>
      </c>
      <c r="F285" s="39">
        <v>11790.7</v>
      </c>
      <c r="G285" s="39">
        <v>9432.56</v>
      </c>
      <c r="H285" s="39">
        <v>16506.98</v>
      </c>
      <c r="I285" s="39">
        <v>155637.24000000002</v>
      </c>
      <c r="J285" s="39">
        <v>8253.49</v>
      </c>
      <c r="K285" s="39">
        <v>4126.7449999999999</v>
      </c>
      <c r="L285" s="39">
        <v>12380.235000000001</v>
      </c>
      <c r="M285" s="39">
        <v>143257.005</v>
      </c>
      <c r="N285" s="38">
        <v>5</v>
      </c>
      <c r="O285" s="39" t="s">
        <v>137</v>
      </c>
    </row>
    <row r="286" spans="1:15" ht="15" thickBot="1" x14ac:dyDescent="0.35">
      <c r="A286" s="45">
        <v>284</v>
      </c>
      <c r="B286" s="41" t="s">
        <v>77</v>
      </c>
      <c r="C286" s="38" t="s">
        <v>163</v>
      </c>
      <c r="D286" s="41" t="s">
        <v>118</v>
      </c>
      <c r="E286" s="42">
        <v>389705</v>
      </c>
      <c r="F286" s="42">
        <v>38970.5</v>
      </c>
      <c r="G286" s="42">
        <v>31176.400000000001</v>
      </c>
      <c r="H286" s="42">
        <v>54558.7</v>
      </c>
      <c r="I286" s="42">
        <v>514410.60000000003</v>
      </c>
      <c r="J286" s="42">
        <v>27279.35</v>
      </c>
      <c r="K286" s="42">
        <v>13639.674999999999</v>
      </c>
      <c r="L286" s="42">
        <v>40919.024999999994</v>
      </c>
      <c r="M286" s="42">
        <v>473491.57500000007</v>
      </c>
      <c r="N286" s="41">
        <v>5</v>
      </c>
      <c r="O286" s="42" t="s">
        <v>136</v>
      </c>
    </row>
    <row r="287" spans="1:15" ht="15" thickBot="1" x14ac:dyDescent="0.35">
      <c r="A287" s="44">
        <v>285</v>
      </c>
      <c r="B287" s="38" t="s">
        <v>64</v>
      </c>
      <c r="C287" s="38" t="s">
        <v>143</v>
      </c>
      <c r="D287" s="38" t="s">
        <v>118</v>
      </c>
      <c r="E287" s="39">
        <v>245743</v>
      </c>
      <c r="F287" s="39">
        <v>24574.3</v>
      </c>
      <c r="G287" s="39">
        <v>19659.439999999999</v>
      </c>
      <c r="H287" s="39">
        <v>34404.019999999997</v>
      </c>
      <c r="I287" s="39">
        <v>324380.76</v>
      </c>
      <c r="J287" s="39">
        <v>17202.009999999998</v>
      </c>
      <c r="K287" s="39">
        <v>8601.0049999999992</v>
      </c>
      <c r="L287" s="39">
        <v>25803.014999999999</v>
      </c>
      <c r="M287" s="39">
        <v>298577.745</v>
      </c>
      <c r="N287" s="38">
        <v>2</v>
      </c>
      <c r="O287" s="39" t="s">
        <v>132</v>
      </c>
    </row>
    <row r="288" spans="1:15" ht="15" thickBot="1" x14ac:dyDescent="0.35">
      <c r="A288" s="45">
        <v>286</v>
      </c>
      <c r="B288" s="41" t="s">
        <v>70</v>
      </c>
      <c r="C288" s="38" t="s">
        <v>144</v>
      </c>
      <c r="D288" s="41" t="s">
        <v>117</v>
      </c>
      <c r="E288" s="42">
        <v>23427</v>
      </c>
      <c r="F288" s="42">
        <v>2342.6999999999998</v>
      </c>
      <c r="G288" s="42">
        <v>1874.16</v>
      </c>
      <c r="H288" s="42">
        <v>3279.78</v>
      </c>
      <c r="I288" s="42">
        <v>30923.64</v>
      </c>
      <c r="J288" s="42">
        <v>1639.89</v>
      </c>
      <c r="K288" s="42">
        <v>819.94500000000005</v>
      </c>
      <c r="L288" s="42">
        <v>2459.835</v>
      </c>
      <c r="M288" s="42">
        <v>28463.805</v>
      </c>
      <c r="N288" s="41">
        <v>1</v>
      </c>
      <c r="O288" s="42" t="s">
        <v>131</v>
      </c>
    </row>
    <row r="289" spans="1:15" ht="15" thickBot="1" x14ac:dyDescent="0.35">
      <c r="A289" s="44">
        <v>287</v>
      </c>
      <c r="B289" s="38" t="s">
        <v>24</v>
      </c>
      <c r="C289" s="38" t="s">
        <v>144</v>
      </c>
      <c r="D289" s="38" t="s">
        <v>118</v>
      </c>
      <c r="E289" s="39">
        <v>162342</v>
      </c>
      <c r="F289" s="39">
        <v>16234.2</v>
      </c>
      <c r="G289" s="39">
        <v>12987.36</v>
      </c>
      <c r="H289" s="39">
        <v>22727.88</v>
      </c>
      <c r="I289" s="39">
        <v>214291.44</v>
      </c>
      <c r="J289" s="39">
        <v>11363.94</v>
      </c>
      <c r="K289" s="39">
        <v>5681.97</v>
      </c>
      <c r="L289" s="39">
        <v>17045.91</v>
      </c>
      <c r="M289" s="39">
        <v>197245.53</v>
      </c>
      <c r="N289" s="38">
        <v>2</v>
      </c>
      <c r="O289" s="39" t="s">
        <v>133</v>
      </c>
    </row>
    <row r="290" spans="1:15" ht="15" thickBot="1" x14ac:dyDescent="0.35">
      <c r="A290" s="45">
        <v>288</v>
      </c>
      <c r="B290" s="41" t="s">
        <v>84</v>
      </c>
      <c r="C290" s="38" t="s">
        <v>146</v>
      </c>
      <c r="D290" s="41" t="s">
        <v>118</v>
      </c>
      <c r="E290" s="42">
        <v>224753</v>
      </c>
      <c r="F290" s="42">
        <v>22475.3</v>
      </c>
      <c r="G290" s="42">
        <v>17980.240000000002</v>
      </c>
      <c r="H290" s="42">
        <v>31465.42</v>
      </c>
      <c r="I290" s="42">
        <v>296673.95999999996</v>
      </c>
      <c r="J290" s="42">
        <v>15732.71</v>
      </c>
      <c r="K290" s="42">
        <v>7866.3549999999996</v>
      </c>
      <c r="L290" s="42">
        <v>23599.064999999999</v>
      </c>
      <c r="M290" s="42">
        <v>273074.89499999996</v>
      </c>
      <c r="N290" s="41">
        <v>4</v>
      </c>
      <c r="O290" s="42" t="s">
        <v>133</v>
      </c>
    </row>
    <row r="291" spans="1:15" ht="15" thickBot="1" x14ac:dyDescent="0.35">
      <c r="A291" s="44">
        <v>289</v>
      </c>
      <c r="B291" s="38" t="s">
        <v>54</v>
      </c>
      <c r="C291" s="38" t="s">
        <v>148</v>
      </c>
      <c r="D291" s="38" t="s">
        <v>118</v>
      </c>
      <c r="E291" s="39">
        <v>246772</v>
      </c>
      <c r="F291" s="39">
        <v>24677.200000000001</v>
      </c>
      <c r="G291" s="39">
        <v>19741.759999999998</v>
      </c>
      <c r="H291" s="39">
        <v>34548.080000000002</v>
      </c>
      <c r="I291" s="39">
        <v>325739.04000000004</v>
      </c>
      <c r="J291" s="39">
        <v>17274.04</v>
      </c>
      <c r="K291" s="39">
        <v>8637.02</v>
      </c>
      <c r="L291" s="39">
        <v>25911.06</v>
      </c>
      <c r="M291" s="39">
        <v>299827.98000000004</v>
      </c>
      <c r="N291" s="38">
        <v>4</v>
      </c>
      <c r="O291" s="39" t="s">
        <v>130</v>
      </c>
    </row>
    <row r="292" spans="1:15" ht="15" thickBot="1" x14ac:dyDescent="0.35">
      <c r="A292" s="45">
        <v>290</v>
      </c>
      <c r="B292" s="41" t="s">
        <v>53</v>
      </c>
      <c r="C292" s="38" t="s">
        <v>143</v>
      </c>
      <c r="D292" s="41" t="s">
        <v>118</v>
      </c>
      <c r="E292" s="42">
        <v>510732</v>
      </c>
      <c r="F292" s="42">
        <v>51073.2</v>
      </c>
      <c r="G292" s="42">
        <v>40858.559999999998</v>
      </c>
      <c r="H292" s="42">
        <v>71502.48</v>
      </c>
      <c r="I292" s="42">
        <v>674166.24</v>
      </c>
      <c r="J292" s="42">
        <v>35751.24</v>
      </c>
      <c r="K292" s="42">
        <v>17875.62</v>
      </c>
      <c r="L292" s="42">
        <v>53626.86</v>
      </c>
      <c r="M292" s="42">
        <v>620539.38</v>
      </c>
      <c r="N292" s="41">
        <v>3</v>
      </c>
      <c r="O292" s="42" t="s">
        <v>132</v>
      </c>
    </row>
    <row r="293" spans="1:15" ht="15" thickBot="1" x14ac:dyDescent="0.35">
      <c r="A293" s="44">
        <v>291</v>
      </c>
      <c r="B293" s="38" t="s">
        <v>67</v>
      </c>
      <c r="C293" s="38" t="s">
        <v>145</v>
      </c>
      <c r="D293" s="38" t="s">
        <v>120</v>
      </c>
      <c r="E293" s="39">
        <v>497904</v>
      </c>
      <c r="F293" s="39">
        <v>49790.400000000001</v>
      </c>
      <c r="G293" s="39">
        <v>39832.32</v>
      </c>
      <c r="H293" s="39">
        <v>69706.559999999998</v>
      </c>
      <c r="I293" s="39">
        <v>657233.28</v>
      </c>
      <c r="J293" s="39">
        <v>34853.279999999999</v>
      </c>
      <c r="K293" s="39">
        <v>17426.64</v>
      </c>
      <c r="L293" s="39">
        <v>52279.92</v>
      </c>
      <c r="M293" s="39">
        <v>604953.36</v>
      </c>
      <c r="N293" s="38">
        <v>3</v>
      </c>
      <c r="O293" s="39" t="s">
        <v>131</v>
      </c>
    </row>
    <row r="294" spans="1:15" ht="15" thickBot="1" x14ac:dyDescent="0.35">
      <c r="A294" s="45">
        <v>292</v>
      </c>
      <c r="B294" s="41" t="s">
        <v>13</v>
      </c>
      <c r="C294" s="38" t="s">
        <v>151</v>
      </c>
      <c r="D294" s="41" t="s">
        <v>119</v>
      </c>
      <c r="E294" s="42">
        <v>366836</v>
      </c>
      <c r="F294" s="42">
        <v>36683.599999999999</v>
      </c>
      <c r="G294" s="42">
        <v>29346.880000000001</v>
      </c>
      <c r="H294" s="42">
        <v>51357.04</v>
      </c>
      <c r="I294" s="42">
        <v>484223.51999999996</v>
      </c>
      <c r="J294" s="42">
        <v>25678.52</v>
      </c>
      <c r="K294" s="42">
        <v>12839.26</v>
      </c>
      <c r="L294" s="42">
        <v>38517.78</v>
      </c>
      <c r="M294" s="42">
        <v>445705.74</v>
      </c>
      <c r="N294" s="41">
        <v>4</v>
      </c>
      <c r="O294" s="42" t="s">
        <v>137</v>
      </c>
    </row>
    <row r="295" spans="1:15" ht="15" thickBot="1" x14ac:dyDescent="0.35">
      <c r="A295" s="44">
        <v>293</v>
      </c>
      <c r="B295" s="38" t="s">
        <v>70</v>
      </c>
      <c r="C295" s="38" t="s">
        <v>147</v>
      </c>
      <c r="D295" s="38" t="s">
        <v>118</v>
      </c>
      <c r="E295" s="39">
        <v>339261</v>
      </c>
      <c r="F295" s="39">
        <v>33926.1</v>
      </c>
      <c r="G295" s="39">
        <v>27140.880000000001</v>
      </c>
      <c r="H295" s="39">
        <v>47496.54</v>
      </c>
      <c r="I295" s="39">
        <v>447824.51999999996</v>
      </c>
      <c r="J295" s="39">
        <v>23748.27</v>
      </c>
      <c r="K295" s="39">
        <v>11874.135</v>
      </c>
      <c r="L295" s="39">
        <v>35622.404999999999</v>
      </c>
      <c r="M295" s="39">
        <v>412202.11499999999</v>
      </c>
      <c r="N295" s="38">
        <v>4</v>
      </c>
      <c r="O295" s="39" t="s">
        <v>132</v>
      </c>
    </row>
    <row r="296" spans="1:15" ht="15" thickBot="1" x14ac:dyDescent="0.35">
      <c r="A296" s="45">
        <v>294</v>
      </c>
      <c r="B296" s="41" t="s">
        <v>93</v>
      </c>
      <c r="C296" s="38" t="s">
        <v>148</v>
      </c>
      <c r="D296" s="41" t="s">
        <v>117</v>
      </c>
      <c r="E296" s="42">
        <v>336270</v>
      </c>
      <c r="F296" s="42">
        <v>33627</v>
      </c>
      <c r="G296" s="42">
        <v>26901.599999999999</v>
      </c>
      <c r="H296" s="42">
        <v>47077.8</v>
      </c>
      <c r="I296" s="42">
        <v>443876.39999999997</v>
      </c>
      <c r="J296" s="42">
        <v>23538.9</v>
      </c>
      <c r="K296" s="42">
        <v>11769.45</v>
      </c>
      <c r="L296" s="42">
        <v>35308.350000000006</v>
      </c>
      <c r="M296" s="42">
        <v>408568.04999999993</v>
      </c>
      <c r="N296" s="41">
        <v>1</v>
      </c>
      <c r="O296" s="42" t="s">
        <v>132</v>
      </c>
    </row>
    <row r="297" spans="1:15" ht="15" thickBot="1" x14ac:dyDescent="0.35">
      <c r="A297" s="44">
        <v>295</v>
      </c>
      <c r="B297" s="38" t="s">
        <v>17</v>
      </c>
      <c r="C297" s="38" t="s">
        <v>163</v>
      </c>
      <c r="D297" s="38" t="s">
        <v>118</v>
      </c>
      <c r="E297" s="39">
        <v>555741</v>
      </c>
      <c r="F297" s="39">
        <v>55574.1</v>
      </c>
      <c r="G297" s="39">
        <v>44459.28</v>
      </c>
      <c r="H297" s="39">
        <v>77803.740000000005</v>
      </c>
      <c r="I297" s="39">
        <v>733578.12</v>
      </c>
      <c r="J297" s="39">
        <v>38901.870000000003</v>
      </c>
      <c r="K297" s="39">
        <v>19450.935000000001</v>
      </c>
      <c r="L297" s="39">
        <v>58352.805000000008</v>
      </c>
      <c r="M297" s="39">
        <v>675225.31499999994</v>
      </c>
      <c r="N297" s="38">
        <v>5</v>
      </c>
      <c r="O297" s="39" t="s">
        <v>134</v>
      </c>
    </row>
    <row r="298" spans="1:15" ht="15" thickBot="1" x14ac:dyDescent="0.35">
      <c r="A298" s="45">
        <v>296</v>
      </c>
      <c r="B298" s="41" t="s">
        <v>75</v>
      </c>
      <c r="C298" s="38" t="s">
        <v>149</v>
      </c>
      <c r="D298" s="41" t="s">
        <v>120</v>
      </c>
      <c r="E298" s="42">
        <v>257786</v>
      </c>
      <c r="F298" s="42">
        <v>25778.6</v>
      </c>
      <c r="G298" s="42">
        <v>20622.88</v>
      </c>
      <c r="H298" s="42">
        <v>36090.04</v>
      </c>
      <c r="I298" s="42">
        <v>340277.51999999996</v>
      </c>
      <c r="J298" s="42">
        <v>18045.02</v>
      </c>
      <c r="K298" s="42">
        <v>9022.51</v>
      </c>
      <c r="L298" s="42">
        <v>27067.53</v>
      </c>
      <c r="M298" s="42">
        <v>313209.99</v>
      </c>
      <c r="N298" s="41">
        <v>4</v>
      </c>
      <c r="O298" s="42" t="s">
        <v>132</v>
      </c>
    </row>
    <row r="299" spans="1:15" ht="15" thickBot="1" x14ac:dyDescent="0.35">
      <c r="A299" s="44">
        <v>297</v>
      </c>
      <c r="B299" s="38" t="s">
        <v>73</v>
      </c>
      <c r="C299" s="38" t="s">
        <v>151</v>
      </c>
      <c r="D299" s="38" t="s">
        <v>119</v>
      </c>
      <c r="E299" s="39">
        <v>373417</v>
      </c>
      <c r="F299" s="39">
        <v>37341.699999999997</v>
      </c>
      <c r="G299" s="39">
        <v>29873.360000000001</v>
      </c>
      <c r="H299" s="39">
        <v>52278.38</v>
      </c>
      <c r="I299" s="39">
        <v>492910.44</v>
      </c>
      <c r="J299" s="39">
        <v>26139.19</v>
      </c>
      <c r="K299" s="39">
        <v>13069.594999999999</v>
      </c>
      <c r="L299" s="39">
        <v>39208.784999999996</v>
      </c>
      <c r="M299" s="39">
        <v>453701.65500000003</v>
      </c>
      <c r="N299" s="38">
        <v>3</v>
      </c>
      <c r="O299" s="39" t="s">
        <v>136</v>
      </c>
    </row>
    <row r="300" spans="1:15" ht="15" thickBot="1" x14ac:dyDescent="0.35">
      <c r="A300" s="45">
        <v>298</v>
      </c>
      <c r="B300" s="41" t="s">
        <v>84</v>
      </c>
      <c r="C300" s="38" t="s">
        <v>144</v>
      </c>
      <c r="D300" s="41" t="s">
        <v>117</v>
      </c>
      <c r="E300" s="42">
        <v>486707</v>
      </c>
      <c r="F300" s="42">
        <v>48670.7</v>
      </c>
      <c r="G300" s="42">
        <v>38936.559999999998</v>
      </c>
      <c r="H300" s="42">
        <v>68138.98</v>
      </c>
      <c r="I300" s="42">
        <v>642453.24</v>
      </c>
      <c r="J300" s="42">
        <v>34069.49</v>
      </c>
      <c r="K300" s="42">
        <v>17034.744999999999</v>
      </c>
      <c r="L300" s="42">
        <v>51104.235000000001</v>
      </c>
      <c r="M300" s="42">
        <v>591349.005</v>
      </c>
      <c r="N300" s="41">
        <v>5</v>
      </c>
      <c r="O300" s="42" t="s">
        <v>132</v>
      </c>
    </row>
    <row r="301" spans="1:15" ht="15" thickBot="1" x14ac:dyDescent="0.35">
      <c r="A301" s="44">
        <v>299</v>
      </c>
      <c r="B301" s="38" t="s">
        <v>68</v>
      </c>
      <c r="C301" s="38" t="s">
        <v>145</v>
      </c>
      <c r="D301" s="38" t="s">
        <v>118</v>
      </c>
      <c r="E301" s="39">
        <v>81705</v>
      </c>
      <c r="F301" s="39">
        <v>8170.5</v>
      </c>
      <c r="G301" s="39">
        <v>6536.4</v>
      </c>
      <c r="H301" s="39">
        <v>11438.7</v>
      </c>
      <c r="I301" s="39">
        <v>107850.59999999999</v>
      </c>
      <c r="J301" s="39">
        <v>5719.35</v>
      </c>
      <c r="K301" s="39">
        <v>2859.6750000000002</v>
      </c>
      <c r="L301" s="39">
        <v>8579.0250000000015</v>
      </c>
      <c r="M301" s="39">
        <v>99271.574999999983</v>
      </c>
      <c r="N301" s="38">
        <v>2</v>
      </c>
      <c r="O301" s="39" t="s">
        <v>137</v>
      </c>
    </row>
    <row r="302" spans="1:15" ht="15" thickBot="1" x14ac:dyDescent="0.35">
      <c r="A302" s="46">
        <v>300</v>
      </c>
      <c r="B302" s="47" t="s">
        <v>19</v>
      </c>
      <c r="C302" s="38" t="s">
        <v>151</v>
      </c>
      <c r="D302" s="47" t="s">
        <v>120</v>
      </c>
      <c r="E302" s="48">
        <v>327714</v>
      </c>
      <c r="F302" s="48">
        <v>32771.4</v>
      </c>
      <c r="G302" s="48">
        <v>26217.119999999999</v>
      </c>
      <c r="H302" s="48">
        <v>45879.96</v>
      </c>
      <c r="I302" s="48">
        <v>432582.48000000004</v>
      </c>
      <c r="J302" s="48">
        <v>22939.98</v>
      </c>
      <c r="K302" s="48">
        <v>11469.99</v>
      </c>
      <c r="L302" s="48">
        <v>34409.97</v>
      </c>
      <c r="M302" s="48">
        <v>398172.51</v>
      </c>
      <c r="N302" s="47">
        <v>5</v>
      </c>
      <c r="O302" s="57" t="s">
        <v>136</v>
      </c>
    </row>
    <row r="303" spans="1:15" x14ac:dyDescent="0.3">
      <c r="E303"/>
      <c r="F303"/>
      <c r="G303"/>
      <c r="H303"/>
      <c r="I303"/>
      <c r="J303"/>
      <c r="K303"/>
      <c r="L303"/>
      <c r="M303"/>
    </row>
  </sheetData>
  <mergeCells count="1">
    <mergeCell ref="A1:O1"/>
  </mergeCells>
  <phoneticPr fontId="4" type="noConversion"/>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24152-AE28-47F9-8CD7-50A751A59944}">
  <dimension ref="B4:E11"/>
  <sheetViews>
    <sheetView showGridLines="0" workbookViewId="0">
      <selection activeCell="B9" sqref="B9"/>
    </sheetView>
  </sheetViews>
  <sheetFormatPr defaultRowHeight="14.4" x14ac:dyDescent="0.3"/>
  <cols>
    <col min="2" max="2" width="13.109375" bestFit="1" customWidth="1"/>
    <col min="3" max="3" width="12.33203125" bestFit="1" customWidth="1"/>
  </cols>
  <sheetData>
    <row r="4" spans="2:5" x14ac:dyDescent="0.3">
      <c r="E4" t="s">
        <v>106</v>
      </c>
    </row>
    <row r="8" spans="2:5" x14ac:dyDescent="0.3">
      <c r="B8" s="21" t="s">
        <v>12</v>
      </c>
      <c r="C8" s="21" t="s">
        <v>3</v>
      </c>
    </row>
    <row r="9" spans="2:5" x14ac:dyDescent="0.3">
      <c r="B9" s="6" t="s">
        <v>43</v>
      </c>
      <c r="C9" s="1">
        <f>VLOOKUP(B9,EMPLOYEE_DATA!$B$2:$E$302,4,0)</f>
        <v>400494</v>
      </c>
    </row>
    <row r="10" spans="2:5" x14ac:dyDescent="0.3">
      <c r="B10" s="1" t="s">
        <v>70</v>
      </c>
      <c r="C10" s="1">
        <f>VLOOKUP(B10,EMPLOYEE_DATA!$B$2:$E$302,4,0)</f>
        <v>160959</v>
      </c>
    </row>
    <row r="11" spans="2:5" x14ac:dyDescent="0.3">
      <c r="B11" s="1" t="s">
        <v>93</v>
      </c>
      <c r="C11" s="1">
        <f>VLOOKUP(B11,EMPLOYEE_DATA!$B$2:$E$302,4,0)</f>
        <v>348497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B3E57-4D9E-4C33-A0CE-D7DFFFBF50E5}">
  <dimension ref="B2:C302"/>
  <sheetViews>
    <sheetView showGridLines="0" workbookViewId="0">
      <selection activeCell="G27" sqref="G27"/>
    </sheetView>
  </sheetViews>
  <sheetFormatPr defaultRowHeight="14.4" x14ac:dyDescent="0.3"/>
  <cols>
    <col min="2" max="2" width="17.77734375" bestFit="1" customWidth="1"/>
    <col min="3" max="3" width="28.5546875" bestFit="1" customWidth="1"/>
  </cols>
  <sheetData>
    <row r="2" spans="2:3" x14ac:dyDescent="0.3">
      <c r="B2" s="17" t="s">
        <v>12</v>
      </c>
      <c r="C2" s="18" t="s">
        <v>107</v>
      </c>
    </row>
    <row r="3" spans="2:3" x14ac:dyDescent="0.3">
      <c r="B3" s="19" t="s">
        <v>30</v>
      </c>
      <c r="C3" s="20" t="str">
        <f>LOWER(CONCATENATE(LEFT(B3,1),".",MID(B3,FIND(" ",B3,1)+1,LEN(B3)),"@company.com"))</f>
        <v>a.dixit@company.com</v>
      </c>
    </row>
    <row r="4" spans="2:3" x14ac:dyDescent="0.3">
      <c r="B4" s="19" t="s">
        <v>14</v>
      </c>
      <c r="C4" s="20" t="str">
        <f>LOWER(CONCATENATE(LEFT(B4,1),".",MID(B4,FIND(" ",B4,2),LEN(B4)),"@company.com"))</f>
        <v>s. shinde@company.com</v>
      </c>
    </row>
    <row r="5" spans="2:3" x14ac:dyDescent="0.3">
      <c r="B5" s="19" t="s">
        <v>13</v>
      </c>
      <c r="C5" s="20" t="str">
        <f t="shared" ref="C5:C68" si="0">LOWER(CONCATENATE(LEFT(B5,1),".",MID(B5,FIND(" ",B5,2),LEN(B5)),"@company.com"))</f>
        <v>r. raymondekar@company.com</v>
      </c>
    </row>
    <row r="6" spans="2:3" x14ac:dyDescent="0.3">
      <c r="B6" s="19" t="s">
        <v>72</v>
      </c>
      <c r="C6" s="20" t="str">
        <f t="shared" si="0"/>
        <v>p. shah@company.com</v>
      </c>
    </row>
    <row r="7" spans="2:3" x14ac:dyDescent="0.3">
      <c r="B7" s="19" t="s">
        <v>43</v>
      </c>
      <c r="C7" s="20" t="str">
        <f t="shared" si="0"/>
        <v>t. ghoshal@company.com</v>
      </c>
    </row>
    <row r="8" spans="2:3" x14ac:dyDescent="0.3">
      <c r="B8" s="19" t="s">
        <v>38</v>
      </c>
      <c r="C8" s="20" t="str">
        <f t="shared" si="0"/>
        <v>m. bhaduri@company.com</v>
      </c>
    </row>
    <row r="9" spans="2:3" x14ac:dyDescent="0.3">
      <c r="B9" s="19" t="s">
        <v>105</v>
      </c>
      <c r="C9" s="20" t="str">
        <f t="shared" si="0"/>
        <v>c. dalvi@company.com</v>
      </c>
    </row>
    <row r="10" spans="2:3" x14ac:dyDescent="0.3">
      <c r="B10" s="19" t="s">
        <v>79</v>
      </c>
      <c r="C10" s="20" t="str">
        <f t="shared" si="0"/>
        <v>n. pandhya@company.com</v>
      </c>
    </row>
    <row r="11" spans="2:3" x14ac:dyDescent="0.3">
      <c r="B11" s="19" t="s">
        <v>100</v>
      </c>
      <c r="C11" s="20" t="str">
        <f t="shared" si="0"/>
        <v>b. sharma@company.com</v>
      </c>
    </row>
    <row r="12" spans="2:3" x14ac:dyDescent="0.3">
      <c r="B12" s="19" t="s">
        <v>70</v>
      </c>
      <c r="C12" s="20" t="str">
        <f t="shared" si="0"/>
        <v>v. patil@company.com</v>
      </c>
    </row>
    <row r="13" spans="2:3" x14ac:dyDescent="0.3">
      <c r="B13" s="19" t="s">
        <v>67</v>
      </c>
      <c r="C13" s="20" t="str">
        <f t="shared" si="0"/>
        <v>a. zha@company.com</v>
      </c>
    </row>
    <row r="14" spans="2:3" x14ac:dyDescent="0.3">
      <c r="B14" s="19" t="s">
        <v>93</v>
      </c>
      <c r="C14" s="20" t="str">
        <f t="shared" si="0"/>
        <v>t. patel@company.com</v>
      </c>
    </row>
    <row r="15" spans="2:3" x14ac:dyDescent="0.3">
      <c r="B15" s="19" t="s">
        <v>30</v>
      </c>
      <c r="C15" s="20" t="str">
        <f t="shared" si="0"/>
        <v>a. dixit@company.com</v>
      </c>
    </row>
    <row r="16" spans="2:3" x14ac:dyDescent="0.3">
      <c r="B16" s="19" t="s">
        <v>54</v>
      </c>
      <c r="C16" s="20" t="str">
        <f t="shared" si="0"/>
        <v>j. baig@company.com</v>
      </c>
    </row>
    <row r="17" spans="2:3" x14ac:dyDescent="0.3">
      <c r="B17" s="19" t="s">
        <v>23</v>
      </c>
      <c r="C17" s="20" t="str">
        <f t="shared" si="0"/>
        <v>s. madhrani@company.com</v>
      </c>
    </row>
    <row r="18" spans="2:3" x14ac:dyDescent="0.3">
      <c r="B18" s="19" t="s">
        <v>69</v>
      </c>
      <c r="C18" s="20" t="str">
        <f t="shared" si="0"/>
        <v>w. sheikh@company.com</v>
      </c>
    </row>
    <row r="19" spans="2:3" x14ac:dyDescent="0.3">
      <c r="B19" s="19" t="s">
        <v>43</v>
      </c>
      <c r="C19" s="20" t="str">
        <f t="shared" si="0"/>
        <v>t. ghoshal@company.com</v>
      </c>
    </row>
    <row r="20" spans="2:3" x14ac:dyDescent="0.3">
      <c r="B20" s="19" t="s">
        <v>52</v>
      </c>
      <c r="C20" s="20" t="str">
        <f t="shared" si="0"/>
        <v>s. khan@company.com</v>
      </c>
    </row>
    <row r="21" spans="2:3" x14ac:dyDescent="0.3">
      <c r="B21" s="19" t="s">
        <v>75</v>
      </c>
      <c r="C21" s="20" t="str">
        <f t="shared" si="0"/>
        <v>p. joshi@company.com</v>
      </c>
    </row>
    <row r="22" spans="2:3" x14ac:dyDescent="0.3">
      <c r="B22" s="19" t="s">
        <v>57</v>
      </c>
      <c r="C22" s="20" t="str">
        <f t="shared" si="0"/>
        <v>r. kumar@company.com</v>
      </c>
    </row>
    <row r="23" spans="2:3" x14ac:dyDescent="0.3">
      <c r="B23" s="19" t="s">
        <v>14</v>
      </c>
      <c r="C23" s="20" t="str">
        <f t="shared" si="0"/>
        <v>s. shinde@company.com</v>
      </c>
    </row>
    <row r="24" spans="2:3" x14ac:dyDescent="0.3">
      <c r="B24" s="19" t="s">
        <v>61</v>
      </c>
      <c r="C24" s="20" t="str">
        <f t="shared" si="0"/>
        <v>v. virsinghani@company.com</v>
      </c>
    </row>
    <row r="25" spans="2:3" x14ac:dyDescent="0.3">
      <c r="B25" s="19" t="s">
        <v>102</v>
      </c>
      <c r="C25" s="20" t="str">
        <f t="shared" si="0"/>
        <v>c. dalvi@company.com</v>
      </c>
    </row>
    <row r="26" spans="2:3" x14ac:dyDescent="0.3">
      <c r="B26" s="19" t="s">
        <v>50</v>
      </c>
      <c r="C26" s="20" t="str">
        <f t="shared" si="0"/>
        <v>p. gokhale@company.com</v>
      </c>
    </row>
    <row r="27" spans="2:3" x14ac:dyDescent="0.3">
      <c r="B27" s="19" t="s">
        <v>50</v>
      </c>
      <c r="C27" s="20" t="str">
        <f t="shared" si="0"/>
        <v>p. gokhale@company.com</v>
      </c>
    </row>
    <row r="28" spans="2:3" x14ac:dyDescent="0.3">
      <c r="B28" s="19" t="s">
        <v>46</v>
      </c>
      <c r="C28" s="20" t="str">
        <f t="shared" si="0"/>
        <v>s. parikh@company.com</v>
      </c>
    </row>
    <row r="29" spans="2:3" x14ac:dyDescent="0.3">
      <c r="B29" s="19" t="s">
        <v>27</v>
      </c>
      <c r="C29" s="20" t="str">
        <f t="shared" si="0"/>
        <v>k. sita narayanan@company.com</v>
      </c>
    </row>
    <row r="30" spans="2:3" x14ac:dyDescent="0.3">
      <c r="B30" s="19" t="s">
        <v>61</v>
      </c>
      <c r="C30" s="20" t="str">
        <f t="shared" si="0"/>
        <v>v. virsinghani@company.com</v>
      </c>
    </row>
    <row r="31" spans="2:3" x14ac:dyDescent="0.3">
      <c r="B31" s="19" t="s">
        <v>50</v>
      </c>
      <c r="C31" s="20" t="str">
        <f t="shared" si="0"/>
        <v>p. gokhale@company.com</v>
      </c>
    </row>
    <row r="32" spans="2:3" x14ac:dyDescent="0.3">
      <c r="B32" s="19" t="s">
        <v>63</v>
      </c>
      <c r="C32" s="20" t="str">
        <f t="shared" si="0"/>
        <v>k. surti@company.com</v>
      </c>
    </row>
    <row r="33" spans="2:3" x14ac:dyDescent="0.3">
      <c r="B33" s="19" t="s">
        <v>23</v>
      </c>
      <c r="C33" s="20" t="str">
        <f t="shared" si="0"/>
        <v>s. madhrani@company.com</v>
      </c>
    </row>
    <row r="34" spans="2:3" x14ac:dyDescent="0.3">
      <c r="B34" s="19" t="s">
        <v>27</v>
      </c>
      <c r="C34" s="20" t="str">
        <f t="shared" si="0"/>
        <v>k. sita narayanan@company.com</v>
      </c>
    </row>
    <row r="35" spans="2:3" x14ac:dyDescent="0.3">
      <c r="B35" s="19" t="s">
        <v>100</v>
      </c>
      <c r="C35" s="20" t="str">
        <f t="shared" si="0"/>
        <v>b. sharma@company.com</v>
      </c>
    </row>
    <row r="36" spans="2:3" x14ac:dyDescent="0.3">
      <c r="B36" s="19" t="s">
        <v>67</v>
      </c>
      <c r="C36" s="20" t="str">
        <f t="shared" si="0"/>
        <v>a. zha@company.com</v>
      </c>
    </row>
    <row r="37" spans="2:3" x14ac:dyDescent="0.3">
      <c r="B37" s="19" t="s">
        <v>68</v>
      </c>
      <c r="C37" s="20" t="str">
        <f t="shared" si="0"/>
        <v>a. trivedi@company.com</v>
      </c>
    </row>
    <row r="38" spans="2:3" x14ac:dyDescent="0.3">
      <c r="B38" s="19" t="s">
        <v>69</v>
      </c>
      <c r="C38" s="20" t="str">
        <f t="shared" si="0"/>
        <v>w. sheikh@company.com</v>
      </c>
    </row>
    <row r="39" spans="2:3" x14ac:dyDescent="0.3">
      <c r="B39" s="19" t="s">
        <v>46</v>
      </c>
      <c r="C39" s="20" t="str">
        <f t="shared" si="0"/>
        <v>s. parikh@company.com</v>
      </c>
    </row>
    <row r="40" spans="2:3" x14ac:dyDescent="0.3">
      <c r="B40" s="19" t="s">
        <v>60</v>
      </c>
      <c r="C40" s="20" t="str">
        <f t="shared" si="0"/>
        <v>m. sheth@company.com</v>
      </c>
    </row>
    <row r="41" spans="2:3" x14ac:dyDescent="0.3">
      <c r="B41" s="19" t="s">
        <v>53</v>
      </c>
      <c r="C41" s="20" t="str">
        <f t="shared" si="0"/>
        <v>k. mehta@company.com</v>
      </c>
    </row>
    <row r="42" spans="2:3" x14ac:dyDescent="0.3">
      <c r="B42" s="19" t="s">
        <v>20</v>
      </c>
      <c r="C42" s="20" t="str">
        <f t="shared" si="0"/>
        <v>n. mukherjee@company.com</v>
      </c>
    </row>
    <row r="43" spans="2:3" x14ac:dyDescent="0.3">
      <c r="B43" s="19" t="s">
        <v>20</v>
      </c>
      <c r="C43" s="20" t="str">
        <f t="shared" si="0"/>
        <v>n. mukherjee@company.com</v>
      </c>
    </row>
    <row r="44" spans="2:3" x14ac:dyDescent="0.3">
      <c r="B44" s="19" t="s">
        <v>48</v>
      </c>
      <c r="C44" s="20" t="str">
        <f t="shared" si="0"/>
        <v>r. raje@company.com</v>
      </c>
    </row>
    <row r="45" spans="2:3" x14ac:dyDescent="0.3">
      <c r="B45" s="19" t="s">
        <v>30</v>
      </c>
      <c r="C45" s="20" t="str">
        <f t="shared" si="0"/>
        <v>a. dixit@company.com</v>
      </c>
    </row>
    <row r="46" spans="2:3" x14ac:dyDescent="0.3">
      <c r="B46" s="19" t="s">
        <v>74</v>
      </c>
      <c r="C46" s="20" t="str">
        <f t="shared" si="0"/>
        <v>m. desai@company.com</v>
      </c>
    </row>
    <row r="47" spans="2:3" x14ac:dyDescent="0.3">
      <c r="B47" s="19" t="s">
        <v>40</v>
      </c>
      <c r="C47" s="20" t="str">
        <f t="shared" si="0"/>
        <v>a. qureshi@company.com</v>
      </c>
    </row>
    <row r="48" spans="2:3" x14ac:dyDescent="0.3">
      <c r="B48" s="19" t="s">
        <v>81</v>
      </c>
      <c r="C48" s="20" t="str">
        <f t="shared" si="0"/>
        <v>n. khan@company.com</v>
      </c>
    </row>
    <row r="49" spans="2:3" x14ac:dyDescent="0.3">
      <c r="B49" s="19" t="s">
        <v>25</v>
      </c>
      <c r="C49" s="20" t="str">
        <f t="shared" si="0"/>
        <v>m. lalwani@company.com</v>
      </c>
    </row>
    <row r="50" spans="2:3" x14ac:dyDescent="0.3">
      <c r="B50" s="19" t="s">
        <v>59</v>
      </c>
      <c r="C50" s="20" t="str">
        <f t="shared" si="0"/>
        <v>h. godbole@company.com</v>
      </c>
    </row>
    <row r="51" spans="2:3" x14ac:dyDescent="0.3">
      <c r="B51" s="19" t="s">
        <v>51</v>
      </c>
      <c r="C51" s="20" t="str">
        <f t="shared" si="0"/>
        <v>p. surti@company.com</v>
      </c>
    </row>
    <row r="52" spans="2:3" x14ac:dyDescent="0.3">
      <c r="B52" s="19" t="s">
        <v>89</v>
      </c>
      <c r="C52" s="20" t="str">
        <f t="shared" si="0"/>
        <v>r. joseph@company.com</v>
      </c>
    </row>
    <row r="53" spans="2:3" x14ac:dyDescent="0.3">
      <c r="B53" s="19" t="s">
        <v>78</v>
      </c>
      <c r="C53" s="20" t="str">
        <f t="shared" si="0"/>
        <v>l. shenoy@company.com</v>
      </c>
    </row>
    <row r="54" spans="2:3" x14ac:dyDescent="0.3">
      <c r="B54" s="19" t="s">
        <v>64</v>
      </c>
      <c r="C54" s="20" t="str">
        <f t="shared" si="0"/>
        <v>m. panchal@company.com</v>
      </c>
    </row>
    <row r="55" spans="2:3" x14ac:dyDescent="0.3">
      <c r="B55" s="19" t="s">
        <v>56</v>
      </c>
      <c r="C55" s="20" t="str">
        <f t="shared" si="0"/>
        <v>n. joshi@company.com</v>
      </c>
    </row>
    <row r="56" spans="2:3" x14ac:dyDescent="0.3">
      <c r="B56" s="19" t="s">
        <v>27</v>
      </c>
      <c r="C56" s="20" t="str">
        <f t="shared" si="0"/>
        <v>k. sita narayanan@company.com</v>
      </c>
    </row>
    <row r="57" spans="2:3" x14ac:dyDescent="0.3">
      <c r="B57" s="19" t="s">
        <v>42</v>
      </c>
      <c r="C57" s="20" t="str">
        <f t="shared" si="0"/>
        <v>a. joshi@company.com</v>
      </c>
    </row>
    <row r="58" spans="2:3" x14ac:dyDescent="0.3">
      <c r="B58" s="19" t="s">
        <v>80</v>
      </c>
      <c r="C58" s="20" t="str">
        <f t="shared" si="0"/>
        <v>s. saksena@company.com</v>
      </c>
    </row>
    <row r="59" spans="2:3" x14ac:dyDescent="0.3">
      <c r="B59" s="19" t="s">
        <v>16</v>
      </c>
      <c r="C59" s="20" t="str">
        <f t="shared" si="0"/>
        <v>b. mavadia@company.com</v>
      </c>
    </row>
    <row r="60" spans="2:3" x14ac:dyDescent="0.3">
      <c r="B60" s="19" t="s">
        <v>104</v>
      </c>
      <c r="C60" s="20" t="str">
        <f t="shared" si="0"/>
        <v>r. sawant@company.com</v>
      </c>
    </row>
    <row r="61" spans="2:3" x14ac:dyDescent="0.3">
      <c r="B61" s="19" t="s">
        <v>32</v>
      </c>
      <c r="C61" s="20" t="str">
        <f t="shared" si="0"/>
        <v>f. sadiq@company.com</v>
      </c>
    </row>
    <row r="62" spans="2:3" x14ac:dyDescent="0.3">
      <c r="B62" s="19" t="s">
        <v>19</v>
      </c>
      <c r="C62" s="20" t="str">
        <f t="shared" si="0"/>
        <v>d. jain@company.com</v>
      </c>
    </row>
    <row r="63" spans="2:3" x14ac:dyDescent="0.3">
      <c r="B63" s="19" t="s">
        <v>23</v>
      </c>
      <c r="C63" s="20" t="str">
        <f t="shared" si="0"/>
        <v>s. madhrani@company.com</v>
      </c>
    </row>
    <row r="64" spans="2:3" x14ac:dyDescent="0.3">
      <c r="B64" s="19" t="s">
        <v>73</v>
      </c>
      <c r="C64" s="20" t="str">
        <f t="shared" si="0"/>
        <v>u. naik@company.com</v>
      </c>
    </row>
    <row r="65" spans="2:3" x14ac:dyDescent="0.3">
      <c r="B65" s="19" t="s">
        <v>24</v>
      </c>
      <c r="C65" s="20" t="str">
        <f t="shared" si="0"/>
        <v>s. lele@company.com</v>
      </c>
    </row>
    <row r="66" spans="2:3" x14ac:dyDescent="0.3">
      <c r="B66" s="19" t="s">
        <v>49</v>
      </c>
      <c r="C66" s="20" t="str">
        <f t="shared" si="0"/>
        <v>k. sardesai@company.com</v>
      </c>
    </row>
    <row r="67" spans="2:3" x14ac:dyDescent="0.3">
      <c r="B67" s="19" t="s">
        <v>66</v>
      </c>
      <c r="C67" s="20" t="str">
        <f t="shared" si="0"/>
        <v>g. darekar@company.com</v>
      </c>
    </row>
    <row r="68" spans="2:3" x14ac:dyDescent="0.3">
      <c r="B68" s="19" t="s">
        <v>19</v>
      </c>
      <c r="C68" s="20" t="str">
        <f t="shared" si="0"/>
        <v>d. jain@company.com</v>
      </c>
    </row>
    <row r="69" spans="2:3" x14ac:dyDescent="0.3">
      <c r="B69" s="19" t="s">
        <v>58</v>
      </c>
      <c r="C69" s="20" t="str">
        <f t="shared" ref="C69:C132" si="1">LOWER(CONCATENATE(LEFT(B69,1),".",MID(B69,FIND(" ",B69,2),LEN(B69)),"@company.com"))</f>
        <v>r. baig@company.com</v>
      </c>
    </row>
    <row r="70" spans="2:3" x14ac:dyDescent="0.3">
      <c r="B70" s="19" t="s">
        <v>89</v>
      </c>
      <c r="C70" s="20" t="str">
        <f t="shared" si="1"/>
        <v>r. joseph@company.com</v>
      </c>
    </row>
    <row r="71" spans="2:3" x14ac:dyDescent="0.3">
      <c r="B71" s="19" t="s">
        <v>49</v>
      </c>
      <c r="C71" s="20" t="str">
        <f t="shared" si="1"/>
        <v>k. sardesai@company.com</v>
      </c>
    </row>
    <row r="72" spans="2:3" x14ac:dyDescent="0.3">
      <c r="B72" s="19" t="s">
        <v>36</v>
      </c>
      <c r="C72" s="20" t="str">
        <f t="shared" si="1"/>
        <v>b. shetty@company.com</v>
      </c>
    </row>
    <row r="73" spans="2:3" x14ac:dyDescent="0.3">
      <c r="B73" s="19" t="s">
        <v>15</v>
      </c>
      <c r="C73" s="20" t="str">
        <f t="shared" si="1"/>
        <v>k. sharma@company.com</v>
      </c>
    </row>
    <row r="74" spans="2:3" x14ac:dyDescent="0.3">
      <c r="B74" s="19" t="s">
        <v>46</v>
      </c>
      <c r="C74" s="20" t="str">
        <f t="shared" si="1"/>
        <v>s. parikh@company.com</v>
      </c>
    </row>
    <row r="75" spans="2:3" x14ac:dyDescent="0.3">
      <c r="B75" s="19" t="s">
        <v>55</v>
      </c>
      <c r="C75" s="20" t="str">
        <f t="shared" si="1"/>
        <v>v. joshi@company.com</v>
      </c>
    </row>
    <row r="76" spans="2:3" x14ac:dyDescent="0.3">
      <c r="B76" s="19" t="s">
        <v>80</v>
      </c>
      <c r="C76" s="20" t="str">
        <f t="shared" si="1"/>
        <v>s. saksena@company.com</v>
      </c>
    </row>
    <row r="77" spans="2:3" x14ac:dyDescent="0.3">
      <c r="B77" s="19" t="s">
        <v>71</v>
      </c>
      <c r="C77" s="20" t="str">
        <f t="shared" si="1"/>
        <v>t. desai@company.com</v>
      </c>
    </row>
    <row r="78" spans="2:3" x14ac:dyDescent="0.3">
      <c r="B78" s="19" t="s">
        <v>20</v>
      </c>
      <c r="C78" s="20" t="str">
        <f t="shared" si="1"/>
        <v>n. mukherjee@company.com</v>
      </c>
    </row>
    <row r="79" spans="2:3" x14ac:dyDescent="0.3">
      <c r="B79" s="19" t="s">
        <v>54</v>
      </c>
      <c r="C79" s="20" t="str">
        <f t="shared" si="1"/>
        <v>j. baig@company.com</v>
      </c>
    </row>
    <row r="80" spans="2:3" x14ac:dyDescent="0.3">
      <c r="B80" s="19" t="s">
        <v>68</v>
      </c>
      <c r="C80" s="20" t="str">
        <f t="shared" si="1"/>
        <v>a. trivedi@company.com</v>
      </c>
    </row>
    <row r="81" spans="2:3" x14ac:dyDescent="0.3">
      <c r="B81" s="19" t="s">
        <v>84</v>
      </c>
      <c r="C81" s="20" t="str">
        <f t="shared" si="1"/>
        <v>s. bidkar@company.com</v>
      </c>
    </row>
    <row r="82" spans="2:3" x14ac:dyDescent="0.3">
      <c r="B82" s="19" t="s">
        <v>48</v>
      </c>
      <c r="C82" s="20" t="str">
        <f t="shared" si="1"/>
        <v>r. raje@company.com</v>
      </c>
    </row>
    <row r="83" spans="2:3" x14ac:dyDescent="0.3">
      <c r="B83" s="19" t="s">
        <v>79</v>
      </c>
      <c r="C83" s="20" t="str">
        <f t="shared" si="1"/>
        <v>n. pandhya@company.com</v>
      </c>
    </row>
    <row r="84" spans="2:3" x14ac:dyDescent="0.3">
      <c r="B84" s="19" t="s">
        <v>72</v>
      </c>
      <c r="C84" s="20" t="str">
        <f t="shared" si="1"/>
        <v>p. shah@company.com</v>
      </c>
    </row>
    <row r="85" spans="2:3" x14ac:dyDescent="0.3">
      <c r="B85" s="19" t="s">
        <v>95</v>
      </c>
      <c r="C85" s="20" t="str">
        <f t="shared" si="1"/>
        <v>n. digaria@company.com</v>
      </c>
    </row>
    <row r="86" spans="2:3" x14ac:dyDescent="0.3">
      <c r="B86" s="19" t="s">
        <v>83</v>
      </c>
      <c r="C86" s="20" t="str">
        <f t="shared" si="1"/>
        <v>d. chhaya@company.com</v>
      </c>
    </row>
    <row r="87" spans="2:3" x14ac:dyDescent="0.3">
      <c r="B87" s="19" t="s">
        <v>99</v>
      </c>
      <c r="C87" s="20" t="str">
        <f t="shared" si="1"/>
        <v>k. vora@company.com</v>
      </c>
    </row>
    <row r="88" spans="2:3" x14ac:dyDescent="0.3">
      <c r="B88" s="19" t="s">
        <v>13</v>
      </c>
      <c r="C88" s="20" t="str">
        <f t="shared" si="1"/>
        <v>r. raymondekar@company.com</v>
      </c>
    </row>
    <row r="89" spans="2:3" x14ac:dyDescent="0.3">
      <c r="B89" s="19" t="s">
        <v>70</v>
      </c>
      <c r="C89" s="20" t="str">
        <f t="shared" si="1"/>
        <v>v. patil@company.com</v>
      </c>
    </row>
    <row r="90" spans="2:3" x14ac:dyDescent="0.3">
      <c r="B90" s="19" t="s">
        <v>77</v>
      </c>
      <c r="C90" s="20" t="str">
        <f t="shared" si="1"/>
        <v>y. gupta@company.com</v>
      </c>
    </row>
    <row r="91" spans="2:3" x14ac:dyDescent="0.3">
      <c r="B91" s="19" t="s">
        <v>20</v>
      </c>
      <c r="C91" s="20" t="str">
        <f t="shared" si="1"/>
        <v>n. mukherjee@company.com</v>
      </c>
    </row>
    <row r="92" spans="2:3" x14ac:dyDescent="0.3">
      <c r="B92" s="19" t="s">
        <v>64</v>
      </c>
      <c r="C92" s="20" t="str">
        <f t="shared" si="1"/>
        <v>m. panchal@company.com</v>
      </c>
    </row>
    <row r="93" spans="2:3" x14ac:dyDescent="0.3">
      <c r="B93" s="19" t="s">
        <v>45</v>
      </c>
      <c r="C93" s="20" t="str">
        <f t="shared" si="1"/>
        <v>a. joshi@company.com</v>
      </c>
    </row>
    <row r="94" spans="2:3" x14ac:dyDescent="0.3">
      <c r="B94" s="19" t="s">
        <v>30</v>
      </c>
      <c r="C94" s="20" t="str">
        <f t="shared" si="1"/>
        <v>a. dixit@company.com</v>
      </c>
    </row>
    <row r="95" spans="2:3" x14ac:dyDescent="0.3">
      <c r="B95" s="19" t="s">
        <v>47</v>
      </c>
      <c r="C95" s="20" t="str">
        <f t="shared" si="1"/>
        <v>s. dodhia@company.com</v>
      </c>
    </row>
    <row r="96" spans="2:3" x14ac:dyDescent="0.3">
      <c r="B96" s="19" t="s">
        <v>64</v>
      </c>
      <c r="C96" s="20" t="str">
        <f t="shared" si="1"/>
        <v>m. panchal@company.com</v>
      </c>
    </row>
    <row r="97" spans="2:3" x14ac:dyDescent="0.3">
      <c r="B97" s="19" t="s">
        <v>103</v>
      </c>
      <c r="C97" s="20" t="str">
        <f t="shared" si="1"/>
        <v>i. shah@company.com</v>
      </c>
    </row>
    <row r="98" spans="2:3" x14ac:dyDescent="0.3">
      <c r="B98" s="19" t="s">
        <v>101</v>
      </c>
      <c r="C98" s="20" t="str">
        <f t="shared" si="1"/>
        <v>p. raut@company.com</v>
      </c>
    </row>
    <row r="99" spans="2:3" x14ac:dyDescent="0.3">
      <c r="B99" s="19" t="s">
        <v>101</v>
      </c>
      <c r="C99" s="20" t="str">
        <f t="shared" si="1"/>
        <v>p. raut@company.com</v>
      </c>
    </row>
    <row r="100" spans="2:3" x14ac:dyDescent="0.3">
      <c r="B100" s="19" t="s">
        <v>92</v>
      </c>
      <c r="C100" s="20" t="str">
        <f t="shared" si="1"/>
        <v>v. shrivastava@company.com</v>
      </c>
    </row>
    <row r="101" spans="2:3" x14ac:dyDescent="0.3">
      <c r="B101" s="19" t="s">
        <v>26</v>
      </c>
      <c r="C101" s="20" t="str">
        <f t="shared" si="1"/>
        <v>s. desai@company.com</v>
      </c>
    </row>
    <row r="102" spans="2:3" x14ac:dyDescent="0.3">
      <c r="B102" s="19" t="s">
        <v>68</v>
      </c>
      <c r="C102" s="20" t="str">
        <f t="shared" si="1"/>
        <v>a. trivedi@company.com</v>
      </c>
    </row>
    <row r="103" spans="2:3" x14ac:dyDescent="0.3">
      <c r="B103" s="19" t="s">
        <v>55</v>
      </c>
      <c r="C103" s="20" t="str">
        <f t="shared" si="1"/>
        <v>v. joshi@company.com</v>
      </c>
    </row>
    <row r="104" spans="2:3" x14ac:dyDescent="0.3">
      <c r="B104" s="19" t="s">
        <v>21</v>
      </c>
      <c r="C104" s="20" t="str">
        <f t="shared" si="1"/>
        <v>p. sutradhar@company.com</v>
      </c>
    </row>
    <row r="105" spans="2:3" x14ac:dyDescent="0.3">
      <c r="B105" s="19" t="s">
        <v>88</v>
      </c>
      <c r="C105" s="20" t="str">
        <f t="shared" si="1"/>
        <v>p. robert@company.com</v>
      </c>
    </row>
    <row r="106" spans="2:3" x14ac:dyDescent="0.3">
      <c r="B106" s="19" t="s">
        <v>70</v>
      </c>
      <c r="C106" s="20" t="str">
        <f t="shared" si="1"/>
        <v>v. patil@company.com</v>
      </c>
    </row>
    <row r="107" spans="2:3" x14ac:dyDescent="0.3">
      <c r="B107" s="19" t="s">
        <v>69</v>
      </c>
      <c r="C107" s="20" t="str">
        <f t="shared" si="1"/>
        <v>w. sheikh@company.com</v>
      </c>
    </row>
    <row r="108" spans="2:3" x14ac:dyDescent="0.3">
      <c r="B108" s="19" t="s">
        <v>81</v>
      </c>
      <c r="C108" s="20" t="str">
        <f t="shared" si="1"/>
        <v>n. khan@company.com</v>
      </c>
    </row>
    <row r="109" spans="2:3" x14ac:dyDescent="0.3">
      <c r="B109" s="19" t="s">
        <v>41</v>
      </c>
      <c r="C109" s="20" t="str">
        <f t="shared" si="1"/>
        <v>g. gupta@company.com</v>
      </c>
    </row>
    <row r="110" spans="2:3" x14ac:dyDescent="0.3">
      <c r="B110" s="19" t="s">
        <v>20</v>
      </c>
      <c r="C110" s="20" t="str">
        <f t="shared" si="1"/>
        <v>n. mukherjee@company.com</v>
      </c>
    </row>
    <row r="111" spans="2:3" x14ac:dyDescent="0.3">
      <c r="B111" s="19" t="s">
        <v>57</v>
      </c>
      <c r="C111" s="20" t="str">
        <f t="shared" si="1"/>
        <v>r. kumar@company.com</v>
      </c>
    </row>
    <row r="112" spans="2:3" x14ac:dyDescent="0.3">
      <c r="B112" s="19" t="s">
        <v>34</v>
      </c>
      <c r="C112" s="20" t="str">
        <f t="shared" si="1"/>
        <v>s. panchal@company.com</v>
      </c>
    </row>
    <row r="113" spans="2:3" x14ac:dyDescent="0.3">
      <c r="B113" s="19" t="s">
        <v>19</v>
      </c>
      <c r="C113" s="20" t="str">
        <f t="shared" si="1"/>
        <v>d. jain@company.com</v>
      </c>
    </row>
    <row r="114" spans="2:3" x14ac:dyDescent="0.3">
      <c r="B114" s="19" t="s">
        <v>53</v>
      </c>
      <c r="C114" s="20" t="str">
        <f t="shared" si="1"/>
        <v>k. mehta@company.com</v>
      </c>
    </row>
    <row r="115" spans="2:3" x14ac:dyDescent="0.3">
      <c r="B115" s="19" t="s">
        <v>93</v>
      </c>
      <c r="C115" s="20" t="str">
        <f t="shared" si="1"/>
        <v>t. patel@company.com</v>
      </c>
    </row>
    <row r="116" spans="2:3" x14ac:dyDescent="0.3">
      <c r="B116" s="19" t="s">
        <v>16</v>
      </c>
      <c r="C116" s="20" t="str">
        <f t="shared" si="1"/>
        <v>b. mavadia@company.com</v>
      </c>
    </row>
    <row r="117" spans="2:3" x14ac:dyDescent="0.3">
      <c r="B117" s="19" t="s">
        <v>30</v>
      </c>
      <c r="C117" s="20" t="str">
        <f t="shared" si="1"/>
        <v>a. dixit@company.com</v>
      </c>
    </row>
    <row r="118" spans="2:3" x14ac:dyDescent="0.3">
      <c r="B118" s="19" t="s">
        <v>75</v>
      </c>
      <c r="C118" s="20" t="str">
        <f t="shared" si="1"/>
        <v>p. joshi@company.com</v>
      </c>
    </row>
    <row r="119" spans="2:3" x14ac:dyDescent="0.3">
      <c r="B119" s="19" t="s">
        <v>27</v>
      </c>
      <c r="C119" s="20" t="str">
        <f t="shared" si="1"/>
        <v>k. sita narayanan@company.com</v>
      </c>
    </row>
    <row r="120" spans="2:3" x14ac:dyDescent="0.3">
      <c r="B120" s="19" t="s">
        <v>96</v>
      </c>
      <c r="C120" s="20" t="str">
        <f t="shared" si="1"/>
        <v>p. singhani@company.com</v>
      </c>
    </row>
    <row r="121" spans="2:3" x14ac:dyDescent="0.3">
      <c r="B121" s="19" t="s">
        <v>26</v>
      </c>
      <c r="C121" s="20" t="str">
        <f t="shared" si="1"/>
        <v>s. desai@company.com</v>
      </c>
    </row>
    <row r="122" spans="2:3" x14ac:dyDescent="0.3">
      <c r="B122" s="19" t="s">
        <v>42</v>
      </c>
      <c r="C122" s="20" t="str">
        <f t="shared" si="1"/>
        <v>a. joshi@company.com</v>
      </c>
    </row>
    <row r="123" spans="2:3" x14ac:dyDescent="0.3">
      <c r="B123" s="19" t="s">
        <v>28</v>
      </c>
      <c r="C123" s="20" t="str">
        <f t="shared" si="1"/>
        <v>p. shirodkar@company.com</v>
      </c>
    </row>
    <row r="124" spans="2:3" x14ac:dyDescent="0.3">
      <c r="B124" s="19" t="s">
        <v>59</v>
      </c>
      <c r="C124" s="20" t="str">
        <f t="shared" si="1"/>
        <v>h. godbole@company.com</v>
      </c>
    </row>
    <row r="125" spans="2:3" x14ac:dyDescent="0.3">
      <c r="B125" s="19" t="s">
        <v>103</v>
      </c>
      <c r="C125" s="20" t="str">
        <f t="shared" si="1"/>
        <v>i. shah@company.com</v>
      </c>
    </row>
    <row r="126" spans="2:3" x14ac:dyDescent="0.3">
      <c r="B126" s="19" t="s">
        <v>54</v>
      </c>
      <c r="C126" s="20" t="str">
        <f t="shared" si="1"/>
        <v>j. baig@company.com</v>
      </c>
    </row>
    <row r="127" spans="2:3" x14ac:dyDescent="0.3">
      <c r="B127" s="19" t="s">
        <v>83</v>
      </c>
      <c r="C127" s="20" t="str">
        <f t="shared" si="1"/>
        <v>d. chhaya@company.com</v>
      </c>
    </row>
    <row r="128" spans="2:3" x14ac:dyDescent="0.3">
      <c r="B128" s="19" t="s">
        <v>82</v>
      </c>
      <c r="C128" s="20" t="str">
        <f t="shared" si="1"/>
        <v>d. shah@company.com</v>
      </c>
    </row>
    <row r="129" spans="2:3" x14ac:dyDescent="0.3">
      <c r="B129" s="19" t="s">
        <v>22</v>
      </c>
      <c r="C129" s="20" t="str">
        <f t="shared" si="1"/>
        <v>a. fernendes@company.com</v>
      </c>
    </row>
    <row r="130" spans="2:3" x14ac:dyDescent="0.3">
      <c r="B130" s="19" t="s">
        <v>74</v>
      </c>
      <c r="C130" s="20" t="str">
        <f t="shared" si="1"/>
        <v>m. desai@company.com</v>
      </c>
    </row>
    <row r="131" spans="2:3" x14ac:dyDescent="0.3">
      <c r="B131" s="19" t="s">
        <v>27</v>
      </c>
      <c r="C131" s="20" t="str">
        <f t="shared" si="1"/>
        <v>k. sita narayanan@company.com</v>
      </c>
    </row>
    <row r="132" spans="2:3" x14ac:dyDescent="0.3">
      <c r="B132" s="19" t="s">
        <v>30</v>
      </c>
      <c r="C132" s="20" t="str">
        <f t="shared" si="1"/>
        <v>a. dixit@company.com</v>
      </c>
    </row>
    <row r="133" spans="2:3" x14ac:dyDescent="0.3">
      <c r="B133" s="19" t="s">
        <v>34</v>
      </c>
      <c r="C133" s="20" t="str">
        <f t="shared" ref="C133:C196" si="2">LOWER(CONCATENATE(LEFT(B133,1),".",MID(B133,FIND(" ",B133,2),LEN(B133)),"@company.com"))</f>
        <v>s. panchal@company.com</v>
      </c>
    </row>
    <row r="134" spans="2:3" x14ac:dyDescent="0.3">
      <c r="B134" s="19" t="s">
        <v>103</v>
      </c>
      <c r="C134" s="20" t="str">
        <f t="shared" si="2"/>
        <v>i. shah@company.com</v>
      </c>
    </row>
    <row r="135" spans="2:3" x14ac:dyDescent="0.3">
      <c r="B135" s="19" t="s">
        <v>21</v>
      </c>
      <c r="C135" s="20" t="str">
        <f t="shared" si="2"/>
        <v>p. sutradhar@company.com</v>
      </c>
    </row>
    <row r="136" spans="2:3" x14ac:dyDescent="0.3">
      <c r="B136" s="19" t="s">
        <v>16</v>
      </c>
      <c r="C136" s="20" t="str">
        <f t="shared" si="2"/>
        <v>b. mavadia@company.com</v>
      </c>
    </row>
    <row r="137" spans="2:3" x14ac:dyDescent="0.3">
      <c r="B137" s="19" t="s">
        <v>51</v>
      </c>
      <c r="C137" s="20" t="str">
        <f t="shared" si="2"/>
        <v>p. surti@company.com</v>
      </c>
    </row>
    <row r="138" spans="2:3" x14ac:dyDescent="0.3">
      <c r="B138" s="19" t="s">
        <v>61</v>
      </c>
      <c r="C138" s="20" t="str">
        <f t="shared" si="2"/>
        <v>v. virsinghani@company.com</v>
      </c>
    </row>
    <row r="139" spans="2:3" x14ac:dyDescent="0.3">
      <c r="B139" s="19" t="s">
        <v>73</v>
      </c>
      <c r="C139" s="20" t="str">
        <f t="shared" si="2"/>
        <v>u. naik@company.com</v>
      </c>
    </row>
    <row r="140" spans="2:3" x14ac:dyDescent="0.3">
      <c r="B140" s="19" t="s">
        <v>16</v>
      </c>
      <c r="C140" s="20" t="str">
        <f t="shared" si="2"/>
        <v>b. mavadia@company.com</v>
      </c>
    </row>
    <row r="141" spans="2:3" x14ac:dyDescent="0.3">
      <c r="B141" s="19" t="s">
        <v>35</v>
      </c>
      <c r="C141" s="20" t="str">
        <f t="shared" si="2"/>
        <v>s. sheikh@company.com</v>
      </c>
    </row>
    <row r="142" spans="2:3" x14ac:dyDescent="0.3">
      <c r="B142" s="19" t="s">
        <v>28</v>
      </c>
      <c r="C142" s="20" t="str">
        <f t="shared" si="2"/>
        <v>p. shirodkar@company.com</v>
      </c>
    </row>
    <row r="143" spans="2:3" x14ac:dyDescent="0.3">
      <c r="B143" s="19" t="s">
        <v>47</v>
      </c>
      <c r="C143" s="20" t="str">
        <f t="shared" si="2"/>
        <v>s. dodhia@company.com</v>
      </c>
    </row>
    <row r="144" spans="2:3" x14ac:dyDescent="0.3">
      <c r="B144" s="19" t="s">
        <v>59</v>
      </c>
      <c r="C144" s="20" t="str">
        <f t="shared" si="2"/>
        <v>h. godbole@company.com</v>
      </c>
    </row>
    <row r="145" spans="2:3" x14ac:dyDescent="0.3">
      <c r="B145" s="19" t="s">
        <v>22</v>
      </c>
      <c r="C145" s="20" t="str">
        <f t="shared" si="2"/>
        <v>a. fernendes@company.com</v>
      </c>
    </row>
    <row r="146" spans="2:3" x14ac:dyDescent="0.3">
      <c r="B146" s="19" t="s">
        <v>42</v>
      </c>
      <c r="C146" s="20" t="str">
        <f t="shared" si="2"/>
        <v>a. joshi@company.com</v>
      </c>
    </row>
    <row r="147" spans="2:3" x14ac:dyDescent="0.3">
      <c r="B147" s="19" t="s">
        <v>50</v>
      </c>
      <c r="C147" s="20" t="str">
        <f t="shared" si="2"/>
        <v>p. gokhale@company.com</v>
      </c>
    </row>
    <row r="148" spans="2:3" x14ac:dyDescent="0.3">
      <c r="B148" s="19" t="s">
        <v>14</v>
      </c>
      <c r="C148" s="20" t="str">
        <f t="shared" si="2"/>
        <v>s. shinde@company.com</v>
      </c>
    </row>
    <row r="149" spans="2:3" x14ac:dyDescent="0.3">
      <c r="B149" s="19" t="s">
        <v>45</v>
      </c>
      <c r="C149" s="20" t="str">
        <f t="shared" si="2"/>
        <v>a. joshi@company.com</v>
      </c>
    </row>
    <row r="150" spans="2:3" x14ac:dyDescent="0.3">
      <c r="B150" s="19" t="s">
        <v>55</v>
      </c>
      <c r="C150" s="20" t="str">
        <f t="shared" si="2"/>
        <v>v. joshi@company.com</v>
      </c>
    </row>
    <row r="151" spans="2:3" x14ac:dyDescent="0.3">
      <c r="B151" s="19" t="s">
        <v>17</v>
      </c>
      <c r="C151" s="20" t="str">
        <f t="shared" si="2"/>
        <v>s. ranganathan@company.com</v>
      </c>
    </row>
    <row r="152" spans="2:3" x14ac:dyDescent="0.3">
      <c r="B152" s="19" t="s">
        <v>65</v>
      </c>
      <c r="C152" s="20" t="str">
        <f t="shared" si="2"/>
        <v>d. parmar@company.com</v>
      </c>
    </row>
    <row r="153" spans="2:3" x14ac:dyDescent="0.3">
      <c r="B153" s="19" t="s">
        <v>65</v>
      </c>
      <c r="C153" s="20" t="str">
        <f t="shared" si="2"/>
        <v>d. parmar@company.com</v>
      </c>
    </row>
    <row r="154" spans="2:3" x14ac:dyDescent="0.3">
      <c r="B154" s="19" t="s">
        <v>84</v>
      </c>
      <c r="C154" s="20" t="str">
        <f t="shared" si="2"/>
        <v>s. bidkar@company.com</v>
      </c>
    </row>
    <row r="155" spans="2:3" x14ac:dyDescent="0.3">
      <c r="B155" s="19" t="s">
        <v>66</v>
      </c>
      <c r="C155" s="20" t="str">
        <f t="shared" si="2"/>
        <v>g. darekar@company.com</v>
      </c>
    </row>
    <row r="156" spans="2:3" x14ac:dyDescent="0.3">
      <c r="B156" s="19" t="s">
        <v>25</v>
      </c>
      <c r="C156" s="20" t="str">
        <f t="shared" si="2"/>
        <v>m. lalwani@company.com</v>
      </c>
    </row>
    <row r="157" spans="2:3" x14ac:dyDescent="0.3">
      <c r="B157" s="19" t="s">
        <v>91</v>
      </c>
      <c r="C157" s="20" t="str">
        <f t="shared" si="2"/>
        <v>j. tripathi@company.com</v>
      </c>
    </row>
    <row r="158" spans="2:3" x14ac:dyDescent="0.3">
      <c r="B158" s="19" t="s">
        <v>59</v>
      </c>
      <c r="C158" s="20" t="str">
        <f t="shared" si="2"/>
        <v>h. godbole@company.com</v>
      </c>
    </row>
    <row r="159" spans="2:3" x14ac:dyDescent="0.3">
      <c r="B159" s="19" t="s">
        <v>61</v>
      </c>
      <c r="C159" s="20" t="str">
        <f t="shared" si="2"/>
        <v>v. virsinghani@company.com</v>
      </c>
    </row>
    <row r="160" spans="2:3" x14ac:dyDescent="0.3">
      <c r="B160" s="19" t="s">
        <v>50</v>
      </c>
      <c r="C160" s="20" t="str">
        <f t="shared" si="2"/>
        <v>p. gokhale@company.com</v>
      </c>
    </row>
    <row r="161" spans="2:3" x14ac:dyDescent="0.3">
      <c r="B161" s="19" t="s">
        <v>47</v>
      </c>
      <c r="C161" s="20" t="str">
        <f t="shared" si="2"/>
        <v>s. dodhia@company.com</v>
      </c>
    </row>
    <row r="162" spans="2:3" x14ac:dyDescent="0.3">
      <c r="B162" s="19" t="s">
        <v>50</v>
      </c>
      <c r="C162" s="20" t="str">
        <f t="shared" si="2"/>
        <v>p. gokhale@company.com</v>
      </c>
    </row>
    <row r="163" spans="2:3" x14ac:dyDescent="0.3">
      <c r="B163" s="19" t="s">
        <v>86</v>
      </c>
      <c r="C163" s="20" t="str">
        <f t="shared" si="2"/>
        <v>k. shirishkar@company.com</v>
      </c>
    </row>
    <row r="164" spans="2:3" x14ac:dyDescent="0.3">
      <c r="B164" s="19" t="s">
        <v>66</v>
      </c>
      <c r="C164" s="20" t="str">
        <f t="shared" si="2"/>
        <v>g. darekar@company.com</v>
      </c>
    </row>
    <row r="165" spans="2:3" x14ac:dyDescent="0.3">
      <c r="B165" s="19" t="s">
        <v>66</v>
      </c>
      <c r="C165" s="20" t="str">
        <f t="shared" si="2"/>
        <v>g. darekar@company.com</v>
      </c>
    </row>
    <row r="166" spans="2:3" x14ac:dyDescent="0.3">
      <c r="B166" s="19" t="s">
        <v>33</v>
      </c>
      <c r="C166" s="20" t="str">
        <f t="shared" si="2"/>
        <v>s. kaur sasan@company.com</v>
      </c>
    </row>
    <row r="167" spans="2:3" x14ac:dyDescent="0.3">
      <c r="B167" s="19" t="s">
        <v>100</v>
      </c>
      <c r="C167" s="20" t="str">
        <f t="shared" si="2"/>
        <v>b. sharma@company.com</v>
      </c>
    </row>
    <row r="168" spans="2:3" x14ac:dyDescent="0.3">
      <c r="B168" s="19" t="s">
        <v>94</v>
      </c>
      <c r="C168" s="20" t="str">
        <f t="shared" si="2"/>
        <v>p. mehta@company.com</v>
      </c>
    </row>
    <row r="169" spans="2:3" x14ac:dyDescent="0.3">
      <c r="B169" s="19" t="s">
        <v>56</v>
      </c>
      <c r="C169" s="20" t="str">
        <f t="shared" si="2"/>
        <v>n. joshi@company.com</v>
      </c>
    </row>
    <row r="170" spans="2:3" x14ac:dyDescent="0.3">
      <c r="B170" s="19" t="s">
        <v>20</v>
      </c>
      <c r="C170" s="20" t="str">
        <f t="shared" si="2"/>
        <v>n. mukherjee@company.com</v>
      </c>
    </row>
    <row r="171" spans="2:3" x14ac:dyDescent="0.3">
      <c r="B171" s="19" t="s">
        <v>62</v>
      </c>
      <c r="C171" s="20" t="str">
        <f t="shared" si="2"/>
        <v>l. rao@company.com</v>
      </c>
    </row>
    <row r="172" spans="2:3" x14ac:dyDescent="0.3">
      <c r="B172" s="19" t="s">
        <v>85</v>
      </c>
      <c r="C172" s="20" t="str">
        <f t="shared" si="2"/>
        <v>d. gandhi@company.com</v>
      </c>
    </row>
    <row r="173" spans="2:3" x14ac:dyDescent="0.3">
      <c r="B173" s="19" t="s">
        <v>89</v>
      </c>
      <c r="C173" s="20" t="str">
        <f t="shared" si="2"/>
        <v>r. joseph@company.com</v>
      </c>
    </row>
    <row r="174" spans="2:3" x14ac:dyDescent="0.3">
      <c r="B174" s="19" t="s">
        <v>70</v>
      </c>
      <c r="C174" s="20" t="str">
        <f t="shared" si="2"/>
        <v>v. patil@company.com</v>
      </c>
    </row>
    <row r="175" spans="2:3" x14ac:dyDescent="0.3">
      <c r="B175" s="19" t="s">
        <v>28</v>
      </c>
      <c r="C175" s="20" t="str">
        <f t="shared" si="2"/>
        <v>p. shirodkar@company.com</v>
      </c>
    </row>
    <row r="176" spans="2:3" x14ac:dyDescent="0.3">
      <c r="B176" s="19" t="s">
        <v>84</v>
      </c>
      <c r="C176" s="20" t="str">
        <f t="shared" si="2"/>
        <v>s. bidkar@company.com</v>
      </c>
    </row>
    <row r="177" spans="2:3" x14ac:dyDescent="0.3">
      <c r="B177" s="19" t="s">
        <v>30</v>
      </c>
      <c r="C177" s="20" t="str">
        <f t="shared" si="2"/>
        <v>a. dixit@company.com</v>
      </c>
    </row>
    <row r="178" spans="2:3" x14ac:dyDescent="0.3">
      <c r="B178" s="19" t="s">
        <v>24</v>
      </c>
      <c r="C178" s="20" t="str">
        <f t="shared" si="2"/>
        <v>s. lele@company.com</v>
      </c>
    </row>
    <row r="179" spans="2:3" x14ac:dyDescent="0.3">
      <c r="B179" s="19" t="s">
        <v>13</v>
      </c>
      <c r="C179" s="20" t="str">
        <f t="shared" si="2"/>
        <v>r. raymondekar@company.com</v>
      </c>
    </row>
    <row r="180" spans="2:3" x14ac:dyDescent="0.3">
      <c r="B180" s="19" t="s">
        <v>67</v>
      </c>
      <c r="C180" s="20" t="str">
        <f t="shared" si="2"/>
        <v>a. zha@company.com</v>
      </c>
    </row>
    <row r="181" spans="2:3" x14ac:dyDescent="0.3">
      <c r="B181" s="19" t="s">
        <v>87</v>
      </c>
      <c r="C181" s="20" t="str">
        <f t="shared" si="2"/>
        <v>k. shah@company.com</v>
      </c>
    </row>
    <row r="182" spans="2:3" x14ac:dyDescent="0.3">
      <c r="B182" s="19" t="s">
        <v>58</v>
      </c>
      <c r="C182" s="20" t="str">
        <f t="shared" si="2"/>
        <v>r. baig@company.com</v>
      </c>
    </row>
    <row r="183" spans="2:3" x14ac:dyDescent="0.3">
      <c r="B183" s="19" t="s">
        <v>86</v>
      </c>
      <c r="C183" s="20" t="str">
        <f t="shared" si="2"/>
        <v>k. shirishkar@company.com</v>
      </c>
    </row>
    <row r="184" spans="2:3" x14ac:dyDescent="0.3">
      <c r="B184" s="19" t="s">
        <v>87</v>
      </c>
      <c r="C184" s="20" t="str">
        <f t="shared" si="2"/>
        <v>k. shah@company.com</v>
      </c>
    </row>
    <row r="185" spans="2:3" x14ac:dyDescent="0.3">
      <c r="B185" s="19" t="s">
        <v>66</v>
      </c>
      <c r="C185" s="20" t="str">
        <f t="shared" si="2"/>
        <v>g. darekar@company.com</v>
      </c>
    </row>
    <row r="186" spans="2:3" x14ac:dyDescent="0.3">
      <c r="B186" s="19" t="s">
        <v>32</v>
      </c>
      <c r="C186" s="20" t="str">
        <f t="shared" si="2"/>
        <v>f. sadiq@company.com</v>
      </c>
    </row>
    <row r="187" spans="2:3" x14ac:dyDescent="0.3">
      <c r="B187" s="19" t="s">
        <v>31</v>
      </c>
      <c r="C187" s="20" t="str">
        <f t="shared" si="2"/>
        <v>p. khanna@company.com</v>
      </c>
    </row>
    <row r="188" spans="2:3" x14ac:dyDescent="0.3">
      <c r="B188" s="19" t="s">
        <v>78</v>
      </c>
      <c r="C188" s="20" t="str">
        <f t="shared" si="2"/>
        <v>l. shenoy@company.com</v>
      </c>
    </row>
    <row r="189" spans="2:3" x14ac:dyDescent="0.3">
      <c r="B189" s="19" t="s">
        <v>83</v>
      </c>
      <c r="C189" s="20" t="str">
        <f t="shared" si="2"/>
        <v>d. chhaya@company.com</v>
      </c>
    </row>
    <row r="190" spans="2:3" x14ac:dyDescent="0.3">
      <c r="B190" s="19" t="s">
        <v>77</v>
      </c>
      <c r="C190" s="20" t="str">
        <f t="shared" si="2"/>
        <v>y. gupta@company.com</v>
      </c>
    </row>
    <row r="191" spans="2:3" x14ac:dyDescent="0.3">
      <c r="B191" s="19" t="s">
        <v>46</v>
      </c>
      <c r="C191" s="20" t="str">
        <f t="shared" si="2"/>
        <v>s. parikh@company.com</v>
      </c>
    </row>
    <row r="192" spans="2:3" x14ac:dyDescent="0.3">
      <c r="B192" s="19" t="s">
        <v>23</v>
      </c>
      <c r="C192" s="20" t="str">
        <f t="shared" si="2"/>
        <v>s. madhrani@company.com</v>
      </c>
    </row>
    <row r="193" spans="2:3" x14ac:dyDescent="0.3">
      <c r="B193" s="19" t="s">
        <v>31</v>
      </c>
      <c r="C193" s="20" t="str">
        <f t="shared" si="2"/>
        <v>p. khanna@company.com</v>
      </c>
    </row>
    <row r="194" spans="2:3" x14ac:dyDescent="0.3">
      <c r="B194" s="19" t="s">
        <v>51</v>
      </c>
      <c r="C194" s="20" t="str">
        <f t="shared" si="2"/>
        <v>p. surti@company.com</v>
      </c>
    </row>
    <row r="195" spans="2:3" x14ac:dyDescent="0.3">
      <c r="B195" s="19" t="s">
        <v>87</v>
      </c>
      <c r="C195" s="20" t="str">
        <f t="shared" si="2"/>
        <v>k. shah@company.com</v>
      </c>
    </row>
    <row r="196" spans="2:3" x14ac:dyDescent="0.3">
      <c r="B196" s="19" t="s">
        <v>32</v>
      </c>
      <c r="C196" s="20" t="str">
        <f t="shared" si="2"/>
        <v>f. sadiq@company.com</v>
      </c>
    </row>
    <row r="197" spans="2:3" x14ac:dyDescent="0.3">
      <c r="B197" s="19" t="s">
        <v>25</v>
      </c>
      <c r="C197" s="20" t="str">
        <f t="shared" ref="C197:C260" si="3">LOWER(CONCATENATE(LEFT(B197,1),".",MID(B197,FIND(" ",B197,2),LEN(B197)),"@company.com"))</f>
        <v>m. lalwani@company.com</v>
      </c>
    </row>
    <row r="198" spans="2:3" x14ac:dyDescent="0.3">
      <c r="B198" s="19" t="s">
        <v>18</v>
      </c>
      <c r="C198" s="20" t="str">
        <f t="shared" si="3"/>
        <v>j. d'souza@company.com</v>
      </c>
    </row>
    <row r="199" spans="2:3" x14ac:dyDescent="0.3">
      <c r="B199" s="19" t="s">
        <v>80</v>
      </c>
      <c r="C199" s="20" t="str">
        <f t="shared" si="3"/>
        <v>s. saksena@company.com</v>
      </c>
    </row>
    <row r="200" spans="2:3" x14ac:dyDescent="0.3">
      <c r="B200" s="19" t="s">
        <v>46</v>
      </c>
      <c r="C200" s="20" t="str">
        <f t="shared" si="3"/>
        <v>s. parikh@company.com</v>
      </c>
    </row>
    <row r="201" spans="2:3" x14ac:dyDescent="0.3">
      <c r="B201" s="19" t="s">
        <v>35</v>
      </c>
      <c r="C201" s="20" t="str">
        <f t="shared" si="3"/>
        <v>s. sheikh@company.com</v>
      </c>
    </row>
    <row r="202" spans="2:3" x14ac:dyDescent="0.3">
      <c r="B202" s="19" t="s">
        <v>37</v>
      </c>
      <c r="C202" s="20" t="str">
        <f t="shared" si="3"/>
        <v>r. malik@company.com</v>
      </c>
    </row>
    <row r="203" spans="2:3" x14ac:dyDescent="0.3">
      <c r="B203" s="19" t="s">
        <v>47</v>
      </c>
      <c r="C203" s="20" t="str">
        <f t="shared" si="3"/>
        <v>s. dodhia@company.com</v>
      </c>
    </row>
    <row r="204" spans="2:3" x14ac:dyDescent="0.3">
      <c r="B204" s="19" t="s">
        <v>34</v>
      </c>
      <c r="C204" s="20" t="str">
        <f t="shared" si="3"/>
        <v>s. panchal@company.com</v>
      </c>
    </row>
    <row r="205" spans="2:3" x14ac:dyDescent="0.3">
      <c r="B205" s="19" t="s">
        <v>93</v>
      </c>
      <c r="C205" s="20" t="str">
        <f t="shared" si="3"/>
        <v>t. patel@company.com</v>
      </c>
    </row>
    <row r="206" spans="2:3" x14ac:dyDescent="0.3">
      <c r="B206" s="19" t="s">
        <v>63</v>
      </c>
      <c r="C206" s="20" t="str">
        <f t="shared" si="3"/>
        <v>k. surti@company.com</v>
      </c>
    </row>
    <row r="207" spans="2:3" x14ac:dyDescent="0.3">
      <c r="B207" s="19" t="s">
        <v>69</v>
      </c>
      <c r="C207" s="20" t="str">
        <f t="shared" si="3"/>
        <v>w. sheikh@company.com</v>
      </c>
    </row>
    <row r="208" spans="2:3" x14ac:dyDescent="0.3">
      <c r="B208" s="19" t="s">
        <v>58</v>
      </c>
      <c r="C208" s="20" t="str">
        <f t="shared" si="3"/>
        <v>r. baig@company.com</v>
      </c>
    </row>
    <row r="209" spans="2:3" x14ac:dyDescent="0.3">
      <c r="B209" s="19" t="s">
        <v>100</v>
      </c>
      <c r="C209" s="20" t="str">
        <f t="shared" si="3"/>
        <v>b. sharma@company.com</v>
      </c>
    </row>
    <row r="210" spans="2:3" x14ac:dyDescent="0.3">
      <c r="B210" s="19" t="s">
        <v>82</v>
      </c>
      <c r="C210" s="20" t="str">
        <f t="shared" si="3"/>
        <v>d. shah@company.com</v>
      </c>
    </row>
    <row r="211" spans="2:3" x14ac:dyDescent="0.3">
      <c r="B211" s="19" t="s">
        <v>62</v>
      </c>
      <c r="C211" s="20" t="str">
        <f t="shared" si="3"/>
        <v>l. rao@company.com</v>
      </c>
    </row>
    <row r="212" spans="2:3" x14ac:dyDescent="0.3">
      <c r="B212" s="19" t="s">
        <v>53</v>
      </c>
      <c r="C212" s="20" t="str">
        <f t="shared" si="3"/>
        <v>k. mehta@company.com</v>
      </c>
    </row>
    <row r="213" spans="2:3" x14ac:dyDescent="0.3">
      <c r="B213" s="19" t="s">
        <v>33</v>
      </c>
      <c r="C213" s="20" t="str">
        <f t="shared" si="3"/>
        <v>s. kaur sasan@company.com</v>
      </c>
    </row>
    <row r="214" spans="2:3" x14ac:dyDescent="0.3">
      <c r="B214" s="19" t="s">
        <v>43</v>
      </c>
      <c r="C214" s="20" t="str">
        <f t="shared" si="3"/>
        <v>t. ghoshal@company.com</v>
      </c>
    </row>
    <row r="215" spans="2:3" x14ac:dyDescent="0.3">
      <c r="B215" s="19" t="s">
        <v>81</v>
      </c>
      <c r="C215" s="20" t="str">
        <f t="shared" si="3"/>
        <v>n. khan@company.com</v>
      </c>
    </row>
    <row r="216" spans="2:3" x14ac:dyDescent="0.3">
      <c r="B216" s="19" t="s">
        <v>43</v>
      </c>
      <c r="C216" s="20" t="str">
        <f t="shared" si="3"/>
        <v>t. ghoshal@company.com</v>
      </c>
    </row>
    <row r="217" spans="2:3" x14ac:dyDescent="0.3">
      <c r="B217" s="19" t="s">
        <v>66</v>
      </c>
      <c r="C217" s="20" t="str">
        <f t="shared" si="3"/>
        <v>g. darekar@company.com</v>
      </c>
    </row>
    <row r="218" spans="2:3" x14ac:dyDescent="0.3">
      <c r="B218" s="19" t="s">
        <v>16</v>
      </c>
      <c r="C218" s="20" t="str">
        <f t="shared" si="3"/>
        <v>b. mavadia@company.com</v>
      </c>
    </row>
    <row r="219" spans="2:3" x14ac:dyDescent="0.3">
      <c r="B219" s="19" t="s">
        <v>92</v>
      </c>
      <c r="C219" s="20" t="str">
        <f t="shared" si="3"/>
        <v>v. shrivastava@company.com</v>
      </c>
    </row>
    <row r="220" spans="2:3" x14ac:dyDescent="0.3">
      <c r="B220" s="19" t="s">
        <v>98</v>
      </c>
      <c r="C220" s="20" t="str">
        <f t="shared" si="3"/>
        <v>r. kulkarni@company.com</v>
      </c>
    </row>
    <row r="221" spans="2:3" x14ac:dyDescent="0.3">
      <c r="B221" s="19" t="s">
        <v>53</v>
      </c>
      <c r="C221" s="20" t="str">
        <f t="shared" si="3"/>
        <v>k. mehta@company.com</v>
      </c>
    </row>
    <row r="222" spans="2:3" x14ac:dyDescent="0.3">
      <c r="B222" s="19" t="s">
        <v>39</v>
      </c>
      <c r="C222" s="20" t="str">
        <f t="shared" si="3"/>
        <v>h. hoonjan@company.com</v>
      </c>
    </row>
    <row r="223" spans="2:3" x14ac:dyDescent="0.3">
      <c r="B223" s="19" t="s">
        <v>41</v>
      </c>
      <c r="C223" s="20" t="str">
        <f t="shared" si="3"/>
        <v>g. gupta@company.com</v>
      </c>
    </row>
    <row r="224" spans="2:3" x14ac:dyDescent="0.3">
      <c r="B224" s="19" t="s">
        <v>15</v>
      </c>
      <c r="C224" s="20" t="str">
        <f t="shared" si="3"/>
        <v>k. sharma@company.com</v>
      </c>
    </row>
    <row r="225" spans="2:3" x14ac:dyDescent="0.3">
      <c r="B225" s="19" t="s">
        <v>85</v>
      </c>
      <c r="C225" s="20" t="str">
        <f t="shared" si="3"/>
        <v>d. gandhi@company.com</v>
      </c>
    </row>
    <row r="226" spans="2:3" x14ac:dyDescent="0.3">
      <c r="B226" s="19" t="s">
        <v>61</v>
      </c>
      <c r="C226" s="20" t="str">
        <f t="shared" si="3"/>
        <v>v. virsinghani@company.com</v>
      </c>
    </row>
    <row r="227" spans="2:3" x14ac:dyDescent="0.3">
      <c r="B227" s="19" t="s">
        <v>14</v>
      </c>
      <c r="C227" s="20" t="str">
        <f t="shared" si="3"/>
        <v>s. shinde@company.com</v>
      </c>
    </row>
    <row r="228" spans="2:3" x14ac:dyDescent="0.3">
      <c r="B228" s="19" t="s">
        <v>61</v>
      </c>
      <c r="C228" s="20" t="str">
        <f t="shared" si="3"/>
        <v>v. virsinghani@company.com</v>
      </c>
    </row>
    <row r="229" spans="2:3" x14ac:dyDescent="0.3">
      <c r="B229" s="19" t="s">
        <v>59</v>
      </c>
      <c r="C229" s="20" t="str">
        <f t="shared" si="3"/>
        <v>h. godbole@company.com</v>
      </c>
    </row>
    <row r="230" spans="2:3" x14ac:dyDescent="0.3">
      <c r="B230" s="19" t="s">
        <v>96</v>
      </c>
      <c r="C230" s="20" t="str">
        <f t="shared" si="3"/>
        <v>p. singhani@company.com</v>
      </c>
    </row>
    <row r="231" spans="2:3" x14ac:dyDescent="0.3">
      <c r="B231" s="19" t="s">
        <v>89</v>
      </c>
      <c r="C231" s="20" t="str">
        <f t="shared" si="3"/>
        <v>r. joseph@company.com</v>
      </c>
    </row>
    <row r="232" spans="2:3" x14ac:dyDescent="0.3">
      <c r="B232" s="19" t="s">
        <v>54</v>
      </c>
      <c r="C232" s="20" t="str">
        <f t="shared" si="3"/>
        <v>j. baig@company.com</v>
      </c>
    </row>
    <row r="233" spans="2:3" x14ac:dyDescent="0.3">
      <c r="B233" s="19" t="s">
        <v>73</v>
      </c>
      <c r="C233" s="20" t="str">
        <f t="shared" si="3"/>
        <v>u. naik@company.com</v>
      </c>
    </row>
    <row r="234" spans="2:3" x14ac:dyDescent="0.3">
      <c r="B234" s="19" t="s">
        <v>65</v>
      </c>
      <c r="C234" s="20" t="str">
        <f t="shared" si="3"/>
        <v>d. parmar@company.com</v>
      </c>
    </row>
    <row r="235" spans="2:3" x14ac:dyDescent="0.3">
      <c r="B235" s="19" t="s">
        <v>54</v>
      </c>
      <c r="C235" s="20" t="str">
        <f t="shared" si="3"/>
        <v>j. baig@company.com</v>
      </c>
    </row>
    <row r="236" spans="2:3" x14ac:dyDescent="0.3">
      <c r="B236" s="19" t="s">
        <v>98</v>
      </c>
      <c r="C236" s="20" t="str">
        <f t="shared" si="3"/>
        <v>r. kulkarni@company.com</v>
      </c>
    </row>
    <row r="237" spans="2:3" x14ac:dyDescent="0.3">
      <c r="B237" s="19" t="s">
        <v>95</v>
      </c>
      <c r="C237" s="20" t="str">
        <f t="shared" si="3"/>
        <v>n. digaria@company.com</v>
      </c>
    </row>
    <row r="238" spans="2:3" x14ac:dyDescent="0.3">
      <c r="B238" s="19" t="s">
        <v>81</v>
      </c>
      <c r="C238" s="20" t="str">
        <f t="shared" si="3"/>
        <v>n. khan@company.com</v>
      </c>
    </row>
    <row r="239" spans="2:3" x14ac:dyDescent="0.3">
      <c r="B239" s="19" t="s">
        <v>39</v>
      </c>
      <c r="C239" s="20" t="str">
        <f t="shared" si="3"/>
        <v>h. hoonjan@company.com</v>
      </c>
    </row>
    <row r="240" spans="2:3" x14ac:dyDescent="0.3">
      <c r="B240" s="19" t="s">
        <v>75</v>
      </c>
      <c r="C240" s="20" t="str">
        <f t="shared" si="3"/>
        <v>p. joshi@company.com</v>
      </c>
    </row>
    <row r="241" spans="2:3" x14ac:dyDescent="0.3">
      <c r="B241" s="19" t="s">
        <v>14</v>
      </c>
      <c r="C241" s="20" t="str">
        <f t="shared" si="3"/>
        <v>s. shinde@company.com</v>
      </c>
    </row>
    <row r="242" spans="2:3" x14ac:dyDescent="0.3">
      <c r="B242" s="19" t="s">
        <v>24</v>
      </c>
      <c r="C242" s="20" t="str">
        <f t="shared" si="3"/>
        <v>s. lele@company.com</v>
      </c>
    </row>
    <row r="243" spans="2:3" x14ac:dyDescent="0.3">
      <c r="B243" s="19" t="s">
        <v>29</v>
      </c>
      <c r="C243" s="20" t="str">
        <f t="shared" si="3"/>
        <v>a. trivedi@company.com</v>
      </c>
    </row>
    <row r="244" spans="2:3" x14ac:dyDescent="0.3">
      <c r="B244" s="19" t="s">
        <v>23</v>
      </c>
      <c r="C244" s="20" t="str">
        <f t="shared" si="3"/>
        <v>s. madhrani@company.com</v>
      </c>
    </row>
    <row r="245" spans="2:3" x14ac:dyDescent="0.3">
      <c r="B245" s="19" t="s">
        <v>41</v>
      </c>
      <c r="C245" s="20" t="str">
        <f t="shared" si="3"/>
        <v>g. gupta@company.com</v>
      </c>
    </row>
    <row r="246" spans="2:3" x14ac:dyDescent="0.3">
      <c r="B246" s="19" t="s">
        <v>83</v>
      </c>
      <c r="C246" s="20" t="str">
        <f t="shared" si="3"/>
        <v>d. chhaya@company.com</v>
      </c>
    </row>
    <row r="247" spans="2:3" x14ac:dyDescent="0.3">
      <c r="B247" s="19" t="s">
        <v>44</v>
      </c>
      <c r="C247" s="20" t="str">
        <f t="shared" si="3"/>
        <v>z. vora@company.com</v>
      </c>
    </row>
    <row r="248" spans="2:3" x14ac:dyDescent="0.3">
      <c r="B248" s="19" t="s">
        <v>68</v>
      </c>
      <c r="C248" s="20" t="str">
        <f t="shared" si="3"/>
        <v>a. trivedi@company.com</v>
      </c>
    </row>
    <row r="249" spans="2:3" x14ac:dyDescent="0.3">
      <c r="B249" s="19" t="s">
        <v>22</v>
      </c>
      <c r="C249" s="20" t="str">
        <f t="shared" si="3"/>
        <v>a. fernendes@company.com</v>
      </c>
    </row>
    <row r="250" spans="2:3" x14ac:dyDescent="0.3">
      <c r="B250" s="19" t="s">
        <v>72</v>
      </c>
      <c r="C250" s="20" t="str">
        <f t="shared" si="3"/>
        <v>p. shah@company.com</v>
      </c>
    </row>
    <row r="251" spans="2:3" x14ac:dyDescent="0.3">
      <c r="B251" s="19" t="s">
        <v>85</v>
      </c>
      <c r="C251" s="20" t="str">
        <f t="shared" si="3"/>
        <v>d. gandhi@company.com</v>
      </c>
    </row>
    <row r="252" spans="2:3" x14ac:dyDescent="0.3">
      <c r="B252" s="19" t="s">
        <v>53</v>
      </c>
      <c r="C252" s="20" t="str">
        <f t="shared" si="3"/>
        <v>k. mehta@company.com</v>
      </c>
    </row>
    <row r="253" spans="2:3" x14ac:dyDescent="0.3">
      <c r="B253" s="19" t="s">
        <v>69</v>
      </c>
      <c r="C253" s="20" t="str">
        <f t="shared" si="3"/>
        <v>w. sheikh@company.com</v>
      </c>
    </row>
    <row r="254" spans="2:3" x14ac:dyDescent="0.3">
      <c r="B254" s="19" t="s">
        <v>21</v>
      </c>
      <c r="C254" s="20" t="str">
        <f t="shared" si="3"/>
        <v>p. sutradhar@company.com</v>
      </c>
    </row>
    <row r="255" spans="2:3" x14ac:dyDescent="0.3">
      <c r="B255" s="19" t="s">
        <v>19</v>
      </c>
      <c r="C255" s="20" t="str">
        <f t="shared" si="3"/>
        <v>d. jain@company.com</v>
      </c>
    </row>
    <row r="256" spans="2:3" x14ac:dyDescent="0.3">
      <c r="B256" s="19" t="s">
        <v>94</v>
      </c>
      <c r="C256" s="20" t="str">
        <f t="shared" si="3"/>
        <v>p. mehta@company.com</v>
      </c>
    </row>
    <row r="257" spans="2:3" x14ac:dyDescent="0.3">
      <c r="B257" s="19" t="s">
        <v>90</v>
      </c>
      <c r="C257" s="20" t="str">
        <f t="shared" si="3"/>
        <v>s. sasan@company.com</v>
      </c>
    </row>
    <row r="258" spans="2:3" x14ac:dyDescent="0.3">
      <c r="B258" s="19" t="s">
        <v>17</v>
      </c>
      <c r="C258" s="20" t="str">
        <f t="shared" si="3"/>
        <v>s. ranganathan@company.com</v>
      </c>
    </row>
    <row r="259" spans="2:3" x14ac:dyDescent="0.3">
      <c r="B259" s="19" t="s">
        <v>16</v>
      </c>
      <c r="C259" s="20" t="str">
        <f t="shared" si="3"/>
        <v>b. mavadia@company.com</v>
      </c>
    </row>
    <row r="260" spans="2:3" x14ac:dyDescent="0.3">
      <c r="B260" s="19" t="s">
        <v>25</v>
      </c>
      <c r="C260" s="20" t="str">
        <f t="shared" si="3"/>
        <v>m. lalwani@company.com</v>
      </c>
    </row>
    <row r="261" spans="2:3" x14ac:dyDescent="0.3">
      <c r="B261" s="19" t="s">
        <v>81</v>
      </c>
      <c r="C261" s="20" t="str">
        <f t="shared" ref="C261:C302" si="4">LOWER(CONCATENATE(LEFT(B261,1),".",MID(B261,FIND(" ",B261,2),LEN(B261)),"@company.com"))</f>
        <v>n. khan@company.com</v>
      </c>
    </row>
    <row r="262" spans="2:3" x14ac:dyDescent="0.3">
      <c r="B262" s="19" t="s">
        <v>104</v>
      </c>
      <c r="C262" s="20" t="str">
        <f t="shared" si="4"/>
        <v>r. sawant@company.com</v>
      </c>
    </row>
    <row r="263" spans="2:3" x14ac:dyDescent="0.3">
      <c r="B263" s="19" t="s">
        <v>79</v>
      </c>
      <c r="C263" s="20" t="str">
        <f t="shared" si="4"/>
        <v>n. pandhya@company.com</v>
      </c>
    </row>
    <row r="264" spans="2:3" x14ac:dyDescent="0.3">
      <c r="B264" s="19" t="s">
        <v>86</v>
      </c>
      <c r="C264" s="20" t="str">
        <f t="shared" si="4"/>
        <v>k. shirishkar@company.com</v>
      </c>
    </row>
    <row r="265" spans="2:3" x14ac:dyDescent="0.3">
      <c r="B265" s="19" t="s">
        <v>69</v>
      </c>
      <c r="C265" s="20" t="str">
        <f t="shared" si="4"/>
        <v>w. sheikh@company.com</v>
      </c>
    </row>
    <row r="266" spans="2:3" x14ac:dyDescent="0.3">
      <c r="B266" s="19" t="s">
        <v>66</v>
      </c>
      <c r="C266" s="20" t="str">
        <f t="shared" si="4"/>
        <v>g. darekar@company.com</v>
      </c>
    </row>
    <row r="267" spans="2:3" x14ac:dyDescent="0.3">
      <c r="B267" s="19" t="s">
        <v>82</v>
      </c>
      <c r="C267" s="20" t="str">
        <f t="shared" si="4"/>
        <v>d. shah@company.com</v>
      </c>
    </row>
    <row r="268" spans="2:3" x14ac:dyDescent="0.3">
      <c r="B268" s="19" t="s">
        <v>50</v>
      </c>
      <c r="C268" s="20" t="str">
        <f t="shared" si="4"/>
        <v>p. gokhale@company.com</v>
      </c>
    </row>
    <row r="269" spans="2:3" x14ac:dyDescent="0.3">
      <c r="B269" s="19" t="s">
        <v>37</v>
      </c>
      <c r="C269" s="20" t="str">
        <f t="shared" si="4"/>
        <v>r. malik@company.com</v>
      </c>
    </row>
    <row r="270" spans="2:3" x14ac:dyDescent="0.3">
      <c r="B270" s="19" t="s">
        <v>76</v>
      </c>
      <c r="C270" s="20" t="str">
        <f t="shared" si="4"/>
        <v>r. naik@company.com</v>
      </c>
    </row>
    <row r="271" spans="2:3" x14ac:dyDescent="0.3">
      <c r="B271" s="19" t="s">
        <v>58</v>
      </c>
      <c r="C271" s="20" t="str">
        <f t="shared" si="4"/>
        <v>r. baig@company.com</v>
      </c>
    </row>
    <row r="272" spans="2:3" x14ac:dyDescent="0.3">
      <c r="B272" s="19" t="s">
        <v>103</v>
      </c>
      <c r="C272" s="20" t="str">
        <f t="shared" si="4"/>
        <v>i. shah@company.com</v>
      </c>
    </row>
    <row r="273" spans="2:3" x14ac:dyDescent="0.3">
      <c r="B273" s="19" t="s">
        <v>69</v>
      </c>
      <c r="C273" s="20" t="str">
        <f t="shared" si="4"/>
        <v>w. sheikh@company.com</v>
      </c>
    </row>
    <row r="274" spans="2:3" x14ac:dyDescent="0.3">
      <c r="B274" s="19" t="s">
        <v>32</v>
      </c>
      <c r="C274" s="20" t="str">
        <f t="shared" si="4"/>
        <v>f. sadiq@company.com</v>
      </c>
    </row>
    <row r="275" spans="2:3" x14ac:dyDescent="0.3">
      <c r="B275" s="19" t="s">
        <v>83</v>
      </c>
      <c r="C275" s="20" t="str">
        <f t="shared" si="4"/>
        <v>d. chhaya@company.com</v>
      </c>
    </row>
    <row r="276" spans="2:3" x14ac:dyDescent="0.3">
      <c r="B276" s="19" t="s">
        <v>20</v>
      </c>
      <c r="C276" s="20" t="str">
        <f t="shared" si="4"/>
        <v>n. mukherjee@company.com</v>
      </c>
    </row>
    <row r="277" spans="2:3" x14ac:dyDescent="0.3">
      <c r="B277" s="19" t="s">
        <v>90</v>
      </c>
      <c r="C277" s="20" t="str">
        <f t="shared" si="4"/>
        <v>s. sasan@company.com</v>
      </c>
    </row>
    <row r="278" spans="2:3" x14ac:dyDescent="0.3">
      <c r="B278" s="19" t="s">
        <v>100</v>
      </c>
      <c r="C278" s="20" t="str">
        <f t="shared" si="4"/>
        <v>b. sharma@company.com</v>
      </c>
    </row>
    <row r="279" spans="2:3" x14ac:dyDescent="0.3">
      <c r="B279" s="19" t="s">
        <v>87</v>
      </c>
      <c r="C279" s="20" t="str">
        <f t="shared" si="4"/>
        <v>k. shah@company.com</v>
      </c>
    </row>
    <row r="280" spans="2:3" x14ac:dyDescent="0.3">
      <c r="B280" s="19" t="s">
        <v>98</v>
      </c>
      <c r="C280" s="20" t="str">
        <f t="shared" si="4"/>
        <v>r. kulkarni@company.com</v>
      </c>
    </row>
    <row r="281" spans="2:3" x14ac:dyDescent="0.3">
      <c r="B281" s="19" t="s">
        <v>79</v>
      </c>
      <c r="C281" s="20" t="str">
        <f t="shared" si="4"/>
        <v>n. pandhya@company.com</v>
      </c>
    </row>
    <row r="282" spans="2:3" x14ac:dyDescent="0.3">
      <c r="B282" s="19" t="s">
        <v>97</v>
      </c>
      <c r="C282" s="20" t="str">
        <f t="shared" si="4"/>
        <v>h. trivedi@company.com</v>
      </c>
    </row>
    <row r="283" spans="2:3" x14ac:dyDescent="0.3">
      <c r="B283" s="19" t="s">
        <v>40</v>
      </c>
      <c r="C283" s="20" t="str">
        <f t="shared" si="4"/>
        <v>a. qureshi@company.com</v>
      </c>
    </row>
    <row r="284" spans="2:3" x14ac:dyDescent="0.3">
      <c r="B284" s="19" t="s">
        <v>95</v>
      </c>
      <c r="C284" s="20" t="str">
        <f t="shared" si="4"/>
        <v>n. digaria@company.com</v>
      </c>
    </row>
    <row r="285" spans="2:3" x14ac:dyDescent="0.3">
      <c r="B285" s="19" t="s">
        <v>57</v>
      </c>
      <c r="C285" s="20" t="str">
        <f t="shared" si="4"/>
        <v>r. kumar@company.com</v>
      </c>
    </row>
    <row r="286" spans="2:3" x14ac:dyDescent="0.3">
      <c r="B286" s="19" t="s">
        <v>77</v>
      </c>
      <c r="C286" s="20" t="str">
        <f t="shared" si="4"/>
        <v>y. gupta@company.com</v>
      </c>
    </row>
    <row r="287" spans="2:3" x14ac:dyDescent="0.3">
      <c r="B287" s="19" t="s">
        <v>64</v>
      </c>
      <c r="C287" s="20" t="str">
        <f t="shared" si="4"/>
        <v>m. panchal@company.com</v>
      </c>
    </row>
    <row r="288" spans="2:3" x14ac:dyDescent="0.3">
      <c r="B288" s="19" t="s">
        <v>70</v>
      </c>
      <c r="C288" s="20" t="str">
        <f t="shared" si="4"/>
        <v>v. patil@company.com</v>
      </c>
    </row>
    <row r="289" spans="2:3" x14ac:dyDescent="0.3">
      <c r="B289" s="19" t="s">
        <v>24</v>
      </c>
      <c r="C289" s="20" t="str">
        <f t="shared" si="4"/>
        <v>s. lele@company.com</v>
      </c>
    </row>
    <row r="290" spans="2:3" x14ac:dyDescent="0.3">
      <c r="B290" s="19" t="s">
        <v>84</v>
      </c>
      <c r="C290" s="20" t="str">
        <f t="shared" si="4"/>
        <v>s. bidkar@company.com</v>
      </c>
    </row>
    <row r="291" spans="2:3" x14ac:dyDescent="0.3">
      <c r="B291" s="19" t="s">
        <v>54</v>
      </c>
      <c r="C291" s="20" t="str">
        <f t="shared" si="4"/>
        <v>j. baig@company.com</v>
      </c>
    </row>
    <row r="292" spans="2:3" x14ac:dyDescent="0.3">
      <c r="B292" s="19" t="s">
        <v>53</v>
      </c>
      <c r="C292" s="20" t="str">
        <f t="shared" si="4"/>
        <v>k. mehta@company.com</v>
      </c>
    </row>
    <row r="293" spans="2:3" x14ac:dyDescent="0.3">
      <c r="B293" s="19" t="s">
        <v>67</v>
      </c>
      <c r="C293" s="20" t="str">
        <f t="shared" si="4"/>
        <v>a. zha@company.com</v>
      </c>
    </row>
    <row r="294" spans="2:3" x14ac:dyDescent="0.3">
      <c r="B294" s="19" t="s">
        <v>13</v>
      </c>
      <c r="C294" s="20" t="str">
        <f t="shared" si="4"/>
        <v>r. raymondekar@company.com</v>
      </c>
    </row>
    <row r="295" spans="2:3" x14ac:dyDescent="0.3">
      <c r="B295" s="19" t="s">
        <v>70</v>
      </c>
      <c r="C295" s="20" t="str">
        <f t="shared" si="4"/>
        <v>v. patil@company.com</v>
      </c>
    </row>
    <row r="296" spans="2:3" x14ac:dyDescent="0.3">
      <c r="B296" s="19" t="s">
        <v>93</v>
      </c>
      <c r="C296" s="20" t="str">
        <f t="shared" si="4"/>
        <v>t. patel@company.com</v>
      </c>
    </row>
    <row r="297" spans="2:3" x14ac:dyDescent="0.3">
      <c r="B297" s="19" t="s">
        <v>17</v>
      </c>
      <c r="C297" s="20" t="str">
        <f t="shared" si="4"/>
        <v>s. ranganathan@company.com</v>
      </c>
    </row>
    <row r="298" spans="2:3" x14ac:dyDescent="0.3">
      <c r="B298" s="19" t="s">
        <v>75</v>
      </c>
      <c r="C298" s="20" t="str">
        <f t="shared" si="4"/>
        <v>p. joshi@company.com</v>
      </c>
    </row>
    <row r="299" spans="2:3" x14ac:dyDescent="0.3">
      <c r="B299" s="19" t="s">
        <v>73</v>
      </c>
      <c r="C299" s="20" t="str">
        <f t="shared" si="4"/>
        <v>u. naik@company.com</v>
      </c>
    </row>
    <row r="300" spans="2:3" x14ac:dyDescent="0.3">
      <c r="B300" s="19" t="s">
        <v>84</v>
      </c>
      <c r="C300" s="20" t="str">
        <f t="shared" si="4"/>
        <v>s. bidkar@company.com</v>
      </c>
    </row>
    <row r="301" spans="2:3" x14ac:dyDescent="0.3">
      <c r="B301" s="19" t="s">
        <v>68</v>
      </c>
      <c r="C301" s="20" t="str">
        <f t="shared" si="4"/>
        <v>a. trivedi@company.com</v>
      </c>
    </row>
    <row r="302" spans="2:3" x14ac:dyDescent="0.3">
      <c r="B302" s="19" t="s">
        <v>19</v>
      </c>
      <c r="C302" s="20" t="str">
        <f t="shared" si="4"/>
        <v>d. jain@company.com</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DE9A-4E16-4254-8701-BE9C9439DB34}">
  <dimension ref="A1:D301"/>
  <sheetViews>
    <sheetView showGridLines="0" workbookViewId="0">
      <selection activeCell="E20" sqref="E20"/>
    </sheetView>
  </sheetViews>
  <sheetFormatPr defaultRowHeight="14.4" x14ac:dyDescent="0.3"/>
  <cols>
    <col min="1" max="1" width="17.77734375" bestFit="1" customWidth="1"/>
  </cols>
  <sheetData>
    <row r="1" spans="1:4" x14ac:dyDescent="0.3">
      <c r="A1" s="4" t="s">
        <v>12</v>
      </c>
      <c r="B1" s="7" t="s">
        <v>108</v>
      </c>
      <c r="C1" s="7" t="s">
        <v>110</v>
      </c>
      <c r="D1" s="7" t="s">
        <v>109</v>
      </c>
    </row>
    <row r="2" spans="1:4" x14ac:dyDescent="0.3">
      <c r="A2" s="9" t="s">
        <v>30</v>
      </c>
      <c r="B2" s="5" t="str">
        <f>LEFT(A2,4)</f>
        <v>Aaka</v>
      </c>
      <c r="C2" s="5" t="str">
        <f>MID(A2,4,4)</f>
        <v xml:space="preserve">ash </v>
      </c>
      <c r="D2" s="5" t="str">
        <f>RIGHT(A2,4)</f>
        <v>ixit</v>
      </c>
    </row>
    <row r="3" spans="1:4" x14ac:dyDescent="0.3">
      <c r="A3" s="9" t="s">
        <v>14</v>
      </c>
      <c r="B3" s="5" t="str">
        <f t="shared" ref="B3:B66" si="0">LEFT(A3,4)</f>
        <v>Suma</v>
      </c>
      <c r="C3" s="5" t="str">
        <f t="shared" ref="C3:C66" si="1">MID(A3,4,4)</f>
        <v>an S</v>
      </c>
      <c r="D3" s="5" t="str">
        <f t="shared" ref="D3:D66" si="2">RIGHT(A3,4)</f>
        <v>inde</v>
      </c>
    </row>
    <row r="4" spans="1:4" x14ac:dyDescent="0.3">
      <c r="A4" s="9" t="s">
        <v>13</v>
      </c>
      <c r="B4" s="5" t="str">
        <f t="shared" si="0"/>
        <v>Raja</v>
      </c>
      <c r="C4" s="5" t="str">
        <f t="shared" si="1"/>
        <v>a Ra</v>
      </c>
      <c r="D4" s="5" t="str">
        <f t="shared" si="2"/>
        <v>ekar</v>
      </c>
    </row>
    <row r="5" spans="1:4" x14ac:dyDescent="0.3">
      <c r="A5" s="9" t="s">
        <v>72</v>
      </c>
      <c r="B5" s="5" t="str">
        <f t="shared" si="0"/>
        <v>Paru</v>
      </c>
      <c r="C5" s="5" t="str">
        <f t="shared" si="1"/>
        <v>ul S</v>
      </c>
      <c r="D5" s="5" t="str">
        <f t="shared" si="2"/>
        <v>Shah</v>
      </c>
    </row>
    <row r="6" spans="1:4" x14ac:dyDescent="0.3">
      <c r="A6" s="9" t="s">
        <v>43</v>
      </c>
      <c r="B6" s="5" t="str">
        <f t="shared" si="0"/>
        <v>Tapa</v>
      </c>
      <c r="C6" s="5" t="str">
        <f t="shared" si="1"/>
        <v>an G</v>
      </c>
      <c r="D6" s="5" t="str">
        <f t="shared" si="2"/>
        <v>shal</v>
      </c>
    </row>
    <row r="7" spans="1:4" x14ac:dyDescent="0.3">
      <c r="A7" s="9" t="s">
        <v>38</v>
      </c>
      <c r="B7" s="5" t="str">
        <f t="shared" si="0"/>
        <v>Mala</v>
      </c>
      <c r="C7" s="5" t="str">
        <f t="shared" si="1"/>
        <v>a Bh</v>
      </c>
      <c r="D7" s="5" t="str">
        <f t="shared" si="2"/>
        <v>duri</v>
      </c>
    </row>
    <row r="8" spans="1:4" x14ac:dyDescent="0.3">
      <c r="A8" s="9" t="s">
        <v>105</v>
      </c>
      <c r="B8" s="5" t="str">
        <f t="shared" si="0"/>
        <v>chet</v>
      </c>
      <c r="C8" s="5" t="str">
        <f t="shared" si="1"/>
        <v xml:space="preserve">tan </v>
      </c>
      <c r="D8" s="5" t="str">
        <f t="shared" si="2"/>
        <v>alvi</v>
      </c>
    </row>
    <row r="9" spans="1:4" x14ac:dyDescent="0.3">
      <c r="A9" s="9" t="s">
        <v>79</v>
      </c>
      <c r="B9" s="5" t="str">
        <f t="shared" si="0"/>
        <v>Nita</v>
      </c>
      <c r="C9" s="5" t="str">
        <f t="shared" si="1"/>
        <v>a Pa</v>
      </c>
      <c r="D9" s="5" t="str">
        <f t="shared" si="2"/>
        <v>dhya</v>
      </c>
    </row>
    <row r="10" spans="1:4" x14ac:dyDescent="0.3">
      <c r="A10" s="9" t="s">
        <v>100</v>
      </c>
      <c r="B10" s="5" t="str">
        <f t="shared" si="0"/>
        <v>Been</v>
      </c>
      <c r="C10" s="5" t="str">
        <f t="shared" si="1"/>
        <v>na S</v>
      </c>
      <c r="D10" s="5" t="str">
        <f t="shared" si="2"/>
        <v>arma</v>
      </c>
    </row>
    <row r="11" spans="1:4" x14ac:dyDescent="0.3">
      <c r="A11" s="9" t="s">
        <v>70</v>
      </c>
      <c r="B11" s="5" t="str">
        <f t="shared" si="0"/>
        <v>Veen</v>
      </c>
      <c r="C11" s="5" t="str">
        <f t="shared" si="1"/>
        <v>na P</v>
      </c>
      <c r="D11" s="5" t="str">
        <f t="shared" si="2"/>
        <v>atil</v>
      </c>
    </row>
    <row r="12" spans="1:4" x14ac:dyDescent="0.3">
      <c r="A12" s="9" t="s">
        <v>67</v>
      </c>
      <c r="B12" s="5" t="str">
        <f t="shared" si="0"/>
        <v>Anur</v>
      </c>
      <c r="C12" s="5" t="str">
        <f t="shared" si="1"/>
        <v>radh</v>
      </c>
      <c r="D12" s="5" t="str">
        <f t="shared" si="2"/>
        <v xml:space="preserve"> Zha</v>
      </c>
    </row>
    <row r="13" spans="1:4" x14ac:dyDescent="0.3">
      <c r="A13" s="9" t="s">
        <v>93</v>
      </c>
      <c r="B13" s="5" t="str">
        <f t="shared" si="0"/>
        <v>Teja</v>
      </c>
      <c r="C13" s="5" t="str">
        <f t="shared" si="1"/>
        <v>al P</v>
      </c>
      <c r="D13" s="5" t="str">
        <f t="shared" si="2"/>
        <v>atel</v>
      </c>
    </row>
    <row r="14" spans="1:4" x14ac:dyDescent="0.3">
      <c r="A14" s="9" t="s">
        <v>30</v>
      </c>
      <c r="B14" s="5" t="str">
        <f t="shared" si="0"/>
        <v>Aaka</v>
      </c>
      <c r="C14" s="5" t="str">
        <f t="shared" si="1"/>
        <v xml:space="preserve">ash </v>
      </c>
      <c r="D14" s="5" t="str">
        <f t="shared" si="2"/>
        <v>ixit</v>
      </c>
    </row>
    <row r="15" spans="1:4" x14ac:dyDescent="0.3">
      <c r="A15" s="9" t="s">
        <v>54</v>
      </c>
      <c r="B15" s="5" t="str">
        <f t="shared" si="0"/>
        <v>Jeen</v>
      </c>
      <c r="C15" s="5" t="str">
        <f t="shared" si="1"/>
        <v>na B</v>
      </c>
      <c r="D15" s="5" t="str">
        <f t="shared" si="2"/>
        <v>Baig</v>
      </c>
    </row>
    <row r="16" spans="1:4" x14ac:dyDescent="0.3">
      <c r="A16" s="9" t="s">
        <v>23</v>
      </c>
      <c r="B16" s="5" t="str">
        <f t="shared" si="0"/>
        <v>Suja</v>
      </c>
      <c r="C16" s="5" t="str">
        <f t="shared" si="1"/>
        <v>ay M</v>
      </c>
      <c r="D16" s="5" t="str">
        <f t="shared" si="2"/>
        <v>rani</v>
      </c>
    </row>
    <row r="17" spans="1:4" x14ac:dyDescent="0.3">
      <c r="A17" s="9" t="s">
        <v>69</v>
      </c>
      <c r="B17" s="5" t="str">
        <f t="shared" si="0"/>
        <v>Wahe</v>
      </c>
      <c r="C17" s="5" t="str">
        <f t="shared" si="1"/>
        <v xml:space="preserve">eda </v>
      </c>
      <c r="D17" s="5" t="str">
        <f t="shared" si="2"/>
        <v>eikh</v>
      </c>
    </row>
    <row r="18" spans="1:4" x14ac:dyDescent="0.3">
      <c r="A18" s="9" t="s">
        <v>43</v>
      </c>
      <c r="B18" s="5" t="str">
        <f t="shared" si="0"/>
        <v>Tapa</v>
      </c>
      <c r="C18" s="5" t="str">
        <f t="shared" si="1"/>
        <v>an G</v>
      </c>
      <c r="D18" s="5" t="str">
        <f t="shared" si="2"/>
        <v>shal</v>
      </c>
    </row>
    <row r="19" spans="1:4" x14ac:dyDescent="0.3">
      <c r="A19" s="9" t="s">
        <v>52</v>
      </c>
      <c r="B19" s="5" t="str">
        <f t="shared" si="0"/>
        <v>Shah</v>
      </c>
      <c r="C19" s="5" t="str">
        <f t="shared" si="1"/>
        <v>heen</v>
      </c>
      <c r="D19" s="5" t="str">
        <f t="shared" si="2"/>
        <v>Khan</v>
      </c>
    </row>
    <row r="20" spans="1:4" x14ac:dyDescent="0.3">
      <c r="A20" s="9" t="s">
        <v>75</v>
      </c>
      <c r="B20" s="5" t="str">
        <f t="shared" si="0"/>
        <v>Prav</v>
      </c>
      <c r="C20" s="5" t="str">
        <f t="shared" si="1"/>
        <v xml:space="preserve">vin </v>
      </c>
      <c r="D20" s="5" t="str">
        <f t="shared" si="2"/>
        <v>oshi</v>
      </c>
    </row>
    <row r="21" spans="1:4" x14ac:dyDescent="0.3">
      <c r="A21" s="9" t="s">
        <v>57</v>
      </c>
      <c r="B21" s="5" t="str">
        <f t="shared" si="0"/>
        <v>Rake</v>
      </c>
      <c r="C21" s="5" t="str">
        <f t="shared" si="1"/>
        <v xml:space="preserve">esh </v>
      </c>
      <c r="D21" s="5" t="str">
        <f t="shared" si="2"/>
        <v>umar</v>
      </c>
    </row>
    <row r="22" spans="1:4" x14ac:dyDescent="0.3">
      <c r="A22" s="9" t="s">
        <v>14</v>
      </c>
      <c r="B22" s="5" t="str">
        <f t="shared" si="0"/>
        <v>Suma</v>
      </c>
      <c r="C22" s="5" t="str">
        <f t="shared" si="1"/>
        <v>an S</v>
      </c>
      <c r="D22" s="5" t="str">
        <f t="shared" si="2"/>
        <v>inde</v>
      </c>
    </row>
    <row r="23" spans="1:4" x14ac:dyDescent="0.3">
      <c r="A23" s="9" t="s">
        <v>61</v>
      </c>
      <c r="B23" s="5" t="str">
        <f t="shared" si="0"/>
        <v>Vish</v>
      </c>
      <c r="C23" s="5" t="str">
        <f t="shared" si="1"/>
        <v xml:space="preserve">hal </v>
      </c>
      <c r="D23" s="5" t="str">
        <f t="shared" si="2"/>
        <v>hani</v>
      </c>
    </row>
    <row r="24" spans="1:4" x14ac:dyDescent="0.3">
      <c r="A24" s="9" t="s">
        <v>102</v>
      </c>
      <c r="B24" s="5" t="str">
        <f t="shared" si="0"/>
        <v>Chet</v>
      </c>
      <c r="C24" s="5" t="str">
        <f t="shared" si="1"/>
        <v xml:space="preserve">tan </v>
      </c>
      <c r="D24" s="5" t="str">
        <f t="shared" si="2"/>
        <v>alvi</v>
      </c>
    </row>
    <row r="25" spans="1:4" x14ac:dyDescent="0.3">
      <c r="A25" s="9" t="s">
        <v>50</v>
      </c>
      <c r="B25" s="5" t="str">
        <f t="shared" si="0"/>
        <v>Pooj</v>
      </c>
      <c r="C25" s="5" t="str">
        <f t="shared" si="1"/>
        <v>ja G</v>
      </c>
      <c r="D25" s="5" t="str">
        <f t="shared" si="2"/>
        <v>hale</v>
      </c>
    </row>
    <row r="26" spans="1:4" x14ac:dyDescent="0.3">
      <c r="A26" s="9" t="s">
        <v>50</v>
      </c>
      <c r="B26" s="5" t="str">
        <f t="shared" si="0"/>
        <v>Pooj</v>
      </c>
      <c r="C26" s="5" t="str">
        <f t="shared" si="1"/>
        <v>ja G</v>
      </c>
      <c r="D26" s="5" t="str">
        <f t="shared" si="2"/>
        <v>hale</v>
      </c>
    </row>
    <row r="27" spans="1:4" x14ac:dyDescent="0.3">
      <c r="A27" s="9" t="s">
        <v>46</v>
      </c>
      <c r="B27" s="5" t="str">
        <f t="shared" si="0"/>
        <v>Shil</v>
      </c>
      <c r="C27" s="5" t="str">
        <f t="shared" si="1"/>
        <v xml:space="preserve">lpa </v>
      </c>
      <c r="D27" s="5" t="str">
        <f t="shared" si="2"/>
        <v>rikh</v>
      </c>
    </row>
    <row r="28" spans="1:4" x14ac:dyDescent="0.3">
      <c r="A28" s="9" t="s">
        <v>27</v>
      </c>
      <c r="B28" s="5" t="str">
        <f t="shared" si="0"/>
        <v>K. s</v>
      </c>
      <c r="C28" s="5" t="str">
        <f t="shared" si="1"/>
        <v>sita</v>
      </c>
      <c r="D28" s="5" t="str">
        <f t="shared" si="2"/>
        <v>anan</v>
      </c>
    </row>
    <row r="29" spans="1:4" x14ac:dyDescent="0.3">
      <c r="A29" s="9" t="s">
        <v>61</v>
      </c>
      <c r="B29" s="5" t="str">
        <f t="shared" si="0"/>
        <v>Vish</v>
      </c>
      <c r="C29" s="5" t="str">
        <f t="shared" si="1"/>
        <v xml:space="preserve">hal </v>
      </c>
      <c r="D29" s="5" t="str">
        <f t="shared" si="2"/>
        <v>hani</v>
      </c>
    </row>
    <row r="30" spans="1:4" x14ac:dyDescent="0.3">
      <c r="A30" s="9" t="s">
        <v>50</v>
      </c>
      <c r="B30" s="5" t="str">
        <f t="shared" si="0"/>
        <v>Pooj</v>
      </c>
      <c r="C30" s="5" t="str">
        <f t="shared" si="1"/>
        <v>ja G</v>
      </c>
      <c r="D30" s="5" t="str">
        <f t="shared" si="2"/>
        <v>hale</v>
      </c>
    </row>
    <row r="31" spans="1:4" x14ac:dyDescent="0.3">
      <c r="A31" s="9" t="s">
        <v>63</v>
      </c>
      <c r="B31" s="5" t="str">
        <f t="shared" si="0"/>
        <v>Katt</v>
      </c>
      <c r="C31" s="5" t="str">
        <f t="shared" si="1"/>
        <v>ti S</v>
      </c>
      <c r="D31" s="5" t="str">
        <f t="shared" si="2"/>
        <v>urti</v>
      </c>
    </row>
    <row r="32" spans="1:4" x14ac:dyDescent="0.3">
      <c r="A32" s="9" t="s">
        <v>23</v>
      </c>
      <c r="B32" s="5" t="str">
        <f t="shared" si="0"/>
        <v>Suja</v>
      </c>
      <c r="C32" s="5" t="str">
        <f t="shared" si="1"/>
        <v>ay M</v>
      </c>
      <c r="D32" s="5" t="str">
        <f t="shared" si="2"/>
        <v>rani</v>
      </c>
    </row>
    <row r="33" spans="1:4" x14ac:dyDescent="0.3">
      <c r="A33" s="9" t="s">
        <v>27</v>
      </c>
      <c r="B33" s="5" t="str">
        <f t="shared" si="0"/>
        <v>K. s</v>
      </c>
      <c r="C33" s="5" t="str">
        <f t="shared" si="1"/>
        <v>sita</v>
      </c>
      <c r="D33" s="5" t="str">
        <f t="shared" si="2"/>
        <v>anan</v>
      </c>
    </row>
    <row r="34" spans="1:4" x14ac:dyDescent="0.3">
      <c r="A34" s="9" t="s">
        <v>100</v>
      </c>
      <c r="B34" s="5" t="str">
        <f t="shared" si="0"/>
        <v>Been</v>
      </c>
      <c r="C34" s="5" t="str">
        <f t="shared" si="1"/>
        <v>na S</v>
      </c>
      <c r="D34" s="5" t="str">
        <f t="shared" si="2"/>
        <v>arma</v>
      </c>
    </row>
    <row r="35" spans="1:4" x14ac:dyDescent="0.3">
      <c r="A35" s="9" t="s">
        <v>67</v>
      </c>
      <c r="B35" s="5" t="str">
        <f t="shared" si="0"/>
        <v>Anur</v>
      </c>
      <c r="C35" s="5" t="str">
        <f t="shared" si="1"/>
        <v>radh</v>
      </c>
      <c r="D35" s="5" t="str">
        <f t="shared" si="2"/>
        <v xml:space="preserve"> Zha</v>
      </c>
    </row>
    <row r="36" spans="1:4" x14ac:dyDescent="0.3">
      <c r="A36" s="9" t="s">
        <v>68</v>
      </c>
      <c r="B36" s="5" t="str">
        <f t="shared" si="0"/>
        <v>Asha</v>
      </c>
      <c r="C36" s="5" t="str">
        <f t="shared" si="1"/>
        <v>a Tr</v>
      </c>
      <c r="D36" s="5" t="str">
        <f t="shared" si="2"/>
        <v>vedi</v>
      </c>
    </row>
    <row r="37" spans="1:4" x14ac:dyDescent="0.3">
      <c r="A37" s="9" t="s">
        <v>69</v>
      </c>
      <c r="B37" s="5" t="str">
        <f t="shared" si="0"/>
        <v>Wahe</v>
      </c>
      <c r="C37" s="5" t="str">
        <f t="shared" si="1"/>
        <v xml:space="preserve">eda </v>
      </c>
      <c r="D37" s="5" t="str">
        <f t="shared" si="2"/>
        <v>eikh</v>
      </c>
    </row>
    <row r="38" spans="1:4" x14ac:dyDescent="0.3">
      <c r="A38" s="9" t="s">
        <v>46</v>
      </c>
      <c r="B38" s="5" t="str">
        <f t="shared" si="0"/>
        <v>Shil</v>
      </c>
      <c r="C38" s="5" t="str">
        <f t="shared" si="1"/>
        <v xml:space="preserve">lpa </v>
      </c>
      <c r="D38" s="5" t="str">
        <f t="shared" si="2"/>
        <v>rikh</v>
      </c>
    </row>
    <row r="39" spans="1:4" x14ac:dyDescent="0.3">
      <c r="A39" s="9" t="s">
        <v>60</v>
      </c>
      <c r="B39" s="5" t="str">
        <f t="shared" si="0"/>
        <v>Mehu</v>
      </c>
      <c r="C39" s="5" t="str">
        <f t="shared" si="1"/>
        <v>ul S</v>
      </c>
      <c r="D39" s="5" t="str">
        <f t="shared" si="2"/>
        <v>heth</v>
      </c>
    </row>
    <row r="40" spans="1:4" x14ac:dyDescent="0.3">
      <c r="A40" s="9" t="s">
        <v>53</v>
      </c>
      <c r="B40" s="5" t="str">
        <f t="shared" si="0"/>
        <v>Kinn</v>
      </c>
      <c r="C40" s="5" t="str">
        <f t="shared" si="1"/>
        <v>nari</v>
      </c>
      <c r="D40" s="5" t="str">
        <f t="shared" si="2"/>
        <v>ehta</v>
      </c>
    </row>
    <row r="41" spans="1:4" x14ac:dyDescent="0.3">
      <c r="A41" s="9" t="s">
        <v>20</v>
      </c>
      <c r="B41" s="5" t="str">
        <f t="shared" si="0"/>
        <v>Neen</v>
      </c>
      <c r="C41" s="5" t="str">
        <f t="shared" si="1"/>
        <v>na M</v>
      </c>
      <c r="D41" s="5" t="str">
        <f t="shared" si="2"/>
        <v>rjee</v>
      </c>
    </row>
    <row r="42" spans="1:4" x14ac:dyDescent="0.3">
      <c r="A42" s="9" t="s">
        <v>20</v>
      </c>
      <c r="B42" s="5" t="str">
        <f t="shared" si="0"/>
        <v>Neen</v>
      </c>
      <c r="C42" s="5" t="str">
        <f t="shared" si="1"/>
        <v>na M</v>
      </c>
      <c r="D42" s="5" t="str">
        <f t="shared" si="2"/>
        <v>rjee</v>
      </c>
    </row>
    <row r="43" spans="1:4" x14ac:dyDescent="0.3">
      <c r="A43" s="9" t="s">
        <v>48</v>
      </c>
      <c r="B43" s="5" t="str">
        <f t="shared" si="0"/>
        <v>Rich</v>
      </c>
      <c r="C43" s="5" t="str">
        <f t="shared" si="1"/>
        <v>ha R</v>
      </c>
      <c r="D43" s="5" t="str">
        <f t="shared" si="2"/>
        <v>Raje</v>
      </c>
    </row>
    <row r="44" spans="1:4" x14ac:dyDescent="0.3">
      <c r="A44" s="9" t="s">
        <v>30</v>
      </c>
      <c r="B44" s="5" t="str">
        <f t="shared" si="0"/>
        <v>Aaka</v>
      </c>
      <c r="C44" s="5" t="str">
        <f t="shared" si="1"/>
        <v xml:space="preserve">ash </v>
      </c>
      <c r="D44" s="5" t="str">
        <f t="shared" si="2"/>
        <v>ixit</v>
      </c>
    </row>
    <row r="45" spans="1:4" x14ac:dyDescent="0.3">
      <c r="A45" s="9" t="s">
        <v>74</v>
      </c>
      <c r="B45" s="5" t="str">
        <f t="shared" si="0"/>
        <v>Mand</v>
      </c>
      <c r="C45" s="5" t="str">
        <f t="shared" si="1"/>
        <v>daki</v>
      </c>
      <c r="D45" s="5" t="str">
        <f t="shared" si="2"/>
        <v>esai</v>
      </c>
    </row>
    <row r="46" spans="1:4" x14ac:dyDescent="0.3">
      <c r="A46" s="9" t="s">
        <v>40</v>
      </c>
      <c r="B46" s="5" t="str">
        <f t="shared" si="0"/>
        <v>Aala</v>
      </c>
      <c r="C46" s="5" t="str">
        <f t="shared" si="1"/>
        <v>am Q</v>
      </c>
      <c r="D46" s="5" t="str">
        <f t="shared" si="2"/>
        <v>eshi</v>
      </c>
    </row>
    <row r="47" spans="1:4" x14ac:dyDescent="0.3">
      <c r="A47" s="9" t="s">
        <v>81</v>
      </c>
      <c r="B47" s="5" t="str">
        <f t="shared" si="0"/>
        <v>Naye</v>
      </c>
      <c r="C47" s="5" t="str">
        <f t="shared" si="1"/>
        <v xml:space="preserve">eem </v>
      </c>
      <c r="D47" s="5" t="str">
        <f t="shared" si="2"/>
        <v>Khan</v>
      </c>
    </row>
    <row r="48" spans="1:4" x14ac:dyDescent="0.3">
      <c r="A48" s="9" t="s">
        <v>25</v>
      </c>
      <c r="B48" s="5" t="str">
        <f t="shared" si="0"/>
        <v>Meer</v>
      </c>
      <c r="C48" s="5" t="str">
        <f t="shared" si="1"/>
        <v>ra L</v>
      </c>
      <c r="D48" s="5" t="str">
        <f t="shared" si="2"/>
        <v>wani</v>
      </c>
    </row>
    <row r="49" spans="1:4" x14ac:dyDescent="0.3">
      <c r="A49" s="9" t="s">
        <v>59</v>
      </c>
      <c r="B49" s="5" t="str">
        <f t="shared" si="0"/>
        <v>Heen</v>
      </c>
      <c r="C49" s="5" t="str">
        <f t="shared" si="1"/>
        <v>na G</v>
      </c>
      <c r="D49" s="5" t="str">
        <f t="shared" si="2"/>
        <v>bole</v>
      </c>
    </row>
    <row r="50" spans="1:4" x14ac:dyDescent="0.3">
      <c r="A50" s="9" t="s">
        <v>51</v>
      </c>
      <c r="B50" s="5" t="str">
        <f t="shared" si="0"/>
        <v>Piyu</v>
      </c>
      <c r="C50" s="5" t="str">
        <f t="shared" si="1"/>
        <v xml:space="preserve">ush </v>
      </c>
      <c r="D50" s="5" t="str">
        <f t="shared" si="2"/>
        <v>urti</v>
      </c>
    </row>
    <row r="51" spans="1:4" x14ac:dyDescent="0.3">
      <c r="A51" s="9" t="s">
        <v>89</v>
      </c>
      <c r="B51" s="5" t="str">
        <f t="shared" si="0"/>
        <v>Ruby</v>
      </c>
      <c r="C51" s="5" t="str">
        <f t="shared" si="1"/>
        <v>y Jo</v>
      </c>
      <c r="D51" s="5" t="str">
        <f t="shared" si="2"/>
        <v>seph</v>
      </c>
    </row>
    <row r="52" spans="1:4" x14ac:dyDescent="0.3">
      <c r="A52" s="9" t="s">
        <v>78</v>
      </c>
      <c r="B52" s="5" t="str">
        <f t="shared" si="0"/>
        <v>Lave</v>
      </c>
      <c r="C52" s="5" t="str">
        <f t="shared" si="1"/>
        <v>eena</v>
      </c>
      <c r="D52" s="5" t="str">
        <f t="shared" si="2"/>
        <v>enoy</v>
      </c>
    </row>
    <row r="53" spans="1:4" x14ac:dyDescent="0.3">
      <c r="A53" s="9" t="s">
        <v>64</v>
      </c>
      <c r="B53" s="5" t="str">
        <f t="shared" si="0"/>
        <v>Maya</v>
      </c>
      <c r="C53" s="5" t="str">
        <f t="shared" si="1"/>
        <v>a Pa</v>
      </c>
      <c r="D53" s="5" t="str">
        <f t="shared" si="2"/>
        <v>chal</v>
      </c>
    </row>
    <row r="54" spans="1:4" x14ac:dyDescent="0.3">
      <c r="A54" s="9" t="s">
        <v>56</v>
      </c>
      <c r="B54" s="5" t="str">
        <f t="shared" si="0"/>
        <v>Neha</v>
      </c>
      <c r="C54" s="5" t="str">
        <f t="shared" si="1"/>
        <v>a Jo</v>
      </c>
      <c r="D54" s="5" t="str">
        <f t="shared" si="2"/>
        <v>oshi</v>
      </c>
    </row>
    <row r="55" spans="1:4" x14ac:dyDescent="0.3">
      <c r="A55" s="9" t="s">
        <v>27</v>
      </c>
      <c r="B55" s="5" t="str">
        <f t="shared" si="0"/>
        <v>K. s</v>
      </c>
      <c r="C55" s="5" t="str">
        <f t="shared" si="1"/>
        <v>sita</v>
      </c>
      <c r="D55" s="5" t="str">
        <f t="shared" si="2"/>
        <v>anan</v>
      </c>
    </row>
    <row r="56" spans="1:4" x14ac:dyDescent="0.3">
      <c r="A56" s="9" t="s">
        <v>42</v>
      </c>
      <c r="B56" s="5" t="str">
        <f t="shared" si="0"/>
        <v>Anku</v>
      </c>
      <c r="C56" s="5" t="str">
        <f t="shared" si="1"/>
        <v>ur J</v>
      </c>
      <c r="D56" s="5" t="str">
        <f t="shared" si="2"/>
        <v>oshi</v>
      </c>
    </row>
    <row r="57" spans="1:4" x14ac:dyDescent="0.3">
      <c r="A57" s="9" t="s">
        <v>80</v>
      </c>
      <c r="B57" s="5" t="str">
        <f t="shared" si="0"/>
        <v>Sura</v>
      </c>
      <c r="C57" s="5" t="str">
        <f t="shared" si="1"/>
        <v>aj S</v>
      </c>
      <c r="D57" s="5" t="str">
        <f t="shared" si="2"/>
        <v>sena</v>
      </c>
    </row>
    <row r="58" spans="1:4" x14ac:dyDescent="0.3">
      <c r="A58" s="9" t="s">
        <v>16</v>
      </c>
      <c r="B58" s="5" t="str">
        <f t="shared" si="0"/>
        <v>Been</v>
      </c>
      <c r="C58" s="5" t="str">
        <f t="shared" si="1"/>
        <v>na M</v>
      </c>
      <c r="D58" s="5" t="str">
        <f t="shared" si="2"/>
        <v>adia</v>
      </c>
    </row>
    <row r="59" spans="1:4" x14ac:dyDescent="0.3">
      <c r="A59" s="9" t="s">
        <v>104</v>
      </c>
      <c r="B59" s="5" t="str">
        <f t="shared" si="0"/>
        <v>Rupe</v>
      </c>
      <c r="C59" s="5" t="str">
        <f t="shared" si="1"/>
        <v xml:space="preserve">esh </v>
      </c>
      <c r="D59" s="5" t="str">
        <f t="shared" si="2"/>
        <v>want</v>
      </c>
    </row>
    <row r="60" spans="1:4" x14ac:dyDescent="0.3">
      <c r="A60" s="9" t="s">
        <v>32</v>
      </c>
      <c r="B60" s="5" t="str">
        <f t="shared" si="0"/>
        <v>Farh</v>
      </c>
      <c r="C60" s="5" t="str">
        <f t="shared" si="1"/>
        <v xml:space="preserve">han </v>
      </c>
      <c r="D60" s="5" t="str">
        <f t="shared" si="2"/>
        <v>adiq</v>
      </c>
    </row>
    <row r="61" spans="1:4" x14ac:dyDescent="0.3">
      <c r="A61" s="9" t="s">
        <v>19</v>
      </c>
      <c r="B61" s="5" t="str">
        <f t="shared" si="0"/>
        <v>Deep</v>
      </c>
      <c r="C61" s="5" t="str">
        <f t="shared" si="1"/>
        <v xml:space="preserve">pak </v>
      </c>
      <c r="D61" s="5" t="str">
        <f t="shared" si="2"/>
        <v>Jain</v>
      </c>
    </row>
    <row r="62" spans="1:4" x14ac:dyDescent="0.3">
      <c r="A62" s="9" t="s">
        <v>23</v>
      </c>
      <c r="B62" s="5" t="str">
        <f t="shared" si="0"/>
        <v>Suja</v>
      </c>
      <c r="C62" s="5" t="str">
        <f t="shared" si="1"/>
        <v>ay M</v>
      </c>
      <c r="D62" s="5" t="str">
        <f t="shared" si="2"/>
        <v>rani</v>
      </c>
    </row>
    <row r="63" spans="1:4" x14ac:dyDescent="0.3">
      <c r="A63" s="9" t="s">
        <v>73</v>
      </c>
      <c r="B63" s="5" t="str">
        <f t="shared" si="0"/>
        <v>Uday</v>
      </c>
      <c r="C63" s="5" t="str">
        <f t="shared" si="1"/>
        <v>y Na</v>
      </c>
      <c r="D63" s="5" t="str">
        <f t="shared" si="2"/>
        <v>Naik</v>
      </c>
    </row>
    <row r="64" spans="1:4" x14ac:dyDescent="0.3">
      <c r="A64" s="9" t="s">
        <v>24</v>
      </c>
      <c r="B64" s="5" t="str">
        <f t="shared" si="0"/>
        <v>Shil</v>
      </c>
      <c r="C64" s="5" t="str">
        <f t="shared" si="1"/>
        <v xml:space="preserve">lpa </v>
      </c>
      <c r="D64" s="5" t="str">
        <f t="shared" si="2"/>
        <v>Lele</v>
      </c>
    </row>
    <row r="65" spans="1:4" x14ac:dyDescent="0.3">
      <c r="A65" s="9" t="s">
        <v>49</v>
      </c>
      <c r="B65" s="5" t="str">
        <f t="shared" si="0"/>
        <v>Kirt</v>
      </c>
      <c r="C65" s="5" t="str">
        <f t="shared" si="1"/>
        <v>tika</v>
      </c>
      <c r="D65" s="5" t="str">
        <f t="shared" si="2"/>
        <v>esai</v>
      </c>
    </row>
    <row r="66" spans="1:4" x14ac:dyDescent="0.3">
      <c r="A66" s="9" t="s">
        <v>66</v>
      </c>
      <c r="B66" s="5" t="str">
        <f t="shared" si="0"/>
        <v>Geet</v>
      </c>
      <c r="C66" s="5" t="str">
        <f t="shared" si="1"/>
        <v>ta D</v>
      </c>
      <c r="D66" s="5" t="str">
        <f t="shared" si="2"/>
        <v>ekar</v>
      </c>
    </row>
    <row r="67" spans="1:4" x14ac:dyDescent="0.3">
      <c r="A67" s="9" t="s">
        <v>19</v>
      </c>
      <c r="B67" s="5" t="str">
        <f t="shared" ref="B67:B130" si="3">LEFT(A67,4)</f>
        <v>Deep</v>
      </c>
      <c r="C67" s="5" t="str">
        <f t="shared" ref="C67:C130" si="4">MID(A67,4,4)</f>
        <v xml:space="preserve">pak </v>
      </c>
      <c r="D67" s="5" t="str">
        <f t="shared" ref="D67:D130" si="5">RIGHT(A67,4)</f>
        <v>Jain</v>
      </c>
    </row>
    <row r="68" spans="1:4" x14ac:dyDescent="0.3">
      <c r="A68" s="9" t="s">
        <v>58</v>
      </c>
      <c r="B68" s="5" t="str">
        <f t="shared" si="3"/>
        <v>Ruhe</v>
      </c>
      <c r="C68" s="5" t="str">
        <f t="shared" si="4"/>
        <v xml:space="preserve">eal </v>
      </c>
      <c r="D68" s="5" t="str">
        <f t="shared" si="5"/>
        <v>Baig</v>
      </c>
    </row>
    <row r="69" spans="1:4" x14ac:dyDescent="0.3">
      <c r="A69" s="9" t="s">
        <v>89</v>
      </c>
      <c r="B69" s="5" t="str">
        <f t="shared" si="3"/>
        <v>Ruby</v>
      </c>
      <c r="C69" s="5" t="str">
        <f t="shared" si="4"/>
        <v>y Jo</v>
      </c>
      <c r="D69" s="5" t="str">
        <f t="shared" si="5"/>
        <v>seph</v>
      </c>
    </row>
    <row r="70" spans="1:4" x14ac:dyDescent="0.3">
      <c r="A70" s="9" t="s">
        <v>49</v>
      </c>
      <c r="B70" s="5" t="str">
        <f t="shared" si="3"/>
        <v>Kirt</v>
      </c>
      <c r="C70" s="5" t="str">
        <f t="shared" si="4"/>
        <v>tika</v>
      </c>
      <c r="D70" s="5" t="str">
        <f t="shared" si="5"/>
        <v>esai</v>
      </c>
    </row>
    <row r="71" spans="1:4" x14ac:dyDescent="0.3">
      <c r="A71" s="9" t="s">
        <v>36</v>
      </c>
      <c r="B71" s="5" t="str">
        <f t="shared" si="3"/>
        <v>Bhar</v>
      </c>
      <c r="C71" s="5" t="str">
        <f t="shared" si="4"/>
        <v xml:space="preserve">rat </v>
      </c>
      <c r="D71" s="5" t="str">
        <f t="shared" si="5"/>
        <v>etty</v>
      </c>
    </row>
    <row r="72" spans="1:4" x14ac:dyDescent="0.3">
      <c r="A72" s="9" t="s">
        <v>15</v>
      </c>
      <c r="B72" s="5" t="str">
        <f t="shared" si="3"/>
        <v>Kuld</v>
      </c>
      <c r="C72" s="5" t="str">
        <f t="shared" si="4"/>
        <v>deep</v>
      </c>
      <c r="D72" s="5" t="str">
        <f t="shared" si="5"/>
        <v>arma</v>
      </c>
    </row>
    <row r="73" spans="1:4" x14ac:dyDescent="0.3">
      <c r="A73" s="9" t="s">
        <v>46</v>
      </c>
      <c r="B73" s="5" t="str">
        <f t="shared" si="3"/>
        <v>Shil</v>
      </c>
      <c r="C73" s="5" t="str">
        <f t="shared" si="4"/>
        <v xml:space="preserve">lpa </v>
      </c>
      <c r="D73" s="5" t="str">
        <f t="shared" si="5"/>
        <v>rikh</v>
      </c>
    </row>
    <row r="74" spans="1:4" x14ac:dyDescent="0.3">
      <c r="A74" s="9" t="s">
        <v>55</v>
      </c>
      <c r="B74" s="5" t="str">
        <f t="shared" si="3"/>
        <v>Vick</v>
      </c>
      <c r="C74" s="5" t="str">
        <f t="shared" si="4"/>
        <v>ky J</v>
      </c>
      <c r="D74" s="5" t="str">
        <f t="shared" si="5"/>
        <v>oshi</v>
      </c>
    </row>
    <row r="75" spans="1:4" x14ac:dyDescent="0.3">
      <c r="A75" s="9" t="s">
        <v>80</v>
      </c>
      <c r="B75" s="5" t="str">
        <f t="shared" si="3"/>
        <v>Sura</v>
      </c>
      <c r="C75" s="5" t="str">
        <f t="shared" si="4"/>
        <v>aj S</v>
      </c>
      <c r="D75" s="5" t="str">
        <f t="shared" si="5"/>
        <v>sena</v>
      </c>
    </row>
    <row r="76" spans="1:4" x14ac:dyDescent="0.3">
      <c r="A76" s="9" t="s">
        <v>71</v>
      </c>
      <c r="B76" s="5" t="str">
        <f t="shared" si="3"/>
        <v>Tims</v>
      </c>
      <c r="C76" s="5" t="str">
        <f t="shared" si="4"/>
        <v>si D</v>
      </c>
      <c r="D76" s="5" t="str">
        <f t="shared" si="5"/>
        <v>esai</v>
      </c>
    </row>
    <row r="77" spans="1:4" x14ac:dyDescent="0.3">
      <c r="A77" s="9" t="s">
        <v>20</v>
      </c>
      <c r="B77" s="5" t="str">
        <f t="shared" si="3"/>
        <v>Neen</v>
      </c>
      <c r="C77" s="5" t="str">
        <f t="shared" si="4"/>
        <v>na M</v>
      </c>
      <c r="D77" s="5" t="str">
        <f t="shared" si="5"/>
        <v>rjee</v>
      </c>
    </row>
    <row r="78" spans="1:4" x14ac:dyDescent="0.3">
      <c r="A78" s="9" t="s">
        <v>54</v>
      </c>
      <c r="B78" s="5" t="str">
        <f t="shared" si="3"/>
        <v>Jeen</v>
      </c>
      <c r="C78" s="5" t="str">
        <f t="shared" si="4"/>
        <v>na B</v>
      </c>
      <c r="D78" s="5" t="str">
        <f t="shared" si="5"/>
        <v>Baig</v>
      </c>
    </row>
    <row r="79" spans="1:4" x14ac:dyDescent="0.3">
      <c r="A79" s="9" t="s">
        <v>68</v>
      </c>
      <c r="B79" s="5" t="str">
        <f t="shared" si="3"/>
        <v>Asha</v>
      </c>
      <c r="C79" s="5" t="str">
        <f t="shared" si="4"/>
        <v>a Tr</v>
      </c>
      <c r="D79" s="5" t="str">
        <f t="shared" si="5"/>
        <v>vedi</v>
      </c>
    </row>
    <row r="80" spans="1:4" x14ac:dyDescent="0.3">
      <c r="A80" s="9" t="s">
        <v>84</v>
      </c>
      <c r="B80" s="5" t="str">
        <f t="shared" si="3"/>
        <v>Saga</v>
      </c>
      <c r="C80" s="5" t="str">
        <f t="shared" si="4"/>
        <v>ar B</v>
      </c>
      <c r="D80" s="5" t="str">
        <f t="shared" si="5"/>
        <v>dkar</v>
      </c>
    </row>
    <row r="81" spans="1:4" x14ac:dyDescent="0.3">
      <c r="A81" s="9" t="s">
        <v>48</v>
      </c>
      <c r="B81" s="5" t="str">
        <f t="shared" si="3"/>
        <v>Rich</v>
      </c>
      <c r="C81" s="5" t="str">
        <f t="shared" si="4"/>
        <v>ha R</v>
      </c>
      <c r="D81" s="5" t="str">
        <f t="shared" si="5"/>
        <v>Raje</v>
      </c>
    </row>
    <row r="82" spans="1:4" x14ac:dyDescent="0.3">
      <c r="A82" s="9" t="s">
        <v>79</v>
      </c>
      <c r="B82" s="5" t="str">
        <f t="shared" si="3"/>
        <v>Nita</v>
      </c>
      <c r="C82" s="5" t="str">
        <f t="shared" si="4"/>
        <v>a Pa</v>
      </c>
      <c r="D82" s="5" t="str">
        <f t="shared" si="5"/>
        <v>dhya</v>
      </c>
    </row>
    <row r="83" spans="1:4" x14ac:dyDescent="0.3">
      <c r="A83" s="9" t="s">
        <v>72</v>
      </c>
      <c r="B83" s="5" t="str">
        <f t="shared" si="3"/>
        <v>Paru</v>
      </c>
      <c r="C83" s="5" t="str">
        <f t="shared" si="4"/>
        <v>ul S</v>
      </c>
      <c r="D83" s="5" t="str">
        <f t="shared" si="5"/>
        <v>Shah</v>
      </c>
    </row>
    <row r="84" spans="1:4" x14ac:dyDescent="0.3">
      <c r="A84" s="9" t="s">
        <v>95</v>
      </c>
      <c r="B84" s="5" t="str">
        <f t="shared" si="3"/>
        <v>Niki</v>
      </c>
      <c r="C84" s="5" t="str">
        <f t="shared" si="4"/>
        <v>i Di</v>
      </c>
      <c r="D84" s="5" t="str">
        <f t="shared" si="5"/>
        <v>aria</v>
      </c>
    </row>
    <row r="85" spans="1:4" x14ac:dyDescent="0.3">
      <c r="A85" s="9" t="s">
        <v>83</v>
      </c>
      <c r="B85" s="5" t="str">
        <f t="shared" si="3"/>
        <v>Deep</v>
      </c>
      <c r="C85" s="5" t="str">
        <f t="shared" si="4"/>
        <v>p Ch</v>
      </c>
      <c r="D85" s="5" t="str">
        <f t="shared" si="5"/>
        <v>haya</v>
      </c>
    </row>
    <row r="86" spans="1:4" x14ac:dyDescent="0.3">
      <c r="A86" s="9" t="s">
        <v>99</v>
      </c>
      <c r="B86" s="5" t="str">
        <f t="shared" si="3"/>
        <v>Kabi</v>
      </c>
      <c r="C86" s="5" t="str">
        <f t="shared" si="4"/>
        <v>ir V</v>
      </c>
      <c r="D86" s="5" t="str">
        <f t="shared" si="5"/>
        <v>Vora</v>
      </c>
    </row>
    <row r="87" spans="1:4" x14ac:dyDescent="0.3">
      <c r="A87" s="9" t="s">
        <v>13</v>
      </c>
      <c r="B87" s="5" t="str">
        <f t="shared" si="3"/>
        <v>Raja</v>
      </c>
      <c r="C87" s="5" t="str">
        <f t="shared" si="4"/>
        <v>a Ra</v>
      </c>
      <c r="D87" s="5" t="str">
        <f t="shared" si="5"/>
        <v>ekar</v>
      </c>
    </row>
    <row r="88" spans="1:4" x14ac:dyDescent="0.3">
      <c r="A88" s="9" t="s">
        <v>70</v>
      </c>
      <c r="B88" s="5" t="str">
        <f t="shared" si="3"/>
        <v>Veen</v>
      </c>
      <c r="C88" s="5" t="str">
        <f t="shared" si="4"/>
        <v>na P</v>
      </c>
      <c r="D88" s="5" t="str">
        <f t="shared" si="5"/>
        <v>atil</v>
      </c>
    </row>
    <row r="89" spans="1:4" x14ac:dyDescent="0.3">
      <c r="A89" s="9" t="s">
        <v>77</v>
      </c>
      <c r="B89" s="5" t="str">
        <f t="shared" si="3"/>
        <v>Yami</v>
      </c>
      <c r="C89" s="5" t="str">
        <f t="shared" si="4"/>
        <v xml:space="preserve">ini </v>
      </c>
      <c r="D89" s="5" t="str">
        <f t="shared" si="5"/>
        <v>upta</v>
      </c>
    </row>
    <row r="90" spans="1:4" x14ac:dyDescent="0.3">
      <c r="A90" s="9" t="s">
        <v>20</v>
      </c>
      <c r="B90" s="5" t="str">
        <f t="shared" si="3"/>
        <v>Neen</v>
      </c>
      <c r="C90" s="5" t="str">
        <f t="shared" si="4"/>
        <v>na M</v>
      </c>
      <c r="D90" s="5" t="str">
        <f t="shared" si="5"/>
        <v>rjee</v>
      </c>
    </row>
    <row r="91" spans="1:4" x14ac:dyDescent="0.3">
      <c r="A91" s="9" t="s">
        <v>64</v>
      </c>
      <c r="B91" s="5" t="str">
        <f t="shared" si="3"/>
        <v>Maya</v>
      </c>
      <c r="C91" s="5" t="str">
        <f t="shared" si="4"/>
        <v>a Pa</v>
      </c>
      <c r="D91" s="5" t="str">
        <f t="shared" si="5"/>
        <v>chal</v>
      </c>
    </row>
    <row r="92" spans="1:4" x14ac:dyDescent="0.3">
      <c r="A92" s="9" t="s">
        <v>45</v>
      </c>
      <c r="B92" s="5" t="str">
        <f t="shared" si="3"/>
        <v>Arun</v>
      </c>
      <c r="C92" s="5" t="str">
        <f t="shared" si="4"/>
        <v>n Jo</v>
      </c>
      <c r="D92" s="5" t="str">
        <f t="shared" si="5"/>
        <v>oshi</v>
      </c>
    </row>
    <row r="93" spans="1:4" x14ac:dyDescent="0.3">
      <c r="A93" s="9" t="s">
        <v>30</v>
      </c>
      <c r="B93" s="5" t="str">
        <f t="shared" si="3"/>
        <v>Aaka</v>
      </c>
      <c r="C93" s="5" t="str">
        <f t="shared" si="4"/>
        <v xml:space="preserve">ash </v>
      </c>
      <c r="D93" s="5" t="str">
        <f t="shared" si="5"/>
        <v>ixit</v>
      </c>
    </row>
    <row r="94" spans="1:4" x14ac:dyDescent="0.3">
      <c r="A94" s="9" t="s">
        <v>47</v>
      </c>
      <c r="B94" s="5" t="str">
        <f t="shared" si="3"/>
        <v>Shee</v>
      </c>
      <c r="C94" s="5" t="str">
        <f t="shared" si="4"/>
        <v>etal</v>
      </c>
      <c r="D94" s="5" t="str">
        <f t="shared" si="5"/>
        <v>dhia</v>
      </c>
    </row>
    <row r="95" spans="1:4" x14ac:dyDescent="0.3">
      <c r="A95" s="9" t="s">
        <v>64</v>
      </c>
      <c r="B95" s="5" t="str">
        <f t="shared" si="3"/>
        <v>Maya</v>
      </c>
      <c r="C95" s="5" t="str">
        <f t="shared" si="4"/>
        <v>a Pa</v>
      </c>
      <c r="D95" s="5" t="str">
        <f t="shared" si="5"/>
        <v>chal</v>
      </c>
    </row>
    <row r="96" spans="1:4" x14ac:dyDescent="0.3">
      <c r="A96" s="9" t="s">
        <v>103</v>
      </c>
      <c r="B96" s="5" t="str">
        <f t="shared" si="3"/>
        <v>Indu</v>
      </c>
      <c r="C96" s="5" t="str">
        <f t="shared" si="4"/>
        <v>u Sh</v>
      </c>
      <c r="D96" s="5" t="str">
        <f t="shared" si="5"/>
        <v>Shah</v>
      </c>
    </row>
    <row r="97" spans="1:4" x14ac:dyDescent="0.3">
      <c r="A97" s="9" t="s">
        <v>101</v>
      </c>
      <c r="B97" s="5" t="str">
        <f t="shared" si="3"/>
        <v>Push</v>
      </c>
      <c r="C97" s="5" t="str">
        <f t="shared" si="4"/>
        <v xml:space="preserve">hpa </v>
      </c>
      <c r="D97" s="5" t="str">
        <f t="shared" si="5"/>
        <v>Raut</v>
      </c>
    </row>
    <row r="98" spans="1:4" x14ac:dyDescent="0.3">
      <c r="A98" s="9" t="s">
        <v>101</v>
      </c>
      <c r="B98" s="5" t="str">
        <f t="shared" si="3"/>
        <v>Push</v>
      </c>
      <c r="C98" s="5" t="str">
        <f t="shared" si="4"/>
        <v xml:space="preserve">hpa </v>
      </c>
      <c r="D98" s="5" t="str">
        <f t="shared" si="5"/>
        <v>Raut</v>
      </c>
    </row>
    <row r="99" spans="1:4" x14ac:dyDescent="0.3">
      <c r="A99" s="9" t="s">
        <v>92</v>
      </c>
      <c r="B99" s="5" t="str">
        <f t="shared" si="3"/>
        <v>Vini</v>
      </c>
      <c r="C99" s="5" t="str">
        <f t="shared" si="4"/>
        <v>it S</v>
      </c>
      <c r="D99" s="5" t="str">
        <f t="shared" si="5"/>
        <v>tava</v>
      </c>
    </row>
    <row r="100" spans="1:4" x14ac:dyDescent="0.3">
      <c r="A100" s="9" t="s">
        <v>26</v>
      </c>
      <c r="B100" s="5" t="str">
        <f t="shared" si="3"/>
        <v>Shee</v>
      </c>
      <c r="C100" s="5" t="str">
        <f t="shared" si="4"/>
        <v>etal</v>
      </c>
      <c r="D100" s="5" t="str">
        <f t="shared" si="5"/>
        <v>esai</v>
      </c>
    </row>
    <row r="101" spans="1:4" x14ac:dyDescent="0.3">
      <c r="A101" s="9" t="s">
        <v>68</v>
      </c>
      <c r="B101" s="5" t="str">
        <f t="shared" si="3"/>
        <v>Asha</v>
      </c>
      <c r="C101" s="5" t="str">
        <f t="shared" si="4"/>
        <v>a Tr</v>
      </c>
      <c r="D101" s="5" t="str">
        <f t="shared" si="5"/>
        <v>vedi</v>
      </c>
    </row>
    <row r="102" spans="1:4" x14ac:dyDescent="0.3">
      <c r="A102" s="9" t="s">
        <v>55</v>
      </c>
      <c r="B102" s="5" t="str">
        <f t="shared" si="3"/>
        <v>Vick</v>
      </c>
      <c r="C102" s="5" t="str">
        <f t="shared" si="4"/>
        <v>ky J</v>
      </c>
      <c r="D102" s="5" t="str">
        <f t="shared" si="5"/>
        <v>oshi</v>
      </c>
    </row>
    <row r="103" spans="1:4" x14ac:dyDescent="0.3">
      <c r="A103" s="9" t="s">
        <v>21</v>
      </c>
      <c r="B103" s="5" t="str">
        <f t="shared" si="3"/>
        <v>Pank</v>
      </c>
      <c r="C103" s="5" t="str">
        <f t="shared" si="4"/>
        <v xml:space="preserve">kaj </v>
      </c>
      <c r="D103" s="5" t="str">
        <f t="shared" si="5"/>
        <v>dhar</v>
      </c>
    </row>
    <row r="104" spans="1:4" x14ac:dyDescent="0.3">
      <c r="A104" s="9" t="s">
        <v>88</v>
      </c>
      <c r="B104" s="5" t="str">
        <f t="shared" si="3"/>
        <v>Pink</v>
      </c>
      <c r="C104" s="5" t="str">
        <f t="shared" si="4"/>
        <v>ky R</v>
      </c>
      <c r="D104" s="5" t="str">
        <f t="shared" si="5"/>
        <v>bert</v>
      </c>
    </row>
    <row r="105" spans="1:4" x14ac:dyDescent="0.3">
      <c r="A105" s="9" t="s">
        <v>70</v>
      </c>
      <c r="B105" s="5" t="str">
        <f t="shared" si="3"/>
        <v>Veen</v>
      </c>
      <c r="C105" s="5" t="str">
        <f t="shared" si="4"/>
        <v>na P</v>
      </c>
      <c r="D105" s="5" t="str">
        <f t="shared" si="5"/>
        <v>atil</v>
      </c>
    </row>
    <row r="106" spans="1:4" x14ac:dyDescent="0.3">
      <c r="A106" s="9" t="s">
        <v>69</v>
      </c>
      <c r="B106" s="5" t="str">
        <f t="shared" si="3"/>
        <v>Wahe</v>
      </c>
      <c r="C106" s="5" t="str">
        <f t="shared" si="4"/>
        <v xml:space="preserve">eda </v>
      </c>
      <c r="D106" s="5" t="str">
        <f t="shared" si="5"/>
        <v>eikh</v>
      </c>
    </row>
    <row r="107" spans="1:4" x14ac:dyDescent="0.3">
      <c r="A107" s="9" t="s">
        <v>81</v>
      </c>
      <c r="B107" s="5" t="str">
        <f t="shared" si="3"/>
        <v>Naye</v>
      </c>
      <c r="C107" s="5" t="str">
        <f t="shared" si="4"/>
        <v xml:space="preserve">eem </v>
      </c>
      <c r="D107" s="5" t="str">
        <f t="shared" si="5"/>
        <v>Khan</v>
      </c>
    </row>
    <row r="108" spans="1:4" x14ac:dyDescent="0.3">
      <c r="A108" s="9" t="s">
        <v>41</v>
      </c>
      <c r="B108" s="5" t="str">
        <f t="shared" si="3"/>
        <v>Giri</v>
      </c>
      <c r="C108" s="5" t="str">
        <f t="shared" si="4"/>
        <v>iraj</v>
      </c>
      <c r="D108" s="5" t="str">
        <f t="shared" si="5"/>
        <v>upta</v>
      </c>
    </row>
    <row r="109" spans="1:4" x14ac:dyDescent="0.3">
      <c r="A109" s="9" t="s">
        <v>20</v>
      </c>
      <c r="B109" s="5" t="str">
        <f t="shared" si="3"/>
        <v>Neen</v>
      </c>
      <c r="C109" s="5" t="str">
        <f t="shared" si="4"/>
        <v>na M</v>
      </c>
      <c r="D109" s="5" t="str">
        <f t="shared" si="5"/>
        <v>rjee</v>
      </c>
    </row>
    <row r="110" spans="1:4" x14ac:dyDescent="0.3">
      <c r="A110" s="9" t="s">
        <v>57</v>
      </c>
      <c r="B110" s="5" t="str">
        <f t="shared" si="3"/>
        <v>Rake</v>
      </c>
      <c r="C110" s="5" t="str">
        <f t="shared" si="4"/>
        <v xml:space="preserve">esh </v>
      </c>
      <c r="D110" s="5" t="str">
        <f t="shared" si="5"/>
        <v>umar</v>
      </c>
    </row>
    <row r="111" spans="1:4" x14ac:dyDescent="0.3">
      <c r="A111" s="9" t="s">
        <v>34</v>
      </c>
      <c r="B111" s="5" t="str">
        <f t="shared" si="3"/>
        <v>Such</v>
      </c>
      <c r="C111" s="5" t="str">
        <f t="shared" si="4"/>
        <v>hita</v>
      </c>
      <c r="D111" s="5" t="str">
        <f t="shared" si="5"/>
        <v>chal</v>
      </c>
    </row>
    <row r="112" spans="1:4" x14ac:dyDescent="0.3">
      <c r="A112" s="9" t="s">
        <v>19</v>
      </c>
      <c r="B112" s="5" t="str">
        <f t="shared" si="3"/>
        <v>Deep</v>
      </c>
      <c r="C112" s="5" t="str">
        <f t="shared" si="4"/>
        <v xml:space="preserve">pak </v>
      </c>
      <c r="D112" s="5" t="str">
        <f t="shared" si="5"/>
        <v>Jain</v>
      </c>
    </row>
    <row r="113" spans="1:4" x14ac:dyDescent="0.3">
      <c r="A113" s="9" t="s">
        <v>53</v>
      </c>
      <c r="B113" s="5" t="str">
        <f t="shared" si="3"/>
        <v>Kinn</v>
      </c>
      <c r="C113" s="5" t="str">
        <f t="shared" si="4"/>
        <v>nari</v>
      </c>
      <c r="D113" s="5" t="str">
        <f t="shared" si="5"/>
        <v>ehta</v>
      </c>
    </row>
    <row r="114" spans="1:4" x14ac:dyDescent="0.3">
      <c r="A114" s="9" t="s">
        <v>93</v>
      </c>
      <c r="B114" s="5" t="str">
        <f t="shared" si="3"/>
        <v>Teja</v>
      </c>
      <c r="C114" s="5" t="str">
        <f t="shared" si="4"/>
        <v>al P</v>
      </c>
      <c r="D114" s="5" t="str">
        <f t="shared" si="5"/>
        <v>atel</v>
      </c>
    </row>
    <row r="115" spans="1:4" x14ac:dyDescent="0.3">
      <c r="A115" s="9" t="s">
        <v>16</v>
      </c>
      <c r="B115" s="5" t="str">
        <f t="shared" si="3"/>
        <v>Been</v>
      </c>
      <c r="C115" s="5" t="str">
        <f t="shared" si="4"/>
        <v>na M</v>
      </c>
      <c r="D115" s="5" t="str">
        <f t="shared" si="5"/>
        <v>adia</v>
      </c>
    </row>
    <row r="116" spans="1:4" x14ac:dyDescent="0.3">
      <c r="A116" s="9" t="s">
        <v>30</v>
      </c>
      <c r="B116" s="5" t="str">
        <f t="shared" si="3"/>
        <v>Aaka</v>
      </c>
      <c r="C116" s="5" t="str">
        <f t="shared" si="4"/>
        <v xml:space="preserve">ash </v>
      </c>
      <c r="D116" s="5" t="str">
        <f t="shared" si="5"/>
        <v>ixit</v>
      </c>
    </row>
    <row r="117" spans="1:4" x14ac:dyDescent="0.3">
      <c r="A117" s="9" t="s">
        <v>75</v>
      </c>
      <c r="B117" s="5" t="str">
        <f t="shared" si="3"/>
        <v>Prav</v>
      </c>
      <c r="C117" s="5" t="str">
        <f t="shared" si="4"/>
        <v xml:space="preserve">vin </v>
      </c>
      <c r="D117" s="5" t="str">
        <f t="shared" si="5"/>
        <v>oshi</v>
      </c>
    </row>
    <row r="118" spans="1:4" x14ac:dyDescent="0.3">
      <c r="A118" s="9" t="s">
        <v>27</v>
      </c>
      <c r="B118" s="5" t="str">
        <f t="shared" si="3"/>
        <v>K. s</v>
      </c>
      <c r="C118" s="5" t="str">
        <f t="shared" si="4"/>
        <v>sita</v>
      </c>
      <c r="D118" s="5" t="str">
        <f t="shared" si="5"/>
        <v>anan</v>
      </c>
    </row>
    <row r="119" spans="1:4" x14ac:dyDescent="0.3">
      <c r="A119" s="9" t="s">
        <v>96</v>
      </c>
      <c r="B119" s="5" t="str">
        <f t="shared" si="3"/>
        <v>Paya</v>
      </c>
      <c r="C119" s="5" t="str">
        <f t="shared" si="4"/>
        <v>al S</v>
      </c>
      <c r="D119" s="5" t="str">
        <f t="shared" si="5"/>
        <v>hani</v>
      </c>
    </row>
    <row r="120" spans="1:4" x14ac:dyDescent="0.3">
      <c r="A120" s="9" t="s">
        <v>26</v>
      </c>
      <c r="B120" s="5" t="str">
        <f t="shared" si="3"/>
        <v>Shee</v>
      </c>
      <c r="C120" s="5" t="str">
        <f t="shared" si="4"/>
        <v>etal</v>
      </c>
      <c r="D120" s="5" t="str">
        <f t="shared" si="5"/>
        <v>esai</v>
      </c>
    </row>
    <row r="121" spans="1:4" x14ac:dyDescent="0.3">
      <c r="A121" s="9" t="s">
        <v>42</v>
      </c>
      <c r="B121" s="5" t="str">
        <f t="shared" si="3"/>
        <v>Anku</v>
      </c>
      <c r="C121" s="5" t="str">
        <f t="shared" si="4"/>
        <v>ur J</v>
      </c>
      <c r="D121" s="5" t="str">
        <f t="shared" si="5"/>
        <v>oshi</v>
      </c>
    </row>
    <row r="122" spans="1:4" x14ac:dyDescent="0.3">
      <c r="A122" s="9" t="s">
        <v>28</v>
      </c>
      <c r="B122" s="5" t="str">
        <f t="shared" si="3"/>
        <v>Priy</v>
      </c>
      <c r="C122" s="5" t="str">
        <f t="shared" si="4"/>
        <v>ya S</v>
      </c>
      <c r="D122" s="5" t="str">
        <f t="shared" si="5"/>
        <v>dkar</v>
      </c>
    </row>
    <row r="123" spans="1:4" x14ac:dyDescent="0.3">
      <c r="A123" s="9" t="s">
        <v>59</v>
      </c>
      <c r="B123" s="5" t="str">
        <f t="shared" si="3"/>
        <v>Heen</v>
      </c>
      <c r="C123" s="5" t="str">
        <f t="shared" si="4"/>
        <v>na G</v>
      </c>
      <c r="D123" s="5" t="str">
        <f t="shared" si="5"/>
        <v>bole</v>
      </c>
    </row>
    <row r="124" spans="1:4" x14ac:dyDescent="0.3">
      <c r="A124" s="9" t="s">
        <v>103</v>
      </c>
      <c r="B124" s="5" t="str">
        <f t="shared" si="3"/>
        <v>Indu</v>
      </c>
      <c r="C124" s="5" t="str">
        <f t="shared" si="4"/>
        <v>u Sh</v>
      </c>
      <c r="D124" s="5" t="str">
        <f t="shared" si="5"/>
        <v>Shah</v>
      </c>
    </row>
    <row r="125" spans="1:4" x14ac:dyDescent="0.3">
      <c r="A125" s="9" t="s">
        <v>54</v>
      </c>
      <c r="B125" s="5" t="str">
        <f t="shared" si="3"/>
        <v>Jeen</v>
      </c>
      <c r="C125" s="5" t="str">
        <f t="shared" si="4"/>
        <v>na B</v>
      </c>
      <c r="D125" s="5" t="str">
        <f t="shared" si="5"/>
        <v>Baig</v>
      </c>
    </row>
    <row r="126" spans="1:4" x14ac:dyDescent="0.3">
      <c r="A126" s="9" t="s">
        <v>83</v>
      </c>
      <c r="B126" s="5" t="str">
        <f t="shared" si="3"/>
        <v>Deep</v>
      </c>
      <c r="C126" s="5" t="str">
        <f t="shared" si="4"/>
        <v>p Ch</v>
      </c>
      <c r="D126" s="5" t="str">
        <f t="shared" si="5"/>
        <v>haya</v>
      </c>
    </row>
    <row r="127" spans="1:4" x14ac:dyDescent="0.3">
      <c r="A127" s="9" t="s">
        <v>82</v>
      </c>
      <c r="B127" s="5" t="str">
        <f t="shared" si="3"/>
        <v>Dris</v>
      </c>
      <c r="C127" s="5" t="str">
        <f t="shared" si="4"/>
        <v>shti</v>
      </c>
      <c r="D127" s="5" t="str">
        <f t="shared" si="5"/>
        <v>Shah</v>
      </c>
    </row>
    <row r="128" spans="1:4" x14ac:dyDescent="0.3">
      <c r="A128" s="9" t="s">
        <v>22</v>
      </c>
      <c r="B128" s="5" t="str">
        <f t="shared" si="3"/>
        <v>Andr</v>
      </c>
      <c r="C128" s="5" t="str">
        <f t="shared" si="4"/>
        <v>re F</v>
      </c>
      <c r="D128" s="5" t="str">
        <f t="shared" si="5"/>
        <v>ndes</v>
      </c>
    </row>
    <row r="129" spans="1:4" x14ac:dyDescent="0.3">
      <c r="A129" s="9" t="s">
        <v>74</v>
      </c>
      <c r="B129" s="5" t="str">
        <f t="shared" si="3"/>
        <v>Mand</v>
      </c>
      <c r="C129" s="5" t="str">
        <f t="shared" si="4"/>
        <v>daki</v>
      </c>
      <c r="D129" s="5" t="str">
        <f t="shared" si="5"/>
        <v>esai</v>
      </c>
    </row>
    <row r="130" spans="1:4" x14ac:dyDescent="0.3">
      <c r="A130" s="9" t="s">
        <v>27</v>
      </c>
      <c r="B130" s="5" t="str">
        <f t="shared" si="3"/>
        <v>K. s</v>
      </c>
      <c r="C130" s="5" t="str">
        <f t="shared" si="4"/>
        <v>sita</v>
      </c>
      <c r="D130" s="5" t="str">
        <f t="shared" si="5"/>
        <v>anan</v>
      </c>
    </row>
    <row r="131" spans="1:4" x14ac:dyDescent="0.3">
      <c r="A131" s="9" t="s">
        <v>30</v>
      </c>
      <c r="B131" s="5" t="str">
        <f t="shared" ref="B131:B194" si="6">LEFT(A131,4)</f>
        <v>Aaka</v>
      </c>
      <c r="C131" s="5" t="str">
        <f t="shared" ref="C131:C194" si="7">MID(A131,4,4)</f>
        <v xml:space="preserve">ash </v>
      </c>
      <c r="D131" s="5" t="str">
        <f t="shared" ref="D131:D194" si="8">RIGHT(A131,4)</f>
        <v>ixit</v>
      </c>
    </row>
    <row r="132" spans="1:4" x14ac:dyDescent="0.3">
      <c r="A132" s="9" t="s">
        <v>34</v>
      </c>
      <c r="B132" s="5" t="str">
        <f t="shared" si="6"/>
        <v>Such</v>
      </c>
      <c r="C132" s="5" t="str">
        <f t="shared" si="7"/>
        <v>hita</v>
      </c>
      <c r="D132" s="5" t="str">
        <f t="shared" si="8"/>
        <v>chal</v>
      </c>
    </row>
    <row r="133" spans="1:4" x14ac:dyDescent="0.3">
      <c r="A133" s="9" t="s">
        <v>103</v>
      </c>
      <c r="B133" s="5" t="str">
        <f t="shared" si="6"/>
        <v>Indu</v>
      </c>
      <c r="C133" s="5" t="str">
        <f t="shared" si="7"/>
        <v>u Sh</v>
      </c>
      <c r="D133" s="5" t="str">
        <f t="shared" si="8"/>
        <v>Shah</v>
      </c>
    </row>
    <row r="134" spans="1:4" x14ac:dyDescent="0.3">
      <c r="A134" s="9" t="s">
        <v>21</v>
      </c>
      <c r="B134" s="5" t="str">
        <f t="shared" si="6"/>
        <v>Pank</v>
      </c>
      <c r="C134" s="5" t="str">
        <f t="shared" si="7"/>
        <v xml:space="preserve">kaj </v>
      </c>
      <c r="D134" s="5" t="str">
        <f t="shared" si="8"/>
        <v>dhar</v>
      </c>
    </row>
    <row r="135" spans="1:4" x14ac:dyDescent="0.3">
      <c r="A135" s="9" t="s">
        <v>16</v>
      </c>
      <c r="B135" s="5" t="str">
        <f t="shared" si="6"/>
        <v>Been</v>
      </c>
      <c r="C135" s="5" t="str">
        <f t="shared" si="7"/>
        <v>na M</v>
      </c>
      <c r="D135" s="5" t="str">
        <f t="shared" si="8"/>
        <v>adia</v>
      </c>
    </row>
    <row r="136" spans="1:4" x14ac:dyDescent="0.3">
      <c r="A136" s="9" t="s">
        <v>51</v>
      </c>
      <c r="B136" s="5" t="str">
        <f t="shared" si="6"/>
        <v>Piyu</v>
      </c>
      <c r="C136" s="5" t="str">
        <f t="shared" si="7"/>
        <v xml:space="preserve">ush </v>
      </c>
      <c r="D136" s="5" t="str">
        <f t="shared" si="8"/>
        <v>urti</v>
      </c>
    </row>
    <row r="137" spans="1:4" x14ac:dyDescent="0.3">
      <c r="A137" s="9" t="s">
        <v>61</v>
      </c>
      <c r="B137" s="5" t="str">
        <f t="shared" si="6"/>
        <v>Vish</v>
      </c>
      <c r="C137" s="5" t="str">
        <f t="shared" si="7"/>
        <v xml:space="preserve">hal </v>
      </c>
      <c r="D137" s="5" t="str">
        <f t="shared" si="8"/>
        <v>hani</v>
      </c>
    </row>
    <row r="138" spans="1:4" x14ac:dyDescent="0.3">
      <c r="A138" s="9" t="s">
        <v>73</v>
      </c>
      <c r="B138" s="5" t="str">
        <f t="shared" si="6"/>
        <v>Uday</v>
      </c>
      <c r="C138" s="5" t="str">
        <f t="shared" si="7"/>
        <v>y Na</v>
      </c>
      <c r="D138" s="5" t="str">
        <f t="shared" si="8"/>
        <v>Naik</v>
      </c>
    </row>
    <row r="139" spans="1:4" x14ac:dyDescent="0.3">
      <c r="A139" s="9" t="s">
        <v>16</v>
      </c>
      <c r="B139" s="5" t="str">
        <f t="shared" si="6"/>
        <v>Been</v>
      </c>
      <c r="C139" s="5" t="str">
        <f t="shared" si="7"/>
        <v>na M</v>
      </c>
      <c r="D139" s="5" t="str">
        <f t="shared" si="8"/>
        <v>adia</v>
      </c>
    </row>
    <row r="140" spans="1:4" x14ac:dyDescent="0.3">
      <c r="A140" s="9" t="s">
        <v>35</v>
      </c>
      <c r="B140" s="5" t="str">
        <f t="shared" si="6"/>
        <v>Shaz</v>
      </c>
      <c r="C140" s="5" t="str">
        <f t="shared" si="7"/>
        <v xml:space="preserve">zia </v>
      </c>
      <c r="D140" s="5" t="str">
        <f t="shared" si="8"/>
        <v>eikh</v>
      </c>
    </row>
    <row r="141" spans="1:4" x14ac:dyDescent="0.3">
      <c r="A141" s="9" t="s">
        <v>28</v>
      </c>
      <c r="B141" s="5" t="str">
        <f t="shared" si="6"/>
        <v>Priy</v>
      </c>
      <c r="C141" s="5" t="str">
        <f t="shared" si="7"/>
        <v>ya S</v>
      </c>
      <c r="D141" s="5" t="str">
        <f t="shared" si="8"/>
        <v>dkar</v>
      </c>
    </row>
    <row r="142" spans="1:4" x14ac:dyDescent="0.3">
      <c r="A142" s="9" t="s">
        <v>47</v>
      </c>
      <c r="B142" s="5" t="str">
        <f t="shared" si="6"/>
        <v>Shee</v>
      </c>
      <c r="C142" s="5" t="str">
        <f t="shared" si="7"/>
        <v>etal</v>
      </c>
      <c r="D142" s="5" t="str">
        <f t="shared" si="8"/>
        <v>dhia</v>
      </c>
    </row>
    <row r="143" spans="1:4" x14ac:dyDescent="0.3">
      <c r="A143" s="9" t="s">
        <v>59</v>
      </c>
      <c r="B143" s="5" t="str">
        <f t="shared" si="6"/>
        <v>Heen</v>
      </c>
      <c r="C143" s="5" t="str">
        <f t="shared" si="7"/>
        <v>na G</v>
      </c>
      <c r="D143" s="5" t="str">
        <f t="shared" si="8"/>
        <v>bole</v>
      </c>
    </row>
    <row r="144" spans="1:4" x14ac:dyDescent="0.3">
      <c r="A144" s="9" t="s">
        <v>22</v>
      </c>
      <c r="B144" s="5" t="str">
        <f t="shared" si="6"/>
        <v>Andr</v>
      </c>
      <c r="C144" s="5" t="str">
        <f t="shared" si="7"/>
        <v>re F</v>
      </c>
      <c r="D144" s="5" t="str">
        <f t="shared" si="8"/>
        <v>ndes</v>
      </c>
    </row>
    <row r="145" spans="1:4" x14ac:dyDescent="0.3">
      <c r="A145" s="9" t="s">
        <v>42</v>
      </c>
      <c r="B145" s="5" t="str">
        <f t="shared" si="6"/>
        <v>Anku</v>
      </c>
      <c r="C145" s="5" t="str">
        <f t="shared" si="7"/>
        <v>ur J</v>
      </c>
      <c r="D145" s="5" t="str">
        <f t="shared" si="8"/>
        <v>oshi</v>
      </c>
    </row>
    <row r="146" spans="1:4" x14ac:dyDescent="0.3">
      <c r="A146" s="9" t="s">
        <v>50</v>
      </c>
      <c r="B146" s="5" t="str">
        <f t="shared" si="6"/>
        <v>Pooj</v>
      </c>
      <c r="C146" s="5" t="str">
        <f t="shared" si="7"/>
        <v>ja G</v>
      </c>
      <c r="D146" s="5" t="str">
        <f t="shared" si="8"/>
        <v>hale</v>
      </c>
    </row>
    <row r="147" spans="1:4" x14ac:dyDescent="0.3">
      <c r="A147" s="9" t="s">
        <v>14</v>
      </c>
      <c r="B147" s="5" t="str">
        <f t="shared" si="6"/>
        <v>Suma</v>
      </c>
      <c r="C147" s="5" t="str">
        <f t="shared" si="7"/>
        <v>an S</v>
      </c>
      <c r="D147" s="5" t="str">
        <f t="shared" si="8"/>
        <v>inde</v>
      </c>
    </row>
    <row r="148" spans="1:4" x14ac:dyDescent="0.3">
      <c r="A148" s="9" t="s">
        <v>45</v>
      </c>
      <c r="B148" s="5" t="str">
        <f t="shared" si="6"/>
        <v>Arun</v>
      </c>
      <c r="C148" s="5" t="str">
        <f t="shared" si="7"/>
        <v>n Jo</v>
      </c>
      <c r="D148" s="5" t="str">
        <f t="shared" si="8"/>
        <v>oshi</v>
      </c>
    </row>
    <row r="149" spans="1:4" x14ac:dyDescent="0.3">
      <c r="A149" s="9" t="s">
        <v>55</v>
      </c>
      <c r="B149" s="5" t="str">
        <f t="shared" si="6"/>
        <v>Vick</v>
      </c>
      <c r="C149" s="5" t="str">
        <f t="shared" si="7"/>
        <v>ky J</v>
      </c>
      <c r="D149" s="5" t="str">
        <f t="shared" si="8"/>
        <v>oshi</v>
      </c>
    </row>
    <row r="150" spans="1:4" x14ac:dyDescent="0.3">
      <c r="A150" s="9" t="s">
        <v>17</v>
      </c>
      <c r="B150" s="5" t="str">
        <f t="shared" si="6"/>
        <v>Seem</v>
      </c>
      <c r="C150" s="5" t="str">
        <f t="shared" si="7"/>
        <v>ma R</v>
      </c>
      <c r="D150" s="5" t="str">
        <f t="shared" si="8"/>
        <v>than</v>
      </c>
    </row>
    <row r="151" spans="1:4" x14ac:dyDescent="0.3">
      <c r="A151" s="9" t="s">
        <v>65</v>
      </c>
      <c r="B151" s="5" t="str">
        <f t="shared" si="6"/>
        <v>Dish</v>
      </c>
      <c r="C151" s="5" t="str">
        <f t="shared" si="7"/>
        <v>ha P</v>
      </c>
      <c r="D151" s="5" t="str">
        <f t="shared" si="8"/>
        <v>rmar</v>
      </c>
    </row>
    <row r="152" spans="1:4" x14ac:dyDescent="0.3">
      <c r="A152" s="9" t="s">
        <v>65</v>
      </c>
      <c r="B152" s="5" t="str">
        <f t="shared" si="6"/>
        <v>Dish</v>
      </c>
      <c r="C152" s="5" t="str">
        <f t="shared" si="7"/>
        <v>ha P</v>
      </c>
      <c r="D152" s="5" t="str">
        <f t="shared" si="8"/>
        <v>rmar</v>
      </c>
    </row>
    <row r="153" spans="1:4" x14ac:dyDescent="0.3">
      <c r="A153" s="9" t="s">
        <v>84</v>
      </c>
      <c r="B153" s="5" t="str">
        <f t="shared" si="6"/>
        <v>Saga</v>
      </c>
      <c r="C153" s="5" t="str">
        <f t="shared" si="7"/>
        <v>ar B</v>
      </c>
      <c r="D153" s="5" t="str">
        <f t="shared" si="8"/>
        <v>dkar</v>
      </c>
    </row>
    <row r="154" spans="1:4" x14ac:dyDescent="0.3">
      <c r="A154" s="9" t="s">
        <v>66</v>
      </c>
      <c r="B154" s="5" t="str">
        <f t="shared" si="6"/>
        <v>Geet</v>
      </c>
      <c r="C154" s="5" t="str">
        <f t="shared" si="7"/>
        <v>ta D</v>
      </c>
      <c r="D154" s="5" t="str">
        <f t="shared" si="8"/>
        <v>ekar</v>
      </c>
    </row>
    <row r="155" spans="1:4" x14ac:dyDescent="0.3">
      <c r="A155" s="9" t="s">
        <v>25</v>
      </c>
      <c r="B155" s="5" t="str">
        <f t="shared" si="6"/>
        <v>Meer</v>
      </c>
      <c r="C155" s="5" t="str">
        <f t="shared" si="7"/>
        <v>ra L</v>
      </c>
      <c r="D155" s="5" t="str">
        <f t="shared" si="8"/>
        <v>wani</v>
      </c>
    </row>
    <row r="156" spans="1:4" x14ac:dyDescent="0.3">
      <c r="A156" s="9" t="s">
        <v>91</v>
      </c>
      <c r="B156" s="5" t="str">
        <f t="shared" si="6"/>
        <v>Jign</v>
      </c>
      <c r="C156" s="5" t="str">
        <f t="shared" si="7"/>
        <v>nesh</v>
      </c>
      <c r="D156" s="5" t="str">
        <f t="shared" si="8"/>
        <v>athi</v>
      </c>
    </row>
    <row r="157" spans="1:4" x14ac:dyDescent="0.3">
      <c r="A157" s="9" t="s">
        <v>59</v>
      </c>
      <c r="B157" s="5" t="str">
        <f t="shared" si="6"/>
        <v>Heen</v>
      </c>
      <c r="C157" s="5" t="str">
        <f t="shared" si="7"/>
        <v>na G</v>
      </c>
      <c r="D157" s="5" t="str">
        <f t="shared" si="8"/>
        <v>bole</v>
      </c>
    </row>
    <row r="158" spans="1:4" x14ac:dyDescent="0.3">
      <c r="A158" s="9" t="s">
        <v>61</v>
      </c>
      <c r="B158" s="5" t="str">
        <f t="shared" si="6"/>
        <v>Vish</v>
      </c>
      <c r="C158" s="5" t="str">
        <f t="shared" si="7"/>
        <v xml:space="preserve">hal </v>
      </c>
      <c r="D158" s="5" t="str">
        <f t="shared" si="8"/>
        <v>hani</v>
      </c>
    </row>
    <row r="159" spans="1:4" x14ac:dyDescent="0.3">
      <c r="A159" s="9" t="s">
        <v>50</v>
      </c>
      <c r="B159" s="5" t="str">
        <f t="shared" si="6"/>
        <v>Pooj</v>
      </c>
      <c r="C159" s="5" t="str">
        <f t="shared" si="7"/>
        <v>ja G</v>
      </c>
      <c r="D159" s="5" t="str">
        <f t="shared" si="8"/>
        <v>hale</v>
      </c>
    </row>
    <row r="160" spans="1:4" x14ac:dyDescent="0.3">
      <c r="A160" s="9" t="s">
        <v>47</v>
      </c>
      <c r="B160" s="5" t="str">
        <f t="shared" si="6"/>
        <v>Shee</v>
      </c>
      <c r="C160" s="5" t="str">
        <f t="shared" si="7"/>
        <v>etal</v>
      </c>
      <c r="D160" s="5" t="str">
        <f t="shared" si="8"/>
        <v>dhia</v>
      </c>
    </row>
    <row r="161" spans="1:4" x14ac:dyDescent="0.3">
      <c r="A161" s="9" t="s">
        <v>50</v>
      </c>
      <c r="B161" s="5" t="str">
        <f t="shared" si="6"/>
        <v>Pooj</v>
      </c>
      <c r="C161" s="5" t="str">
        <f t="shared" si="7"/>
        <v>ja G</v>
      </c>
      <c r="D161" s="5" t="str">
        <f t="shared" si="8"/>
        <v>hale</v>
      </c>
    </row>
    <row r="162" spans="1:4" x14ac:dyDescent="0.3">
      <c r="A162" s="9" t="s">
        <v>86</v>
      </c>
      <c r="B162" s="5" t="str">
        <f t="shared" si="6"/>
        <v>Kalp</v>
      </c>
      <c r="C162" s="5" t="str">
        <f t="shared" si="7"/>
        <v>pana</v>
      </c>
      <c r="D162" s="5" t="str">
        <f t="shared" si="8"/>
        <v>hkar</v>
      </c>
    </row>
    <row r="163" spans="1:4" x14ac:dyDescent="0.3">
      <c r="A163" s="9" t="s">
        <v>66</v>
      </c>
      <c r="B163" s="5" t="str">
        <f t="shared" si="6"/>
        <v>Geet</v>
      </c>
      <c r="C163" s="5" t="str">
        <f t="shared" si="7"/>
        <v>ta D</v>
      </c>
      <c r="D163" s="5" t="str">
        <f t="shared" si="8"/>
        <v>ekar</v>
      </c>
    </row>
    <row r="164" spans="1:4" x14ac:dyDescent="0.3">
      <c r="A164" s="9" t="s">
        <v>66</v>
      </c>
      <c r="B164" s="5" t="str">
        <f t="shared" si="6"/>
        <v>Geet</v>
      </c>
      <c r="C164" s="5" t="str">
        <f t="shared" si="7"/>
        <v>ta D</v>
      </c>
      <c r="D164" s="5" t="str">
        <f t="shared" si="8"/>
        <v>ekar</v>
      </c>
    </row>
    <row r="165" spans="1:4" x14ac:dyDescent="0.3">
      <c r="A165" s="9" t="s">
        <v>33</v>
      </c>
      <c r="B165" s="5" t="str">
        <f t="shared" si="6"/>
        <v>Sati</v>
      </c>
      <c r="C165" s="5" t="str">
        <f t="shared" si="7"/>
        <v>inde</v>
      </c>
      <c r="D165" s="5" t="str">
        <f t="shared" si="8"/>
        <v>asan</v>
      </c>
    </row>
    <row r="166" spans="1:4" x14ac:dyDescent="0.3">
      <c r="A166" s="9" t="s">
        <v>100</v>
      </c>
      <c r="B166" s="5" t="str">
        <f t="shared" si="6"/>
        <v>Been</v>
      </c>
      <c r="C166" s="5" t="str">
        <f t="shared" si="7"/>
        <v>na S</v>
      </c>
      <c r="D166" s="5" t="str">
        <f t="shared" si="8"/>
        <v>arma</v>
      </c>
    </row>
    <row r="167" spans="1:4" x14ac:dyDescent="0.3">
      <c r="A167" s="9" t="s">
        <v>94</v>
      </c>
      <c r="B167" s="5" t="str">
        <f t="shared" si="6"/>
        <v>Priy</v>
      </c>
      <c r="C167" s="5" t="str">
        <f t="shared" si="7"/>
        <v>yank</v>
      </c>
      <c r="D167" s="5" t="str">
        <f t="shared" si="8"/>
        <v>ehta</v>
      </c>
    </row>
    <row r="168" spans="1:4" x14ac:dyDescent="0.3">
      <c r="A168" s="9" t="s">
        <v>56</v>
      </c>
      <c r="B168" s="5" t="str">
        <f t="shared" si="6"/>
        <v>Neha</v>
      </c>
      <c r="C168" s="5" t="str">
        <f t="shared" si="7"/>
        <v>a Jo</v>
      </c>
      <c r="D168" s="5" t="str">
        <f t="shared" si="8"/>
        <v>oshi</v>
      </c>
    </row>
    <row r="169" spans="1:4" x14ac:dyDescent="0.3">
      <c r="A169" s="9" t="s">
        <v>20</v>
      </c>
      <c r="B169" s="5" t="str">
        <f t="shared" si="6"/>
        <v>Neen</v>
      </c>
      <c r="C169" s="5" t="str">
        <f t="shared" si="7"/>
        <v>na M</v>
      </c>
      <c r="D169" s="5" t="str">
        <f t="shared" si="8"/>
        <v>rjee</v>
      </c>
    </row>
    <row r="170" spans="1:4" x14ac:dyDescent="0.3">
      <c r="A170" s="9" t="s">
        <v>62</v>
      </c>
      <c r="B170" s="5" t="str">
        <f t="shared" si="6"/>
        <v>Lali</v>
      </c>
      <c r="C170" s="5" t="str">
        <f t="shared" si="7"/>
        <v xml:space="preserve">ita </v>
      </c>
      <c r="D170" s="5" t="str">
        <f t="shared" si="8"/>
        <v xml:space="preserve"> Rao</v>
      </c>
    </row>
    <row r="171" spans="1:4" x14ac:dyDescent="0.3">
      <c r="A171" s="9" t="s">
        <v>85</v>
      </c>
      <c r="B171" s="5" t="str">
        <f t="shared" si="6"/>
        <v>Daya</v>
      </c>
      <c r="C171" s="5" t="str">
        <f t="shared" si="7"/>
        <v>anan</v>
      </c>
      <c r="D171" s="5" t="str">
        <f t="shared" si="8"/>
        <v>ndhi</v>
      </c>
    </row>
    <row r="172" spans="1:4" x14ac:dyDescent="0.3">
      <c r="A172" s="9" t="s">
        <v>89</v>
      </c>
      <c r="B172" s="5" t="str">
        <f t="shared" si="6"/>
        <v>Ruby</v>
      </c>
      <c r="C172" s="5" t="str">
        <f t="shared" si="7"/>
        <v>y Jo</v>
      </c>
      <c r="D172" s="5" t="str">
        <f t="shared" si="8"/>
        <v>seph</v>
      </c>
    </row>
    <row r="173" spans="1:4" x14ac:dyDescent="0.3">
      <c r="A173" s="9" t="s">
        <v>70</v>
      </c>
      <c r="B173" s="5" t="str">
        <f t="shared" si="6"/>
        <v>Veen</v>
      </c>
      <c r="C173" s="5" t="str">
        <f t="shared" si="7"/>
        <v>na P</v>
      </c>
      <c r="D173" s="5" t="str">
        <f t="shared" si="8"/>
        <v>atil</v>
      </c>
    </row>
    <row r="174" spans="1:4" x14ac:dyDescent="0.3">
      <c r="A174" s="9" t="s">
        <v>28</v>
      </c>
      <c r="B174" s="5" t="str">
        <f t="shared" si="6"/>
        <v>Priy</v>
      </c>
      <c r="C174" s="5" t="str">
        <f t="shared" si="7"/>
        <v>ya S</v>
      </c>
      <c r="D174" s="5" t="str">
        <f t="shared" si="8"/>
        <v>dkar</v>
      </c>
    </row>
    <row r="175" spans="1:4" x14ac:dyDescent="0.3">
      <c r="A175" s="9" t="s">
        <v>84</v>
      </c>
      <c r="B175" s="5" t="str">
        <f t="shared" si="6"/>
        <v>Saga</v>
      </c>
      <c r="C175" s="5" t="str">
        <f t="shared" si="7"/>
        <v>ar B</v>
      </c>
      <c r="D175" s="5" t="str">
        <f t="shared" si="8"/>
        <v>dkar</v>
      </c>
    </row>
    <row r="176" spans="1:4" x14ac:dyDescent="0.3">
      <c r="A176" s="9" t="s">
        <v>30</v>
      </c>
      <c r="B176" s="5" t="str">
        <f t="shared" si="6"/>
        <v>Aaka</v>
      </c>
      <c r="C176" s="5" t="str">
        <f t="shared" si="7"/>
        <v xml:space="preserve">ash </v>
      </c>
      <c r="D176" s="5" t="str">
        <f t="shared" si="8"/>
        <v>ixit</v>
      </c>
    </row>
    <row r="177" spans="1:4" x14ac:dyDescent="0.3">
      <c r="A177" s="9" t="s">
        <v>24</v>
      </c>
      <c r="B177" s="5" t="str">
        <f t="shared" si="6"/>
        <v>Shil</v>
      </c>
      <c r="C177" s="5" t="str">
        <f t="shared" si="7"/>
        <v xml:space="preserve">lpa </v>
      </c>
      <c r="D177" s="5" t="str">
        <f t="shared" si="8"/>
        <v>Lele</v>
      </c>
    </row>
    <row r="178" spans="1:4" x14ac:dyDescent="0.3">
      <c r="A178" s="9" t="s">
        <v>13</v>
      </c>
      <c r="B178" s="5" t="str">
        <f t="shared" si="6"/>
        <v>Raja</v>
      </c>
      <c r="C178" s="5" t="str">
        <f t="shared" si="7"/>
        <v>a Ra</v>
      </c>
      <c r="D178" s="5" t="str">
        <f t="shared" si="8"/>
        <v>ekar</v>
      </c>
    </row>
    <row r="179" spans="1:4" x14ac:dyDescent="0.3">
      <c r="A179" s="9" t="s">
        <v>67</v>
      </c>
      <c r="B179" s="5" t="str">
        <f t="shared" si="6"/>
        <v>Anur</v>
      </c>
      <c r="C179" s="5" t="str">
        <f t="shared" si="7"/>
        <v>radh</v>
      </c>
      <c r="D179" s="5" t="str">
        <f t="shared" si="8"/>
        <v xml:space="preserve"> Zha</v>
      </c>
    </row>
    <row r="180" spans="1:4" x14ac:dyDescent="0.3">
      <c r="A180" s="9" t="s">
        <v>87</v>
      </c>
      <c r="B180" s="5" t="str">
        <f t="shared" si="6"/>
        <v>Kuna</v>
      </c>
      <c r="C180" s="5" t="str">
        <f t="shared" si="7"/>
        <v>al S</v>
      </c>
      <c r="D180" s="5" t="str">
        <f t="shared" si="8"/>
        <v>Shah</v>
      </c>
    </row>
    <row r="181" spans="1:4" x14ac:dyDescent="0.3">
      <c r="A181" s="9" t="s">
        <v>58</v>
      </c>
      <c r="B181" s="5" t="str">
        <f t="shared" si="6"/>
        <v>Ruhe</v>
      </c>
      <c r="C181" s="5" t="str">
        <f t="shared" si="7"/>
        <v xml:space="preserve">eal </v>
      </c>
      <c r="D181" s="5" t="str">
        <f t="shared" si="8"/>
        <v>Baig</v>
      </c>
    </row>
    <row r="182" spans="1:4" x14ac:dyDescent="0.3">
      <c r="A182" s="9" t="s">
        <v>86</v>
      </c>
      <c r="B182" s="5" t="str">
        <f t="shared" si="6"/>
        <v>Kalp</v>
      </c>
      <c r="C182" s="5" t="str">
        <f t="shared" si="7"/>
        <v>pana</v>
      </c>
      <c r="D182" s="5" t="str">
        <f t="shared" si="8"/>
        <v>hkar</v>
      </c>
    </row>
    <row r="183" spans="1:4" x14ac:dyDescent="0.3">
      <c r="A183" s="9" t="s">
        <v>87</v>
      </c>
      <c r="B183" s="5" t="str">
        <f t="shared" si="6"/>
        <v>Kuna</v>
      </c>
      <c r="C183" s="5" t="str">
        <f t="shared" si="7"/>
        <v>al S</v>
      </c>
      <c r="D183" s="5" t="str">
        <f t="shared" si="8"/>
        <v>Shah</v>
      </c>
    </row>
    <row r="184" spans="1:4" x14ac:dyDescent="0.3">
      <c r="A184" s="9" t="s">
        <v>66</v>
      </c>
      <c r="B184" s="5" t="str">
        <f t="shared" si="6"/>
        <v>Geet</v>
      </c>
      <c r="C184" s="5" t="str">
        <f t="shared" si="7"/>
        <v>ta D</v>
      </c>
      <c r="D184" s="5" t="str">
        <f t="shared" si="8"/>
        <v>ekar</v>
      </c>
    </row>
    <row r="185" spans="1:4" x14ac:dyDescent="0.3">
      <c r="A185" s="9" t="s">
        <v>32</v>
      </c>
      <c r="B185" s="5" t="str">
        <f t="shared" si="6"/>
        <v>Farh</v>
      </c>
      <c r="C185" s="5" t="str">
        <f t="shared" si="7"/>
        <v xml:space="preserve">han </v>
      </c>
      <c r="D185" s="5" t="str">
        <f t="shared" si="8"/>
        <v>adiq</v>
      </c>
    </row>
    <row r="186" spans="1:4" x14ac:dyDescent="0.3">
      <c r="A186" s="9" t="s">
        <v>31</v>
      </c>
      <c r="B186" s="5" t="str">
        <f t="shared" si="6"/>
        <v>Parv</v>
      </c>
      <c r="C186" s="5" t="str">
        <f t="shared" si="7"/>
        <v>vati</v>
      </c>
      <c r="D186" s="5" t="str">
        <f t="shared" si="8"/>
        <v>anna</v>
      </c>
    </row>
    <row r="187" spans="1:4" x14ac:dyDescent="0.3">
      <c r="A187" s="9" t="s">
        <v>78</v>
      </c>
      <c r="B187" s="5" t="str">
        <f t="shared" si="6"/>
        <v>Lave</v>
      </c>
      <c r="C187" s="5" t="str">
        <f t="shared" si="7"/>
        <v>eena</v>
      </c>
      <c r="D187" s="5" t="str">
        <f t="shared" si="8"/>
        <v>enoy</v>
      </c>
    </row>
    <row r="188" spans="1:4" x14ac:dyDescent="0.3">
      <c r="A188" s="9" t="s">
        <v>83</v>
      </c>
      <c r="B188" s="5" t="str">
        <f t="shared" si="6"/>
        <v>Deep</v>
      </c>
      <c r="C188" s="5" t="str">
        <f t="shared" si="7"/>
        <v>p Ch</v>
      </c>
      <c r="D188" s="5" t="str">
        <f t="shared" si="8"/>
        <v>haya</v>
      </c>
    </row>
    <row r="189" spans="1:4" x14ac:dyDescent="0.3">
      <c r="A189" s="9" t="s">
        <v>77</v>
      </c>
      <c r="B189" s="5" t="str">
        <f t="shared" si="6"/>
        <v>Yami</v>
      </c>
      <c r="C189" s="5" t="str">
        <f t="shared" si="7"/>
        <v xml:space="preserve">ini </v>
      </c>
      <c r="D189" s="5" t="str">
        <f t="shared" si="8"/>
        <v>upta</v>
      </c>
    </row>
    <row r="190" spans="1:4" x14ac:dyDescent="0.3">
      <c r="A190" s="9" t="s">
        <v>46</v>
      </c>
      <c r="B190" s="5" t="str">
        <f t="shared" si="6"/>
        <v>Shil</v>
      </c>
      <c r="C190" s="5" t="str">
        <f t="shared" si="7"/>
        <v xml:space="preserve">lpa </v>
      </c>
      <c r="D190" s="5" t="str">
        <f t="shared" si="8"/>
        <v>rikh</v>
      </c>
    </row>
    <row r="191" spans="1:4" x14ac:dyDescent="0.3">
      <c r="A191" s="9" t="s">
        <v>23</v>
      </c>
      <c r="B191" s="5" t="str">
        <f t="shared" si="6"/>
        <v>Suja</v>
      </c>
      <c r="C191" s="5" t="str">
        <f t="shared" si="7"/>
        <v>ay M</v>
      </c>
      <c r="D191" s="5" t="str">
        <f t="shared" si="8"/>
        <v>rani</v>
      </c>
    </row>
    <row r="192" spans="1:4" x14ac:dyDescent="0.3">
      <c r="A192" s="9" t="s">
        <v>31</v>
      </c>
      <c r="B192" s="5" t="str">
        <f t="shared" si="6"/>
        <v>Parv</v>
      </c>
      <c r="C192" s="5" t="str">
        <f t="shared" si="7"/>
        <v>vati</v>
      </c>
      <c r="D192" s="5" t="str">
        <f t="shared" si="8"/>
        <v>anna</v>
      </c>
    </row>
    <row r="193" spans="1:4" x14ac:dyDescent="0.3">
      <c r="A193" s="9" t="s">
        <v>51</v>
      </c>
      <c r="B193" s="5" t="str">
        <f t="shared" si="6"/>
        <v>Piyu</v>
      </c>
      <c r="C193" s="5" t="str">
        <f t="shared" si="7"/>
        <v xml:space="preserve">ush </v>
      </c>
      <c r="D193" s="5" t="str">
        <f t="shared" si="8"/>
        <v>urti</v>
      </c>
    </row>
    <row r="194" spans="1:4" x14ac:dyDescent="0.3">
      <c r="A194" s="9" t="s">
        <v>87</v>
      </c>
      <c r="B194" s="5" t="str">
        <f t="shared" si="6"/>
        <v>Kuna</v>
      </c>
      <c r="C194" s="5" t="str">
        <f t="shared" si="7"/>
        <v>al S</v>
      </c>
      <c r="D194" s="5" t="str">
        <f t="shared" si="8"/>
        <v>Shah</v>
      </c>
    </row>
    <row r="195" spans="1:4" x14ac:dyDescent="0.3">
      <c r="A195" s="9" t="s">
        <v>32</v>
      </c>
      <c r="B195" s="5" t="str">
        <f t="shared" ref="B195:B258" si="9">LEFT(A195,4)</f>
        <v>Farh</v>
      </c>
      <c r="C195" s="5" t="str">
        <f t="shared" ref="C195:C258" si="10">MID(A195,4,4)</f>
        <v xml:space="preserve">han </v>
      </c>
      <c r="D195" s="5" t="str">
        <f t="shared" ref="D195:D258" si="11">RIGHT(A195,4)</f>
        <v>adiq</v>
      </c>
    </row>
    <row r="196" spans="1:4" x14ac:dyDescent="0.3">
      <c r="A196" s="9" t="s">
        <v>25</v>
      </c>
      <c r="B196" s="5" t="str">
        <f t="shared" si="9"/>
        <v>Meer</v>
      </c>
      <c r="C196" s="5" t="str">
        <f t="shared" si="10"/>
        <v>ra L</v>
      </c>
      <c r="D196" s="5" t="str">
        <f t="shared" si="11"/>
        <v>wani</v>
      </c>
    </row>
    <row r="197" spans="1:4" x14ac:dyDescent="0.3">
      <c r="A197" s="9" t="s">
        <v>18</v>
      </c>
      <c r="B197" s="5" t="str">
        <f t="shared" si="9"/>
        <v>Juli</v>
      </c>
      <c r="C197" s="5" t="str">
        <f t="shared" si="10"/>
        <v>ie D</v>
      </c>
      <c r="D197" s="5" t="str">
        <f t="shared" si="11"/>
        <v>ouza</v>
      </c>
    </row>
    <row r="198" spans="1:4" x14ac:dyDescent="0.3">
      <c r="A198" s="9" t="s">
        <v>80</v>
      </c>
      <c r="B198" s="5" t="str">
        <f t="shared" si="9"/>
        <v>Sura</v>
      </c>
      <c r="C198" s="5" t="str">
        <f t="shared" si="10"/>
        <v>aj S</v>
      </c>
      <c r="D198" s="5" t="str">
        <f t="shared" si="11"/>
        <v>sena</v>
      </c>
    </row>
    <row r="199" spans="1:4" x14ac:dyDescent="0.3">
      <c r="A199" s="9" t="s">
        <v>46</v>
      </c>
      <c r="B199" s="5" t="str">
        <f t="shared" si="9"/>
        <v>Shil</v>
      </c>
      <c r="C199" s="5" t="str">
        <f t="shared" si="10"/>
        <v xml:space="preserve">lpa </v>
      </c>
      <c r="D199" s="5" t="str">
        <f t="shared" si="11"/>
        <v>rikh</v>
      </c>
    </row>
    <row r="200" spans="1:4" x14ac:dyDescent="0.3">
      <c r="A200" s="9" t="s">
        <v>35</v>
      </c>
      <c r="B200" s="5" t="str">
        <f t="shared" si="9"/>
        <v>Shaz</v>
      </c>
      <c r="C200" s="5" t="str">
        <f t="shared" si="10"/>
        <v xml:space="preserve">zia </v>
      </c>
      <c r="D200" s="5" t="str">
        <f t="shared" si="11"/>
        <v>eikh</v>
      </c>
    </row>
    <row r="201" spans="1:4" x14ac:dyDescent="0.3">
      <c r="A201" s="9" t="s">
        <v>37</v>
      </c>
      <c r="B201" s="5" t="str">
        <f t="shared" si="9"/>
        <v>Rish</v>
      </c>
      <c r="C201" s="5" t="str">
        <f t="shared" si="10"/>
        <v>hi M</v>
      </c>
      <c r="D201" s="5" t="str">
        <f t="shared" si="11"/>
        <v>alik</v>
      </c>
    </row>
    <row r="202" spans="1:4" x14ac:dyDescent="0.3">
      <c r="A202" s="9" t="s">
        <v>47</v>
      </c>
      <c r="B202" s="5" t="str">
        <f t="shared" si="9"/>
        <v>Shee</v>
      </c>
      <c r="C202" s="5" t="str">
        <f t="shared" si="10"/>
        <v>etal</v>
      </c>
      <c r="D202" s="5" t="str">
        <f t="shared" si="11"/>
        <v>dhia</v>
      </c>
    </row>
    <row r="203" spans="1:4" x14ac:dyDescent="0.3">
      <c r="A203" s="9" t="s">
        <v>34</v>
      </c>
      <c r="B203" s="5" t="str">
        <f t="shared" si="9"/>
        <v>Such</v>
      </c>
      <c r="C203" s="5" t="str">
        <f t="shared" si="10"/>
        <v>hita</v>
      </c>
      <c r="D203" s="5" t="str">
        <f t="shared" si="11"/>
        <v>chal</v>
      </c>
    </row>
    <row r="204" spans="1:4" x14ac:dyDescent="0.3">
      <c r="A204" s="9" t="s">
        <v>93</v>
      </c>
      <c r="B204" s="5" t="str">
        <f t="shared" si="9"/>
        <v>Teja</v>
      </c>
      <c r="C204" s="5" t="str">
        <f t="shared" si="10"/>
        <v>al P</v>
      </c>
      <c r="D204" s="5" t="str">
        <f t="shared" si="11"/>
        <v>atel</v>
      </c>
    </row>
    <row r="205" spans="1:4" x14ac:dyDescent="0.3">
      <c r="A205" s="9" t="s">
        <v>63</v>
      </c>
      <c r="B205" s="5" t="str">
        <f t="shared" si="9"/>
        <v>Katt</v>
      </c>
      <c r="C205" s="5" t="str">
        <f t="shared" si="10"/>
        <v>ti S</v>
      </c>
      <c r="D205" s="5" t="str">
        <f t="shared" si="11"/>
        <v>urti</v>
      </c>
    </row>
    <row r="206" spans="1:4" x14ac:dyDescent="0.3">
      <c r="A206" s="9" t="s">
        <v>69</v>
      </c>
      <c r="B206" s="5" t="str">
        <f t="shared" si="9"/>
        <v>Wahe</v>
      </c>
      <c r="C206" s="5" t="str">
        <f t="shared" si="10"/>
        <v xml:space="preserve">eda </v>
      </c>
      <c r="D206" s="5" t="str">
        <f t="shared" si="11"/>
        <v>eikh</v>
      </c>
    </row>
    <row r="207" spans="1:4" x14ac:dyDescent="0.3">
      <c r="A207" s="9" t="s">
        <v>58</v>
      </c>
      <c r="B207" s="5" t="str">
        <f t="shared" si="9"/>
        <v>Ruhe</v>
      </c>
      <c r="C207" s="5" t="str">
        <f t="shared" si="10"/>
        <v xml:space="preserve">eal </v>
      </c>
      <c r="D207" s="5" t="str">
        <f t="shared" si="11"/>
        <v>Baig</v>
      </c>
    </row>
    <row r="208" spans="1:4" x14ac:dyDescent="0.3">
      <c r="A208" s="9" t="s">
        <v>100</v>
      </c>
      <c r="B208" s="5" t="str">
        <f t="shared" si="9"/>
        <v>Been</v>
      </c>
      <c r="C208" s="5" t="str">
        <f t="shared" si="10"/>
        <v>na S</v>
      </c>
      <c r="D208" s="5" t="str">
        <f t="shared" si="11"/>
        <v>arma</v>
      </c>
    </row>
    <row r="209" spans="1:4" x14ac:dyDescent="0.3">
      <c r="A209" s="9" t="s">
        <v>82</v>
      </c>
      <c r="B209" s="5" t="str">
        <f t="shared" si="9"/>
        <v>Dris</v>
      </c>
      <c r="C209" s="5" t="str">
        <f t="shared" si="10"/>
        <v>shti</v>
      </c>
      <c r="D209" s="5" t="str">
        <f t="shared" si="11"/>
        <v>Shah</v>
      </c>
    </row>
    <row r="210" spans="1:4" x14ac:dyDescent="0.3">
      <c r="A210" s="9" t="s">
        <v>62</v>
      </c>
      <c r="B210" s="5" t="str">
        <f t="shared" si="9"/>
        <v>Lali</v>
      </c>
      <c r="C210" s="5" t="str">
        <f t="shared" si="10"/>
        <v xml:space="preserve">ita </v>
      </c>
      <c r="D210" s="5" t="str">
        <f t="shared" si="11"/>
        <v xml:space="preserve"> Rao</v>
      </c>
    </row>
    <row r="211" spans="1:4" x14ac:dyDescent="0.3">
      <c r="A211" s="9" t="s">
        <v>53</v>
      </c>
      <c r="B211" s="5" t="str">
        <f t="shared" si="9"/>
        <v>Kinn</v>
      </c>
      <c r="C211" s="5" t="str">
        <f t="shared" si="10"/>
        <v>nari</v>
      </c>
      <c r="D211" s="5" t="str">
        <f t="shared" si="11"/>
        <v>ehta</v>
      </c>
    </row>
    <row r="212" spans="1:4" x14ac:dyDescent="0.3">
      <c r="A212" s="9" t="s">
        <v>33</v>
      </c>
      <c r="B212" s="5" t="str">
        <f t="shared" si="9"/>
        <v>Sati</v>
      </c>
      <c r="C212" s="5" t="str">
        <f t="shared" si="10"/>
        <v>inde</v>
      </c>
      <c r="D212" s="5" t="str">
        <f t="shared" si="11"/>
        <v>asan</v>
      </c>
    </row>
    <row r="213" spans="1:4" x14ac:dyDescent="0.3">
      <c r="A213" s="9" t="s">
        <v>43</v>
      </c>
      <c r="B213" s="5" t="str">
        <f t="shared" si="9"/>
        <v>Tapa</v>
      </c>
      <c r="C213" s="5" t="str">
        <f t="shared" si="10"/>
        <v>an G</v>
      </c>
      <c r="D213" s="5" t="str">
        <f t="shared" si="11"/>
        <v>shal</v>
      </c>
    </row>
    <row r="214" spans="1:4" x14ac:dyDescent="0.3">
      <c r="A214" s="9" t="s">
        <v>81</v>
      </c>
      <c r="B214" s="5" t="str">
        <f t="shared" si="9"/>
        <v>Naye</v>
      </c>
      <c r="C214" s="5" t="str">
        <f t="shared" si="10"/>
        <v xml:space="preserve">eem </v>
      </c>
      <c r="D214" s="5" t="str">
        <f t="shared" si="11"/>
        <v>Khan</v>
      </c>
    </row>
    <row r="215" spans="1:4" x14ac:dyDescent="0.3">
      <c r="A215" s="9" t="s">
        <v>43</v>
      </c>
      <c r="B215" s="5" t="str">
        <f t="shared" si="9"/>
        <v>Tapa</v>
      </c>
      <c r="C215" s="5" t="str">
        <f t="shared" si="10"/>
        <v>an G</v>
      </c>
      <c r="D215" s="5" t="str">
        <f t="shared" si="11"/>
        <v>shal</v>
      </c>
    </row>
    <row r="216" spans="1:4" x14ac:dyDescent="0.3">
      <c r="A216" s="9" t="s">
        <v>66</v>
      </c>
      <c r="B216" s="5" t="str">
        <f t="shared" si="9"/>
        <v>Geet</v>
      </c>
      <c r="C216" s="5" t="str">
        <f t="shared" si="10"/>
        <v>ta D</v>
      </c>
      <c r="D216" s="5" t="str">
        <f t="shared" si="11"/>
        <v>ekar</v>
      </c>
    </row>
    <row r="217" spans="1:4" x14ac:dyDescent="0.3">
      <c r="A217" s="9" t="s">
        <v>16</v>
      </c>
      <c r="B217" s="5" t="str">
        <f t="shared" si="9"/>
        <v>Been</v>
      </c>
      <c r="C217" s="5" t="str">
        <f t="shared" si="10"/>
        <v>na M</v>
      </c>
      <c r="D217" s="5" t="str">
        <f t="shared" si="11"/>
        <v>adia</v>
      </c>
    </row>
    <row r="218" spans="1:4" x14ac:dyDescent="0.3">
      <c r="A218" s="9" t="s">
        <v>92</v>
      </c>
      <c r="B218" s="5" t="str">
        <f t="shared" si="9"/>
        <v>Vini</v>
      </c>
      <c r="C218" s="5" t="str">
        <f t="shared" si="10"/>
        <v>it S</v>
      </c>
      <c r="D218" s="5" t="str">
        <f t="shared" si="11"/>
        <v>tava</v>
      </c>
    </row>
    <row r="219" spans="1:4" x14ac:dyDescent="0.3">
      <c r="A219" s="9" t="s">
        <v>98</v>
      </c>
      <c r="B219" s="5" t="str">
        <f t="shared" si="9"/>
        <v>Radh</v>
      </c>
      <c r="C219" s="5" t="str">
        <f t="shared" si="10"/>
        <v>hika</v>
      </c>
      <c r="D219" s="5" t="str">
        <f t="shared" si="11"/>
        <v>arni</v>
      </c>
    </row>
    <row r="220" spans="1:4" x14ac:dyDescent="0.3">
      <c r="A220" s="9" t="s">
        <v>53</v>
      </c>
      <c r="B220" s="5" t="str">
        <f t="shared" si="9"/>
        <v>Kinn</v>
      </c>
      <c r="C220" s="5" t="str">
        <f t="shared" si="10"/>
        <v>nari</v>
      </c>
      <c r="D220" s="5" t="str">
        <f t="shared" si="11"/>
        <v>ehta</v>
      </c>
    </row>
    <row r="221" spans="1:4" x14ac:dyDescent="0.3">
      <c r="A221" s="9" t="s">
        <v>39</v>
      </c>
      <c r="B221" s="5" t="str">
        <f t="shared" si="9"/>
        <v>Hajr</v>
      </c>
      <c r="C221" s="5" t="str">
        <f t="shared" si="10"/>
        <v>ra H</v>
      </c>
      <c r="D221" s="5" t="str">
        <f t="shared" si="11"/>
        <v>njan</v>
      </c>
    </row>
    <row r="222" spans="1:4" x14ac:dyDescent="0.3">
      <c r="A222" s="9" t="s">
        <v>41</v>
      </c>
      <c r="B222" s="5" t="str">
        <f t="shared" si="9"/>
        <v>Giri</v>
      </c>
      <c r="C222" s="5" t="str">
        <f t="shared" si="10"/>
        <v>iraj</v>
      </c>
      <c r="D222" s="5" t="str">
        <f t="shared" si="11"/>
        <v>upta</v>
      </c>
    </row>
    <row r="223" spans="1:4" x14ac:dyDescent="0.3">
      <c r="A223" s="9" t="s">
        <v>15</v>
      </c>
      <c r="B223" s="5" t="str">
        <f t="shared" si="9"/>
        <v>Kuld</v>
      </c>
      <c r="C223" s="5" t="str">
        <f t="shared" si="10"/>
        <v>deep</v>
      </c>
      <c r="D223" s="5" t="str">
        <f t="shared" si="11"/>
        <v>arma</v>
      </c>
    </row>
    <row r="224" spans="1:4" x14ac:dyDescent="0.3">
      <c r="A224" s="9" t="s">
        <v>85</v>
      </c>
      <c r="B224" s="5" t="str">
        <f t="shared" si="9"/>
        <v>Daya</v>
      </c>
      <c r="C224" s="5" t="str">
        <f t="shared" si="10"/>
        <v>anan</v>
      </c>
      <c r="D224" s="5" t="str">
        <f t="shared" si="11"/>
        <v>ndhi</v>
      </c>
    </row>
    <row r="225" spans="1:4" x14ac:dyDescent="0.3">
      <c r="A225" s="9" t="s">
        <v>61</v>
      </c>
      <c r="B225" s="5" t="str">
        <f t="shared" si="9"/>
        <v>Vish</v>
      </c>
      <c r="C225" s="5" t="str">
        <f t="shared" si="10"/>
        <v xml:space="preserve">hal </v>
      </c>
      <c r="D225" s="5" t="str">
        <f t="shared" si="11"/>
        <v>hani</v>
      </c>
    </row>
    <row r="226" spans="1:4" x14ac:dyDescent="0.3">
      <c r="A226" s="9" t="s">
        <v>14</v>
      </c>
      <c r="B226" s="5" t="str">
        <f t="shared" si="9"/>
        <v>Suma</v>
      </c>
      <c r="C226" s="5" t="str">
        <f t="shared" si="10"/>
        <v>an S</v>
      </c>
      <c r="D226" s="5" t="str">
        <f t="shared" si="11"/>
        <v>inde</v>
      </c>
    </row>
    <row r="227" spans="1:4" x14ac:dyDescent="0.3">
      <c r="A227" s="9" t="s">
        <v>61</v>
      </c>
      <c r="B227" s="5" t="str">
        <f t="shared" si="9"/>
        <v>Vish</v>
      </c>
      <c r="C227" s="5" t="str">
        <f t="shared" si="10"/>
        <v xml:space="preserve">hal </v>
      </c>
      <c r="D227" s="5" t="str">
        <f t="shared" si="11"/>
        <v>hani</v>
      </c>
    </row>
    <row r="228" spans="1:4" x14ac:dyDescent="0.3">
      <c r="A228" s="9" t="s">
        <v>59</v>
      </c>
      <c r="B228" s="5" t="str">
        <f t="shared" si="9"/>
        <v>Heen</v>
      </c>
      <c r="C228" s="5" t="str">
        <f t="shared" si="10"/>
        <v>na G</v>
      </c>
      <c r="D228" s="5" t="str">
        <f t="shared" si="11"/>
        <v>bole</v>
      </c>
    </row>
    <row r="229" spans="1:4" x14ac:dyDescent="0.3">
      <c r="A229" s="9" t="s">
        <v>96</v>
      </c>
      <c r="B229" s="5" t="str">
        <f t="shared" si="9"/>
        <v>Paya</v>
      </c>
      <c r="C229" s="5" t="str">
        <f t="shared" si="10"/>
        <v>al S</v>
      </c>
      <c r="D229" s="5" t="str">
        <f t="shared" si="11"/>
        <v>hani</v>
      </c>
    </row>
    <row r="230" spans="1:4" x14ac:dyDescent="0.3">
      <c r="A230" s="9" t="s">
        <v>89</v>
      </c>
      <c r="B230" s="5" t="str">
        <f t="shared" si="9"/>
        <v>Ruby</v>
      </c>
      <c r="C230" s="5" t="str">
        <f t="shared" si="10"/>
        <v>y Jo</v>
      </c>
      <c r="D230" s="5" t="str">
        <f t="shared" si="11"/>
        <v>seph</v>
      </c>
    </row>
    <row r="231" spans="1:4" x14ac:dyDescent="0.3">
      <c r="A231" s="9" t="s">
        <v>54</v>
      </c>
      <c r="B231" s="5" t="str">
        <f t="shared" si="9"/>
        <v>Jeen</v>
      </c>
      <c r="C231" s="5" t="str">
        <f t="shared" si="10"/>
        <v>na B</v>
      </c>
      <c r="D231" s="5" t="str">
        <f t="shared" si="11"/>
        <v>Baig</v>
      </c>
    </row>
    <row r="232" spans="1:4" x14ac:dyDescent="0.3">
      <c r="A232" s="9" t="s">
        <v>73</v>
      </c>
      <c r="B232" s="5" t="str">
        <f t="shared" si="9"/>
        <v>Uday</v>
      </c>
      <c r="C232" s="5" t="str">
        <f t="shared" si="10"/>
        <v>y Na</v>
      </c>
      <c r="D232" s="5" t="str">
        <f t="shared" si="11"/>
        <v>Naik</v>
      </c>
    </row>
    <row r="233" spans="1:4" x14ac:dyDescent="0.3">
      <c r="A233" s="9" t="s">
        <v>65</v>
      </c>
      <c r="B233" s="5" t="str">
        <f t="shared" si="9"/>
        <v>Dish</v>
      </c>
      <c r="C233" s="5" t="str">
        <f t="shared" si="10"/>
        <v>ha P</v>
      </c>
      <c r="D233" s="5" t="str">
        <f t="shared" si="11"/>
        <v>rmar</v>
      </c>
    </row>
    <row r="234" spans="1:4" x14ac:dyDescent="0.3">
      <c r="A234" s="9" t="s">
        <v>54</v>
      </c>
      <c r="B234" s="5" t="str">
        <f t="shared" si="9"/>
        <v>Jeen</v>
      </c>
      <c r="C234" s="5" t="str">
        <f t="shared" si="10"/>
        <v>na B</v>
      </c>
      <c r="D234" s="5" t="str">
        <f t="shared" si="11"/>
        <v>Baig</v>
      </c>
    </row>
    <row r="235" spans="1:4" x14ac:dyDescent="0.3">
      <c r="A235" s="9" t="s">
        <v>98</v>
      </c>
      <c r="B235" s="5" t="str">
        <f t="shared" si="9"/>
        <v>Radh</v>
      </c>
      <c r="C235" s="5" t="str">
        <f t="shared" si="10"/>
        <v>hika</v>
      </c>
      <c r="D235" s="5" t="str">
        <f t="shared" si="11"/>
        <v>arni</v>
      </c>
    </row>
    <row r="236" spans="1:4" x14ac:dyDescent="0.3">
      <c r="A236" s="9" t="s">
        <v>95</v>
      </c>
      <c r="B236" s="5" t="str">
        <f t="shared" si="9"/>
        <v>Niki</v>
      </c>
      <c r="C236" s="5" t="str">
        <f t="shared" si="10"/>
        <v>i Di</v>
      </c>
      <c r="D236" s="5" t="str">
        <f t="shared" si="11"/>
        <v>aria</v>
      </c>
    </row>
    <row r="237" spans="1:4" x14ac:dyDescent="0.3">
      <c r="A237" s="9" t="s">
        <v>81</v>
      </c>
      <c r="B237" s="5" t="str">
        <f t="shared" si="9"/>
        <v>Naye</v>
      </c>
      <c r="C237" s="5" t="str">
        <f t="shared" si="10"/>
        <v xml:space="preserve">eem </v>
      </c>
      <c r="D237" s="5" t="str">
        <f t="shared" si="11"/>
        <v>Khan</v>
      </c>
    </row>
    <row r="238" spans="1:4" x14ac:dyDescent="0.3">
      <c r="A238" s="9" t="s">
        <v>39</v>
      </c>
      <c r="B238" s="5" t="str">
        <f t="shared" si="9"/>
        <v>Hajr</v>
      </c>
      <c r="C238" s="5" t="str">
        <f t="shared" si="10"/>
        <v>ra H</v>
      </c>
      <c r="D238" s="5" t="str">
        <f t="shared" si="11"/>
        <v>njan</v>
      </c>
    </row>
    <row r="239" spans="1:4" x14ac:dyDescent="0.3">
      <c r="A239" s="9" t="s">
        <v>75</v>
      </c>
      <c r="B239" s="5" t="str">
        <f t="shared" si="9"/>
        <v>Prav</v>
      </c>
      <c r="C239" s="5" t="str">
        <f t="shared" si="10"/>
        <v xml:space="preserve">vin </v>
      </c>
      <c r="D239" s="5" t="str">
        <f t="shared" si="11"/>
        <v>oshi</v>
      </c>
    </row>
    <row r="240" spans="1:4" x14ac:dyDescent="0.3">
      <c r="A240" s="9" t="s">
        <v>14</v>
      </c>
      <c r="B240" s="5" t="str">
        <f t="shared" si="9"/>
        <v>Suma</v>
      </c>
      <c r="C240" s="5" t="str">
        <f t="shared" si="10"/>
        <v>an S</v>
      </c>
      <c r="D240" s="5" t="str">
        <f t="shared" si="11"/>
        <v>inde</v>
      </c>
    </row>
    <row r="241" spans="1:4" x14ac:dyDescent="0.3">
      <c r="A241" s="9" t="s">
        <v>24</v>
      </c>
      <c r="B241" s="5" t="str">
        <f t="shared" si="9"/>
        <v>Shil</v>
      </c>
      <c r="C241" s="5" t="str">
        <f t="shared" si="10"/>
        <v xml:space="preserve">lpa </v>
      </c>
      <c r="D241" s="5" t="str">
        <f t="shared" si="11"/>
        <v>Lele</v>
      </c>
    </row>
    <row r="242" spans="1:4" x14ac:dyDescent="0.3">
      <c r="A242" s="9" t="s">
        <v>29</v>
      </c>
      <c r="B242" s="5" t="str">
        <f t="shared" si="9"/>
        <v>Aalo</v>
      </c>
      <c r="C242" s="5" t="str">
        <f t="shared" si="10"/>
        <v>ok T</v>
      </c>
      <c r="D242" s="5" t="str">
        <f t="shared" si="11"/>
        <v>vedi</v>
      </c>
    </row>
    <row r="243" spans="1:4" x14ac:dyDescent="0.3">
      <c r="A243" s="9" t="s">
        <v>23</v>
      </c>
      <c r="B243" s="5" t="str">
        <f t="shared" si="9"/>
        <v>Suja</v>
      </c>
      <c r="C243" s="5" t="str">
        <f t="shared" si="10"/>
        <v>ay M</v>
      </c>
      <c r="D243" s="5" t="str">
        <f t="shared" si="11"/>
        <v>rani</v>
      </c>
    </row>
    <row r="244" spans="1:4" x14ac:dyDescent="0.3">
      <c r="A244" s="9" t="s">
        <v>41</v>
      </c>
      <c r="B244" s="5" t="str">
        <f t="shared" si="9"/>
        <v>Giri</v>
      </c>
      <c r="C244" s="5" t="str">
        <f t="shared" si="10"/>
        <v>iraj</v>
      </c>
      <c r="D244" s="5" t="str">
        <f t="shared" si="11"/>
        <v>upta</v>
      </c>
    </row>
    <row r="245" spans="1:4" x14ac:dyDescent="0.3">
      <c r="A245" s="9" t="s">
        <v>83</v>
      </c>
      <c r="B245" s="5" t="str">
        <f t="shared" si="9"/>
        <v>Deep</v>
      </c>
      <c r="C245" s="5" t="str">
        <f t="shared" si="10"/>
        <v>p Ch</v>
      </c>
      <c r="D245" s="5" t="str">
        <f t="shared" si="11"/>
        <v>haya</v>
      </c>
    </row>
    <row r="246" spans="1:4" x14ac:dyDescent="0.3">
      <c r="A246" s="9" t="s">
        <v>44</v>
      </c>
      <c r="B246" s="5" t="str">
        <f t="shared" si="9"/>
        <v>Zari</v>
      </c>
      <c r="C246" s="5" t="str">
        <f t="shared" si="10"/>
        <v xml:space="preserve">ina </v>
      </c>
      <c r="D246" s="5" t="str">
        <f t="shared" si="11"/>
        <v>Vora</v>
      </c>
    </row>
    <row r="247" spans="1:4" x14ac:dyDescent="0.3">
      <c r="A247" s="9" t="s">
        <v>68</v>
      </c>
      <c r="B247" s="5" t="str">
        <f t="shared" si="9"/>
        <v>Asha</v>
      </c>
      <c r="C247" s="5" t="str">
        <f t="shared" si="10"/>
        <v>a Tr</v>
      </c>
      <c r="D247" s="5" t="str">
        <f t="shared" si="11"/>
        <v>vedi</v>
      </c>
    </row>
    <row r="248" spans="1:4" x14ac:dyDescent="0.3">
      <c r="A248" s="9" t="s">
        <v>22</v>
      </c>
      <c r="B248" s="5" t="str">
        <f t="shared" si="9"/>
        <v>Andr</v>
      </c>
      <c r="C248" s="5" t="str">
        <f t="shared" si="10"/>
        <v>re F</v>
      </c>
      <c r="D248" s="5" t="str">
        <f t="shared" si="11"/>
        <v>ndes</v>
      </c>
    </row>
    <row r="249" spans="1:4" x14ac:dyDescent="0.3">
      <c r="A249" s="9" t="s">
        <v>72</v>
      </c>
      <c r="B249" s="5" t="str">
        <f t="shared" si="9"/>
        <v>Paru</v>
      </c>
      <c r="C249" s="5" t="str">
        <f t="shared" si="10"/>
        <v>ul S</v>
      </c>
      <c r="D249" s="5" t="str">
        <f t="shared" si="11"/>
        <v>Shah</v>
      </c>
    </row>
    <row r="250" spans="1:4" x14ac:dyDescent="0.3">
      <c r="A250" s="9" t="s">
        <v>85</v>
      </c>
      <c r="B250" s="5" t="str">
        <f t="shared" si="9"/>
        <v>Daya</v>
      </c>
      <c r="C250" s="5" t="str">
        <f t="shared" si="10"/>
        <v>anan</v>
      </c>
      <c r="D250" s="5" t="str">
        <f t="shared" si="11"/>
        <v>ndhi</v>
      </c>
    </row>
    <row r="251" spans="1:4" x14ac:dyDescent="0.3">
      <c r="A251" s="9" t="s">
        <v>53</v>
      </c>
      <c r="B251" s="5" t="str">
        <f t="shared" si="9"/>
        <v>Kinn</v>
      </c>
      <c r="C251" s="5" t="str">
        <f t="shared" si="10"/>
        <v>nari</v>
      </c>
      <c r="D251" s="5" t="str">
        <f t="shared" si="11"/>
        <v>ehta</v>
      </c>
    </row>
    <row r="252" spans="1:4" x14ac:dyDescent="0.3">
      <c r="A252" s="9" t="s">
        <v>69</v>
      </c>
      <c r="B252" s="5" t="str">
        <f t="shared" si="9"/>
        <v>Wahe</v>
      </c>
      <c r="C252" s="5" t="str">
        <f t="shared" si="10"/>
        <v xml:space="preserve">eda </v>
      </c>
      <c r="D252" s="5" t="str">
        <f t="shared" si="11"/>
        <v>eikh</v>
      </c>
    </row>
    <row r="253" spans="1:4" x14ac:dyDescent="0.3">
      <c r="A253" s="9" t="s">
        <v>21</v>
      </c>
      <c r="B253" s="5" t="str">
        <f t="shared" si="9"/>
        <v>Pank</v>
      </c>
      <c r="C253" s="5" t="str">
        <f t="shared" si="10"/>
        <v xml:space="preserve">kaj </v>
      </c>
      <c r="D253" s="5" t="str">
        <f t="shared" si="11"/>
        <v>dhar</v>
      </c>
    </row>
    <row r="254" spans="1:4" x14ac:dyDescent="0.3">
      <c r="A254" s="9" t="s">
        <v>19</v>
      </c>
      <c r="B254" s="5" t="str">
        <f t="shared" si="9"/>
        <v>Deep</v>
      </c>
      <c r="C254" s="5" t="str">
        <f t="shared" si="10"/>
        <v xml:space="preserve">pak </v>
      </c>
      <c r="D254" s="5" t="str">
        <f t="shared" si="11"/>
        <v>Jain</v>
      </c>
    </row>
    <row r="255" spans="1:4" x14ac:dyDescent="0.3">
      <c r="A255" s="9" t="s">
        <v>94</v>
      </c>
      <c r="B255" s="5" t="str">
        <f t="shared" si="9"/>
        <v>Priy</v>
      </c>
      <c r="C255" s="5" t="str">
        <f t="shared" si="10"/>
        <v>yank</v>
      </c>
      <c r="D255" s="5" t="str">
        <f t="shared" si="11"/>
        <v>ehta</v>
      </c>
    </row>
    <row r="256" spans="1:4" x14ac:dyDescent="0.3">
      <c r="A256" s="9" t="s">
        <v>90</v>
      </c>
      <c r="B256" s="5" t="str">
        <f t="shared" si="9"/>
        <v>Soni</v>
      </c>
      <c r="C256" s="5" t="str">
        <f t="shared" si="10"/>
        <v>ia S</v>
      </c>
      <c r="D256" s="5" t="str">
        <f t="shared" si="11"/>
        <v>asan</v>
      </c>
    </row>
    <row r="257" spans="1:4" x14ac:dyDescent="0.3">
      <c r="A257" s="9" t="s">
        <v>17</v>
      </c>
      <c r="B257" s="5" t="str">
        <f t="shared" si="9"/>
        <v>Seem</v>
      </c>
      <c r="C257" s="5" t="str">
        <f t="shared" si="10"/>
        <v>ma R</v>
      </c>
      <c r="D257" s="5" t="str">
        <f t="shared" si="11"/>
        <v>than</v>
      </c>
    </row>
    <row r="258" spans="1:4" x14ac:dyDescent="0.3">
      <c r="A258" s="9" t="s">
        <v>16</v>
      </c>
      <c r="B258" s="5" t="str">
        <f t="shared" si="9"/>
        <v>Been</v>
      </c>
      <c r="C258" s="5" t="str">
        <f t="shared" si="10"/>
        <v>na M</v>
      </c>
      <c r="D258" s="5" t="str">
        <f t="shared" si="11"/>
        <v>adia</v>
      </c>
    </row>
    <row r="259" spans="1:4" x14ac:dyDescent="0.3">
      <c r="A259" s="9" t="s">
        <v>25</v>
      </c>
      <c r="B259" s="5" t="str">
        <f t="shared" ref="B259:B301" si="12">LEFT(A259,4)</f>
        <v>Meer</v>
      </c>
      <c r="C259" s="5" t="str">
        <f t="shared" ref="C259:C301" si="13">MID(A259,4,4)</f>
        <v>ra L</v>
      </c>
      <c r="D259" s="5" t="str">
        <f t="shared" ref="D259:D301" si="14">RIGHT(A259,4)</f>
        <v>wani</v>
      </c>
    </row>
    <row r="260" spans="1:4" x14ac:dyDescent="0.3">
      <c r="A260" s="9" t="s">
        <v>81</v>
      </c>
      <c r="B260" s="5" t="str">
        <f t="shared" si="12"/>
        <v>Naye</v>
      </c>
      <c r="C260" s="5" t="str">
        <f t="shared" si="13"/>
        <v xml:space="preserve">eem </v>
      </c>
      <c r="D260" s="5" t="str">
        <f t="shared" si="14"/>
        <v>Khan</v>
      </c>
    </row>
    <row r="261" spans="1:4" x14ac:dyDescent="0.3">
      <c r="A261" s="9" t="s">
        <v>104</v>
      </c>
      <c r="B261" s="5" t="str">
        <f t="shared" si="12"/>
        <v>Rupe</v>
      </c>
      <c r="C261" s="5" t="str">
        <f t="shared" si="13"/>
        <v xml:space="preserve">esh </v>
      </c>
      <c r="D261" s="5" t="str">
        <f t="shared" si="14"/>
        <v>want</v>
      </c>
    </row>
    <row r="262" spans="1:4" x14ac:dyDescent="0.3">
      <c r="A262" s="9" t="s">
        <v>79</v>
      </c>
      <c r="B262" s="5" t="str">
        <f t="shared" si="12"/>
        <v>Nita</v>
      </c>
      <c r="C262" s="5" t="str">
        <f t="shared" si="13"/>
        <v>a Pa</v>
      </c>
      <c r="D262" s="5" t="str">
        <f t="shared" si="14"/>
        <v>dhya</v>
      </c>
    </row>
    <row r="263" spans="1:4" x14ac:dyDescent="0.3">
      <c r="A263" s="9" t="s">
        <v>86</v>
      </c>
      <c r="B263" s="5" t="str">
        <f t="shared" si="12"/>
        <v>Kalp</v>
      </c>
      <c r="C263" s="5" t="str">
        <f t="shared" si="13"/>
        <v>pana</v>
      </c>
      <c r="D263" s="5" t="str">
        <f t="shared" si="14"/>
        <v>hkar</v>
      </c>
    </row>
    <row r="264" spans="1:4" x14ac:dyDescent="0.3">
      <c r="A264" s="9" t="s">
        <v>69</v>
      </c>
      <c r="B264" s="5" t="str">
        <f t="shared" si="12"/>
        <v>Wahe</v>
      </c>
      <c r="C264" s="5" t="str">
        <f t="shared" si="13"/>
        <v xml:space="preserve">eda </v>
      </c>
      <c r="D264" s="5" t="str">
        <f t="shared" si="14"/>
        <v>eikh</v>
      </c>
    </row>
    <row r="265" spans="1:4" x14ac:dyDescent="0.3">
      <c r="A265" s="9" t="s">
        <v>66</v>
      </c>
      <c r="B265" s="5" t="str">
        <f t="shared" si="12"/>
        <v>Geet</v>
      </c>
      <c r="C265" s="5" t="str">
        <f t="shared" si="13"/>
        <v>ta D</v>
      </c>
      <c r="D265" s="5" t="str">
        <f t="shared" si="14"/>
        <v>ekar</v>
      </c>
    </row>
    <row r="266" spans="1:4" x14ac:dyDescent="0.3">
      <c r="A266" s="9" t="s">
        <v>82</v>
      </c>
      <c r="B266" s="5" t="str">
        <f t="shared" si="12"/>
        <v>Dris</v>
      </c>
      <c r="C266" s="5" t="str">
        <f t="shared" si="13"/>
        <v>shti</v>
      </c>
      <c r="D266" s="5" t="str">
        <f t="shared" si="14"/>
        <v>Shah</v>
      </c>
    </row>
    <row r="267" spans="1:4" x14ac:dyDescent="0.3">
      <c r="A267" s="9" t="s">
        <v>50</v>
      </c>
      <c r="B267" s="5" t="str">
        <f t="shared" si="12"/>
        <v>Pooj</v>
      </c>
      <c r="C267" s="5" t="str">
        <f t="shared" si="13"/>
        <v>ja G</v>
      </c>
      <c r="D267" s="5" t="str">
        <f t="shared" si="14"/>
        <v>hale</v>
      </c>
    </row>
    <row r="268" spans="1:4" x14ac:dyDescent="0.3">
      <c r="A268" s="9" t="s">
        <v>37</v>
      </c>
      <c r="B268" s="5" t="str">
        <f t="shared" si="12"/>
        <v>Rish</v>
      </c>
      <c r="C268" s="5" t="str">
        <f t="shared" si="13"/>
        <v>hi M</v>
      </c>
      <c r="D268" s="5" t="str">
        <f t="shared" si="14"/>
        <v>alik</v>
      </c>
    </row>
    <row r="269" spans="1:4" x14ac:dyDescent="0.3">
      <c r="A269" s="9" t="s">
        <v>76</v>
      </c>
      <c r="B269" s="5" t="str">
        <f t="shared" si="12"/>
        <v>Reet</v>
      </c>
      <c r="C269" s="5" t="str">
        <f t="shared" si="13"/>
        <v>ta N</v>
      </c>
      <c r="D269" s="5" t="str">
        <f t="shared" si="14"/>
        <v>Naik</v>
      </c>
    </row>
    <row r="270" spans="1:4" x14ac:dyDescent="0.3">
      <c r="A270" s="9" t="s">
        <v>58</v>
      </c>
      <c r="B270" s="5" t="str">
        <f t="shared" si="12"/>
        <v>Ruhe</v>
      </c>
      <c r="C270" s="5" t="str">
        <f t="shared" si="13"/>
        <v xml:space="preserve">eal </v>
      </c>
      <c r="D270" s="5" t="str">
        <f t="shared" si="14"/>
        <v>Baig</v>
      </c>
    </row>
    <row r="271" spans="1:4" x14ac:dyDescent="0.3">
      <c r="A271" s="9" t="s">
        <v>103</v>
      </c>
      <c r="B271" s="5" t="str">
        <f t="shared" si="12"/>
        <v>Indu</v>
      </c>
      <c r="C271" s="5" t="str">
        <f t="shared" si="13"/>
        <v>u Sh</v>
      </c>
      <c r="D271" s="5" t="str">
        <f t="shared" si="14"/>
        <v>Shah</v>
      </c>
    </row>
    <row r="272" spans="1:4" x14ac:dyDescent="0.3">
      <c r="A272" s="9" t="s">
        <v>69</v>
      </c>
      <c r="B272" s="5" t="str">
        <f t="shared" si="12"/>
        <v>Wahe</v>
      </c>
      <c r="C272" s="5" t="str">
        <f t="shared" si="13"/>
        <v xml:space="preserve">eda </v>
      </c>
      <c r="D272" s="5" t="str">
        <f t="shared" si="14"/>
        <v>eikh</v>
      </c>
    </row>
    <row r="273" spans="1:4" x14ac:dyDescent="0.3">
      <c r="A273" s="9" t="s">
        <v>32</v>
      </c>
      <c r="B273" s="5" t="str">
        <f t="shared" si="12"/>
        <v>Farh</v>
      </c>
      <c r="C273" s="5" t="str">
        <f t="shared" si="13"/>
        <v xml:space="preserve">han </v>
      </c>
      <c r="D273" s="5" t="str">
        <f t="shared" si="14"/>
        <v>adiq</v>
      </c>
    </row>
    <row r="274" spans="1:4" x14ac:dyDescent="0.3">
      <c r="A274" s="9" t="s">
        <v>83</v>
      </c>
      <c r="B274" s="5" t="str">
        <f t="shared" si="12"/>
        <v>Deep</v>
      </c>
      <c r="C274" s="5" t="str">
        <f t="shared" si="13"/>
        <v>p Ch</v>
      </c>
      <c r="D274" s="5" t="str">
        <f t="shared" si="14"/>
        <v>haya</v>
      </c>
    </row>
    <row r="275" spans="1:4" x14ac:dyDescent="0.3">
      <c r="A275" s="9" t="s">
        <v>20</v>
      </c>
      <c r="B275" s="5" t="str">
        <f t="shared" si="12"/>
        <v>Neen</v>
      </c>
      <c r="C275" s="5" t="str">
        <f t="shared" si="13"/>
        <v>na M</v>
      </c>
      <c r="D275" s="5" t="str">
        <f t="shared" si="14"/>
        <v>rjee</v>
      </c>
    </row>
    <row r="276" spans="1:4" x14ac:dyDescent="0.3">
      <c r="A276" s="9" t="s">
        <v>90</v>
      </c>
      <c r="B276" s="5" t="str">
        <f t="shared" si="12"/>
        <v>Soni</v>
      </c>
      <c r="C276" s="5" t="str">
        <f t="shared" si="13"/>
        <v>ia S</v>
      </c>
      <c r="D276" s="5" t="str">
        <f t="shared" si="14"/>
        <v>asan</v>
      </c>
    </row>
    <row r="277" spans="1:4" x14ac:dyDescent="0.3">
      <c r="A277" s="9" t="s">
        <v>100</v>
      </c>
      <c r="B277" s="5" t="str">
        <f t="shared" si="12"/>
        <v>Been</v>
      </c>
      <c r="C277" s="5" t="str">
        <f t="shared" si="13"/>
        <v>na S</v>
      </c>
      <c r="D277" s="5" t="str">
        <f t="shared" si="14"/>
        <v>arma</v>
      </c>
    </row>
    <row r="278" spans="1:4" x14ac:dyDescent="0.3">
      <c r="A278" s="9" t="s">
        <v>87</v>
      </c>
      <c r="B278" s="5" t="str">
        <f t="shared" si="12"/>
        <v>Kuna</v>
      </c>
      <c r="C278" s="5" t="str">
        <f t="shared" si="13"/>
        <v>al S</v>
      </c>
      <c r="D278" s="5" t="str">
        <f t="shared" si="14"/>
        <v>Shah</v>
      </c>
    </row>
    <row r="279" spans="1:4" x14ac:dyDescent="0.3">
      <c r="A279" s="9" t="s">
        <v>98</v>
      </c>
      <c r="B279" s="5" t="str">
        <f t="shared" si="12"/>
        <v>Radh</v>
      </c>
      <c r="C279" s="5" t="str">
        <f t="shared" si="13"/>
        <v>hika</v>
      </c>
      <c r="D279" s="5" t="str">
        <f t="shared" si="14"/>
        <v>arni</v>
      </c>
    </row>
    <row r="280" spans="1:4" x14ac:dyDescent="0.3">
      <c r="A280" s="9" t="s">
        <v>79</v>
      </c>
      <c r="B280" s="5" t="str">
        <f t="shared" si="12"/>
        <v>Nita</v>
      </c>
      <c r="C280" s="5" t="str">
        <f t="shared" si="13"/>
        <v>a Pa</v>
      </c>
      <c r="D280" s="5" t="str">
        <f t="shared" si="14"/>
        <v>dhya</v>
      </c>
    </row>
    <row r="281" spans="1:4" x14ac:dyDescent="0.3">
      <c r="A281" s="9" t="s">
        <v>97</v>
      </c>
      <c r="B281" s="5" t="str">
        <f t="shared" si="12"/>
        <v>Hars</v>
      </c>
      <c r="C281" s="5" t="str">
        <f t="shared" si="13"/>
        <v xml:space="preserve">sha </v>
      </c>
      <c r="D281" s="5" t="str">
        <f t="shared" si="14"/>
        <v>vedi</v>
      </c>
    </row>
    <row r="282" spans="1:4" x14ac:dyDescent="0.3">
      <c r="A282" s="9" t="s">
        <v>40</v>
      </c>
      <c r="B282" s="5" t="str">
        <f t="shared" si="12"/>
        <v>Aala</v>
      </c>
      <c r="C282" s="5" t="str">
        <f t="shared" si="13"/>
        <v>am Q</v>
      </c>
      <c r="D282" s="5" t="str">
        <f t="shared" si="14"/>
        <v>eshi</v>
      </c>
    </row>
    <row r="283" spans="1:4" x14ac:dyDescent="0.3">
      <c r="A283" s="9" t="s">
        <v>95</v>
      </c>
      <c r="B283" s="5" t="str">
        <f t="shared" si="12"/>
        <v>Niki</v>
      </c>
      <c r="C283" s="5" t="str">
        <f t="shared" si="13"/>
        <v>i Di</v>
      </c>
      <c r="D283" s="5" t="str">
        <f t="shared" si="14"/>
        <v>aria</v>
      </c>
    </row>
    <row r="284" spans="1:4" x14ac:dyDescent="0.3">
      <c r="A284" s="9" t="s">
        <v>57</v>
      </c>
      <c r="B284" s="5" t="str">
        <f t="shared" si="12"/>
        <v>Rake</v>
      </c>
      <c r="C284" s="5" t="str">
        <f t="shared" si="13"/>
        <v xml:space="preserve">esh </v>
      </c>
      <c r="D284" s="5" t="str">
        <f t="shared" si="14"/>
        <v>umar</v>
      </c>
    </row>
    <row r="285" spans="1:4" x14ac:dyDescent="0.3">
      <c r="A285" s="9" t="s">
        <v>77</v>
      </c>
      <c r="B285" s="5" t="str">
        <f t="shared" si="12"/>
        <v>Yami</v>
      </c>
      <c r="C285" s="5" t="str">
        <f t="shared" si="13"/>
        <v xml:space="preserve">ini </v>
      </c>
      <c r="D285" s="5" t="str">
        <f t="shared" si="14"/>
        <v>upta</v>
      </c>
    </row>
    <row r="286" spans="1:4" x14ac:dyDescent="0.3">
      <c r="A286" s="9" t="s">
        <v>64</v>
      </c>
      <c r="B286" s="5" t="str">
        <f t="shared" si="12"/>
        <v>Maya</v>
      </c>
      <c r="C286" s="5" t="str">
        <f t="shared" si="13"/>
        <v>a Pa</v>
      </c>
      <c r="D286" s="5" t="str">
        <f t="shared" si="14"/>
        <v>chal</v>
      </c>
    </row>
    <row r="287" spans="1:4" x14ac:dyDescent="0.3">
      <c r="A287" s="9" t="s">
        <v>70</v>
      </c>
      <c r="B287" s="5" t="str">
        <f t="shared" si="12"/>
        <v>Veen</v>
      </c>
      <c r="C287" s="5" t="str">
        <f t="shared" si="13"/>
        <v>na P</v>
      </c>
      <c r="D287" s="5" t="str">
        <f t="shared" si="14"/>
        <v>atil</v>
      </c>
    </row>
    <row r="288" spans="1:4" x14ac:dyDescent="0.3">
      <c r="A288" s="9" t="s">
        <v>24</v>
      </c>
      <c r="B288" s="5" t="str">
        <f t="shared" si="12"/>
        <v>Shil</v>
      </c>
      <c r="C288" s="5" t="str">
        <f t="shared" si="13"/>
        <v xml:space="preserve">lpa </v>
      </c>
      <c r="D288" s="5" t="str">
        <f t="shared" si="14"/>
        <v>Lele</v>
      </c>
    </row>
    <row r="289" spans="1:4" x14ac:dyDescent="0.3">
      <c r="A289" s="9" t="s">
        <v>84</v>
      </c>
      <c r="B289" s="5" t="str">
        <f t="shared" si="12"/>
        <v>Saga</v>
      </c>
      <c r="C289" s="5" t="str">
        <f t="shared" si="13"/>
        <v>ar B</v>
      </c>
      <c r="D289" s="5" t="str">
        <f t="shared" si="14"/>
        <v>dkar</v>
      </c>
    </row>
    <row r="290" spans="1:4" x14ac:dyDescent="0.3">
      <c r="A290" s="9" t="s">
        <v>54</v>
      </c>
      <c r="B290" s="5" t="str">
        <f t="shared" si="12"/>
        <v>Jeen</v>
      </c>
      <c r="C290" s="5" t="str">
        <f t="shared" si="13"/>
        <v>na B</v>
      </c>
      <c r="D290" s="5" t="str">
        <f t="shared" si="14"/>
        <v>Baig</v>
      </c>
    </row>
    <row r="291" spans="1:4" x14ac:dyDescent="0.3">
      <c r="A291" s="9" t="s">
        <v>53</v>
      </c>
      <c r="B291" s="5" t="str">
        <f t="shared" si="12"/>
        <v>Kinn</v>
      </c>
      <c r="C291" s="5" t="str">
        <f t="shared" si="13"/>
        <v>nari</v>
      </c>
      <c r="D291" s="5" t="str">
        <f t="shared" si="14"/>
        <v>ehta</v>
      </c>
    </row>
    <row r="292" spans="1:4" x14ac:dyDescent="0.3">
      <c r="A292" s="9" t="s">
        <v>67</v>
      </c>
      <c r="B292" s="5" t="str">
        <f t="shared" si="12"/>
        <v>Anur</v>
      </c>
      <c r="C292" s="5" t="str">
        <f t="shared" si="13"/>
        <v>radh</v>
      </c>
      <c r="D292" s="5" t="str">
        <f t="shared" si="14"/>
        <v xml:space="preserve"> Zha</v>
      </c>
    </row>
    <row r="293" spans="1:4" x14ac:dyDescent="0.3">
      <c r="A293" s="9" t="s">
        <v>13</v>
      </c>
      <c r="B293" s="5" t="str">
        <f t="shared" si="12"/>
        <v>Raja</v>
      </c>
      <c r="C293" s="5" t="str">
        <f t="shared" si="13"/>
        <v>a Ra</v>
      </c>
      <c r="D293" s="5" t="str">
        <f t="shared" si="14"/>
        <v>ekar</v>
      </c>
    </row>
    <row r="294" spans="1:4" x14ac:dyDescent="0.3">
      <c r="A294" s="9" t="s">
        <v>70</v>
      </c>
      <c r="B294" s="5" t="str">
        <f t="shared" si="12"/>
        <v>Veen</v>
      </c>
      <c r="C294" s="5" t="str">
        <f t="shared" si="13"/>
        <v>na P</v>
      </c>
      <c r="D294" s="5" t="str">
        <f t="shared" si="14"/>
        <v>atil</v>
      </c>
    </row>
    <row r="295" spans="1:4" x14ac:dyDescent="0.3">
      <c r="A295" s="9" t="s">
        <v>93</v>
      </c>
      <c r="B295" s="5" t="str">
        <f t="shared" si="12"/>
        <v>Teja</v>
      </c>
      <c r="C295" s="5" t="str">
        <f t="shared" si="13"/>
        <v>al P</v>
      </c>
      <c r="D295" s="5" t="str">
        <f t="shared" si="14"/>
        <v>atel</v>
      </c>
    </row>
    <row r="296" spans="1:4" x14ac:dyDescent="0.3">
      <c r="A296" s="9" t="s">
        <v>17</v>
      </c>
      <c r="B296" s="5" t="str">
        <f t="shared" si="12"/>
        <v>Seem</v>
      </c>
      <c r="C296" s="5" t="str">
        <f t="shared" si="13"/>
        <v>ma R</v>
      </c>
      <c r="D296" s="5" t="str">
        <f t="shared" si="14"/>
        <v>than</v>
      </c>
    </row>
    <row r="297" spans="1:4" x14ac:dyDescent="0.3">
      <c r="A297" s="9" t="s">
        <v>75</v>
      </c>
      <c r="B297" s="5" t="str">
        <f t="shared" si="12"/>
        <v>Prav</v>
      </c>
      <c r="C297" s="5" t="str">
        <f t="shared" si="13"/>
        <v xml:space="preserve">vin </v>
      </c>
      <c r="D297" s="5" t="str">
        <f t="shared" si="14"/>
        <v>oshi</v>
      </c>
    </row>
    <row r="298" spans="1:4" x14ac:dyDescent="0.3">
      <c r="A298" s="9" t="s">
        <v>73</v>
      </c>
      <c r="B298" s="5" t="str">
        <f t="shared" si="12"/>
        <v>Uday</v>
      </c>
      <c r="C298" s="5" t="str">
        <f t="shared" si="13"/>
        <v>y Na</v>
      </c>
      <c r="D298" s="5" t="str">
        <f t="shared" si="14"/>
        <v>Naik</v>
      </c>
    </row>
    <row r="299" spans="1:4" x14ac:dyDescent="0.3">
      <c r="A299" s="9" t="s">
        <v>84</v>
      </c>
      <c r="B299" s="5" t="str">
        <f t="shared" si="12"/>
        <v>Saga</v>
      </c>
      <c r="C299" s="5" t="str">
        <f t="shared" si="13"/>
        <v>ar B</v>
      </c>
      <c r="D299" s="5" t="str">
        <f t="shared" si="14"/>
        <v>dkar</v>
      </c>
    </row>
    <row r="300" spans="1:4" x14ac:dyDescent="0.3">
      <c r="A300" s="9" t="s">
        <v>68</v>
      </c>
      <c r="B300" s="5" t="str">
        <f t="shared" si="12"/>
        <v>Asha</v>
      </c>
      <c r="C300" s="5" t="str">
        <f t="shared" si="13"/>
        <v>a Tr</v>
      </c>
      <c r="D300" s="5" t="str">
        <f t="shared" si="14"/>
        <v>vedi</v>
      </c>
    </row>
    <row r="301" spans="1:4" x14ac:dyDescent="0.3">
      <c r="A301" s="9" t="s">
        <v>19</v>
      </c>
      <c r="B301" s="5" t="str">
        <f t="shared" si="12"/>
        <v>Deep</v>
      </c>
      <c r="C301" s="5" t="str">
        <f t="shared" si="13"/>
        <v xml:space="preserve">pak </v>
      </c>
      <c r="D301" s="5" t="str">
        <f t="shared" si="14"/>
        <v>Jain</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87BCD-C06F-48AC-80AD-5CE5D4534168}">
  <dimension ref="A1:C301"/>
  <sheetViews>
    <sheetView showGridLines="0" workbookViewId="0">
      <selection activeCell="D6" sqref="D6"/>
    </sheetView>
  </sheetViews>
  <sheetFormatPr defaultRowHeight="14.4" x14ac:dyDescent="0.3"/>
  <cols>
    <col min="1" max="1" width="17.77734375" bestFit="1" customWidth="1"/>
    <col min="2" max="2" width="20.33203125" bestFit="1" customWidth="1"/>
    <col min="3" max="3" width="17.21875" bestFit="1" customWidth="1"/>
  </cols>
  <sheetData>
    <row r="1" spans="1:3" ht="15" thickBot="1" x14ac:dyDescent="0.35">
      <c r="A1" s="12" t="s">
        <v>12</v>
      </c>
      <c r="B1" s="13" t="s">
        <v>111</v>
      </c>
      <c r="C1" s="14" t="s">
        <v>112</v>
      </c>
    </row>
    <row r="2" spans="1:3" x14ac:dyDescent="0.3">
      <c r="A2" s="10" t="s">
        <v>30</v>
      </c>
      <c r="B2" s="11" t="str">
        <f>UPPER(A2)</f>
        <v>AAKASH DIXIT</v>
      </c>
      <c r="C2" s="11" t="str">
        <f>LOWER(A2)</f>
        <v>aakash dixit</v>
      </c>
    </row>
    <row r="3" spans="1:3" x14ac:dyDescent="0.3">
      <c r="A3" s="9" t="s">
        <v>14</v>
      </c>
      <c r="B3" s="5" t="str">
        <f t="shared" ref="B3:B66" si="0">UPPER(A3)</f>
        <v>SUMAN SHINDE</v>
      </c>
      <c r="C3" s="5" t="str">
        <f t="shared" ref="C3:C66" si="1">LOWER(A3)</f>
        <v>suman shinde</v>
      </c>
    </row>
    <row r="4" spans="1:3" x14ac:dyDescent="0.3">
      <c r="A4" s="9" t="s">
        <v>13</v>
      </c>
      <c r="B4" s="5" t="str">
        <f t="shared" si="0"/>
        <v>RAJA RAYMONDEKAR</v>
      </c>
      <c r="C4" s="5" t="str">
        <f t="shared" si="1"/>
        <v>raja raymondekar</v>
      </c>
    </row>
    <row r="5" spans="1:3" x14ac:dyDescent="0.3">
      <c r="A5" s="9" t="s">
        <v>72</v>
      </c>
      <c r="B5" s="5" t="str">
        <f t="shared" si="0"/>
        <v>PARUL SHAH</v>
      </c>
      <c r="C5" s="5" t="str">
        <f t="shared" si="1"/>
        <v>parul shah</v>
      </c>
    </row>
    <row r="6" spans="1:3" x14ac:dyDescent="0.3">
      <c r="A6" s="9" t="s">
        <v>43</v>
      </c>
      <c r="B6" s="5" t="str">
        <f t="shared" si="0"/>
        <v>TAPAN GHOSHAL</v>
      </c>
      <c r="C6" s="5" t="str">
        <f t="shared" si="1"/>
        <v>tapan ghoshal</v>
      </c>
    </row>
    <row r="7" spans="1:3" x14ac:dyDescent="0.3">
      <c r="A7" s="9" t="s">
        <v>38</v>
      </c>
      <c r="B7" s="5" t="str">
        <f t="shared" si="0"/>
        <v>MALA BHADURI</v>
      </c>
      <c r="C7" s="5" t="str">
        <f t="shared" si="1"/>
        <v>mala bhaduri</v>
      </c>
    </row>
    <row r="8" spans="1:3" x14ac:dyDescent="0.3">
      <c r="A8" s="9" t="s">
        <v>105</v>
      </c>
      <c r="B8" s="5" t="str">
        <f t="shared" si="0"/>
        <v>CHETAN DALVI</v>
      </c>
      <c r="C8" s="5" t="str">
        <f t="shared" si="1"/>
        <v>chetan dalvi</v>
      </c>
    </row>
    <row r="9" spans="1:3" x14ac:dyDescent="0.3">
      <c r="A9" s="9" t="s">
        <v>79</v>
      </c>
      <c r="B9" s="5" t="str">
        <f t="shared" si="0"/>
        <v>NITA PANDHYA</v>
      </c>
      <c r="C9" s="5" t="str">
        <f t="shared" si="1"/>
        <v>nita pandhya</v>
      </c>
    </row>
    <row r="10" spans="1:3" x14ac:dyDescent="0.3">
      <c r="A10" s="9" t="s">
        <v>100</v>
      </c>
      <c r="B10" s="5" t="str">
        <f t="shared" si="0"/>
        <v>BEENA SHARMA</v>
      </c>
      <c r="C10" s="5" t="str">
        <f t="shared" si="1"/>
        <v>beena sharma</v>
      </c>
    </row>
    <row r="11" spans="1:3" x14ac:dyDescent="0.3">
      <c r="A11" s="9" t="s">
        <v>70</v>
      </c>
      <c r="B11" s="5" t="str">
        <f t="shared" si="0"/>
        <v>VEENA PATIL</v>
      </c>
      <c r="C11" s="5" t="str">
        <f t="shared" si="1"/>
        <v>veena patil</v>
      </c>
    </row>
    <row r="12" spans="1:3" x14ac:dyDescent="0.3">
      <c r="A12" s="9" t="s">
        <v>67</v>
      </c>
      <c r="B12" s="5" t="str">
        <f t="shared" si="0"/>
        <v>ANURADHA ZHA</v>
      </c>
      <c r="C12" s="5" t="str">
        <f t="shared" si="1"/>
        <v>anuradha zha</v>
      </c>
    </row>
    <row r="13" spans="1:3" x14ac:dyDescent="0.3">
      <c r="A13" s="9" t="s">
        <v>93</v>
      </c>
      <c r="B13" s="5" t="str">
        <f t="shared" si="0"/>
        <v>TEJAL PATEL</v>
      </c>
      <c r="C13" s="5" t="str">
        <f t="shared" si="1"/>
        <v>tejal patel</v>
      </c>
    </row>
    <row r="14" spans="1:3" x14ac:dyDescent="0.3">
      <c r="A14" s="9" t="s">
        <v>30</v>
      </c>
      <c r="B14" s="5" t="str">
        <f t="shared" si="0"/>
        <v>AAKASH DIXIT</v>
      </c>
      <c r="C14" s="5" t="str">
        <f t="shared" si="1"/>
        <v>aakash dixit</v>
      </c>
    </row>
    <row r="15" spans="1:3" x14ac:dyDescent="0.3">
      <c r="A15" s="9" t="s">
        <v>54</v>
      </c>
      <c r="B15" s="5" t="str">
        <f t="shared" si="0"/>
        <v>JEENA BAIG</v>
      </c>
      <c r="C15" s="5" t="str">
        <f t="shared" si="1"/>
        <v>jeena baig</v>
      </c>
    </row>
    <row r="16" spans="1:3" x14ac:dyDescent="0.3">
      <c r="A16" s="9" t="s">
        <v>23</v>
      </c>
      <c r="B16" s="5" t="str">
        <f t="shared" si="0"/>
        <v>SUJAY MADHRANI</v>
      </c>
      <c r="C16" s="5" t="str">
        <f t="shared" si="1"/>
        <v>sujay madhrani</v>
      </c>
    </row>
    <row r="17" spans="1:3" x14ac:dyDescent="0.3">
      <c r="A17" s="9" t="s">
        <v>69</v>
      </c>
      <c r="B17" s="5" t="str">
        <f t="shared" si="0"/>
        <v>WAHEDA SHEIKH</v>
      </c>
      <c r="C17" s="5" t="str">
        <f t="shared" si="1"/>
        <v>waheda sheikh</v>
      </c>
    </row>
    <row r="18" spans="1:3" x14ac:dyDescent="0.3">
      <c r="A18" s="9" t="s">
        <v>43</v>
      </c>
      <c r="B18" s="5" t="str">
        <f t="shared" si="0"/>
        <v>TAPAN GHOSHAL</v>
      </c>
      <c r="C18" s="5" t="str">
        <f t="shared" si="1"/>
        <v>tapan ghoshal</v>
      </c>
    </row>
    <row r="19" spans="1:3" x14ac:dyDescent="0.3">
      <c r="A19" s="9" t="s">
        <v>52</v>
      </c>
      <c r="B19" s="5" t="str">
        <f t="shared" si="0"/>
        <v>SHAHEEN KHAN</v>
      </c>
      <c r="C19" s="5" t="str">
        <f t="shared" si="1"/>
        <v>shaheen khan</v>
      </c>
    </row>
    <row r="20" spans="1:3" x14ac:dyDescent="0.3">
      <c r="A20" s="9" t="s">
        <v>75</v>
      </c>
      <c r="B20" s="5" t="str">
        <f t="shared" si="0"/>
        <v>PRAVIN JOSHI</v>
      </c>
      <c r="C20" s="5" t="str">
        <f t="shared" si="1"/>
        <v>pravin joshi</v>
      </c>
    </row>
    <row r="21" spans="1:3" x14ac:dyDescent="0.3">
      <c r="A21" s="9" t="s">
        <v>57</v>
      </c>
      <c r="B21" s="5" t="str">
        <f t="shared" si="0"/>
        <v>RAKESH KUMAR</v>
      </c>
      <c r="C21" s="5" t="str">
        <f t="shared" si="1"/>
        <v>rakesh kumar</v>
      </c>
    </row>
    <row r="22" spans="1:3" x14ac:dyDescent="0.3">
      <c r="A22" s="9" t="s">
        <v>14</v>
      </c>
      <c r="B22" s="5" t="str">
        <f t="shared" si="0"/>
        <v>SUMAN SHINDE</v>
      </c>
      <c r="C22" s="5" t="str">
        <f t="shared" si="1"/>
        <v>suman shinde</v>
      </c>
    </row>
    <row r="23" spans="1:3" x14ac:dyDescent="0.3">
      <c r="A23" s="9" t="s">
        <v>61</v>
      </c>
      <c r="B23" s="5" t="str">
        <f t="shared" si="0"/>
        <v>VISHAL VIRSINGHANI</v>
      </c>
      <c r="C23" s="5" t="str">
        <f t="shared" si="1"/>
        <v>vishal virsinghani</v>
      </c>
    </row>
    <row r="24" spans="1:3" x14ac:dyDescent="0.3">
      <c r="A24" s="9" t="s">
        <v>102</v>
      </c>
      <c r="B24" s="5" t="str">
        <f t="shared" si="0"/>
        <v>CHETAN DALVI</v>
      </c>
      <c r="C24" s="5" t="str">
        <f t="shared" si="1"/>
        <v>chetan dalvi</v>
      </c>
    </row>
    <row r="25" spans="1:3" x14ac:dyDescent="0.3">
      <c r="A25" s="9" t="s">
        <v>50</v>
      </c>
      <c r="B25" s="5" t="str">
        <f t="shared" si="0"/>
        <v>POOJA GOKHALE</v>
      </c>
      <c r="C25" s="5" t="str">
        <f t="shared" si="1"/>
        <v>pooja gokhale</v>
      </c>
    </row>
    <row r="26" spans="1:3" x14ac:dyDescent="0.3">
      <c r="A26" s="9" t="s">
        <v>50</v>
      </c>
      <c r="B26" s="5" t="str">
        <f t="shared" si="0"/>
        <v>POOJA GOKHALE</v>
      </c>
      <c r="C26" s="5" t="str">
        <f t="shared" si="1"/>
        <v>pooja gokhale</v>
      </c>
    </row>
    <row r="27" spans="1:3" x14ac:dyDescent="0.3">
      <c r="A27" s="9" t="s">
        <v>46</v>
      </c>
      <c r="B27" s="5" t="str">
        <f t="shared" si="0"/>
        <v>SHILPA PARIKH</v>
      </c>
      <c r="C27" s="5" t="str">
        <f t="shared" si="1"/>
        <v>shilpa parikh</v>
      </c>
    </row>
    <row r="28" spans="1:3" x14ac:dyDescent="0.3">
      <c r="A28" s="9" t="s">
        <v>27</v>
      </c>
      <c r="B28" s="5" t="str">
        <f t="shared" si="0"/>
        <v>K. SITA NARAYANAN</v>
      </c>
      <c r="C28" s="5" t="str">
        <f t="shared" si="1"/>
        <v>k. sita narayanan</v>
      </c>
    </row>
    <row r="29" spans="1:3" x14ac:dyDescent="0.3">
      <c r="A29" s="9" t="s">
        <v>61</v>
      </c>
      <c r="B29" s="5" t="str">
        <f t="shared" si="0"/>
        <v>VISHAL VIRSINGHANI</v>
      </c>
      <c r="C29" s="5" t="str">
        <f t="shared" si="1"/>
        <v>vishal virsinghani</v>
      </c>
    </row>
    <row r="30" spans="1:3" x14ac:dyDescent="0.3">
      <c r="A30" s="9" t="s">
        <v>50</v>
      </c>
      <c r="B30" s="5" t="str">
        <f t="shared" si="0"/>
        <v>POOJA GOKHALE</v>
      </c>
      <c r="C30" s="5" t="str">
        <f t="shared" si="1"/>
        <v>pooja gokhale</v>
      </c>
    </row>
    <row r="31" spans="1:3" x14ac:dyDescent="0.3">
      <c r="A31" s="9" t="s">
        <v>63</v>
      </c>
      <c r="B31" s="5" t="str">
        <f t="shared" si="0"/>
        <v>KATTI SURTI</v>
      </c>
      <c r="C31" s="5" t="str">
        <f t="shared" si="1"/>
        <v>katti surti</v>
      </c>
    </row>
    <row r="32" spans="1:3" x14ac:dyDescent="0.3">
      <c r="A32" s="9" t="s">
        <v>23</v>
      </c>
      <c r="B32" s="5" t="str">
        <f t="shared" si="0"/>
        <v>SUJAY MADHRANI</v>
      </c>
      <c r="C32" s="5" t="str">
        <f t="shared" si="1"/>
        <v>sujay madhrani</v>
      </c>
    </row>
    <row r="33" spans="1:3" x14ac:dyDescent="0.3">
      <c r="A33" s="9" t="s">
        <v>27</v>
      </c>
      <c r="B33" s="5" t="str">
        <f t="shared" si="0"/>
        <v>K. SITA NARAYANAN</v>
      </c>
      <c r="C33" s="5" t="str">
        <f t="shared" si="1"/>
        <v>k. sita narayanan</v>
      </c>
    </row>
    <row r="34" spans="1:3" x14ac:dyDescent="0.3">
      <c r="A34" s="9" t="s">
        <v>100</v>
      </c>
      <c r="B34" s="5" t="str">
        <f t="shared" si="0"/>
        <v>BEENA SHARMA</v>
      </c>
      <c r="C34" s="5" t="str">
        <f t="shared" si="1"/>
        <v>beena sharma</v>
      </c>
    </row>
    <row r="35" spans="1:3" x14ac:dyDescent="0.3">
      <c r="A35" s="9" t="s">
        <v>67</v>
      </c>
      <c r="B35" s="5" t="str">
        <f t="shared" si="0"/>
        <v>ANURADHA ZHA</v>
      </c>
      <c r="C35" s="5" t="str">
        <f t="shared" si="1"/>
        <v>anuradha zha</v>
      </c>
    </row>
    <row r="36" spans="1:3" x14ac:dyDescent="0.3">
      <c r="A36" s="9" t="s">
        <v>68</v>
      </c>
      <c r="B36" s="5" t="str">
        <f t="shared" si="0"/>
        <v>ASHA TRIVEDI</v>
      </c>
      <c r="C36" s="5" t="str">
        <f t="shared" si="1"/>
        <v>asha trivedi</v>
      </c>
    </row>
    <row r="37" spans="1:3" x14ac:dyDescent="0.3">
      <c r="A37" s="9" t="s">
        <v>69</v>
      </c>
      <c r="B37" s="5" t="str">
        <f t="shared" si="0"/>
        <v>WAHEDA SHEIKH</v>
      </c>
      <c r="C37" s="5" t="str">
        <f t="shared" si="1"/>
        <v>waheda sheikh</v>
      </c>
    </row>
    <row r="38" spans="1:3" x14ac:dyDescent="0.3">
      <c r="A38" s="9" t="s">
        <v>46</v>
      </c>
      <c r="B38" s="5" t="str">
        <f t="shared" si="0"/>
        <v>SHILPA PARIKH</v>
      </c>
      <c r="C38" s="5" t="str">
        <f t="shared" si="1"/>
        <v>shilpa parikh</v>
      </c>
    </row>
    <row r="39" spans="1:3" x14ac:dyDescent="0.3">
      <c r="A39" s="9" t="s">
        <v>60</v>
      </c>
      <c r="B39" s="5" t="str">
        <f t="shared" si="0"/>
        <v>MEHUL SHETH</v>
      </c>
      <c r="C39" s="5" t="str">
        <f t="shared" si="1"/>
        <v>mehul sheth</v>
      </c>
    </row>
    <row r="40" spans="1:3" x14ac:dyDescent="0.3">
      <c r="A40" s="9" t="s">
        <v>53</v>
      </c>
      <c r="B40" s="5" t="str">
        <f t="shared" si="0"/>
        <v>KINNARI MEHTA</v>
      </c>
      <c r="C40" s="5" t="str">
        <f t="shared" si="1"/>
        <v>kinnari mehta</v>
      </c>
    </row>
    <row r="41" spans="1:3" x14ac:dyDescent="0.3">
      <c r="A41" s="9" t="s">
        <v>20</v>
      </c>
      <c r="B41" s="5" t="str">
        <f t="shared" si="0"/>
        <v>NEENA MUKHERJEE</v>
      </c>
      <c r="C41" s="5" t="str">
        <f t="shared" si="1"/>
        <v>neena mukherjee</v>
      </c>
    </row>
    <row r="42" spans="1:3" x14ac:dyDescent="0.3">
      <c r="A42" s="9" t="s">
        <v>20</v>
      </c>
      <c r="B42" s="5" t="str">
        <f t="shared" si="0"/>
        <v>NEENA MUKHERJEE</v>
      </c>
      <c r="C42" s="5" t="str">
        <f t="shared" si="1"/>
        <v>neena mukherjee</v>
      </c>
    </row>
    <row r="43" spans="1:3" x14ac:dyDescent="0.3">
      <c r="A43" s="9" t="s">
        <v>48</v>
      </c>
      <c r="B43" s="5" t="str">
        <f t="shared" si="0"/>
        <v>RICHA RAJE</v>
      </c>
      <c r="C43" s="5" t="str">
        <f t="shared" si="1"/>
        <v>richa raje</v>
      </c>
    </row>
    <row r="44" spans="1:3" x14ac:dyDescent="0.3">
      <c r="A44" s="9" t="s">
        <v>30</v>
      </c>
      <c r="B44" s="5" t="str">
        <f t="shared" si="0"/>
        <v>AAKASH DIXIT</v>
      </c>
      <c r="C44" s="5" t="str">
        <f t="shared" si="1"/>
        <v>aakash dixit</v>
      </c>
    </row>
    <row r="45" spans="1:3" x14ac:dyDescent="0.3">
      <c r="A45" s="9" t="s">
        <v>74</v>
      </c>
      <c r="B45" s="5" t="str">
        <f t="shared" si="0"/>
        <v>MANDAKINI DESAI</v>
      </c>
      <c r="C45" s="5" t="str">
        <f t="shared" si="1"/>
        <v>mandakini desai</v>
      </c>
    </row>
    <row r="46" spans="1:3" x14ac:dyDescent="0.3">
      <c r="A46" s="9" t="s">
        <v>40</v>
      </c>
      <c r="B46" s="5" t="str">
        <f t="shared" si="0"/>
        <v>AALAM QURESHI</v>
      </c>
      <c r="C46" s="5" t="str">
        <f t="shared" si="1"/>
        <v>aalam qureshi</v>
      </c>
    </row>
    <row r="47" spans="1:3" x14ac:dyDescent="0.3">
      <c r="A47" s="9" t="s">
        <v>81</v>
      </c>
      <c r="B47" s="5" t="str">
        <f t="shared" si="0"/>
        <v>NAYEEM KHAN</v>
      </c>
      <c r="C47" s="5" t="str">
        <f t="shared" si="1"/>
        <v>nayeem khan</v>
      </c>
    </row>
    <row r="48" spans="1:3" x14ac:dyDescent="0.3">
      <c r="A48" s="9" t="s">
        <v>25</v>
      </c>
      <c r="B48" s="5" t="str">
        <f t="shared" si="0"/>
        <v>MEERA LALWANI</v>
      </c>
      <c r="C48" s="5" t="str">
        <f t="shared" si="1"/>
        <v>meera lalwani</v>
      </c>
    </row>
    <row r="49" spans="1:3" x14ac:dyDescent="0.3">
      <c r="A49" s="9" t="s">
        <v>59</v>
      </c>
      <c r="B49" s="5" t="str">
        <f t="shared" si="0"/>
        <v>HEENA GODBOLE</v>
      </c>
      <c r="C49" s="5" t="str">
        <f t="shared" si="1"/>
        <v>heena godbole</v>
      </c>
    </row>
    <row r="50" spans="1:3" x14ac:dyDescent="0.3">
      <c r="A50" s="9" t="s">
        <v>51</v>
      </c>
      <c r="B50" s="5" t="str">
        <f t="shared" si="0"/>
        <v>PIYUSH SURTI</v>
      </c>
      <c r="C50" s="5" t="str">
        <f t="shared" si="1"/>
        <v>piyush surti</v>
      </c>
    </row>
    <row r="51" spans="1:3" x14ac:dyDescent="0.3">
      <c r="A51" s="9" t="s">
        <v>89</v>
      </c>
      <c r="B51" s="5" t="str">
        <f t="shared" si="0"/>
        <v>RUBY JOSEPH</v>
      </c>
      <c r="C51" s="5" t="str">
        <f t="shared" si="1"/>
        <v>ruby joseph</v>
      </c>
    </row>
    <row r="52" spans="1:3" x14ac:dyDescent="0.3">
      <c r="A52" s="9" t="s">
        <v>78</v>
      </c>
      <c r="B52" s="5" t="str">
        <f t="shared" si="0"/>
        <v>LAVEENA SHENOY</v>
      </c>
      <c r="C52" s="5" t="str">
        <f t="shared" si="1"/>
        <v>laveena shenoy</v>
      </c>
    </row>
    <row r="53" spans="1:3" x14ac:dyDescent="0.3">
      <c r="A53" s="9" t="s">
        <v>64</v>
      </c>
      <c r="B53" s="5" t="str">
        <f t="shared" si="0"/>
        <v>MAYA PANCHAL</v>
      </c>
      <c r="C53" s="5" t="str">
        <f t="shared" si="1"/>
        <v>maya panchal</v>
      </c>
    </row>
    <row r="54" spans="1:3" x14ac:dyDescent="0.3">
      <c r="A54" s="9" t="s">
        <v>56</v>
      </c>
      <c r="B54" s="5" t="str">
        <f t="shared" si="0"/>
        <v>NEHA JOSHI</v>
      </c>
      <c r="C54" s="5" t="str">
        <f t="shared" si="1"/>
        <v>neha joshi</v>
      </c>
    </row>
    <row r="55" spans="1:3" x14ac:dyDescent="0.3">
      <c r="A55" s="9" t="s">
        <v>27</v>
      </c>
      <c r="B55" s="5" t="str">
        <f t="shared" si="0"/>
        <v>K. SITA NARAYANAN</v>
      </c>
      <c r="C55" s="5" t="str">
        <f t="shared" si="1"/>
        <v>k. sita narayanan</v>
      </c>
    </row>
    <row r="56" spans="1:3" x14ac:dyDescent="0.3">
      <c r="A56" s="9" t="s">
        <v>42</v>
      </c>
      <c r="B56" s="5" t="str">
        <f t="shared" si="0"/>
        <v>ANKUR JOSHI</v>
      </c>
      <c r="C56" s="5" t="str">
        <f t="shared" si="1"/>
        <v>ankur joshi</v>
      </c>
    </row>
    <row r="57" spans="1:3" x14ac:dyDescent="0.3">
      <c r="A57" s="9" t="s">
        <v>80</v>
      </c>
      <c r="B57" s="5" t="str">
        <f t="shared" si="0"/>
        <v>SURAJ SAKSENA</v>
      </c>
      <c r="C57" s="5" t="str">
        <f t="shared" si="1"/>
        <v>suraj saksena</v>
      </c>
    </row>
    <row r="58" spans="1:3" x14ac:dyDescent="0.3">
      <c r="A58" s="9" t="s">
        <v>16</v>
      </c>
      <c r="B58" s="5" t="str">
        <f t="shared" si="0"/>
        <v>BEENA MAVADIA</v>
      </c>
      <c r="C58" s="5" t="str">
        <f t="shared" si="1"/>
        <v>beena mavadia</v>
      </c>
    </row>
    <row r="59" spans="1:3" x14ac:dyDescent="0.3">
      <c r="A59" s="9" t="s">
        <v>104</v>
      </c>
      <c r="B59" s="5" t="str">
        <f t="shared" si="0"/>
        <v>RUPESH SAWANT</v>
      </c>
      <c r="C59" s="5" t="str">
        <f t="shared" si="1"/>
        <v>rupesh sawant</v>
      </c>
    </row>
    <row r="60" spans="1:3" x14ac:dyDescent="0.3">
      <c r="A60" s="9" t="s">
        <v>32</v>
      </c>
      <c r="B60" s="5" t="str">
        <f t="shared" si="0"/>
        <v>FARHAN SADIQ</v>
      </c>
      <c r="C60" s="5" t="str">
        <f t="shared" si="1"/>
        <v>farhan sadiq</v>
      </c>
    </row>
    <row r="61" spans="1:3" x14ac:dyDescent="0.3">
      <c r="A61" s="9" t="s">
        <v>19</v>
      </c>
      <c r="B61" s="5" t="str">
        <f t="shared" si="0"/>
        <v>DEEPAK JAIN</v>
      </c>
      <c r="C61" s="5" t="str">
        <f t="shared" si="1"/>
        <v>deepak jain</v>
      </c>
    </row>
    <row r="62" spans="1:3" x14ac:dyDescent="0.3">
      <c r="A62" s="9" t="s">
        <v>23</v>
      </c>
      <c r="B62" s="5" t="str">
        <f t="shared" si="0"/>
        <v>SUJAY MADHRANI</v>
      </c>
      <c r="C62" s="5" t="str">
        <f t="shared" si="1"/>
        <v>sujay madhrani</v>
      </c>
    </row>
    <row r="63" spans="1:3" x14ac:dyDescent="0.3">
      <c r="A63" s="9" t="s">
        <v>73</v>
      </c>
      <c r="B63" s="5" t="str">
        <f t="shared" si="0"/>
        <v>UDAY NAIK</v>
      </c>
      <c r="C63" s="5" t="str">
        <f t="shared" si="1"/>
        <v>uday naik</v>
      </c>
    </row>
    <row r="64" spans="1:3" x14ac:dyDescent="0.3">
      <c r="A64" s="9" t="s">
        <v>24</v>
      </c>
      <c r="B64" s="5" t="str">
        <f t="shared" si="0"/>
        <v>SHILPA LELE</v>
      </c>
      <c r="C64" s="5" t="str">
        <f t="shared" si="1"/>
        <v>shilpa lele</v>
      </c>
    </row>
    <row r="65" spans="1:3" x14ac:dyDescent="0.3">
      <c r="A65" s="9" t="s">
        <v>49</v>
      </c>
      <c r="B65" s="5" t="str">
        <f t="shared" si="0"/>
        <v>KIRTIKAR SARDESAI</v>
      </c>
      <c r="C65" s="5" t="str">
        <f t="shared" si="1"/>
        <v>kirtikar sardesai</v>
      </c>
    </row>
    <row r="66" spans="1:3" x14ac:dyDescent="0.3">
      <c r="A66" s="9" t="s">
        <v>66</v>
      </c>
      <c r="B66" s="5" t="str">
        <f t="shared" si="0"/>
        <v>GEETA DAREKAR</v>
      </c>
      <c r="C66" s="5" t="str">
        <f t="shared" si="1"/>
        <v>geeta darekar</v>
      </c>
    </row>
    <row r="67" spans="1:3" x14ac:dyDescent="0.3">
      <c r="A67" s="9" t="s">
        <v>19</v>
      </c>
      <c r="B67" s="5" t="str">
        <f t="shared" ref="B67:B130" si="2">UPPER(A67)</f>
        <v>DEEPAK JAIN</v>
      </c>
      <c r="C67" s="5" t="str">
        <f t="shared" ref="C67:C130" si="3">LOWER(A67)</f>
        <v>deepak jain</v>
      </c>
    </row>
    <row r="68" spans="1:3" x14ac:dyDescent="0.3">
      <c r="A68" s="9" t="s">
        <v>58</v>
      </c>
      <c r="B68" s="5" t="str">
        <f t="shared" si="2"/>
        <v>RUHEAL BAIG</v>
      </c>
      <c r="C68" s="5" t="str">
        <f t="shared" si="3"/>
        <v>ruheal baig</v>
      </c>
    </row>
    <row r="69" spans="1:3" x14ac:dyDescent="0.3">
      <c r="A69" s="9" t="s">
        <v>89</v>
      </c>
      <c r="B69" s="5" t="str">
        <f t="shared" si="2"/>
        <v>RUBY JOSEPH</v>
      </c>
      <c r="C69" s="5" t="str">
        <f t="shared" si="3"/>
        <v>ruby joseph</v>
      </c>
    </row>
    <row r="70" spans="1:3" x14ac:dyDescent="0.3">
      <c r="A70" s="9" t="s">
        <v>49</v>
      </c>
      <c r="B70" s="5" t="str">
        <f t="shared" si="2"/>
        <v>KIRTIKAR SARDESAI</v>
      </c>
      <c r="C70" s="5" t="str">
        <f t="shared" si="3"/>
        <v>kirtikar sardesai</v>
      </c>
    </row>
    <row r="71" spans="1:3" x14ac:dyDescent="0.3">
      <c r="A71" s="9" t="s">
        <v>36</v>
      </c>
      <c r="B71" s="5" t="str">
        <f t="shared" si="2"/>
        <v>BHARAT SHETTY</v>
      </c>
      <c r="C71" s="5" t="str">
        <f t="shared" si="3"/>
        <v>bharat shetty</v>
      </c>
    </row>
    <row r="72" spans="1:3" x14ac:dyDescent="0.3">
      <c r="A72" s="9" t="s">
        <v>15</v>
      </c>
      <c r="B72" s="5" t="str">
        <f t="shared" si="2"/>
        <v>KULDEEP SHARMA</v>
      </c>
      <c r="C72" s="5" t="str">
        <f t="shared" si="3"/>
        <v>kuldeep sharma</v>
      </c>
    </row>
    <row r="73" spans="1:3" x14ac:dyDescent="0.3">
      <c r="A73" s="9" t="s">
        <v>46</v>
      </c>
      <c r="B73" s="5" t="str">
        <f t="shared" si="2"/>
        <v>SHILPA PARIKH</v>
      </c>
      <c r="C73" s="5" t="str">
        <f t="shared" si="3"/>
        <v>shilpa parikh</v>
      </c>
    </row>
    <row r="74" spans="1:3" x14ac:dyDescent="0.3">
      <c r="A74" s="9" t="s">
        <v>55</v>
      </c>
      <c r="B74" s="5" t="str">
        <f t="shared" si="2"/>
        <v>VICKY JOSHI</v>
      </c>
      <c r="C74" s="5" t="str">
        <f t="shared" si="3"/>
        <v>vicky joshi</v>
      </c>
    </row>
    <row r="75" spans="1:3" x14ac:dyDescent="0.3">
      <c r="A75" s="9" t="s">
        <v>80</v>
      </c>
      <c r="B75" s="5" t="str">
        <f t="shared" si="2"/>
        <v>SURAJ SAKSENA</v>
      </c>
      <c r="C75" s="5" t="str">
        <f t="shared" si="3"/>
        <v>suraj saksena</v>
      </c>
    </row>
    <row r="76" spans="1:3" x14ac:dyDescent="0.3">
      <c r="A76" s="9" t="s">
        <v>71</v>
      </c>
      <c r="B76" s="5" t="str">
        <f t="shared" si="2"/>
        <v>TIMSI DESAI</v>
      </c>
      <c r="C76" s="5" t="str">
        <f t="shared" si="3"/>
        <v>timsi desai</v>
      </c>
    </row>
    <row r="77" spans="1:3" x14ac:dyDescent="0.3">
      <c r="A77" s="9" t="s">
        <v>20</v>
      </c>
      <c r="B77" s="5" t="str">
        <f t="shared" si="2"/>
        <v>NEENA MUKHERJEE</v>
      </c>
      <c r="C77" s="5" t="str">
        <f t="shared" si="3"/>
        <v>neena mukherjee</v>
      </c>
    </row>
    <row r="78" spans="1:3" x14ac:dyDescent="0.3">
      <c r="A78" s="9" t="s">
        <v>54</v>
      </c>
      <c r="B78" s="5" t="str">
        <f t="shared" si="2"/>
        <v>JEENA BAIG</v>
      </c>
      <c r="C78" s="5" t="str">
        <f t="shared" si="3"/>
        <v>jeena baig</v>
      </c>
    </row>
    <row r="79" spans="1:3" x14ac:dyDescent="0.3">
      <c r="A79" s="9" t="s">
        <v>68</v>
      </c>
      <c r="B79" s="5" t="str">
        <f t="shared" si="2"/>
        <v>ASHA TRIVEDI</v>
      </c>
      <c r="C79" s="5" t="str">
        <f t="shared" si="3"/>
        <v>asha trivedi</v>
      </c>
    </row>
    <row r="80" spans="1:3" x14ac:dyDescent="0.3">
      <c r="A80" s="9" t="s">
        <v>84</v>
      </c>
      <c r="B80" s="5" t="str">
        <f t="shared" si="2"/>
        <v>SAGAR BIDKAR</v>
      </c>
      <c r="C80" s="5" t="str">
        <f t="shared" si="3"/>
        <v>sagar bidkar</v>
      </c>
    </row>
    <row r="81" spans="1:3" x14ac:dyDescent="0.3">
      <c r="A81" s="9" t="s">
        <v>48</v>
      </c>
      <c r="B81" s="5" t="str">
        <f t="shared" si="2"/>
        <v>RICHA RAJE</v>
      </c>
      <c r="C81" s="5" t="str">
        <f t="shared" si="3"/>
        <v>richa raje</v>
      </c>
    </row>
    <row r="82" spans="1:3" x14ac:dyDescent="0.3">
      <c r="A82" s="9" t="s">
        <v>79</v>
      </c>
      <c r="B82" s="5" t="str">
        <f t="shared" si="2"/>
        <v>NITA PANDHYA</v>
      </c>
      <c r="C82" s="5" t="str">
        <f t="shared" si="3"/>
        <v>nita pandhya</v>
      </c>
    </row>
    <row r="83" spans="1:3" x14ac:dyDescent="0.3">
      <c r="A83" s="9" t="s">
        <v>72</v>
      </c>
      <c r="B83" s="5" t="str">
        <f t="shared" si="2"/>
        <v>PARUL SHAH</v>
      </c>
      <c r="C83" s="5" t="str">
        <f t="shared" si="3"/>
        <v>parul shah</v>
      </c>
    </row>
    <row r="84" spans="1:3" x14ac:dyDescent="0.3">
      <c r="A84" s="9" t="s">
        <v>95</v>
      </c>
      <c r="B84" s="5" t="str">
        <f t="shared" si="2"/>
        <v>NIKI DIGARIA</v>
      </c>
      <c r="C84" s="5" t="str">
        <f t="shared" si="3"/>
        <v>niki digaria</v>
      </c>
    </row>
    <row r="85" spans="1:3" x14ac:dyDescent="0.3">
      <c r="A85" s="9" t="s">
        <v>83</v>
      </c>
      <c r="B85" s="5" t="str">
        <f t="shared" si="2"/>
        <v>DEEP CHHAYA</v>
      </c>
      <c r="C85" s="5" t="str">
        <f t="shared" si="3"/>
        <v>deep chhaya</v>
      </c>
    </row>
    <row r="86" spans="1:3" x14ac:dyDescent="0.3">
      <c r="A86" s="9" t="s">
        <v>99</v>
      </c>
      <c r="B86" s="5" t="str">
        <f t="shared" si="2"/>
        <v>KABIR VORA</v>
      </c>
      <c r="C86" s="5" t="str">
        <f t="shared" si="3"/>
        <v>kabir vora</v>
      </c>
    </row>
    <row r="87" spans="1:3" x14ac:dyDescent="0.3">
      <c r="A87" s="9" t="s">
        <v>13</v>
      </c>
      <c r="B87" s="5" t="str">
        <f t="shared" si="2"/>
        <v>RAJA RAYMONDEKAR</v>
      </c>
      <c r="C87" s="5" t="str">
        <f t="shared" si="3"/>
        <v>raja raymondekar</v>
      </c>
    </row>
    <row r="88" spans="1:3" x14ac:dyDescent="0.3">
      <c r="A88" s="9" t="s">
        <v>70</v>
      </c>
      <c r="B88" s="5" t="str">
        <f t="shared" si="2"/>
        <v>VEENA PATIL</v>
      </c>
      <c r="C88" s="5" t="str">
        <f t="shared" si="3"/>
        <v>veena patil</v>
      </c>
    </row>
    <row r="89" spans="1:3" x14ac:dyDescent="0.3">
      <c r="A89" s="9" t="s">
        <v>77</v>
      </c>
      <c r="B89" s="5" t="str">
        <f t="shared" si="2"/>
        <v>YAMINI GUPTA</v>
      </c>
      <c r="C89" s="5" t="str">
        <f t="shared" si="3"/>
        <v>yamini gupta</v>
      </c>
    </row>
    <row r="90" spans="1:3" x14ac:dyDescent="0.3">
      <c r="A90" s="9" t="s">
        <v>20</v>
      </c>
      <c r="B90" s="5" t="str">
        <f t="shared" si="2"/>
        <v>NEENA MUKHERJEE</v>
      </c>
      <c r="C90" s="5" t="str">
        <f t="shared" si="3"/>
        <v>neena mukherjee</v>
      </c>
    </row>
    <row r="91" spans="1:3" x14ac:dyDescent="0.3">
      <c r="A91" s="9" t="s">
        <v>64</v>
      </c>
      <c r="B91" s="5" t="str">
        <f t="shared" si="2"/>
        <v>MAYA PANCHAL</v>
      </c>
      <c r="C91" s="5" t="str">
        <f t="shared" si="3"/>
        <v>maya panchal</v>
      </c>
    </row>
    <row r="92" spans="1:3" x14ac:dyDescent="0.3">
      <c r="A92" s="9" t="s">
        <v>45</v>
      </c>
      <c r="B92" s="5" t="str">
        <f t="shared" si="2"/>
        <v>ARUN JOSHI</v>
      </c>
      <c r="C92" s="5" t="str">
        <f t="shared" si="3"/>
        <v>arun joshi</v>
      </c>
    </row>
    <row r="93" spans="1:3" x14ac:dyDescent="0.3">
      <c r="A93" s="9" t="s">
        <v>30</v>
      </c>
      <c r="B93" s="5" t="str">
        <f t="shared" si="2"/>
        <v>AAKASH DIXIT</v>
      </c>
      <c r="C93" s="5" t="str">
        <f t="shared" si="3"/>
        <v>aakash dixit</v>
      </c>
    </row>
    <row r="94" spans="1:3" x14ac:dyDescent="0.3">
      <c r="A94" s="9" t="s">
        <v>47</v>
      </c>
      <c r="B94" s="5" t="str">
        <f t="shared" si="2"/>
        <v>SHEETAL DODHIA</v>
      </c>
      <c r="C94" s="5" t="str">
        <f t="shared" si="3"/>
        <v>sheetal dodhia</v>
      </c>
    </row>
    <row r="95" spans="1:3" x14ac:dyDescent="0.3">
      <c r="A95" s="9" t="s">
        <v>64</v>
      </c>
      <c r="B95" s="5" t="str">
        <f t="shared" si="2"/>
        <v>MAYA PANCHAL</v>
      </c>
      <c r="C95" s="5" t="str">
        <f t="shared" si="3"/>
        <v>maya panchal</v>
      </c>
    </row>
    <row r="96" spans="1:3" x14ac:dyDescent="0.3">
      <c r="A96" s="9" t="s">
        <v>103</v>
      </c>
      <c r="B96" s="5" t="str">
        <f t="shared" si="2"/>
        <v>INDU SHAH</v>
      </c>
      <c r="C96" s="5" t="str">
        <f t="shared" si="3"/>
        <v>indu shah</v>
      </c>
    </row>
    <row r="97" spans="1:3" x14ac:dyDescent="0.3">
      <c r="A97" s="9" t="s">
        <v>101</v>
      </c>
      <c r="B97" s="5" t="str">
        <f t="shared" si="2"/>
        <v>PUSHPA RAUT</v>
      </c>
      <c r="C97" s="5" t="str">
        <f t="shared" si="3"/>
        <v>pushpa raut</v>
      </c>
    </row>
    <row r="98" spans="1:3" x14ac:dyDescent="0.3">
      <c r="A98" s="9" t="s">
        <v>101</v>
      </c>
      <c r="B98" s="5" t="str">
        <f t="shared" si="2"/>
        <v>PUSHPA RAUT</v>
      </c>
      <c r="C98" s="5" t="str">
        <f t="shared" si="3"/>
        <v>pushpa raut</v>
      </c>
    </row>
    <row r="99" spans="1:3" x14ac:dyDescent="0.3">
      <c r="A99" s="9" t="s">
        <v>92</v>
      </c>
      <c r="B99" s="5" t="str">
        <f t="shared" si="2"/>
        <v>VINIT SHRIVASTAVA</v>
      </c>
      <c r="C99" s="5" t="str">
        <f t="shared" si="3"/>
        <v>vinit shrivastava</v>
      </c>
    </row>
    <row r="100" spans="1:3" x14ac:dyDescent="0.3">
      <c r="A100" s="9" t="s">
        <v>26</v>
      </c>
      <c r="B100" s="5" t="str">
        <f t="shared" si="2"/>
        <v>SHEETAL DESAI</v>
      </c>
      <c r="C100" s="5" t="str">
        <f t="shared" si="3"/>
        <v>sheetal desai</v>
      </c>
    </row>
    <row r="101" spans="1:3" x14ac:dyDescent="0.3">
      <c r="A101" s="9" t="s">
        <v>68</v>
      </c>
      <c r="B101" s="5" t="str">
        <f t="shared" si="2"/>
        <v>ASHA TRIVEDI</v>
      </c>
      <c r="C101" s="5" t="str">
        <f t="shared" si="3"/>
        <v>asha trivedi</v>
      </c>
    </row>
    <row r="102" spans="1:3" x14ac:dyDescent="0.3">
      <c r="A102" s="9" t="s">
        <v>55</v>
      </c>
      <c r="B102" s="5" t="str">
        <f t="shared" si="2"/>
        <v>VICKY JOSHI</v>
      </c>
      <c r="C102" s="5" t="str">
        <f t="shared" si="3"/>
        <v>vicky joshi</v>
      </c>
    </row>
    <row r="103" spans="1:3" x14ac:dyDescent="0.3">
      <c r="A103" s="9" t="s">
        <v>21</v>
      </c>
      <c r="B103" s="5" t="str">
        <f t="shared" si="2"/>
        <v>PANKAJ SUTRADHAR</v>
      </c>
      <c r="C103" s="5" t="str">
        <f t="shared" si="3"/>
        <v>pankaj sutradhar</v>
      </c>
    </row>
    <row r="104" spans="1:3" x14ac:dyDescent="0.3">
      <c r="A104" s="9" t="s">
        <v>88</v>
      </c>
      <c r="B104" s="5" t="str">
        <f t="shared" si="2"/>
        <v>PINKY ROBERT</v>
      </c>
      <c r="C104" s="5" t="str">
        <f t="shared" si="3"/>
        <v>pinky robert</v>
      </c>
    </row>
    <row r="105" spans="1:3" x14ac:dyDescent="0.3">
      <c r="A105" s="9" t="s">
        <v>70</v>
      </c>
      <c r="B105" s="5" t="str">
        <f t="shared" si="2"/>
        <v>VEENA PATIL</v>
      </c>
      <c r="C105" s="5" t="str">
        <f t="shared" si="3"/>
        <v>veena patil</v>
      </c>
    </row>
    <row r="106" spans="1:3" x14ac:dyDescent="0.3">
      <c r="A106" s="9" t="s">
        <v>69</v>
      </c>
      <c r="B106" s="5" t="str">
        <f t="shared" si="2"/>
        <v>WAHEDA SHEIKH</v>
      </c>
      <c r="C106" s="5" t="str">
        <f t="shared" si="3"/>
        <v>waheda sheikh</v>
      </c>
    </row>
    <row r="107" spans="1:3" x14ac:dyDescent="0.3">
      <c r="A107" s="9" t="s">
        <v>81</v>
      </c>
      <c r="B107" s="5" t="str">
        <f t="shared" si="2"/>
        <v>NAYEEM KHAN</v>
      </c>
      <c r="C107" s="5" t="str">
        <f t="shared" si="3"/>
        <v>nayeem khan</v>
      </c>
    </row>
    <row r="108" spans="1:3" x14ac:dyDescent="0.3">
      <c r="A108" s="9" t="s">
        <v>41</v>
      </c>
      <c r="B108" s="5" t="str">
        <f t="shared" si="2"/>
        <v>GIRIRAJ GUPTA</v>
      </c>
      <c r="C108" s="5" t="str">
        <f t="shared" si="3"/>
        <v>giriraj gupta</v>
      </c>
    </row>
    <row r="109" spans="1:3" x14ac:dyDescent="0.3">
      <c r="A109" s="9" t="s">
        <v>20</v>
      </c>
      <c r="B109" s="5" t="str">
        <f t="shared" si="2"/>
        <v>NEENA MUKHERJEE</v>
      </c>
      <c r="C109" s="5" t="str">
        <f t="shared" si="3"/>
        <v>neena mukherjee</v>
      </c>
    </row>
    <row r="110" spans="1:3" x14ac:dyDescent="0.3">
      <c r="A110" s="9" t="s">
        <v>57</v>
      </c>
      <c r="B110" s="5" t="str">
        <f t="shared" si="2"/>
        <v>RAKESH KUMAR</v>
      </c>
      <c r="C110" s="5" t="str">
        <f t="shared" si="3"/>
        <v>rakesh kumar</v>
      </c>
    </row>
    <row r="111" spans="1:3" x14ac:dyDescent="0.3">
      <c r="A111" s="9" t="s">
        <v>34</v>
      </c>
      <c r="B111" s="5" t="str">
        <f t="shared" si="2"/>
        <v>SUCHITA PANCHAL</v>
      </c>
      <c r="C111" s="5" t="str">
        <f t="shared" si="3"/>
        <v>suchita panchal</v>
      </c>
    </row>
    <row r="112" spans="1:3" x14ac:dyDescent="0.3">
      <c r="A112" s="9" t="s">
        <v>19</v>
      </c>
      <c r="B112" s="5" t="str">
        <f t="shared" si="2"/>
        <v>DEEPAK JAIN</v>
      </c>
      <c r="C112" s="5" t="str">
        <f t="shared" si="3"/>
        <v>deepak jain</v>
      </c>
    </row>
    <row r="113" spans="1:3" x14ac:dyDescent="0.3">
      <c r="A113" s="9" t="s">
        <v>53</v>
      </c>
      <c r="B113" s="5" t="str">
        <f t="shared" si="2"/>
        <v>KINNARI MEHTA</v>
      </c>
      <c r="C113" s="5" t="str">
        <f t="shared" si="3"/>
        <v>kinnari mehta</v>
      </c>
    </row>
    <row r="114" spans="1:3" x14ac:dyDescent="0.3">
      <c r="A114" s="9" t="s">
        <v>93</v>
      </c>
      <c r="B114" s="5" t="str">
        <f t="shared" si="2"/>
        <v>TEJAL PATEL</v>
      </c>
      <c r="C114" s="5" t="str">
        <f t="shared" si="3"/>
        <v>tejal patel</v>
      </c>
    </row>
    <row r="115" spans="1:3" x14ac:dyDescent="0.3">
      <c r="A115" s="9" t="s">
        <v>16</v>
      </c>
      <c r="B115" s="5" t="str">
        <f t="shared" si="2"/>
        <v>BEENA MAVADIA</v>
      </c>
      <c r="C115" s="5" t="str">
        <f t="shared" si="3"/>
        <v>beena mavadia</v>
      </c>
    </row>
    <row r="116" spans="1:3" x14ac:dyDescent="0.3">
      <c r="A116" s="9" t="s">
        <v>30</v>
      </c>
      <c r="B116" s="5" t="str">
        <f t="shared" si="2"/>
        <v>AAKASH DIXIT</v>
      </c>
      <c r="C116" s="5" t="str">
        <f t="shared" si="3"/>
        <v>aakash dixit</v>
      </c>
    </row>
    <row r="117" spans="1:3" x14ac:dyDescent="0.3">
      <c r="A117" s="9" t="s">
        <v>75</v>
      </c>
      <c r="B117" s="5" t="str">
        <f t="shared" si="2"/>
        <v>PRAVIN JOSHI</v>
      </c>
      <c r="C117" s="5" t="str">
        <f t="shared" si="3"/>
        <v>pravin joshi</v>
      </c>
    </row>
    <row r="118" spans="1:3" x14ac:dyDescent="0.3">
      <c r="A118" s="9" t="s">
        <v>27</v>
      </c>
      <c r="B118" s="5" t="str">
        <f t="shared" si="2"/>
        <v>K. SITA NARAYANAN</v>
      </c>
      <c r="C118" s="5" t="str">
        <f t="shared" si="3"/>
        <v>k. sita narayanan</v>
      </c>
    </row>
    <row r="119" spans="1:3" x14ac:dyDescent="0.3">
      <c r="A119" s="9" t="s">
        <v>96</v>
      </c>
      <c r="B119" s="5" t="str">
        <f t="shared" si="2"/>
        <v>PAYAL SINGHANI</v>
      </c>
      <c r="C119" s="5" t="str">
        <f t="shared" si="3"/>
        <v>payal singhani</v>
      </c>
    </row>
    <row r="120" spans="1:3" x14ac:dyDescent="0.3">
      <c r="A120" s="9" t="s">
        <v>26</v>
      </c>
      <c r="B120" s="5" t="str">
        <f t="shared" si="2"/>
        <v>SHEETAL DESAI</v>
      </c>
      <c r="C120" s="5" t="str">
        <f t="shared" si="3"/>
        <v>sheetal desai</v>
      </c>
    </row>
    <row r="121" spans="1:3" x14ac:dyDescent="0.3">
      <c r="A121" s="9" t="s">
        <v>42</v>
      </c>
      <c r="B121" s="5" t="str">
        <f t="shared" si="2"/>
        <v>ANKUR JOSHI</v>
      </c>
      <c r="C121" s="5" t="str">
        <f t="shared" si="3"/>
        <v>ankur joshi</v>
      </c>
    </row>
    <row r="122" spans="1:3" x14ac:dyDescent="0.3">
      <c r="A122" s="9" t="s">
        <v>28</v>
      </c>
      <c r="B122" s="5" t="str">
        <f t="shared" si="2"/>
        <v>PRIYA SHIRODKAR</v>
      </c>
      <c r="C122" s="5" t="str">
        <f t="shared" si="3"/>
        <v>priya shirodkar</v>
      </c>
    </row>
    <row r="123" spans="1:3" x14ac:dyDescent="0.3">
      <c r="A123" s="9" t="s">
        <v>59</v>
      </c>
      <c r="B123" s="5" t="str">
        <f t="shared" si="2"/>
        <v>HEENA GODBOLE</v>
      </c>
      <c r="C123" s="5" t="str">
        <f t="shared" si="3"/>
        <v>heena godbole</v>
      </c>
    </row>
    <row r="124" spans="1:3" x14ac:dyDescent="0.3">
      <c r="A124" s="9" t="s">
        <v>103</v>
      </c>
      <c r="B124" s="5" t="str">
        <f t="shared" si="2"/>
        <v>INDU SHAH</v>
      </c>
      <c r="C124" s="5" t="str">
        <f t="shared" si="3"/>
        <v>indu shah</v>
      </c>
    </row>
    <row r="125" spans="1:3" x14ac:dyDescent="0.3">
      <c r="A125" s="9" t="s">
        <v>54</v>
      </c>
      <c r="B125" s="5" t="str">
        <f t="shared" si="2"/>
        <v>JEENA BAIG</v>
      </c>
      <c r="C125" s="5" t="str">
        <f t="shared" si="3"/>
        <v>jeena baig</v>
      </c>
    </row>
    <row r="126" spans="1:3" x14ac:dyDescent="0.3">
      <c r="A126" s="9" t="s">
        <v>83</v>
      </c>
      <c r="B126" s="5" t="str">
        <f t="shared" si="2"/>
        <v>DEEP CHHAYA</v>
      </c>
      <c r="C126" s="5" t="str">
        <f t="shared" si="3"/>
        <v>deep chhaya</v>
      </c>
    </row>
    <row r="127" spans="1:3" x14ac:dyDescent="0.3">
      <c r="A127" s="9" t="s">
        <v>82</v>
      </c>
      <c r="B127" s="5" t="str">
        <f t="shared" si="2"/>
        <v>DRISHTI SHAH</v>
      </c>
      <c r="C127" s="5" t="str">
        <f t="shared" si="3"/>
        <v>drishti shah</v>
      </c>
    </row>
    <row r="128" spans="1:3" x14ac:dyDescent="0.3">
      <c r="A128" s="9" t="s">
        <v>22</v>
      </c>
      <c r="B128" s="5" t="str">
        <f t="shared" si="2"/>
        <v>ANDRE FERNENDES</v>
      </c>
      <c r="C128" s="5" t="str">
        <f t="shared" si="3"/>
        <v>andre fernendes</v>
      </c>
    </row>
    <row r="129" spans="1:3" x14ac:dyDescent="0.3">
      <c r="A129" s="9" t="s">
        <v>74</v>
      </c>
      <c r="B129" s="5" t="str">
        <f t="shared" si="2"/>
        <v>MANDAKINI DESAI</v>
      </c>
      <c r="C129" s="5" t="str">
        <f t="shared" si="3"/>
        <v>mandakini desai</v>
      </c>
    </row>
    <row r="130" spans="1:3" x14ac:dyDescent="0.3">
      <c r="A130" s="9" t="s">
        <v>27</v>
      </c>
      <c r="B130" s="5" t="str">
        <f t="shared" si="2"/>
        <v>K. SITA NARAYANAN</v>
      </c>
      <c r="C130" s="5" t="str">
        <f t="shared" si="3"/>
        <v>k. sita narayanan</v>
      </c>
    </row>
    <row r="131" spans="1:3" x14ac:dyDescent="0.3">
      <c r="A131" s="9" t="s">
        <v>30</v>
      </c>
      <c r="B131" s="5" t="str">
        <f t="shared" ref="B131:B194" si="4">UPPER(A131)</f>
        <v>AAKASH DIXIT</v>
      </c>
      <c r="C131" s="5" t="str">
        <f t="shared" ref="C131:C194" si="5">LOWER(A131)</f>
        <v>aakash dixit</v>
      </c>
    </row>
    <row r="132" spans="1:3" x14ac:dyDescent="0.3">
      <c r="A132" s="9" t="s">
        <v>34</v>
      </c>
      <c r="B132" s="5" t="str">
        <f t="shared" si="4"/>
        <v>SUCHITA PANCHAL</v>
      </c>
      <c r="C132" s="5" t="str">
        <f t="shared" si="5"/>
        <v>suchita panchal</v>
      </c>
    </row>
    <row r="133" spans="1:3" x14ac:dyDescent="0.3">
      <c r="A133" s="9" t="s">
        <v>103</v>
      </c>
      <c r="B133" s="5" t="str">
        <f t="shared" si="4"/>
        <v>INDU SHAH</v>
      </c>
      <c r="C133" s="5" t="str">
        <f t="shared" si="5"/>
        <v>indu shah</v>
      </c>
    </row>
    <row r="134" spans="1:3" x14ac:dyDescent="0.3">
      <c r="A134" s="9" t="s">
        <v>21</v>
      </c>
      <c r="B134" s="5" t="str">
        <f t="shared" si="4"/>
        <v>PANKAJ SUTRADHAR</v>
      </c>
      <c r="C134" s="5" t="str">
        <f t="shared" si="5"/>
        <v>pankaj sutradhar</v>
      </c>
    </row>
    <row r="135" spans="1:3" x14ac:dyDescent="0.3">
      <c r="A135" s="9" t="s">
        <v>16</v>
      </c>
      <c r="B135" s="5" t="str">
        <f t="shared" si="4"/>
        <v>BEENA MAVADIA</v>
      </c>
      <c r="C135" s="5" t="str">
        <f t="shared" si="5"/>
        <v>beena mavadia</v>
      </c>
    </row>
    <row r="136" spans="1:3" x14ac:dyDescent="0.3">
      <c r="A136" s="9" t="s">
        <v>51</v>
      </c>
      <c r="B136" s="5" t="str">
        <f t="shared" si="4"/>
        <v>PIYUSH SURTI</v>
      </c>
      <c r="C136" s="5" t="str">
        <f t="shared" si="5"/>
        <v>piyush surti</v>
      </c>
    </row>
    <row r="137" spans="1:3" x14ac:dyDescent="0.3">
      <c r="A137" s="9" t="s">
        <v>61</v>
      </c>
      <c r="B137" s="5" t="str">
        <f t="shared" si="4"/>
        <v>VISHAL VIRSINGHANI</v>
      </c>
      <c r="C137" s="5" t="str">
        <f t="shared" si="5"/>
        <v>vishal virsinghani</v>
      </c>
    </row>
    <row r="138" spans="1:3" x14ac:dyDescent="0.3">
      <c r="A138" s="9" t="s">
        <v>73</v>
      </c>
      <c r="B138" s="5" t="str">
        <f t="shared" si="4"/>
        <v>UDAY NAIK</v>
      </c>
      <c r="C138" s="5" t="str">
        <f t="shared" si="5"/>
        <v>uday naik</v>
      </c>
    </row>
    <row r="139" spans="1:3" x14ac:dyDescent="0.3">
      <c r="A139" s="9" t="s">
        <v>16</v>
      </c>
      <c r="B139" s="5" t="str">
        <f t="shared" si="4"/>
        <v>BEENA MAVADIA</v>
      </c>
      <c r="C139" s="5" t="str">
        <f t="shared" si="5"/>
        <v>beena mavadia</v>
      </c>
    </row>
    <row r="140" spans="1:3" x14ac:dyDescent="0.3">
      <c r="A140" s="9" t="s">
        <v>35</v>
      </c>
      <c r="B140" s="5" t="str">
        <f t="shared" si="4"/>
        <v>SHAZIA SHEIKH</v>
      </c>
      <c r="C140" s="5" t="str">
        <f t="shared" si="5"/>
        <v>shazia sheikh</v>
      </c>
    </row>
    <row r="141" spans="1:3" x14ac:dyDescent="0.3">
      <c r="A141" s="9" t="s">
        <v>28</v>
      </c>
      <c r="B141" s="5" t="str">
        <f t="shared" si="4"/>
        <v>PRIYA SHIRODKAR</v>
      </c>
      <c r="C141" s="5" t="str">
        <f t="shared" si="5"/>
        <v>priya shirodkar</v>
      </c>
    </row>
    <row r="142" spans="1:3" x14ac:dyDescent="0.3">
      <c r="A142" s="9" t="s">
        <v>47</v>
      </c>
      <c r="B142" s="5" t="str">
        <f t="shared" si="4"/>
        <v>SHEETAL DODHIA</v>
      </c>
      <c r="C142" s="5" t="str">
        <f t="shared" si="5"/>
        <v>sheetal dodhia</v>
      </c>
    </row>
    <row r="143" spans="1:3" x14ac:dyDescent="0.3">
      <c r="A143" s="9" t="s">
        <v>59</v>
      </c>
      <c r="B143" s="5" t="str">
        <f t="shared" si="4"/>
        <v>HEENA GODBOLE</v>
      </c>
      <c r="C143" s="5" t="str">
        <f t="shared" si="5"/>
        <v>heena godbole</v>
      </c>
    </row>
    <row r="144" spans="1:3" x14ac:dyDescent="0.3">
      <c r="A144" s="9" t="s">
        <v>22</v>
      </c>
      <c r="B144" s="5" t="str">
        <f t="shared" si="4"/>
        <v>ANDRE FERNENDES</v>
      </c>
      <c r="C144" s="5" t="str">
        <f t="shared" si="5"/>
        <v>andre fernendes</v>
      </c>
    </row>
    <row r="145" spans="1:3" x14ac:dyDescent="0.3">
      <c r="A145" s="9" t="s">
        <v>42</v>
      </c>
      <c r="B145" s="5" t="str">
        <f t="shared" si="4"/>
        <v>ANKUR JOSHI</v>
      </c>
      <c r="C145" s="5" t="str">
        <f t="shared" si="5"/>
        <v>ankur joshi</v>
      </c>
    </row>
    <row r="146" spans="1:3" x14ac:dyDescent="0.3">
      <c r="A146" s="9" t="s">
        <v>50</v>
      </c>
      <c r="B146" s="5" t="str">
        <f t="shared" si="4"/>
        <v>POOJA GOKHALE</v>
      </c>
      <c r="C146" s="5" t="str">
        <f t="shared" si="5"/>
        <v>pooja gokhale</v>
      </c>
    </row>
    <row r="147" spans="1:3" x14ac:dyDescent="0.3">
      <c r="A147" s="9" t="s">
        <v>14</v>
      </c>
      <c r="B147" s="5" t="str">
        <f t="shared" si="4"/>
        <v>SUMAN SHINDE</v>
      </c>
      <c r="C147" s="5" t="str">
        <f t="shared" si="5"/>
        <v>suman shinde</v>
      </c>
    </row>
    <row r="148" spans="1:3" x14ac:dyDescent="0.3">
      <c r="A148" s="9" t="s">
        <v>45</v>
      </c>
      <c r="B148" s="5" t="str">
        <f t="shared" si="4"/>
        <v>ARUN JOSHI</v>
      </c>
      <c r="C148" s="5" t="str">
        <f t="shared" si="5"/>
        <v>arun joshi</v>
      </c>
    </row>
    <row r="149" spans="1:3" x14ac:dyDescent="0.3">
      <c r="A149" s="9" t="s">
        <v>55</v>
      </c>
      <c r="B149" s="5" t="str">
        <f t="shared" si="4"/>
        <v>VICKY JOSHI</v>
      </c>
      <c r="C149" s="5" t="str">
        <f t="shared" si="5"/>
        <v>vicky joshi</v>
      </c>
    </row>
    <row r="150" spans="1:3" x14ac:dyDescent="0.3">
      <c r="A150" s="9" t="s">
        <v>17</v>
      </c>
      <c r="B150" s="5" t="str">
        <f t="shared" si="4"/>
        <v>SEEMA RANGANATHAN</v>
      </c>
      <c r="C150" s="5" t="str">
        <f t="shared" si="5"/>
        <v>seema ranganathan</v>
      </c>
    </row>
    <row r="151" spans="1:3" x14ac:dyDescent="0.3">
      <c r="A151" s="9" t="s">
        <v>65</v>
      </c>
      <c r="B151" s="5" t="str">
        <f t="shared" si="4"/>
        <v>DISHA PARMAR</v>
      </c>
      <c r="C151" s="5" t="str">
        <f t="shared" si="5"/>
        <v>disha parmar</v>
      </c>
    </row>
    <row r="152" spans="1:3" x14ac:dyDescent="0.3">
      <c r="A152" s="9" t="s">
        <v>65</v>
      </c>
      <c r="B152" s="5" t="str">
        <f t="shared" si="4"/>
        <v>DISHA PARMAR</v>
      </c>
      <c r="C152" s="5" t="str">
        <f t="shared" si="5"/>
        <v>disha parmar</v>
      </c>
    </row>
    <row r="153" spans="1:3" x14ac:dyDescent="0.3">
      <c r="A153" s="9" t="s">
        <v>84</v>
      </c>
      <c r="B153" s="5" t="str">
        <f t="shared" si="4"/>
        <v>SAGAR BIDKAR</v>
      </c>
      <c r="C153" s="5" t="str">
        <f t="shared" si="5"/>
        <v>sagar bidkar</v>
      </c>
    </row>
    <row r="154" spans="1:3" x14ac:dyDescent="0.3">
      <c r="A154" s="9" t="s">
        <v>66</v>
      </c>
      <c r="B154" s="5" t="str">
        <f t="shared" si="4"/>
        <v>GEETA DAREKAR</v>
      </c>
      <c r="C154" s="5" t="str">
        <f t="shared" si="5"/>
        <v>geeta darekar</v>
      </c>
    </row>
    <row r="155" spans="1:3" x14ac:dyDescent="0.3">
      <c r="A155" s="9" t="s">
        <v>25</v>
      </c>
      <c r="B155" s="5" t="str">
        <f t="shared" si="4"/>
        <v>MEERA LALWANI</v>
      </c>
      <c r="C155" s="5" t="str">
        <f t="shared" si="5"/>
        <v>meera lalwani</v>
      </c>
    </row>
    <row r="156" spans="1:3" x14ac:dyDescent="0.3">
      <c r="A156" s="9" t="s">
        <v>91</v>
      </c>
      <c r="B156" s="5" t="str">
        <f t="shared" si="4"/>
        <v>JIGNESH TRIPATHI</v>
      </c>
      <c r="C156" s="5" t="str">
        <f t="shared" si="5"/>
        <v>jignesh tripathi</v>
      </c>
    </row>
    <row r="157" spans="1:3" x14ac:dyDescent="0.3">
      <c r="A157" s="9" t="s">
        <v>59</v>
      </c>
      <c r="B157" s="5" t="str">
        <f t="shared" si="4"/>
        <v>HEENA GODBOLE</v>
      </c>
      <c r="C157" s="5" t="str">
        <f t="shared" si="5"/>
        <v>heena godbole</v>
      </c>
    </row>
    <row r="158" spans="1:3" x14ac:dyDescent="0.3">
      <c r="A158" s="9" t="s">
        <v>61</v>
      </c>
      <c r="B158" s="5" t="str">
        <f t="shared" si="4"/>
        <v>VISHAL VIRSINGHANI</v>
      </c>
      <c r="C158" s="5" t="str">
        <f t="shared" si="5"/>
        <v>vishal virsinghani</v>
      </c>
    </row>
    <row r="159" spans="1:3" x14ac:dyDescent="0.3">
      <c r="A159" s="9" t="s">
        <v>50</v>
      </c>
      <c r="B159" s="5" t="str">
        <f t="shared" si="4"/>
        <v>POOJA GOKHALE</v>
      </c>
      <c r="C159" s="5" t="str">
        <f t="shared" si="5"/>
        <v>pooja gokhale</v>
      </c>
    </row>
    <row r="160" spans="1:3" x14ac:dyDescent="0.3">
      <c r="A160" s="9" t="s">
        <v>47</v>
      </c>
      <c r="B160" s="5" t="str">
        <f t="shared" si="4"/>
        <v>SHEETAL DODHIA</v>
      </c>
      <c r="C160" s="5" t="str">
        <f t="shared" si="5"/>
        <v>sheetal dodhia</v>
      </c>
    </row>
    <row r="161" spans="1:3" x14ac:dyDescent="0.3">
      <c r="A161" s="9" t="s">
        <v>50</v>
      </c>
      <c r="B161" s="5" t="str">
        <f t="shared" si="4"/>
        <v>POOJA GOKHALE</v>
      </c>
      <c r="C161" s="5" t="str">
        <f t="shared" si="5"/>
        <v>pooja gokhale</v>
      </c>
    </row>
    <row r="162" spans="1:3" x14ac:dyDescent="0.3">
      <c r="A162" s="9" t="s">
        <v>86</v>
      </c>
      <c r="B162" s="5" t="str">
        <f t="shared" si="4"/>
        <v>KALPANA SHIRISHKAR</v>
      </c>
      <c r="C162" s="5" t="str">
        <f t="shared" si="5"/>
        <v>kalpana shirishkar</v>
      </c>
    </row>
    <row r="163" spans="1:3" x14ac:dyDescent="0.3">
      <c r="A163" s="9" t="s">
        <v>66</v>
      </c>
      <c r="B163" s="5" t="str">
        <f t="shared" si="4"/>
        <v>GEETA DAREKAR</v>
      </c>
      <c r="C163" s="5" t="str">
        <f t="shared" si="5"/>
        <v>geeta darekar</v>
      </c>
    </row>
    <row r="164" spans="1:3" x14ac:dyDescent="0.3">
      <c r="A164" s="9" t="s">
        <v>66</v>
      </c>
      <c r="B164" s="5" t="str">
        <f t="shared" si="4"/>
        <v>GEETA DAREKAR</v>
      </c>
      <c r="C164" s="5" t="str">
        <f t="shared" si="5"/>
        <v>geeta darekar</v>
      </c>
    </row>
    <row r="165" spans="1:3" x14ac:dyDescent="0.3">
      <c r="A165" s="9" t="s">
        <v>33</v>
      </c>
      <c r="B165" s="5" t="str">
        <f t="shared" si="4"/>
        <v>SATINDER KAUR SASAN</v>
      </c>
      <c r="C165" s="5" t="str">
        <f t="shared" si="5"/>
        <v>satinder kaur sasan</v>
      </c>
    </row>
    <row r="166" spans="1:3" x14ac:dyDescent="0.3">
      <c r="A166" s="9" t="s">
        <v>100</v>
      </c>
      <c r="B166" s="5" t="str">
        <f t="shared" si="4"/>
        <v>BEENA SHARMA</v>
      </c>
      <c r="C166" s="5" t="str">
        <f t="shared" si="5"/>
        <v>beena sharma</v>
      </c>
    </row>
    <row r="167" spans="1:3" x14ac:dyDescent="0.3">
      <c r="A167" s="9" t="s">
        <v>94</v>
      </c>
      <c r="B167" s="5" t="str">
        <f t="shared" si="4"/>
        <v>PRIYANKA MEHTA</v>
      </c>
      <c r="C167" s="5" t="str">
        <f t="shared" si="5"/>
        <v>priyanka mehta</v>
      </c>
    </row>
    <row r="168" spans="1:3" x14ac:dyDescent="0.3">
      <c r="A168" s="9" t="s">
        <v>56</v>
      </c>
      <c r="B168" s="5" t="str">
        <f t="shared" si="4"/>
        <v>NEHA JOSHI</v>
      </c>
      <c r="C168" s="5" t="str">
        <f t="shared" si="5"/>
        <v>neha joshi</v>
      </c>
    </row>
    <row r="169" spans="1:3" x14ac:dyDescent="0.3">
      <c r="A169" s="9" t="s">
        <v>20</v>
      </c>
      <c r="B169" s="5" t="str">
        <f t="shared" si="4"/>
        <v>NEENA MUKHERJEE</v>
      </c>
      <c r="C169" s="5" t="str">
        <f t="shared" si="5"/>
        <v>neena mukherjee</v>
      </c>
    </row>
    <row r="170" spans="1:3" x14ac:dyDescent="0.3">
      <c r="A170" s="9" t="s">
        <v>62</v>
      </c>
      <c r="B170" s="5" t="str">
        <f t="shared" si="4"/>
        <v>LALITA RAO</v>
      </c>
      <c r="C170" s="5" t="str">
        <f t="shared" si="5"/>
        <v>lalita rao</v>
      </c>
    </row>
    <row r="171" spans="1:3" x14ac:dyDescent="0.3">
      <c r="A171" s="9" t="s">
        <v>85</v>
      </c>
      <c r="B171" s="5" t="str">
        <f t="shared" si="4"/>
        <v>DAYANAND GANDHI</v>
      </c>
      <c r="C171" s="5" t="str">
        <f t="shared" si="5"/>
        <v>dayanand gandhi</v>
      </c>
    </row>
    <row r="172" spans="1:3" x14ac:dyDescent="0.3">
      <c r="A172" s="9" t="s">
        <v>89</v>
      </c>
      <c r="B172" s="5" t="str">
        <f t="shared" si="4"/>
        <v>RUBY JOSEPH</v>
      </c>
      <c r="C172" s="5" t="str">
        <f t="shared" si="5"/>
        <v>ruby joseph</v>
      </c>
    </row>
    <row r="173" spans="1:3" x14ac:dyDescent="0.3">
      <c r="A173" s="9" t="s">
        <v>70</v>
      </c>
      <c r="B173" s="5" t="str">
        <f t="shared" si="4"/>
        <v>VEENA PATIL</v>
      </c>
      <c r="C173" s="5" t="str">
        <f t="shared" si="5"/>
        <v>veena patil</v>
      </c>
    </row>
    <row r="174" spans="1:3" x14ac:dyDescent="0.3">
      <c r="A174" s="9" t="s">
        <v>28</v>
      </c>
      <c r="B174" s="5" t="str">
        <f t="shared" si="4"/>
        <v>PRIYA SHIRODKAR</v>
      </c>
      <c r="C174" s="5" t="str">
        <f t="shared" si="5"/>
        <v>priya shirodkar</v>
      </c>
    </row>
    <row r="175" spans="1:3" x14ac:dyDescent="0.3">
      <c r="A175" s="9" t="s">
        <v>84</v>
      </c>
      <c r="B175" s="5" t="str">
        <f t="shared" si="4"/>
        <v>SAGAR BIDKAR</v>
      </c>
      <c r="C175" s="5" t="str">
        <f t="shared" si="5"/>
        <v>sagar bidkar</v>
      </c>
    </row>
    <row r="176" spans="1:3" x14ac:dyDescent="0.3">
      <c r="A176" s="9" t="s">
        <v>30</v>
      </c>
      <c r="B176" s="5" t="str">
        <f t="shared" si="4"/>
        <v>AAKASH DIXIT</v>
      </c>
      <c r="C176" s="5" t="str">
        <f t="shared" si="5"/>
        <v>aakash dixit</v>
      </c>
    </row>
    <row r="177" spans="1:3" x14ac:dyDescent="0.3">
      <c r="A177" s="9" t="s">
        <v>24</v>
      </c>
      <c r="B177" s="5" t="str">
        <f t="shared" si="4"/>
        <v>SHILPA LELE</v>
      </c>
      <c r="C177" s="5" t="str">
        <f t="shared" si="5"/>
        <v>shilpa lele</v>
      </c>
    </row>
    <row r="178" spans="1:3" x14ac:dyDescent="0.3">
      <c r="A178" s="9" t="s">
        <v>13</v>
      </c>
      <c r="B178" s="5" t="str">
        <f t="shared" si="4"/>
        <v>RAJA RAYMONDEKAR</v>
      </c>
      <c r="C178" s="5" t="str">
        <f t="shared" si="5"/>
        <v>raja raymondekar</v>
      </c>
    </row>
    <row r="179" spans="1:3" x14ac:dyDescent="0.3">
      <c r="A179" s="9" t="s">
        <v>67</v>
      </c>
      <c r="B179" s="5" t="str">
        <f t="shared" si="4"/>
        <v>ANURADHA ZHA</v>
      </c>
      <c r="C179" s="5" t="str">
        <f t="shared" si="5"/>
        <v>anuradha zha</v>
      </c>
    </row>
    <row r="180" spans="1:3" x14ac:dyDescent="0.3">
      <c r="A180" s="9" t="s">
        <v>87</v>
      </c>
      <c r="B180" s="5" t="str">
        <f t="shared" si="4"/>
        <v>KUNAL SHAH</v>
      </c>
      <c r="C180" s="5" t="str">
        <f t="shared" si="5"/>
        <v>kunal shah</v>
      </c>
    </row>
    <row r="181" spans="1:3" x14ac:dyDescent="0.3">
      <c r="A181" s="9" t="s">
        <v>58</v>
      </c>
      <c r="B181" s="5" t="str">
        <f t="shared" si="4"/>
        <v>RUHEAL BAIG</v>
      </c>
      <c r="C181" s="5" t="str">
        <f t="shared" si="5"/>
        <v>ruheal baig</v>
      </c>
    </row>
    <row r="182" spans="1:3" x14ac:dyDescent="0.3">
      <c r="A182" s="9" t="s">
        <v>86</v>
      </c>
      <c r="B182" s="5" t="str">
        <f t="shared" si="4"/>
        <v>KALPANA SHIRISHKAR</v>
      </c>
      <c r="C182" s="5" t="str">
        <f t="shared" si="5"/>
        <v>kalpana shirishkar</v>
      </c>
    </row>
    <row r="183" spans="1:3" x14ac:dyDescent="0.3">
      <c r="A183" s="9" t="s">
        <v>87</v>
      </c>
      <c r="B183" s="5" t="str">
        <f t="shared" si="4"/>
        <v>KUNAL SHAH</v>
      </c>
      <c r="C183" s="5" t="str">
        <f t="shared" si="5"/>
        <v>kunal shah</v>
      </c>
    </row>
    <row r="184" spans="1:3" x14ac:dyDescent="0.3">
      <c r="A184" s="9" t="s">
        <v>66</v>
      </c>
      <c r="B184" s="5" t="str">
        <f t="shared" si="4"/>
        <v>GEETA DAREKAR</v>
      </c>
      <c r="C184" s="5" t="str">
        <f t="shared" si="5"/>
        <v>geeta darekar</v>
      </c>
    </row>
    <row r="185" spans="1:3" x14ac:dyDescent="0.3">
      <c r="A185" s="9" t="s">
        <v>32</v>
      </c>
      <c r="B185" s="5" t="str">
        <f t="shared" si="4"/>
        <v>FARHAN SADIQ</v>
      </c>
      <c r="C185" s="5" t="str">
        <f t="shared" si="5"/>
        <v>farhan sadiq</v>
      </c>
    </row>
    <row r="186" spans="1:3" x14ac:dyDescent="0.3">
      <c r="A186" s="9" t="s">
        <v>31</v>
      </c>
      <c r="B186" s="5" t="str">
        <f t="shared" si="4"/>
        <v>PARVATI KHANNA</v>
      </c>
      <c r="C186" s="5" t="str">
        <f t="shared" si="5"/>
        <v>parvati khanna</v>
      </c>
    </row>
    <row r="187" spans="1:3" x14ac:dyDescent="0.3">
      <c r="A187" s="9" t="s">
        <v>78</v>
      </c>
      <c r="B187" s="5" t="str">
        <f t="shared" si="4"/>
        <v>LAVEENA SHENOY</v>
      </c>
      <c r="C187" s="5" t="str">
        <f t="shared" si="5"/>
        <v>laveena shenoy</v>
      </c>
    </row>
    <row r="188" spans="1:3" x14ac:dyDescent="0.3">
      <c r="A188" s="9" t="s">
        <v>83</v>
      </c>
      <c r="B188" s="5" t="str">
        <f t="shared" si="4"/>
        <v>DEEP CHHAYA</v>
      </c>
      <c r="C188" s="5" t="str">
        <f t="shared" si="5"/>
        <v>deep chhaya</v>
      </c>
    </row>
    <row r="189" spans="1:3" x14ac:dyDescent="0.3">
      <c r="A189" s="9" t="s">
        <v>77</v>
      </c>
      <c r="B189" s="5" t="str">
        <f t="shared" si="4"/>
        <v>YAMINI GUPTA</v>
      </c>
      <c r="C189" s="5" t="str">
        <f t="shared" si="5"/>
        <v>yamini gupta</v>
      </c>
    </row>
    <row r="190" spans="1:3" x14ac:dyDescent="0.3">
      <c r="A190" s="9" t="s">
        <v>46</v>
      </c>
      <c r="B190" s="5" t="str">
        <f t="shared" si="4"/>
        <v>SHILPA PARIKH</v>
      </c>
      <c r="C190" s="5" t="str">
        <f t="shared" si="5"/>
        <v>shilpa parikh</v>
      </c>
    </row>
    <row r="191" spans="1:3" x14ac:dyDescent="0.3">
      <c r="A191" s="9" t="s">
        <v>23</v>
      </c>
      <c r="B191" s="5" t="str">
        <f t="shared" si="4"/>
        <v>SUJAY MADHRANI</v>
      </c>
      <c r="C191" s="5" t="str">
        <f t="shared" si="5"/>
        <v>sujay madhrani</v>
      </c>
    </row>
    <row r="192" spans="1:3" x14ac:dyDescent="0.3">
      <c r="A192" s="9" t="s">
        <v>31</v>
      </c>
      <c r="B192" s="5" t="str">
        <f t="shared" si="4"/>
        <v>PARVATI KHANNA</v>
      </c>
      <c r="C192" s="5" t="str">
        <f t="shared" si="5"/>
        <v>parvati khanna</v>
      </c>
    </row>
    <row r="193" spans="1:3" x14ac:dyDescent="0.3">
      <c r="A193" s="9" t="s">
        <v>51</v>
      </c>
      <c r="B193" s="5" t="str">
        <f t="shared" si="4"/>
        <v>PIYUSH SURTI</v>
      </c>
      <c r="C193" s="5" t="str">
        <f t="shared" si="5"/>
        <v>piyush surti</v>
      </c>
    </row>
    <row r="194" spans="1:3" x14ac:dyDescent="0.3">
      <c r="A194" s="9" t="s">
        <v>87</v>
      </c>
      <c r="B194" s="5" t="str">
        <f t="shared" si="4"/>
        <v>KUNAL SHAH</v>
      </c>
      <c r="C194" s="5" t="str">
        <f t="shared" si="5"/>
        <v>kunal shah</v>
      </c>
    </row>
    <row r="195" spans="1:3" x14ac:dyDescent="0.3">
      <c r="A195" s="9" t="s">
        <v>32</v>
      </c>
      <c r="B195" s="5" t="str">
        <f t="shared" ref="B195:B258" si="6">UPPER(A195)</f>
        <v>FARHAN SADIQ</v>
      </c>
      <c r="C195" s="5" t="str">
        <f t="shared" ref="C195:C258" si="7">LOWER(A195)</f>
        <v>farhan sadiq</v>
      </c>
    </row>
    <row r="196" spans="1:3" x14ac:dyDescent="0.3">
      <c r="A196" s="9" t="s">
        <v>25</v>
      </c>
      <c r="B196" s="5" t="str">
        <f t="shared" si="6"/>
        <v>MEERA LALWANI</v>
      </c>
      <c r="C196" s="5" t="str">
        <f t="shared" si="7"/>
        <v>meera lalwani</v>
      </c>
    </row>
    <row r="197" spans="1:3" x14ac:dyDescent="0.3">
      <c r="A197" s="9" t="s">
        <v>18</v>
      </c>
      <c r="B197" s="5" t="str">
        <f t="shared" si="6"/>
        <v>JULIE D'SOUZA</v>
      </c>
      <c r="C197" s="5" t="str">
        <f t="shared" si="7"/>
        <v>julie d'souza</v>
      </c>
    </row>
    <row r="198" spans="1:3" x14ac:dyDescent="0.3">
      <c r="A198" s="9" t="s">
        <v>80</v>
      </c>
      <c r="B198" s="5" t="str">
        <f t="shared" si="6"/>
        <v>SURAJ SAKSENA</v>
      </c>
      <c r="C198" s="5" t="str">
        <f t="shared" si="7"/>
        <v>suraj saksena</v>
      </c>
    </row>
    <row r="199" spans="1:3" x14ac:dyDescent="0.3">
      <c r="A199" s="9" t="s">
        <v>46</v>
      </c>
      <c r="B199" s="5" t="str">
        <f t="shared" si="6"/>
        <v>SHILPA PARIKH</v>
      </c>
      <c r="C199" s="5" t="str">
        <f t="shared" si="7"/>
        <v>shilpa parikh</v>
      </c>
    </row>
    <row r="200" spans="1:3" x14ac:dyDescent="0.3">
      <c r="A200" s="9" t="s">
        <v>35</v>
      </c>
      <c r="B200" s="5" t="str">
        <f t="shared" si="6"/>
        <v>SHAZIA SHEIKH</v>
      </c>
      <c r="C200" s="5" t="str">
        <f t="shared" si="7"/>
        <v>shazia sheikh</v>
      </c>
    </row>
    <row r="201" spans="1:3" x14ac:dyDescent="0.3">
      <c r="A201" s="9" t="s">
        <v>37</v>
      </c>
      <c r="B201" s="5" t="str">
        <f t="shared" si="6"/>
        <v>RISHI MALIK</v>
      </c>
      <c r="C201" s="5" t="str">
        <f t="shared" si="7"/>
        <v>rishi malik</v>
      </c>
    </row>
    <row r="202" spans="1:3" x14ac:dyDescent="0.3">
      <c r="A202" s="9" t="s">
        <v>47</v>
      </c>
      <c r="B202" s="5" t="str">
        <f t="shared" si="6"/>
        <v>SHEETAL DODHIA</v>
      </c>
      <c r="C202" s="5" t="str">
        <f t="shared" si="7"/>
        <v>sheetal dodhia</v>
      </c>
    </row>
    <row r="203" spans="1:3" x14ac:dyDescent="0.3">
      <c r="A203" s="9" t="s">
        <v>34</v>
      </c>
      <c r="B203" s="5" t="str">
        <f t="shared" si="6"/>
        <v>SUCHITA PANCHAL</v>
      </c>
      <c r="C203" s="5" t="str">
        <f t="shared" si="7"/>
        <v>suchita panchal</v>
      </c>
    </row>
    <row r="204" spans="1:3" x14ac:dyDescent="0.3">
      <c r="A204" s="9" t="s">
        <v>93</v>
      </c>
      <c r="B204" s="5" t="str">
        <f t="shared" si="6"/>
        <v>TEJAL PATEL</v>
      </c>
      <c r="C204" s="5" t="str">
        <f t="shared" si="7"/>
        <v>tejal patel</v>
      </c>
    </row>
    <row r="205" spans="1:3" x14ac:dyDescent="0.3">
      <c r="A205" s="9" t="s">
        <v>63</v>
      </c>
      <c r="B205" s="5" t="str">
        <f t="shared" si="6"/>
        <v>KATTI SURTI</v>
      </c>
      <c r="C205" s="5" t="str">
        <f t="shared" si="7"/>
        <v>katti surti</v>
      </c>
    </row>
    <row r="206" spans="1:3" x14ac:dyDescent="0.3">
      <c r="A206" s="9" t="s">
        <v>69</v>
      </c>
      <c r="B206" s="5" t="str">
        <f t="shared" si="6"/>
        <v>WAHEDA SHEIKH</v>
      </c>
      <c r="C206" s="5" t="str">
        <f t="shared" si="7"/>
        <v>waheda sheikh</v>
      </c>
    </row>
    <row r="207" spans="1:3" x14ac:dyDescent="0.3">
      <c r="A207" s="9" t="s">
        <v>58</v>
      </c>
      <c r="B207" s="5" t="str">
        <f t="shared" si="6"/>
        <v>RUHEAL BAIG</v>
      </c>
      <c r="C207" s="5" t="str">
        <f t="shared" si="7"/>
        <v>ruheal baig</v>
      </c>
    </row>
    <row r="208" spans="1:3" x14ac:dyDescent="0.3">
      <c r="A208" s="9" t="s">
        <v>100</v>
      </c>
      <c r="B208" s="5" t="str">
        <f t="shared" si="6"/>
        <v>BEENA SHARMA</v>
      </c>
      <c r="C208" s="5" t="str">
        <f t="shared" si="7"/>
        <v>beena sharma</v>
      </c>
    </row>
    <row r="209" spans="1:3" x14ac:dyDescent="0.3">
      <c r="A209" s="9" t="s">
        <v>82</v>
      </c>
      <c r="B209" s="5" t="str">
        <f t="shared" si="6"/>
        <v>DRISHTI SHAH</v>
      </c>
      <c r="C209" s="5" t="str">
        <f t="shared" si="7"/>
        <v>drishti shah</v>
      </c>
    </row>
    <row r="210" spans="1:3" x14ac:dyDescent="0.3">
      <c r="A210" s="9" t="s">
        <v>62</v>
      </c>
      <c r="B210" s="5" t="str">
        <f t="shared" si="6"/>
        <v>LALITA RAO</v>
      </c>
      <c r="C210" s="5" t="str">
        <f t="shared" si="7"/>
        <v>lalita rao</v>
      </c>
    </row>
    <row r="211" spans="1:3" x14ac:dyDescent="0.3">
      <c r="A211" s="9" t="s">
        <v>53</v>
      </c>
      <c r="B211" s="5" t="str">
        <f t="shared" si="6"/>
        <v>KINNARI MEHTA</v>
      </c>
      <c r="C211" s="5" t="str">
        <f t="shared" si="7"/>
        <v>kinnari mehta</v>
      </c>
    </row>
    <row r="212" spans="1:3" x14ac:dyDescent="0.3">
      <c r="A212" s="9" t="s">
        <v>33</v>
      </c>
      <c r="B212" s="5" t="str">
        <f t="shared" si="6"/>
        <v>SATINDER KAUR SASAN</v>
      </c>
      <c r="C212" s="5" t="str">
        <f t="shared" si="7"/>
        <v>satinder kaur sasan</v>
      </c>
    </row>
    <row r="213" spans="1:3" x14ac:dyDescent="0.3">
      <c r="A213" s="9" t="s">
        <v>43</v>
      </c>
      <c r="B213" s="5" t="str">
        <f t="shared" si="6"/>
        <v>TAPAN GHOSHAL</v>
      </c>
      <c r="C213" s="5" t="str">
        <f t="shared" si="7"/>
        <v>tapan ghoshal</v>
      </c>
    </row>
    <row r="214" spans="1:3" x14ac:dyDescent="0.3">
      <c r="A214" s="9" t="s">
        <v>81</v>
      </c>
      <c r="B214" s="5" t="str">
        <f t="shared" si="6"/>
        <v>NAYEEM KHAN</v>
      </c>
      <c r="C214" s="5" t="str">
        <f t="shared" si="7"/>
        <v>nayeem khan</v>
      </c>
    </row>
    <row r="215" spans="1:3" x14ac:dyDescent="0.3">
      <c r="A215" s="9" t="s">
        <v>43</v>
      </c>
      <c r="B215" s="5" t="str">
        <f t="shared" si="6"/>
        <v>TAPAN GHOSHAL</v>
      </c>
      <c r="C215" s="5" t="str">
        <f t="shared" si="7"/>
        <v>tapan ghoshal</v>
      </c>
    </row>
    <row r="216" spans="1:3" x14ac:dyDescent="0.3">
      <c r="A216" s="9" t="s">
        <v>66</v>
      </c>
      <c r="B216" s="5" t="str">
        <f t="shared" si="6"/>
        <v>GEETA DAREKAR</v>
      </c>
      <c r="C216" s="5" t="str">
        <f t="shared" si="7"/>
        <v>geeta darekar</v>
      </c>
    </row>
    <row r="217" spans="1:3" x14ac:dyDescent="0.3">
      <c r="A217" s="9" t="s">
        <v>16</v>
      </c>
      <c r="B217" s="5" t="str">
        <f t="shared" si="6"/>
        <v>BEENA MAVADIA</v>
      </c>
      <c r="C217" s="5" t="str">
        <f t="shared" si="7"/>
        <v>beena mavadia</v>
      </c>
    </row>
    <row r="218" spans="1:3" x14ac:dyDescent="0.3">
      <c r="A218" s="9" t="s">
        <v>92</v>
      </c>
      <c r="B218" s="5" t="str">
        <f t="shared" si="6"/>
        <v>VINIT SHRIVASTAVA</v>
      </c>
      <c r="C218" s="5" t="str">
        <f t="shared" si="7"/>
        <v>vinit shrivastava</v>
      </c>
    </row>
    <row r="219" spans="1:3" x14ac:dyDescent="0.3">
      <c r="A219" s="9" t="s">
        <v>98</v>
      </c>
      <c r="B219" s="5" t="str">
        <f t="shared" si="6"/>
        <v>RADHIKA KULKARNI</v>
      </c>
      <c r="C219" s="5" t="str">
        <f t="shared" si="7"/>
        <v>radhika kulkarni</v>
      </c>
    </row>
    <row r="220" spans="1:3" x14ac:dyDescent="0.3">
      <c r="A220" s="9" t="s">
        <v>53</v>
      </c>
      <c r="B220" s="5" t="str">
        <f t="shared" si="6"/>
        <v>KINNARI MEHTA</v>
      </c>
      <c r="C220" s="5" t="str">
        <f t="shared" si="7"/>
        <v>kinnari mehta</v>
      </c>
    </row>
    <row r="221" spans="1:3" x14ac:dyDescent="0.3">
      <c r="A221" s="9" t="s">
        <v>39</v>
      </c>
      <c r="B221" s="5" t="str">
        <f t="shared" si="6"/>
        <v>HAJRA HOONJAN</v>
      </c>
      <c r="C221" s="5" t="str">
        <f t="shared" si="7"/>
        <v>hajra hoonjan</v>
      </c>
    </row>
    <row r="222" spans="1:3" x14ac:dyDescent="0.3">
      <c r="A222" s="9" t="s">
        <v>41</v>
      </c>
      <c r="B222" s="5" t="str">
        <f t="shared" si="6"/>
        <v>GIRIRAJ GUPTA</v>
      </c>
      <c r="C222" s="5" t="str">
        <f t="shared" si="7"/>
        <v>giriraj gupta</v>
      </c>
    </row>
    <row r="223" spans="1:3" x14ac:dyDescent="0.3">
      <c r="A223" s="9" t="s">
        <v>15</v>
      </c>
      <c r="B223" s="5" t="str">
        <f t="shared" si="6"/>
        <v>KULDEEP SHARMA</v>
      </c>
      <c r="C223" s="5" t="str">
        <f t="shared" si="7"/>
        <v>kuldeep sharma</v>
      </c>
    </row>
    <row r="224" spans="1:3" x14ac:dyDescent="0.3">
      <c r="A224" s="9" t="s">
        <v>85</v>
      </c>
      <c r="B224" s="5" t="str">
        <f t="shared" si="6"/>
        <v>DAYANAND GANDHI</v>
      </c>
      <c r="C224" s="5" t="str">
        <f t="shared" si="7"/>
        <v>dayanand gandhi</v>
      </c>
    </row>
    <row r="225" spans="1:3" x14ac:dyDescent="0.3">
      <c r="A225" s="9" t="s">
        <v>61</v>
      </c>
      <c r="B225" s="5" t="str">
        <f t="shared" si="6"/>
        <v>VISHAL VIRSINGHANI</v>
      </c>
      <c r="C225" s="5" t="str">
        <f t="shared" si="7"/>
        <v>vishal virsinghani</v>
      </c>
    </row>
    <row r="226" spans="1:3" x14ac:dyDescent="0.3">
      <c r="A226" s="9" t="s">
        <v>14</v>
      </c>
      <c r="B226" s="5" t="str">
        <f t="shared" si="6"/>
        <v>SUMAN SHINDE</v>
      </c>
      <c r="C226" s="5" t="str">
        <f t="shared" si="7"/>
        <v>suman shinde</v>
      </c>
    </row>
    <row r="227" spans="1:3" x14ac:dyDescent="0.3">
      <c r="A227" s="9" t="s">
        <v>61</v>
      </c>
      <c r="B227" s="5" t="str">
        <f t="shared" si="6"/>
        <v>VISHAL VIRSINGHANI</v>
      </c>
      <c r="C227" s="5" t="str">
        <f t="shared" si="7"/>
        <v>vishal virsinghani</v>
      </c>
    </row>
    <row r="228" spans="1:3" x14ac:dyDescent="0.3">
      <c r="A228" s="9" t="s">
        <v>59</v>
      </c>
      <c r="B228" s="5" t="str">
        <f t="shared" si="6"/>
        <v>HEENA GODBOLE</v>
      </c>
      <c r="C228" s="5" t="str">
        <f t="shared" si="7"/>
        <v>heena godbole</v>
      </c>
    </row>
    <row r="229" spans="1:3" x14ac:dyDescent="0.3">
      <c r="A229" s="9" t="s">
        <v>96</v>
      </c>
      <c r="B229" s="5" t="str">
        <f t="shared" si="6"/>
        <v>PAYAL SINGHANI</v>
      </c>
      <c r="C229" s="5" t="str">
        <f t="shared" si="7"/>
        <v>payal singhani</v>
      </c>
    </row>
    <row r="230" spans="1:3" x14ac:dyDescent="0.3">
      <c r="A230" s="9" t="s">
        <v>89</v>
      </c>
      <c r="B230" s="5" t="str">
        <f t="shared" si="6"/>
        <v>RUBY JOSEPH</v>
      </c>
      <c r="C230" s="5" t="str">
        <f t="shared" si="7"/>
        <v>ruby joseph</v>
      </c>
    </row>
    <row r="231" spans="1:3" x14ac:dyDescent="0.3">
      <c r="A231" s="9" t="s">
        <v>54</v>
      </c>
      <c r="B231" s="5" t="str">
        <f t="shared" si="6"/>
        <v>JEENA BAIG</v>
      </c>
      <c r="C231" s="5" t="str">
        <f t="shared" si="7"/>
        <v>jeena baig</v>
      </c>
    </row>
    <row r="232" spans="1:3" x14ac:dyDescent="0.3">
      <c r="A232" s="9" t="s">
        <v>73</v>
      </c>
      <c r="B232" s="5" t="str">
        <f t="shared" si="6"/>
        <v>UDAY NAIK</v>
      </c>
      <c r="C232" s="5" t="str">
        <f t="shared" si="7"/>
        <v>uday naik</v>
      </c>
    </row>
    <row r="233" spans="1:3" x14ac:dyDescent="0.3">
      <c r="A233" s="9" t="s">
        <v>65</v>
      </c>
      <c r="B233" s="5" t="str">
        <f t="shared" si="6"/>
        <v>DISHA PARMAR</v>
      </c>
      <c r="C233" s="5" t="str">
        <f t="shared" si="7"/>
        <v>disha parmar</v>
      </c>
    </row>
    <row r="234" spans="1:3" x14ac:dyDescent="0.3">
      <c r="A234" s="9" t="s">
        <v>54</v>
      </c>
      <c r="B234" s="5" t="str">
        <f t="shared" si="6"/>
        <v>JEENA BAIG</v>
      </c>
      <c r="C234" s="5" t="str">
        <f t="shared" si="7"/>
        <v>jeena baig</v>
      </c>
    </row>
    <row r="235" spans="1:3" x14ac:dyDescent="0.3">
      <c r="A235" s="9" t="s">
        <v>98</v>
      </c>
      <c r="B235" s="5" t="str">
        <f t="shared" si="6"/>
        <v>RADHIKA KULKARNI</v>
      </c>
      <c r="C235" s="5" t="str">
        <f t="shared" si="7"/>
        <v>radhika kulkarni</v>
      </c>
    </row>
    <row r="236" spans="1:3" x14ac:dyDescent="0.3">
      <c r="A236" s="9" t="s">
        <v>95</v>
      </c>
      <c r="B236" s="5" t="str">
        <f t="shared" si="6"/>
        <v>NIKI DIGARIA</v>
      </c>
      <c r="C236" s="5" t="str">
        <f t="shared" si="7"/>
        <v>niki digaria</v>
      </c>
    </row>
    <row r="237" spans="1:3" x14ac:dyDescent="0.3">
      <c r="A237" s="9" t="s">
        <v>81</v>
      </c>
      <c r="B237" s="5" t="str">
        <f t="shared" si="6"/>
        <v>NAYEEM KHAN</v>
      </c>
      <c r="C237" s="5" t="str">
        <f t="shared" si="7"/>
        <v>nayeem khan</v>
      </c>
    </row>
    <row r="238" spans="1:3" x14ac:dyDescent="0.3">
      <c r="A238" s="9" t="s">
        <v>39</v>
      </c>
      <c r="B238" s="5" t="str">
        <f t="shared" si="6"/>
        <v>HAJRA HOONJAN</v>
      </c>
      <c r="C238" s="5" t="str">
        <f t="shared" si="7"/>
        <v>hajra hoonjan</v>
      </c>
    </row>
    <row r="239" spans="1:3" x14ac:dyDescent="0.3">
      <c r="A239" s="9" t="s">
        <v>75</v>
      </c>
      <c r="B239" s="5" t="str">
        <f t="shared" si="6"/>
        <v>PRAVIN JOSHI</v>
      </c>
      <c r="C239" s="5" t="str">
        <f t="shared" si="7"/>
        <v>pravin joshi</v>
      </c>
    </row>
    <row r="240" spans="1:3" x14ac:dyDescent="0.3">
      <c r="A240" s="9" t="s">
        <v>14</v>
      </c>
      <c r="B240" s="5" t="str">
        <f t="shared" si="6"/>
        <v>SUMAN SHINDE</v>
      </c>
      <c r="C240" s="5" t="str">
        <f t="shared" si="7"/>
        <v>suman shinde</v>
      </c>
    </row>
    <row r="241" spans="1:3" x14ac:dyDescent="0.3">
      <c r="A241" s="9" t="s">
        <v>24</v>
      </c>
      <c r="B241" s="5" t="str">
        <f t="shared" si="6"/>
        <v>SHILPA LELE</v>
      </c>
      <c r="C241" s="5" t="str">
        <f t="shared" si="7"/>
        <v>shilpa lele</v>
      </c>
    </row>
    <row r="242" spans="1:3" x14ac:dyDescent="0.3">
      <c r="A242" s="9" t="s">
        <v>29</v>
      </c>
      <c r="B242" s="5" t="str">
        <f t="shared" si="6"/>
        <v>AALOK TRIVEDI</v>
      </c>
      <c r="C242" s="5" t="str">
        <f t="shared" si="7"/>
        <v>aalok trivedi</v>
      </c>
    </row>
    <row r="243" spans="1:3" x14ac:dyDescent="0.3">
      <c r="A243" s="9" t="s">
        <v>23</v>
      </c>
      <c r="B243" s="5" t="str">
        <f t="shared" si="6"/>
        <v>SUJAY MADHRANI</v>
      </c>
      <c r="C243" s="5" t="str">
        <f t="shared" si="7"/>
        <v>sujay madhrani</v>
      </c>
    </row>
    <row r="244" spans="1:3" x14ac:dyDescent="0.3">
      <c r="A244" s="9" t="s">
        <v>41</v>
      </c>
      <c r="B244" s="5" t="str">
        <f t="shared" si="6"/>
        <v>GIRIRAJ GUPTA</v>
      </c>
      <c r="C244" s="5" t="str">
        <f t="shared" si="7"/>
        <v>giriraj gupta</v>
      </c>
    </row>
    <row r="245" spans="1:3" x14ac:dyDescent="0.3">
      <c r="A245" s="9" t="s">
        <v>83</v>
      </c>
      <c r="B245" s="5" t="str">
        <f t="shared" si="6"/>
        <v>DEEP CHHAYA</v>
      </c>
      <c r="C245" s="5" t="str">
        <f t="shared" si="7"/>
        <v>deep chhaya</v>
      </c>
    </row>
    <row r="246" spans="1:3" x14ac:dyDescent="0.3">
      <c r="A246" s="9" t="s">
        <v>44</v>
      </c>
      <c r="B246" s="5" t="str">
        <f t="shared" si="6"/>
        <v>ZARINA VORA</v>
      </c>
      <c r="C246" s="5" t="str">
        <f t="shared" si="7"/>
        <v>zarina vora</v>
      </c>
    </row>
    <row r="247" spans="1:3" x14ac:dyDescent="0.3">
      <c r="A247" s="9" t="s">
        <v>68</v>
      </c>
      <c r="B247" s="5" t="str">
        <f t="shared" si="6"/>
        <v>ASHA TRIVEDI</v>
      </c>
      <c r="C247" s="5" t="str">
        <f t="shared" si="7"/>
        <v>asha trivedi</v>
      </c>
    </row>
    <row r="248" spans="1:3" x14ac:dyDescent="0.3">
      <c r="A248" s="9" t="s">
        <v>22</v>
      </c>
      <c r="B248" s="5" t="str">
        <f t="shared" si="6"/>
        <v>ANDRE FERNENDES</v>
      </c>
      <c r="C248" s="5" t="str">
        <f t="shared" si="7"/>
        <v>andre fernendes</v>
      </c>
    </row>
    <row r="249" spans="1:3" x14ac:dyDescent="0.3">
      <c r="A249" s="9" t="s">
        <v>72</v>
      </c>
      <c r="B249" s="5" t="str">
        <f t="shared" si="6"/>
        <v>PARUL SHAH</v>
      </c>
      <c r="C249" s="5" t="str">
        <f t="shared" si="7"/>
        <v>parul shah</v>
      </c>
    </row>
    <row r="250" spans="1:3" x14ac:dyDescent="0.3">
      <c r="A250" s="9" t="s">
        <v>85</v>
      </c>
      <c r="B250" s="5" t="str">
        <f t="shared" si="6"/>
        <v>DAYANAND GANDHI</v>
      </c>
      <c r="C250" s="5" t="str">
        <f t="shared" si="7"/>
        <v>dayanand gandhi</v>
      </c>
    </row>
    <row r="251" spans="1:3" x14ac:dyDescent="0.3">
      <c r="A251" s="9" t="s">
        <v>53</v>
      </c>
      <c r="B251" s="5" t="str">
        <f t="shared" si="6"/>
        <v>KINNARI MEHTA</v>
      </c>
      <c r="C251" s="5" t="str">
        <f t="shared" si="7"/>
        <v>kinnari mehta</v>
      </c>
    </row>
    <row r="252" spans="1:3" x14ac:dyDescent="0.3">
      <c r="A252" s="9" t="s">
        <v>69</v>
      </c>
      <c r="B252" s="5" t="str">
        <f t="shared" si="6"/>
        <v>WAHEDA SHEIKH</v>
      </c>
      <c r="C252" s="5" t="str">
        <f t="shared" si="7"/>
        <v>waheda sheikh</v>
      </c>
    </row>
    <row r="253" spans="1:3" x14ac:dyDescent="0.3">
      <c r="A253" s="9" t="s">
        <v>21</v>
      </c>
      <c r="B253" s="5" t="str">
        <f t="shared" si="6"/>
        <v>PANKAJ SUTRADHAR</v>
      </c>
      <c r="C253" s="5" t="str">
        <f t="shared" si="7"/>
        <v>pankaj sutradhar</v>
      </c>
    </row>
    <row r="254" spans="1:3" x14ac:dyDescent="0.3">
      <c r="A254" s="9" t="s">
        <v>19</v>
      </c>
      <c r="B254" s="5" t="str">
        <f t="shared" si="6"/>
        <v>DEEPAK JAIN</v>
      </c>
      <c r="C254" s="5" t="str">
        <f t="shared" si="7"/>
        <v>deepak jain</v>
      </c>
    </row>
    <row r="255" spans="1:3" x14ac:dyDescent="0.3">
      <c r="A255" s="9" t="s">
        <v>94</v>
      </c>
      <c r="B255" s="5" t="str">
        <f t="shared" si="6"/>
        <v>PRIYANKA MEHTA</v>
      </c>
      <c r="C255" s="5" t="str">
        <f t="shared" si="7"/>
        <v>priyanka mehta</v>
      </c>
    </row>
    <row r="256" spans="1:3" x14ac:dyDescent="0.3">
      <c r="A256" s="9" t="s">
        <v>90</v>
      </c>
      <c r="B256" s="5" t="str">
        <f t="shared" si="6"/>
        <v>SONIA SASAN</v>
      </c>
      <c r="C256" s="5" t="str">
        <f t="shared" si="7"/>
        <v>sonia sasan</v>
      </c>
    </row>
    <row r="257" spans="1:3" x14ac:dyDescent="0.3">
      <c r="A257" s="9" t="s">
        <v>17</v>
      </c>
      <c r="B257" s="5" t="str">
        <f t="shared" si="6"/>
        <v>SEEMA RANGANATHAN</v>
      </c>
      <c r="C257" s="5" t="str">
        <f t="shared" si="7"/>
        <v>seema ranganathan</v>
      </c>
    </row>
    <row r="258" spans="1:3" x14ac:dyDescent="0.3">
      <c r="A258" s="9" t="s">
        <v>16</v>
      </c>
      <c r="B258" s="5" t="str">
        <f t="shared" si="6"/>
        <v>BEENA MAVADIA</v>
      </c>
      <c r="C258" s="5" t="str">
        <f t="shared" si="7"/>
        <v>beena mavadia</v>
      </c>
    </row>
    <row r="259" spans="1:3" x14ac:dyDescent="0.3">
      <c r="A259" s="9" t="s">
        <v>25</v>
      </c>
      <c r="B259" s="5" t="str">
        <f t="shared" ref="B259:B301" si="8">UPPER(A259)</f>
        <v>MEERA LALWANI</v>
      </c>
      <c r="C259" s="5" t="str">
        <f t="shared" ref="C259:C301" si="9">LOWER(A259)</f>
        <v>meera lalwani</v>
      </c>
    </row>
    <row r="260" spans="1:3" x14ac:dyDescent="0.3">
      <c r="A260" s="9" t="s">
        <v>81</v>
      </c>
      <c r="B260" s="5" t="str">
        <f t="shared" si="8"/>
        <v>NAYEEM KHAN</v>
      </c>
      <c r="C260" s="5" t="str">
        <f t="shared" si="9"/>
        <v>nayeem khan</v>
      </c>
    </row>
    <row r="261" spans="1:3" x14ac:dyDescent="0.3">
      <c r="A261" s="9" t="s">
        <v>104</v>
      </c>
      <c r="B261" s="5" t="str">
        <f t="shared" si="8"/>
        <v>RUPESH SAWANT</v>
      </c>
      <c r="C261" s="5" t="str">
        <f t="shared" si="9"/>
        <v>rupesh sawant</v>
      </c>
    </row>
    <row r="262" spans="1:3" x14ac:dyDescent="0.3">
      <c r="A262" s="9" t="s">
        <v>79</v>
      </c>
      <c r="B262" s="5" t="str">
        <f t="shared" si="8"/>
        <v>NITA PANDHYA</v>
      </c>
      <c r="C262" s="5" t="str">
        <f t="shared" si="9"/>
        <v>nita pandhya</v>
      </c>
    </row>
    <row r="263" spans="1:3" x14ac:dyDescent="0.3">
      <c r="A263" s="9" t="s">
        <v>86</v>
      </c>
      <c r="B263" s="5" t="str">
        <f t="shared" si="8"/>
        <v>KALPANA SHIRISHKAR</v>
      </c>
      <c r="C263" s="5" t="str">
        <f t="shared" si="9"/>
        <v>kalpana shirishkar</v>
      </c>
    </row>
    <row r="264" spans="1:3" x14ac:dyDescent="0.3">
      <c r="A264" s="9" t="s">
        <v>69</v>
      </c>
      <c r="B264" s="5" t="str">
        <f t="shared" si="8"/>
        <v>WAHEDA SHEIKH</v>
      </c>
      <c r="C264" s="5" t="str">
        <f t="shared" si="9"/>
        <v>waheda sheikh</v>
      </c>
    </row>
    <row r="265" spans="1:3" x14ac:dyDescent="0.3">
      <c r="A265" s="9" t="s">
        <v>66</v>
      </c>
      <c r="B265" s="5" t="str">
        <f t="shared" si="8"/>
        <v>GEETA DAREKAR</v>
      </c>
      <c r="C265" s="5" t="str">
        <f t="shared" si="9"/>
        <v>geeta darekar</v>
      </c>
    </row>
    <row r="266" spans="1:3" x14ac:dyDescent="0.3">
      <c r="A266" s="9" t="s">
        <v>82</v>
      </c>
      <c r="B266" s="5" t="str">
        <f t="shared" si="8"/>
        <v>DRISHTI SHAH</v>
      </c>
      <c r="C266" s="5" t="str">
        <f t="shared" si="9"/>
        <v>drishti shah</v>
      </c>
    </row>
    <row r="267" spans="1:3" x14ac:dyDescent="0.3">
      <c r="A267" s="9" t="s">
        <v>50</v>
      </c>
      <c r="B267" s="5" t="str">
        <f t="shared" si="8"/>
        <v>POOJA GOKHALE</v>
      </c>
      <c r="C267" s="5" t="str">
        <f t="shared" si="9"/>
        <v>pooja gokhale</v>
      </c>
    </row>
    <row r="268" spans="1:3" x14ac:dyDescent="0.3">
      <c r="A268" s="9" t="s">
        <v>37</v>
      </c>
      <c r="B268" s="5" t="str">
        <f t="shared" si="8"/>
        <v>RISHI MALIK</v>
      </c>
      <c r="C268" s="5" t="str">
        <f t="shared" si="9"/>
        <v>rishi malik</v>
      </c>
    </row>
    <row r="269" spans="1:3" x14ac:dyDescent="0.3">
      <c r="A269" s="9" t="s">
        <v>76</v>
      </c>
      <c r="B269" s="5" t="str">
        <f t="shared" si="8"/>
        <v>REETA NAIK</v>
      </c>
      <c r="C269" s="5" t="str">
        <f t="shared" si="9"/>
        <v>reeta naik</v>
      </c>
    </row>
    <row r="270" spans="1:3" x14ac:dyDescent="0.3">
      <c r="A270" s="9" t="s">
        <v>58</v>
      </c>
      <c r="B270" s="5" t="str">
        <f t="shared" si="8"/>
        <v>RUHEAL BAIG</v>
      </c>
      <c r="C270" s="5" t="str">
        <f t="shared" si="9"/>
        <v>ruheal baig</v>
      </c>
    </row>
    <row r="271" spans="1:3" x14ac:dyDescent="0.3">
      <c r="A271" s="9" t="s">
        <v>103</v>
      </c>
      <c r="B271" s="5" t="str">
        <f t="shared" si="8"/>
        <v>INDU SHAH</v>
      </c>
      <c r="C271" s="5" t="str">
        <f t="shared" si="9"/>
        <v>indu shah</v>
      </c>
    </row>
    <row r="272" spans="1:3" x14ac:dyDescent="0.3">
      <c r="A272" s="9" t="s">
        <v>69</v>
      </c>
      <c r="B272" s="5" t="str">
        <f t="shared" si="8"/>
        <v>WAHEDA SHEIKH</v>
      </c>
      <c r="C272" s="5" t="str">
        <f t="shared" si="9"/>
        <v>waheda sheikh</v>
      </c>
    </row>
    <row r="273" spans="1:3" x14ac:dyDescent="0.3">
      <c r="A273" s="9" t="s">
        <v>32</v>
      </c>
      <c r="B273" s="5" t="str">
        <f t="shared" si="8"/>
        <v>FARHAN SADIQ</v>
      </c>
      <c r="C273" s="5" t="str">
        <f t="shared" si="9"/>
        <v>farhan sadiq</v>
      </c>
    </row>
    <row r="274" spans="1:3" x14ac:dyDescent="0.3">
      <c r="A274" s="9" t="s">
        <v>83</v>
      </c>
      <c r="B274" s="5" t="str">
        <f t="shared" si="8"/>
        <v>DEEP CHHAYA</v>
      </c>
      <c r="C274" s="5" t="str">
        <f t="shared" si="9"/>
        <v>deep chhaya</v>
      </c>
    </row>
    <row r="275" spans="1:3" x14ac:dyDescent="0.3">
      <c r="A275" s="9" t="s">
        <v>20</v>
      </c>
      <c r="B275" s="5" t="str">
        <f t="shared" si="8"/>
        <v>NEENA MUKHERJEE</v>
      </c>
      <c r="C275" s="5" t="str">
        <f t="shared" si="9"/>
        <v>neena mukherjee</v>
      </c>
    </row>
    <row r="276" spans="1:3" x14ac:dyDescent="0.3">
      <c r="A276" s="9" t="s">
        <v>90</v>
      </c>
      <c r="B276" s="5" t="str">
        <f t="shared" si="8"/>
        <v>SONIA SASAN</v>
      </c>
      <c r="C276" s="5" t="str">
        <f t="shared" si="9"/>
        <v>sonia sasan</v>
      </c>
    </row>
    <row r="277" spans="1:3" x14ac:dyDescent="0.3">
      <c r="A277" s="9" t="s">
        <v>100</v>
      </c>
      <c r="B277" s="5" t="str">
        <f t="shared" si="8"/>
        <v>BEENA SHARMA</v>
      </c>
      <c r="C277" s="5" t="str">
        <f t="shared" si="9"/>
        <v>beena sharma</v>
      </c>
    </row>
    <row r="278" spans="1:3" x14ac:dyDescent="0.3">
      <c r="A278" s="9" t="s">
        <v>87</v>
      </c>
      <c r="B278" s="5" t="str">
        <f t="shared" si="8"/>
        <v>KUNAL SHAH</v>
      </c>
      <c r="C278" s="5" t="str">
        <f t="shared" si="9"/>
        <v>kunal shah</v>
      </c>
    </row>
    <row r="279" spans="1:3" x14ac:dyDescent="0.3">
      <c r="A279" s="9" t="s">
        <v>98</v>
      </c>
      <c r="B279" s="5" t="str">
        <f t="shared" si="8"/>
        <v>RADHIKA KULKARNI</v>
      </c>
      <c r="C279" s="5" t="str">
        <f t="shared" si="9"/>
        <v>radhika kulkarni</v>
      </c>
    </row>
    <row r="280" spans="1:3" x14ac:dyDescent="0.3">
      <c r="A280" s="9" t="s">
        <v>79</v>
      </c>
      <c r="B280" s="5" t="str">
        <f t="shared" si="8"/>
        <v>NITA PANDHYA</v>
      </c>
      <c r="C280" s="5" t="str">
        <f t="shared" si="9"/>
        <v>nita pandhya</v>
      </c>
    </row>
    <row r="281" spans="1:3" x14ac:dyDescent="0.3">
      <c r="A281" s="9" t="s">
        <v>97</v>
      </c>
      <c r="B281" s="5" t="str">
        <f t="shared" si="8"/>
        <v>HARSHA TRIVEDI</v>
      </c>
      <c r="C281" s="5" t="str">
        <f t="shared" si="9"/>
        <v>harsha trivedi</v>
      </c>
    </row>
    <row r="282" spans="1:3" x14ac:dyDescent="0.3">
      <c r="A282" s="9" t="s">
        <v>40</v>
      </c>
      <c r="B282" s="5" t="str">
        <f t="shared" si="8"/>
        <v>AALAM QURESHI</v>
      </c>
      <c r="C282" s="5" t="str">
        <f t="shared" si="9"/>
        <v>aalam qureshi</v>
      </c>
    </row>
    <row r="283" spans="1:3" x14ac:dyDescent="0.3">
      <c r="A283" s="9" t="s">
        <v>95</v>
      </c>
      <c r="B283" s="5" t="str">
        <f t="shared" si="8"/>
        <v>NIKI DIGARIA</v>
      </c>
      <c r="C283" s="5" t="str">
        <f t="shared" si="9"/>
        <v>niki digaria</v>
      </c>
    </row>
    <row r="284" spans="1:3" x14ac:dyDescent="0.3">
      <c r="A284" s="9" t="s">
        <v>57</v>
      </c>
      <c r="B284" s="5" t="str">
        <f t="shared" si="8"/>
        <v>RAKESH KUMAR</v>
      </c>
      <c r="C284" s="5" t="str">
        <f t="shared" si="9"/>
        <v>rakesh kumar</v>
      </c>
    </row>
    <row r="285" spans="1:3" x14ac:dyDescent="0.3">
      <c r="A285" s="9" t="s">
        <v>77</v>
      </c>
      <c r="B285" s="5" t="str">
        <f t="shared" si="8"/>
        <v>YAMINI GUPTA</v>
      </c>
      <c r="C285" s="5" t="str">
        <f t="shared" si="9"/>
        <v>yamini gupta</v>
      </c>
    </row>
    <row r="286" spans="1:3" x14ac:dyDescent="0.3">
      <c r="A286" s="9" t="s">
        <v>64</v>
      </c>
      <c r="B286" s="5" t="str">
        <f t="shared" si="8"/>
        <v>MAYA PANCHAL</v>
      </c>
      <c r="C286" s="5" t="str">
        <f t="shared" si="9"/>
        <v>maya panchal</v>
      </c>
    </row>
    <row r="287" spans="1:3" x14ac:dyDescent="0.3">
      <c r="A287" s="9" t="s">
        <v>70</v>
      </c>
      <c r="B287" s="5" t="str">
        <f t="shared" si="8"/>
        <v>VEENA PATIL</v>
      </c>
      <c r="C287" s="5" t="str">
        <f t="shared" si="9"/>
        <v>veena patil</v>
      </c>
    </row>
    <row r="288" spans="1:3" x14ac:dyDescent="0.3">
      <c r="A288" s="9" t="s">
        <v>24</v>
      </c>
      <c r="B288" s="5" t="str">
        <f t="shared" si="8"/>
        <v>SHILPA LELE</v>
      </c>
      <c r="C288" s="5" t="str">
        <f t="shared" si="9"/>
        <v>shilpa lele</v>
      </c>
    </row>
    <row r="289" spans="1:3" x14ac:dyDescent="0.3">
      <c r="A289" s="9" t="s">
        <v>84</v>
      </c>
      <c r="B289" s="5" t="str">
        <f t="shared" si="8"/>
        <v>SAGAR BIDKAR</v>
      </c>
      <c r="C289" s="5" t="str">
        <f t="shared" si="9"/>
        <v>sagar bidkar</v>
      </c>
    </row>
    <row r="290" spans="1:3" x14ac:dyDescent="0.3">
      <c r="A290" s="9" t="s">
        <v>54</v>
      </c>
      <c r="B290" s="5" t="str">
        <f t="shared" si="8"/>
        <v>JEENA BAIG</v>
      </c>
      <c r="C290" s="5" t="str">
        <f t="shared" si="9"/>
        <v>jeena baig</v>
      </c>
    </row>
    <row r="291" spans="1:3" x14ac:dyDescent="0.3">
      <c r="A291" s="9" t="s">
        <v>53</v>
      </c>
      <c r="B291" s="5" t="str">
        <f t="shared" si="8"/>
        <v>KINNARI MEHTA</v>
      </c>
      <c r="C291" s="5" t="str">
        <f t="shared" si="9"/>
        <v>kinnari mehta</v>
      </c>
    </row>
    <row r="292" spans="1:3" x14ac:dyDescent="0.3">
      <c r="A292" s="9" t="s">
        <v>67</v>
      </c>
      <c r="B292" s="5" t="str">
        <f t="shared" si="8"/>
        <v>ANURADHA ZHA</v>
      </c>
      <c r="C292" s="5" t="str">
        <f t="shared" si="9"/>
        <v>anuradha zha</v>
      </c>
    </row>
    <row r="293" spans="1:3" x14ac:dyDescent="0.3">
      <c r="A293" s="9" t="s">
        <v>13</v>
      </c>
      <c r="B293" s="5" t="str">
        <f t="shared" si="8"/>
        <v>RAJA RAYMONDEKAR</v>
      </c>
      <c r="C293" s="5" t="str">
        <f t="shared" si="9"/>
        <v>raja raymondekar</v>
      </c>
    </row>
    <row r="294" spans="1:3" x14ac:dyDescent="0.3">
      <c r="A294" s="9" t="s">
        <v>70</v>
      </c>
      <c r="B294" s="5" t="str">
        <f t="shared" si="8"/>
        <v>VEENA PATIL</v>
      </c>
      <c r="C294" s="5" t="str">
        <f t="shared" si="9"/>
        <v>veena patil</v>
      </c>
    </row>
    <row r="295" spans="1:3" x14ac:dyDescent="0.3">
      <c r="A295" s="9" t="s">
        <v>93</v>
      </c>
      <c r="B295" s="5" t="str">
        <f t="shared" si="8"/>
        <v>TEJAL PATEL</v>
      </c>
      <c r="C295" s="5" t="str">
        <f t="shared" si="9"/>
        <v>tejal patel</v>
      </c>
    </row>
    <row r="296" spans="1:3" x14ac:dyDescent="0.3">
      <c r="A296" s="9" t="s">
        <v>17</v>
      </c>
      <c r="B296" s="5" t="str">
        <f t="shared" si="8"/>
        <v>SEEMA RANGANATHAN</v>
      </c>
      <c r="C296" s="5" t="str">
        <f t="shared" si="9"/>
        <v>seema ranganathan</v>
      </c>
    </row>
    <row r="297" spans="1:3" x14ac:dyDescent="0.3">
      <c r="A297" s="9" t="s">
        <v>75</v>
      </c>
      <c r="B297" s="5" t="str">
        <f t="shared" si="8"/>
        <v>PRAVIN JOSHI</v>
      </c>
      <c r="C297" s="5" t="str">
        <f t="shared" si="9"/>
        <v>pravin joshi</v>
      </c>
    </row>
    <row r="298" spans="1:3" x14ac:dyDescent="0.3">
      <c r="A298" s="9" t="s">
        <v>73</v>
      </c>
      <c r="B298" s="5" t="str">
        <f t="shared" si="8"/>
        <v>UDAY NAIK</v>
      </c>
      <c r="C298" s="5" t="str">
        <f t="shared" si="9"/>
        <v>uday naik</v>
      </c>
    </row>
    <row r="299" spans="1:3" x14ac:dyDescent="0.3">
      <c r="A299" s="9" t="s">
        <v>84</v>
      </c>
      <c r="B299" s="5" t="str">
        <f t="shared" si="8"/>
        <v>SAGAR BIDKAR</v>
      </c>
      <c r="C299" s="5" t="str">
        <f t="shared" si="9"/>
        <v>sagar bidkar</v>
      </c>
    </row>
    <row r="300" spans="1:3" x14ac:dyDescent="0.3">
      <c r="A300" s="9" t="s">
        <v>68</v>
      </c>
      <c r="B300" s="5" t="str">
        <f t="shared" si="8"/>
        <v>ASHA TRIVEDI</v>
      </c>
      <c r="C300" s="5" t="str">
        <f t="shared" si="9"/>
        <v>asha trivedi</v>
      </c>
    </row>
    <row r="301" spans="1:3" x14ac:dyDescent="0.3">
      <c r="A301" s="9" t="s">
        <v>19</v>
      </c>
      <c r="B301" s="5" t="str">
        <f t="shared" si="8"/>
        <v>DEEPAK JAIN</v>
      </c>
      <c r="C301" s="5" t="str">
        <f t="shared" si="9"/>
        <v>deepak jain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4CE5-5C36-4DFB-9D4E-B9A08D9CF861}">
  <dimension ref="A1:D301"/>
  <sheetViews>
    <sheetView showGridLines="0" zoomScale="85" zoomScaleNormal="85" workbookViewId="0">
      <selection activeCell="B2" sqref="B2"/>
    </sheetView>
  </sheetViews>
  <sheetFormatPr defaultRowHeight="14.4" x14ac:dyDescent="0.3"/>
  <cols>
    <col min="1" max="1" width="17.77734375" bestFit="1" customWidth="1"/>
    <col min="4" max="4" width="17.77734375" bestFit="1" customWidth="1"/>
  </cols>
  <sheetData>
    <row r="1" spans="1:4" ht="15" thickBot="1" x14ac:dyDescent="0.35">
      <c r="A1" s="4" t="s">
        <v>12</v>
      </c>
      <c r="B1" s="15" t="s">
        <v>113</v>
      </c>
      <c r="C1" s="14" t="s">
        <v>114</v>
      </c>
      <c r="D1" s="16" t="s">
        <v>115</v>
      </c>
    </row>
    <row r="2" spans="1:4" x14ac:dyDescent="0.3">
      <c r="A2" s="9" t="s">
        <v>30</v>
      </c>
      <c r="B2" s="11">
        <f>FIND("A",A2)</f>
        <v>1</v>
      </c>
      <c r="C2" s="11" t="str">
        <f>REPLACE(A2,4,LEN(A2),"123")</f>
        <v>Aak123</v>
      </c>
      <c r="D2" s="11" t="str">
        <f>SUBSTITUTE(A2,"A","S",1)</f>
        <v>Sakash Dixit</v>
      </c>
    </row>
    <row r="3" spans="1:4" x14ac:dyDescent="0.3">
      <c r="A3" s="9" t="s">
        <v>14</v>
      </c>
      <c r="B3" s="11" t="e">
        <f t="shared" ref="B3:B66" si="0">FIND("A",A3)</f>
        <v>#VALUE!</v>
      </c>
      <c r="C3" s="11" t="str">
        <f t="shared" ref="C3:C66" si="1">REPLACE(A3,4,LEN(A3),"123")</f>
        <v>Sum123</v>
      </c>
      <c r="D3" s="5" t="str">
        <f t="shared" ref="D3:D66" si="2">SUBSTITUTE(A3,"A","S",1)</f>
        <v>Suman Shinde</v>
      </c>
    </row>
    <row r="4" spans="1:4" x14ac:dyDescent="0.3">
      <c r="A4" s="9" t="s">
        <v>13</v>
      </c>
      <c r="B4" s="11" t="e">
        <f t="shared" si="0"/>
        <v>#VALUE!</v>
      </c>
      <c r="C4" s="11" t="str">
        <f t="shared" si="1"/>
        <v>Raj123</v>
      </c>
      <c r="D4" s="5" t="str">
        <f t="shared" si="2"/>
        <v>Raja Raymondekar</v>
      </c>
    </row>
    <row r="5" spans="1:4" x14ac:dyDescent="0.3">
      <c r="A5" s="9" t="s">
        <v>72</v>
      </c>
      <c r="B5" s="11" t="e">
        <f t="shared" si="0"/>
        <v>#VALUE!</v>
      </c>
      <c r="C5" s="11" t="str">
        <f t="shared" si="1"/>
        <v>Par123</v>
      </c>
      <c r="D5" s="5" t="str">
        <f t="shared" si="2"/>
        <v>Parul Shah</v>
      </c>
    </row>
    <row r="6" spans="1:4" x14ac:dyDescent="0.3">
      <c r="A6" s="9" t="s">
        <v>43</v>
      </c>
      <c r="B6" s="11" t="e">
        <f t="shared" si="0"/>
        <v>#VALUE!</v>
      </c>
      <c r="C6" s="11" t="str">
        <f t="shared" si="1"/>
        <v>Tap123</v>
      </c>
      <c r="D6" s="5" t="str">
        <f t="shared" si="2"/>
        <v>Tapan Ghoshal</v>
      </c>
    </row>
    <row r="7" spans="1:4" x14ac:dyDescent="0.3">
      <c r="A7" s="9" t="s">
        <v>38</v>
      </c>
      <c r="B7" s="11" t="e">
        <f t="shared" si="0"/>
        <v>#VALUE!</v>
      </c>
      <c r="C7" s="11" t="str">
        <f t="shared" si="1"/>
        <v>Mal123</v>
      </c>
      <c r="D7" s="5" t="str">
        <f t="shared" si="2"/>
        <v>Mala Bhaduri</v>
      </c>
    </row>
    <row r="8" spans="1:4" x14ac:dyDescent="0.3">
      <c r="A8" s="9" t="s">
        <v>105</v>
      </c>
      <c r="B8" s="11" t="e">
        <f t="shared" si="0"/>
        <v>#VALUE!</v>
      </c>
      <c r="C8" s="11" t="str">
        <f t="shared" si="1"/>
        <v>che123</v>
      </c>
      <c r="D8" s="5" t="str">
        <f t="shared" si="2"/>
        <v>chetan Dalvi</v>
      </c>
    </row>
    <row r="9" spans="1:4" x14ac:dyDescent="0.3">
      <c r="A9" s="9" t="s">
        <v>79</v>
      </c>
      <c r="B9" s="11" t="e">
        <f t="shared" si="0"/>
        <v>#VALUE!</v>
      </c>
      <c r="C9" s="11" t="str">
        <f t="shared" si="1"/>
        <v>Nit123</v>
      </c>
      <c r="D9" s="5" t="str">
        <f t="shared" si="2"/>
        <v>Nita Pandhya</v>
      </c>
    </row>
    <row r="10" spans="1:4" x14ac:dyDescent="0.3">
      <c r="A10" s="9" t="s">
        <v>100</v>
      </c>
      <c r="B10" s="11" t="e">
        <f t="shared" si="0"/>
        <v>#VALUE!</v>
      </c>
      <c r="C10" s="11" t="str">
        <f t="shared" si="1"/>
        <v>Bee123</v>
      </c>
      <c r="D10" s="5" t="str">
        <f t="shared" si="2"/>
        <v>Beena Sharma</v>
      </c>
    </row>
    <row r="11" spans="1:4" x14ac:dyDescent="0.3">
      <c r="A11" s="9" t="s">
        <v>70</v>
      </c>
      <c r="B11" s="11" t="e">
        <f t="shared" si="0"/>
        <v>#VALUE!</v>
      </c>
      <c r="C11" s="11" t="str">
        <f t="shared" si="1"/>
        <v>Vee123</v>
      </c>
      <c r="D11" s="5" t="str">
        <f t="shared" si="2"/>
        <v>Veena Patil</v>
      </c>
    </row>
    <row r="12" spans="1:4" x14ac:dyDescent="0.3">
      <c r="A12" s="9" t="s">
        <v>67</v>
      </c>
      <c r="B12" s="11">
        <f t="shared" si="0"/>
        <v>1</v>
      </c>
      <c r="C12" s="11" t="str">
        <f t="shared" si="1"/>
        <v>Anu123</v>
      </c>
      <c r="D12" s="5" t="str">
        <f t="shared" si="2"/>
        <v>Snuradha Zha</v>
      </c>
    </row>
    <row r="13" spans="1:4" x14ac:dyDescent="0.3">
      <c r="A13" s="9" t="s">
        <v>93</v>
      </c>
      <c r="B13" s="11" t="e">
        <f t="shared" si="0"/>
        <v>#VALUE!</v>
      </c>
      <c r="C13" s="11" t="str">
        <f t="shared" si="1"/>
        <v>Tej123</v>
      </c>
      <c r="D13" s="5" t="str">
        <f t="shared" si="2"/>
        <v>Tejal Patel</v>
      </c>
    </row>
    <row r="14" spans="1:4" x14ac:dyDescent="0.3">
      <c r="A14" s="9" t="s">
        <v>30</v>
      </c>
      <c r="B14" s="11">
        <f t="shared" si="0"/>
        <v>1</v>
      </c>
      <c r="C14" s="11" t="str">
        <f t="shared" si="1"/>
        <v>Aak123</v>
      </c>
      <c r="D14" s="5" t="str">
        <f t="shared" si="2"/>
        <v>Sakash Dixit</v>
      </c>
    </row>
    <row r="15" spans="1:4" x14ac:dyDescent="0.3">
      <c r="A15" s="9" t="s">
        <v>54</v>
      </c>
      <c r="B15" s="11" t="e">
        <f t="shared" si="0"/>
        <v>#VALUE!</v>
      </c>
      <c r="C15" s="11" t="str">
        <f t="shared" si="1"/>
        <v>Jee123</v>
      </c>
      <c r="D15" s="5" t="str">
        <f t="shared" si="2"/>
        <v>Jeena Baig</v>
      </c>
    </row>
    <row r="16" spans="1:4" x14ac:dyDescent="0.3">
      <c r="A16" s="9" t="s">
        <v>23</v>
      </c>
      <c r="B16" s="11" t="e">
        <f t="shared" si="0"/>
        <v>#VALUE!</v>
      </c>
      <c r="C16" s="11" t="str">
        <f t="shared" si="1"/>
        <v>Suj123</v>
      </c>
      <c r="D16" s="5" t="str">
        <f t="shared" si="2"/>
        <v>Sujay Madhrani</v>
      </c>
    </row>
    <row r="17" spans="1:4" x14ac:dyDescent="0.3">
      <c r="A17" s="9" t="s">
        <v>69</v>
      </c>
      <c r="B17" s="11" t="e">
        <f t="shared" si="0"/>
        <v>#VALUE!</v>
      </c>
      <c r="C17" s="11" t="str">
        <f t="shared" si="1"/>
        <v>Wah123</v>
      </c>
      <c r="D17" s="5" t="str">
        <f t="shared" si="2"/>
        <v>Waheda Sheikh</v>
      </c>
    </row>
    <row r="18" spans="1:4" x14ac:dyDescent="0.3">
      <c r="A18" s="9" t="s">
        <v>43</v>
      </c>
      <c r="B18" s="11" t="e">
        <f t="shared" si="0"/>
        <v>#VALUE!</v>
      </c>
      <c r="C18" s="11" t="str">
        <f t="shared" si="1"/>
        <v>Tap123</v>
      </c>
      <c r="D18" s="5" t="str">
        <f t="shared" si="2"/>
        <v>Tapan Ghoshal</v>
      </c>
    </row>
    <row r="19" spans="1:4" x14ac:dyDescent="0.3">
      <c r="A19" s="9" t="s">
        <v>52</v>
      </c>
      <c r="B19" s="11" t="e">
        <f t="shared" si="0"/>
        <v>#VALUE!</v>
      </c>
      <c r="C19" s="11" t="str">
        <f t="shared" si="1"/>
        <v>Sha123</v>
      </c>
      <c r="D19" s="5" t="str">
        <f t="shared" si="2"/>
        <v>Shaheen Khan</v>
      </c>
    </row>
    <row r="20" spans="1:4" x14ac:dyDescent="0.3">
      <c r="A20" s="9" t="s">
        <v>75</v>
      </c>
      <c r="B20" s="11" t="e">
        <f t="shared" si="0"/>
        <v>#VALUE!</v>
      </c>
      <c r="C20" s="11" t="str">
        <f t="shared" si="1"/>
        <v>Pra123</v>
      </c>
      <c r="D20" s="5" t="str">
        <f t="shared" si="2"/>
        <v>Pravin Joshi</v>
      </c>
    </row>
    <row r="21" spans="1:4" x14ac:dyDescent="0.3">
      <c r="A21" s="9" t="s">
        <v>57</v>
      </c>
      <c r="B21" s="11" t="e">
        <f t="shared" si="0"/>
        <v>#VALUE!</v>
      </c>
      <c r="C21" s="11" t="str">
        <f t="shared" si="1"/>
        <v>Rak123</v>
      </c>
      <c r="D21" s="5" t="str">
        <f t="shared" si="2"/>
        <v>Rakesh Kumar</v>
      </c>
    </row>
    <row r="22" spans="1:4" x14ac:dyDescent="0.3">
      <c r="A22" s="9" t="s">
        <v>14</v>
      </c>
      <c r="B22" s="11" t="e">
        <f t="shared" si="0"/>
        <v>#VALUE!</v>
      </c>
      <c r="C22" s="11" t="str">
        <f t="shared" si="1"/>
        <v>Sum123</v>
      </c>
      <c r="D22" s="5" t="str">
        <f t="shared" si="2"/>
        <v>Suman Shinde</v>
      </c>
    </row>
    <row r="23" spans="1:4" x14ac:dyDescent="0.3">
      <c r="A23" s="9" t="s">
        <v>61</v>
      </c>
      <c r="B23" s="11" t="e">
        <f t="shared" si="0"/>
        <v>#VALUE!</v>
      </c>
      <c r="C23" s="11" t="str">
        <f t="shared" si="1"/>
        <v>Vis123</v>
      </c>
      <c r="D23" s="5" t="str">
        <f t="shared" si="2"/>
        <v>Vishal Virsinghani</v>
      </c>
    </row>
    <row r="24" spans="1:4" x14ac:dyDescent="0.3">
      <c r="A24" s="9" t="s">
        <v>102</v>
      </c>
      <c r="B24" s="11" t="e">
        <f t="shared" si="0"/>
        <v>#VALUE!</v>
      </c>
      <c r="C24" s="11" t="str">
        <f t="shared" si="1"/>
        <v>Che123</v>
      </c>
      <c r="D24" s="5" t="str">
        <f t="shared" si="2"/>
        <v>Chetan Dalvi</v>
      </c>
    </row>
    <row r="25" spans="1:4" x14ac:dyDescent="0.3">
      <c r="A25" s="9" t="s">
        <v>50</v>
      </c>
      <c r="B25" s="11" t="e">
        <f t="shared" si="0"/>
        <v>#VALUE!</v>
      </c>
      <c r="C25" s="11" t="str">
        <f t="shared" si="1"/>
        <v>Poo123</v>
      </c>
      <c r="D25" s="5" t="str">
        <f t="shared" si="2"/>
        <v>Pooja Gokhale</v>
      </c>
    </row>
    <row r="26" spans="1:4" x14ac:dyDescent="0.3">
      <c r="A26" s="9" t="s">
        <v>50</v>
      </c>
      <c r="B26" s="11" t="e">
        <f t="shared" si="0"/>
        <v>#VALUE!</v>
      </c>
      <c r="C26" s="11" t="str">
        <f t="shared" si="1"/>
        <v>Poo123</v>
      </c>
      <c r="D26" s="5" t="str">
        <f t="shared" si="2"/>
        <v>Pooja Gokhale</v>
      </c>
    </row>
    <row r="27" spans="1:4" x14ac:dyDescent="0.3">
      <c r="A27" s="9" t="s">
        <v>46</v>
      </c>
      <c r="B27" s="11" t="e">
        <f t="shared" si="0"/>
        <v>#VALUE!</v>
      </c>
      <c r="C27" s="11" t="str">
        <f t="shared" si="1"/>
        <v>Shi123</v>
      </c>
      <c r="D27" s="5" t="str">
        <f t="shared" si="2"/>
        <v>Shilpa Parikh</v>
      </c>
    </row>
    <row r="28" spans="1:4" x14ac:dyDescent="0.3">
      <c r="A28" s="9" t="s">
        <v>27</v>
      </c>
      <c r="B28" s="11" t="e">
        <f t="shared" si="0"/>
        <v>#VALUE!</v>
      </c>
      <c r="C28" s="11" t="str">
        <f t="shared" si="1"/>
        <v>K. 123</v>
      </c>
      <c r="D28" s="5" t="str">
        <f t="shared" si="2"/>
        <v>K. sita Narayanan</v>
      </c>
    </row>
    <row r="29" spans="1:4" x14ac:dyDescent="0.3">
      <c r="A29" s="9" t="s">
        <v>61</v>
      </c>
      <c r="B29" s="11" t="e">
        <f t="shared" si="0"/>
        <v>#VALUE!</v>
      </c>
      <c r="C29" s="11" t="str">
        <f t="shared" si="1"/>
        <v>Vis123</v>
      </c>
      <c r="D29" s="5" t="str">
        <f t="shared" si="2"/>
        <v>Vishal Virsinghani</v>
      </c>
    </row>
    <row r="30" spans="1:4" x14ac:dyDescent="0.3">
      <c r="A30" s="9" t="s">
        <v>50</v>
      </c>
      <c r="B30" s="11" t="e">
        <f t="shared" si="0"/>
        <v>#VALUE!</v>
      </c>
      <c r="C30" s="11" t="str">
        <f t="shared" si="1"/>
        <v>Poo123</v>
      </c>
      <c r="D30" s="5" t="str">
        <f t="shared" si="2"/>
        <v>Pooja Gokhale</v>
      </c>
    </row>
    <row r="31" spans="1:4" x14ac:dyDescent="0.3">
      <c r="A31" s="9" t="s">
        <v>63</v>
      </c>
      <c r="B31" s="11" t="e">
        <f t="shared" si="0"/>
        <v>#VALUE!</v>
      </c>
      <c r="C31" s="11" t="str">
        <f t="shared" si="1"/>
        <v>Kat123</v>
      </c>
      <c r="D31" s="5" t="str">
        <f t="shared" si="2"/>
        <v>Katti Surti</v>
      </c>
    </row>
    <row r="32" spans="1:4" x14ac:dyDescent="0.3">
      <c r="A32" s="9" t="s">
        <v>23</v>
      </c>
      <c r="B32" s="11" t="e">
        <f t="shared" si="0"/>
        <v>#VALUE!</v>
      </c>
      <c r="C32" s="11" t="str">
        <f t="shared" si="1"/>
        <v>Suj123</v>
      </c>
      <c r="D32" s="5" t="str">
        <f t="shared" si="2"/>
        <v>Sujay Madhrani</v>
      </c>
    </row>
    <row r="33" spans="1:4" x14ac:dyDescent="0.3">
      <c r="A33" s="9" t="s">
        <v>27</v>
      </c>
      <c r="B33" s="11" t="e">
        <f t="shared" si="0"/>
        <v>#VALUE!</v>
      </c>
      <c r="C33" s="11" t="str">
        <f t="shared" si="1"/>
        <v>K. 123</v>
      </c>
      <c r="D33" s="5" t="str">
        <f t="shared" si="2"/>
        <v>K. sita Narayanan</v>
      </c>
    </row>
    <row r="34" spans="1:4" x14ac:dyDescent="0.3">
      <c r="A34" s="9" t="s">
        <v>100</v>
      </c>
      <c r="B34" s="11" t="e">
        <f t="shared" si="0"/>
        <v>#VALUE!</v>
      </c>
      <c r="C34" s="11" t="str">
        <f t="shared" si="1"/>
        <v>Bee123</v>
      </c>
      <c r="D34" s="5" t="str">
        <f t="shared" si="2"/>
        <v>Beena Sharma</v>
      </c>
    </row>
    <row r="35" spans="1:4" x14ac:dyDescent="0.3">
      <c r="A35" s="9" t="s">
        <v>67</v>
      </c>
      <c r="B35" s="11">
        <f t="shared" si="0"/>
        <v>1</v>
      </c>
      <c r="C35" s="11" t="str">
        <f t="shared" si="1"/>
        <v>Anu123</v>
      </c>
      <c r="D35" s="5" t="str">
        <f t="shared" si="2"/>
        <v>Snuradha Zha</v>
      </c>
    </row>
    <row r="36" spans="1:4" x14ac:dyDescent="0.3">
      <c r="A36" s="9" t="s">
        <v>68</v>
      </c>
      <c r="B36" s="11">
        <f t="shared" si="0"/>
        <v>1</v>
      </c>
      <c r="C36" s="11" t="str">
        <f t="shared" si="1"/>
        <v>Ash123</v>
      </c>
      <c r="D36" s="5" t="str">
        <f t="shared" si="2"/>
        <v>Ssha Trivedi</v>
      </c>
    </row>
    <row r="37" spans="1:4" x14ac:dyDescent="0.3">
      <c r="A37" s="9" t="s">
        <v>69</v>
      </c>
      <c r="B37" s="11" t="e">
        <f t="shared" si="0"/>
        <v>#VALUE!</v>
      </c>
      <c r="C37" s="11" t="str">
        <f t="shared" si="1"/>
        <v>Wah123</v>
      </c>
      <c r="D37" s="5" t="str">
        <f t="shared" si="2"/>
        <v>Waheda Sheikh</v>
      </c>
    </row>
    <row r="38" spans="1:4" x14ac:dyDescent="0.3">
      <c r="A38" s="9" t="s">
        <v>46</v>
      </c>
      <c r="B38" s="11" t="e">
        <f t="shared" si="0"/>
        <v>#VALUE!</v>
      </c>
      <c r="C38" s="11" t="str">
        <f t="shared" si="1"/>
        <v>Shi123</v>
      </c>
      <c r="D38" s="5" t="str">
        <f t="shared" si="2"/>
        <v>Shilpa Parikh</v>
      </c>
    </row>
    <row r="39" spans="1:4" x14ac:dyDescent="0.3">
      <c r="A39" s="9" t="s">
        <v>60</v>
      </c>
      <c r="B39" s="11" t="e">
        <f t="shared" si="0"/>
        <v>#VALUE!</v>
      </c>
      <c r="C39" s="11" t="str">
        <f t="shared" si="1"/>
        <v>Meh123</v>
      </c>
      <c r="D39" s="5" t="str">
        <f t="shared" si="2"/>
        <v>Mehul Sheth</v>
      </c>
    </row>
    <row r="40" spans="1:4" x14ac:dyDescent="0.3">
      <c r="A40" s="9" t="s">
        <v>53</v>
      </c>
      <c r="B40" s="11" t="e">
        <f t="shared" si="0"/>
        <v>#VALUE!</v>
      </c>
      <c r="C40" s="11" t="str">
        <f t="shared" si="1"/>
        <v>Kin123</v>
      </c>
      <c r="D40" s="5" t="str">
        <f t="shared" si="2"/>
        <v>Kinnari Mehta</v>
      </c>
    </row>
    <row r="41" spans="1:4" x14ac:dyDescent="0.3">
      <c r="A41" s="9" t="s">
        <v>20</v>
      </c>
      <c r="B41" s="11" t="e">
        <f t="shared" si="0"/>
        <v>#VALUE!</v>
      </c>
      <c r="C41" s="11" t="str">
        <f t="shared" si="1"/>
        <v>Nee123</v>
      </c>
      <c r="D41" s="5" t="str">
        <f t="shared" si="2"/>
        <v>Neena Mukherjee</v>
      </c>
    </row>
    <row r="42" spans="1:4" x14ac:dyDescent="0.3">
      <c r="A42" s="9" t="s">
        <v>20</v>
      </c>
      <c r="B42" s="11" t="e">
        <f t="shared" si="0"/>
        <v>#VALUE!</v>
      </c>
      <c r="C42" s="11" t="str">
        <f t="shared" si="1"/>
        <v>Nee123</v>
      </c>
      <c r="D42" s="5" t="str">
        <f t="shared" si="2"/>
        <v>Neena Mukherjee</v>
      </c>
    </row>
    <row r="43" spans="1:4" x14ac:dyDescent="0.3">
      <c r="A43" s="9" t="s">
        <v>48</v>
      </c>
      <c r="B43" s="11" t="e">
        <f t="shared" si="0"/>
        <v>#VALUE!</v>
      </c>
      <c r="C43" s="11" t="str">
        <f t="shared" si="1"/>
        <v>Ric123</v>
      </c>
      <c r="D43" s="5" t="str">
        <f t="shared" si="2"/>
        <v>Richa Raje</v>
      </c>
    </row>
    <row r="44" spans="1:4" x14ac:dyDescent="0.3">
      <c r="A44" s="9" t="s">
        <v>30</v>
      </c>
      <c r="B44" s="11">
        <f t="shared" si="0"/>
        <v>1</v>
      </c>
      <c r="C44" s="11" t="str">
        <f t="shared" si="1"/>
        <v>Aak123</v>
      </c>
      <c r="D44" s="5" t="str">
        <f t="shared" si="2"/>
        <v>Sakash Dixit</v>
      </c>
    </row>
    <row r="45" spans="1:4" x14ac:dyDescent="0.3">
      <c r="A45" s="9" t="s">
        <v>74</v>
      </c>
      <c r="B45" s="11" t="e">
        <f t="shared" si="0"/>
        <v>#VALUE!</v>
      </c>
      <c r="C45" s="11" t="str">
        <f t="shared" si="1"/>
        <v>Man123</v>
      </c>
      <c r="D45" s="5" t="str">
        <f t="shared" si="2"/>
        <v>Mandakini Desai</v>
      </c>
    </row>
    <row r="46" spans="1:4" x14ac:dyDescent="0.3">
      <c r="A46" s="9" t="s">
        <v>40</v>
      </c>
      <c r="B46" s="11">
        <f t="shared" si="0"/>
        <v>1</v>
      </c>
      <c r="C46" s="11" t="str">
        <f t="shared" si="1"/>
        <v>Aal123</v>
      </c>
      <c r="D46" s="5" t="str">
        <f t="shared" si="2"/>
        <v>Salam Qureshi</v>
      </c>
    </row>
    <row r="47" spans="1:4" x14ac:dyDescent="0.3">
      <c r="A47" s="9" t="s">
        <v>81</v>
      </c>
      <c r="B47" s="11" t="e">
        <f t="shared" si="0"/>
        <v>#VALUE!</v>
      </c>
      <c r="C47" s="11" t="str">
        <f t="shared" si="1"/>
        <v>Nay123</v>
      </c>
      <c r="D47" s="5" t="str">
        <f t="shared" si="2"/>
        <v>Nayeem Khan</v>
      </c>
    </row>
    <row r="48" spans="1:4" x14ac:dyDescent="0.3">
      <c r="A48" s="9" t="s">
        <v>25</v>
      </c>
      <c r="B48" s="11" t="e">
        <f t="shared" si="0"/>
        <v>#VALUE!</v>
      </c>
      <c r="C48" s="11" t="str">
        <f t="shared" si="1"/>
        <v>Mee123</v>
      </c>
      <c r="D48" s="5" t="str">
        <f t="shared" si="2"/>
        <v>Meera Lalwani</v>
      </c>
    </row>
    <row r="49" spans="1:4" x14ac:dyDescent="0.3">
      <c r="A49" s="9" t="s">
        <v>59</v>
      </c>
      <c r="B49" s="11" t="e">
        <f t="shared" si="0"/>
        <v>#VALUE!</v>
      </c>
      <c r="C49" s="11" t="str">
        <f t="shared" si="1"/>
        <v>Hee123</v>
      </c>
      <c r="D49" s="5" t="str">
        <f t="shared" si="2"/>
        <v>Heena Godbole</v>
      </c>
    </row>
    <row r="50" spans="1:4" x14ac:dyDescent="0.3">
      <c r="A50" s="9" t="s">
        <v>51</v>
      </c>
      <c r="B50" s="11" t="e">
        <f t="shared" si="0"/>
        <v>#VALUE!</v>
      </c>
      <c r="C50" s="11" t="str">
        <f t="shared" si="1"/>
        <v>Piy123</v>
      </c>
      <c r="D50" s="5" t="str">
        <f t="shared" si="2"/>
        <v>Piyush Surti</v>
      </c>
    </row>
    <row r="51" spans="1:4" x14ac:dyDescent="0.3">
      <c r="A51" s="9" t="s">
        <v>89</v>
      </c>
      <c r="B51" s="11" t="e">
        <f t="shared" si="0"/>
        <v>#VALUE!</v>
      </c>
      <c r="C51" s="11" t="str">
        <f t="shared" si="1"/>
        <v>Rub123</v>
      </c>
      <c r="D51" s="5" t="str">
        <f t="shared" si="2"/>
        <v>Ruby Joseph</v>
      </c>
    </row>
    <row r="52" spans="1:4" x14ac:dyDescent="0.3">
      <c r="A52" s="9" t="s">
        <v>78</v>
      </c>
      <c r="B52" s="11" t="e">
        <f t="shared" si="0"/>
        <v>#VALUE!</v>
      </c>
      <c r="C52" s="11" t="str">
        <f t="shared" si="1"/>
        <v>Lav123</v>
      </c>
      <c r="D52" s="5" t="str">
        <f t="shared" si="2"/>
        <v>Laveena Shenoy</v>
      </c>
    </row>
    <row r="53" spans="1:4" x14ac:dyDescent="0.3">
      <c r="A53" s="9" t="s">
        <v>64</v>
      </c>
      <c r="B53" s="11" t="e">
        <f t="shared" si="0"/>
        <v>#VALUE!</v>
      </c>
      <c r="C53" s="11" t="str">
        <f t="shared" si="1"/>
        <v>May123</v>
      </c>
      <c r="D53" s="5" t="str">
        <f t="shared" si="2"/>
        <v>Maya Panchal</v>
      </c>
    </row>
    <row r="54" spans="1:4" x14ac:dyDescent="0.3">
      <c r="A54" s="9" t="s">
        <v>56</v>
      </c>
      <c r="B54" s="11" t="e">
        <f t="shared" si="0"/>
        <v>#VALUE!</v>
      </c>
      <c r="C54" s="11" t="str">
        <f t="shared" si="1"/>
        <v>Neh123</v>
      </c>
      <c r="D54" s="5" t="str">
        <f t="shared" si="2"/>
        <v>Neha Joshi</v>
      </c>
    </row>
    <row r="55" spans="1:4" x14ac:dyDescent="0.3">
      <c r="A55" s="9" t="s">
        <v>27</v>
      </c>
      <c r="B55" s="11" t="e">
        <f t="shared" si="0"/>
        <v>#VALUE!</v>
      </c>
      <c r="C55" s="11" t="str">
        <f t="shared" si="1"/>
        <v>K. 123</v>
      </c>
      <c r="D55" s="5" t="str">
        <f t="shared" si="2"/>
        <v>K. sita Narayanan</v>
      </c>
    </row>
    <row r="56" spans="1:4" x14ac:dyDescent="0.3">
      <c r="A56" s="9" t="s">
        <v>42</v>
      </c>
      <c r="B56" s="11">
        <f t="shared" si="0"/>
        <v>1</v>
      </c>
      <c r="C56" s="11" t="str">
        <f t="shared" si="1"/>
        <v>Ank123</v>
      </c>
      <c r="D56" s="5" t="str">
        <f t="shared" si="2"/>
        <v>Snkur Joshi</v>
      </c>
    </row>
    <row r="57" spans="1:4" x14ac:dyDescent="0.3">
      <c r="A57" s="9" t="s">
        <v>80</v>
      </c>
      <c r="B57" s="11" t="e">
        <f t="shared" si="0"/>
        <v>#VALUE!</v>
      </c>
      <c r="C57" s="11" t="str">
        <f t="shared" si="1"/>
        <v>Sur123</v>
      </c>
      <c r="D57" s="5" t="str">
        <f t="shared" si="2"/>
        <v>Suraj Saksena</v>
      </c>
    </row>
    <row r="58" spans="1:4" x14ac:dyDescent="0.3">
      <c r="A58" s="9" t="s">
        <v>16</v>
      </c>
      <c r="B58" s="11" t="e">
        <f t="shared" si="0"/>
        <v>#VALUE!</v>
      </c>
      <c r="C58" s="11" t="str">
        <f t="shared" si="1"/>
        <v>Bee123</v>
      </c>
      <c r="D58" s="5" t="str">
        <f t="shared" si="2"/>
        <v>Beena Mavadia</v>
      </c>
    </row>
    <row r="59" spans="1:4" x14ac:dyDescent="0.3">
      <c r="A59" s="9" t="s">
        <v>104</v>
      </c>
      <c r="B59" s="11" t="e">
        <f t="shared" si="0"/>
        <v>#VALUE!</v>
      </c>
      <c r="C59" s="11" t="str">
        <f t="shared" si="1"/>
        <v>Rup123</v>
      </c>
      <c r="D59" s="5" t="str">
        <f t="shared" si="2"/>
        <v>Rupesh Sawant</v>
      </c>
    </row>
    <row r="60" spans="1:4" x14ac:dyDescent="0.3">
      <c r="A60" s="9" t="s">
        <v>32</v>
      </c>
      <c r="B60" s="11" t="e">
        <f t="shared" si="0"/>
        <v>#VALUE!</v>
      </c>
      <c r="C60" s="11" t="str">
        <f t="shared" si="1"/>
        <v>Far123</v>
      </c>
      <c r="D60" s="5" t="str">
        <f t="shared" si="2"/>
        <v>Farhan Sadiq</v>
      </c>
    </row>
    <row r="61" spans="1:4" x14ac:dyDescent="0.3">
      <c r="A61" s="9" t="s">
        <v>19</v>
      </c>
      <c r="B61" s="11" t="e">
        <f t="shared" si="0"/>
        <v>#VALUE!</v>
      </c>
      <c r="C61" s="11" t="str">
        <f t="shared" si="1"/>
        <v>Dee123</v>
      </c>
      <c r="D61" s="5" t="str">
        <f t="shared" si="2"/>
        <v>Deepak Jain</v>
      </c>
    </row>
    <row r="62" spans="1:4" x14ac:dyDescent="0.3">
      <c r="A62" s="9" t="s">
        <v>23</v>
      </c>
      <c r="B62" s="11" t="e">
        <f t="shared" si="0"/>
        <v>#VALUE!</v>
      </c>
      <c r="C62" s="11" t="str">
        <f t="shared" si="1"/>
        <v>Suj123</v>
      </c>
      <c r="D62" s="5" t="str">
        <f t="shared" si="2"/>
        <v>Sujay Madhrani</v>
      </c>
    </row>
    <row r="63" spans="1:4" x14ac:dyDescent="0.3">
      <c r="A63" s="9" t="s">
        <v>73</v>
      </c>
      <c r="B63" s="11" t="e">
        <f t="shared" si="0"/>
        <v>#VALUE!</v>
      </c>
      <c r="C63" s="11" t="str">
        <f t="shared" si="1"/>
        <v>Uda123</v>
      </c>
      <c r="D63" s="5" t="str">
        <f t="shared" si="2"/>
        <v>Uday Naik</v>
      </c>
    </row>
    <row r="64" spans="1:4" x14ac:dyDescent="0.3">
      <c r="A64" s="9" t="s">
        <v>24</v>
      </c>
      <c r="B64" s="11" t="e">
        <f t="shared" si="0"/>
        <v>#VALUE!</v>
      </c>
      <c r="C64" s="11" t="str">
        <f t="shared" si="1"/>
        <v>Shi123</v>
      </c>
      <c r="D64" s="5" t="str">
        <f t="shared" si="2"/>
        <v>Shilpa Lele</v>
      </c>
    </row>
    <row r="65" spans="1:4" x14ac:dyDescent="0.3">
      <c r="A65" s="9" t="s">
        <v>49</v>
      </c>
      <c r="B65" s="11" t="e">
        <f t="shared" si="0"/>
        <v>#VALUE!</v>
      </c>
      <c r="C65" s="11" t="str">
        <f t="shared" si="1"/>
        <v>Kir123</v>
      </c>
      <c r="D65" s="5" t="str">
        <f t="shared" si="2"/>
        <v>Kirtikar Sardesai</v>
      </c>
    </row>
    <row r="66" spans="1:4" x14ac:dyDescent="0.3">
      <c r="A66" s="9" t="s">
        <v>66</v>
      </c>
      <c r="B66" s="11" t="e">
        <f t="shared" si="0"/>
        <v>#VALUE!</v>
      </c>
      <c r="C66" s="11" t="str">
        <f t="shared" si="1"/>
        <v>Gee123</v>
      </c>
      <c r="D66" s="5" t="str">
        <f t="shared" si="2"/>
        <v>Geeta Darekar</v>
      </c>
    </row>
    <row r="67" spans="1:4" x14ac:dyDescent="0.3">
      <c r="A67" s="9" t="s">
        <v>19</v>
      </c>
      <c r="B67" s="11" t="e">
        <f t="shared" ref="B67:B130" si="3">FIND("A",A67)</f>
        <v>#VALUE!</v>
      </c>
      <c r="C67" s="11" t="str">
        <f t="shared" ref="C67:C130" si="4">REPLACE(A67,4,LEN(A67),"123")</f>
        <v>Dee123</v>
      </c>
      <c r="D67" s="5" t="str">
        <f t="shared" ref="D67:D130" si="5">SUBSTITUTE(A67,"A","S",1)</f>
        <v>Deepak Jain</v>
      </c>
    </row>
    <row r="68" spans="1:4" x14ac:dyDescent="0.3">
      <c r="A68" s="9" t="s">
        <v>58</v>
      </c>
      <c r="B68" s="11" t="e">
        <f t="shared" si="3"/>
        <v>#VALUE!</v>
      </c>
      <c r="C68" s="11" t="str">
        <f t="shared" si="4"/>
        <v>Ruh123</v>
      </c>
      <c r="D68" s="5" t="str">
        <f t="shared" si="5"/>
        <v>Ruheal Baig</v>
      </c>
    </row>
    <row r="69" spans="1:4" x14ac:dyDescent="0.3">
      <c r="A69" s="9" t="s">
        <v>89</v>
      </c>
      <c r="B69" s="11" t="e">
        <f t="shared" si="3"/>
        <v>#VALUE!</v>
      </c>
      <c r="C69" s="11" t="str">
        <f t="shared" si="4"/>
        <v>Rub123</v>
      </c>
      <c r="D69" s="5" t="str">
        <f t="shared" si="5"/>
        <v>Ruby Joseph</v>
      </c>
    </row>
    <row r="70" spans="1:4" x14ac:dyDescent="0.3">
      <c r="A70" s="9" t="s">
        <v>49</v>
      </c>
      <c r="B70" s="11" t="e">
        <f t="shared" si="3"/>
        <v>#VALUE!</v>
      </c>
      <c r="C70" s="11" t="str">
        <f t="shared" si="4"/>
        <v>Kir123</v>
      </c>
      <c r="D70" s="5" t="str">
        <f t="shared" si="5"/>
        <v>Kirtikar Sardesai</v>
      </c>
    </row>
    <row r="71" spans="1:4" x14ac:dyDescent="0.3">
      <c r="A71" s="9" t="s">
        <v>36</v>
      </c>
      <c r="B71" s="11" t="e">
        <f t="shared" si="3"/>
        <v>#VALUE!</v>
      </c>
      <c r="C71" s="11" t="str">
        <f t="shared" si="4"/>
        <v>Bha123</v>
      </c>
      <c r="D71" s="5" t="str">
        <f t="shared" si="5"/>
        <v>Bharat Shetty</v>
      </c>
    </row>
    <row r="72" spans="1:4" x14ac:dyDescent="0.3">
      <c r="A72" s="9" t="s">
        <v>15</v>
      </c>
      <c r="B72" s="11" t="e">
        <f t="shared" si="3"/>
        <v>#VALUE!</v>
      </c>
      <c r="C72" s="11" t="str">
        <f t="shared" si="4"/>
        <v>Kul123</v>
      </c>
      <c r="D72" s="5" t="str">
        <f t="shared" si="5"/>
        <v>Kuldeep Sharma</v>
      </c>
    </row>
    <row r="73" spans="1:4" x14ac:dyDescent="0.3">
      <c r="A73" s="9" t="s">
        <v>46</v>
      </c>
      <c r="B73" s="11" t="e">
        <f t="shared" si="3"/>
        <v>#VALUE!</v>
      </c>
      <c r="C73" s="11" t="str">
        <f t="shared" si="4"/>
        <v>Shi123</v>
      </c>
      <c r="D73" s="5" t="str">
        <f t="shared" si="5"/>
        <v>Shilpa Parikh</v>
      </c>
    </row>
    <row r="74" spans="1:4" x14ac:dyDescent="0.3">
      <c r="A74" s="9" t="s">
        <v>55</v>
      </c>
      <c r="B74" s="11" t="e">
        <f t="shared" si="3"/>
        <v>#VALUE!</v>
      </c>
      <c r="C74" s="11" t="str">
        <f t="shared" si="4"/>
        <v>Vic123</v>
      </c>
      <c r="D74" s="5" t="str">
        <f t="shared" si="5"/>
        <v>Vicky Joshi</v>
      </c>
    </row>
    <row r="75" spans="1:4" x14ac:dyDescent="0.3">
      <c r="A75" s="9" t="s">
        <v>80</v>
      </c>
      <c r="B75" s="11" t="e">
        <f t="shared" si="3"/>
        <v>#VALUE!</v>
      </c>
      <c r="C75" s="11" t="str">
        <f t="shared" si="4"/>
        <v>Sur123</v>
      </c>
      <c r="D75" s="5" t="str">
        <f t="shared" si="5"/>
        <v>Suraj Saksena</v>
      </c>
    </row>
    <row r="76" spans="1:4" x14ac:dyDescent="0.3">
      <c r="A76" s="9" t="s">
        <v>71</v>
      </c>
      <c r="B76" s="11" t="e">
        <f t="shared" si="3"/>
        <v>#VALUE!</v>
      </c>
      <c r="C76" s="11" t="str">
        <f t="shared" si="4"/>
        <v>Tim123</v>
      </c>
      <c r="D76" s="5" t="str">
        <f t="shared" si="5"/>
        <v>Timsi Desai</v>
      </c>
    </row>
    <row r="77" spans="1:4" x14ac:dyDescent="0.3">
      <c r="A77" s="9" t="s">
        <v>20</v>
      </c>
      <c r="B77" s="11" t="e">
        <f t="shared" si="3"/>
        <v>#VALUE!</v>
      </c>
      <c r="C77" s="11" t="str">
        <f t="shared" si="4"/>
        <v>Nee123</v>
      </c>
      <c r="D77" s="5" t="str">
        <f t="shared" si="5"/>
        <v>Neena Mukherjee</v>
      </c>
    </row>
    <row r="78" spans="1:4" x14ac:dyDescent="0.3">
      <c r="A78" s="9" t="s">
        <v>54</v>
      </c>
      <c r="B78" s="11" t="e">
        <f t="shared" si="3"/>
        <v>#VALUE!</v>
      </c>
      <c r="C78" s="11" t="str">
        <f t="shared" si="4"/>
        <v>Jee123</v>
      </c>
      <c r="D78" s="5" t="str">
        <f t="shared" si="5"/>
        <v>Jeena Baig</v>
      </c>
    </row>
    <row r="79" spans="1:4" x14ac:dyDescent="0.3">
      <c r="A79" s="9" t="s">
        <v>68</v>
      </c>
      <c r="B79" s="11">
        <f t="shared" si="3"/>
        <v>1</v>
      </c>
      <c r="C79" s="11" t="str">
        <f t="shared" si="4"/>
        <v>Ash123</v>
      </c>
      <c r="D79" s="5" t="str">
        <f t="shared" si="5"/>
        <v>Ssha Trivedi</v>
      </c>
    </row>
    <row r="80" spans="1:4" x14ac:dyDescent="0.3">
      <c r="A80" s="9" t="s">
        <v>84</v>
      </c>
      <c r="B80" s="11" t="e">
        <f t="shared" si="3"/>
        <v>#VALUE!</v>
      </c>
      <c r="C80" s="11" t="str">
        <f t="shared" si="4"/>
        <v>Sag123</v>
      </c>
      <c r="D80" s="5" t="str">
        <f t="shared" si="5"/>
        <v>Sagar Bidkar</v>
      </c>
    </row>
    <row r="81" spans="1:4" x14ac:dyDescent="0.3">
      <c r="A81" s="9" t="s">
        <v>48</v>
      </c>
      <c r="B81" s="11" t="e">
        <f t="shared" si="3"/>
        <v>#VALUE!</v>
      </c>
      <c r="C81" s="11" t="str">
        <f t="shared" si="4"/>
        <v>Ric123</v>
      </c>
      <c r="D81" s="5" t="str">
        <f t="shared" si="5"/>
        <v>Richa Raje</v>
      </c>
    </row>
    <row r="82" spans="1:4" x14ac:dyDescent="0.3">
      <c r="A82" s="9" t="s">
        <v>79</v>
      </c>
      <c r="B82" s="11" t="e">
        <f t="shared" si="3"/>
        <v>#VALUE!</v>
      </c>
      <c r="C82" s="11" t="str">
        <f t="shared" si="4"/>
        <v>Nit123</v>
      </c>
      <c r="D82" s="5" t="str">
        <f t="shared" si="5"/>
        <v>Nita Pandhya</v>
      </c>
    </row>
    <row r="83" spans="1:4" x14ac:dyDescent="0.3">
      <c r="A83" s="9" t="s">
        <v>72</v>
      </c>
      <c r="B83" s="11" t="e">
        <f t="shared" si="3"/>
        <v>#VALUE!</v>
      </c>
      <c r="C83" s="11" t="str">
        <f t="shared" si="4"/>
        <v>Par123</v>
      </c>
      <c r="D83" s="5" t="str">
        <f t="shared" si="5"/>
        <v>Parul Shah</v>
      </c>
    </row>
    <row r="84" spans="1:4" x14ac:dyDescent="0.3">
      <c r="A84" s="9" t="s">
        <v>95</v>
      </c>
      <c r="B84" s="11" t="e">
        <f t="shared" si="3"/>
        <v>#VALUE!</v>
      </c>
      <c r="C84" s="11" t="str">
        <f t="shared" si="4"/>
        <v>Nik123</v>
      </c>
      <c r="D84" s="5" t="str">
        <f t="shared" si="5"/>
        <v>Niki Digaria</v>
      </c>
    </row>
    <row r="85" spans="1:4" x14ac:dyDescent="0.3">
      <c r="A85" s="9" t="s">
        <v>83</v>
      </c>
      <c r="B85" s="11" t="e">
        <f t="shared" si="3"/>
        <v>#VALUE!</v>
      </c>
      <c r="C85" s="11" t="str">
        <f t="shared" si="4"/>
        <v>Dee123</v>
      </c>
      <c r="D85" s="5" t="str">
        <f t="shared" si="5"/>
        <v>Deep Chhaya</v>
      </c>
    </row>
    <row r="86" spans="1:4" x14ac:dyDescent="0.3">
      <c r="A86" s="9" t="s">
        <v>99</v>
      </c>
      <c r="B86" s="11" t="e">
        <f t="shared" si="3"/>
        <v>#VALUE!</v>
      </c>
      <c r="C86" s="11" t="str">
        <f t="shared" si="4"/>
        <v>Kab123</v>
      </c>
      <c r="D86" s="5" t="str">
        <f t="shared" si="5"/>
        <v>Kabir Vora</v>
      </c>
    </row>
    <row r="87" spans="1:4" x14ac:dyDescent="0.3">
      <c r="A87" s="9" t="s">
        <v>13</v>
      </c>
      <c r="B87" s="11" t="e">
        <f t="shared" si="3"/>
        <v>#VALUE!</v>
      </c>
      <c r="C87" s="11" t="str">
        <f t="shared" si="4"/>
        <v>Raj123</v>
      </c>
      <c r="D87" s="5" t="str">
        <f t="shared" si="5"/>
        <v>Raja Raymondekar</v>
      </c>
    </row>
    <row r="88" spans="1:4" x14ac:dyDescent="0.3">
      <c r="A88" s="9" t="s">
        <v>70</v>
      </c>
      <c r="B88" s="11" t="e">
        <f t="shared" si="3"/>
        <v>#VALUE!</v>
      </c>
      <c r="C88" s="11" t="str">
        <f t="shared" si="4"/>
        <v>Vee123</v>
      </c>
      <c r="D88" s="5" t="str">
        <f t="shared" si="5"/>
        <v>Veena Patil</v>
      </c>
    </row>
    <row r="89" spans="1:4" x14ac:dyDescent="0.3">
      <c r="A89" s="9" t="s">
        <v>77</v>
      </c>
      <c r="B89" s="11" t="e">
        <f t="shared" si="3"/>
        <v>#VALUE!</v>
      </c>
      <c r="C89" s="11" t="str">
        <f t="shared" si="4"/>
        <v>Yam123</v>
      </c>
      <c r="D89" s="5" t="str">
        <f t="shared" si="5"/>
        <v>Yamini Gupta</v>
      </c>
    </row>
    <row r="90" spans="1:4" x14ac:dyDescent="0.3">
      <c r="A90" s="9" t="s">
        <v>20</v>
      </c>
      <c r="B90" s="11" t="e">
        <f t="shared" si="3"/>
        <v>#VALUE!</v>
      </c>
      <c r="C90" s="11" t="str">
        <f t="shared" si="4"/>
        <v>Nee123</v>
      </c>
      <c r="D90" s="5" t="str">
        <f t="shared" si="5"/>
        <v>Neena Mukherjee</v>
      </c>
    </row>
    <row r="91" spans="1:4" x14ac:dyDescent="0.3">
      <c r="A91" s="9" t="s">
        <v>64</v>
      </c>
      <c r="B91" s="11" t="e">
        <f t="shared" si="3"/>
        <v>#VALUE!</v>
      </c>
      <c r="C91" s="11" t="str">
        <f t="shared" si="4"/>
        <v>May123</v>
      </c>
      <c r="D91" s="5" t="str">
        <f t="shared" si="5"/>
        <v>Maya Panchal</v>
      </c>
    </row>
    <row r="92" spans="1:4" x14ac:dyDescent="0.3">
      <c r="A92" s="9" t="s">
        <v>45</v>
      </c>
      <c r="B92" s="11">
        <f t="shared" si="3"/>
        <v>1</v>
      </c>
      <c r="C92" s="11" t="str">
        <f t="shared" si="4"/>
        <v>Aru123</v>
      </c>
      <c r="D92" s="5" t="str">
        <f t="shared" si="5"/>
        <v>Srun Joshi</v>
      </c>
    </row>
    <row r="93" spans="1:4" x14ac:dyDescent="0.3">
      <c r="A93" s="9" t="s">
        <v>30</v>
      </c>
      <c r="B93" s="11">
        <f t="shared" si="3"/>
        <v>1</v>
      </c>
      <c r="C93" s="11" t="str">
        <f t="shared" si="4"/>
        <v>Aak123</v>
      </c>
      <c r="D93" s="5" t="str">
        <f t="shared" si="5"/>
        <v>Sakash Dixit</v>
      </c>
    </row>
    <row r="94" spans="1:4" x14ac:dyDescent="0.3">
      <c r="A94" s="9" t="s">
        <v>47</v>
      </c>
      <c r="B94" s="11" t="e">
        <f t="shared" si="3"/>
        <v>#VALUE!</v>
      </c>
      <c r="C94" s="11" t="str">
        <f t="shared" si="4"/>
        <v>She123</v>
      </c>
      <c r="D94" s="5" t="str">
        <f t="shared" si="5"/>
        <v>Sheetal Dodhia</v>
      </c>
    </row>
    <row r="95" spans="1:4" x14ac:dyDescent="0.3">
      <c r="A95" s="9" t="s">
        <v>64</v>
      </c>
      <c r="B95" s="11" t="e">
        <f t="shared" si="3"/>
        <v>#VALUE!</v>
      </c>
      <c r="C95" s="11" t="str">
        <f t="shared" si="4"/>
        <v>May123</v>
      </c>
      <c r="D95" s="5" t="str">
        <f t="shared" si="5"/>
        <v>Maya Panchal</v>
      </c>
    </row>
    <row r="96" spans="1:4" x14ac:dyDescent="0.3">
      <c r="A96" s="9" t="s">
        <v>103</v>
      </c>
      <c r="B96" s="11" t="e">
        <f t="shared" si="3"/>
        <v>#VALUE!</v>
      </c>
      <c r="C96" s="11" t="str">
        <f t="shared" si="4"/>
        <v>Ind123</v>
      </c>
      <c r="D96" s="5" t="str">
        <f t="shared" si="5"/>
        <v>Indu Shah</v>
      </c>
    </row>
    <row r="97" spans="1:4" x14ac:dyDescent="0.3">
      <c r="A97" s="9" t="s">
        <v>101</v>
      </c>
      <c r="B97" s="11" t="e">
        <f t="shared" si="3"/>
        <v>#VALUE!</v>
      </c>
      <c r="C97" s="11" t="str">
        <f t="shared" si="4"/>
        <v>Pus123</v>
      </c>
      <c r="D97" s="5" t="str">
        <f t="shared" si="5"/>
        <v>Pushpa Raut</v>
      </c>
    </row>
    <row r="98" spans="1:4" x14ac:dyDescent="0.3">
      <c r="A98" s="9" t="s">
        <v>101</v>
      </c>
      <c r="B98" s="11" t="e">
        <f t="shared" si="3"/>
        <v>#VALUE!</v>
      </c>
      <c r="C98" s="11" t="str">
        <f t="shared" si="4"/>
        <v>Pus123</v>
      </c>
      <c r="D98" s="5" t="str">
        <f t="shared" si="5"/>
        <v>Pushpa Raut</v>
      </c>
    </row>
    <row r="99" spans="1:4" x14ac:dyDescent="0.3">
      <c r="A99" s="9" t="s">
        <v>92</v>
      </c>
      <c r="B99" s="11" t="e">
        <f t="shared" si="3"/>
        <v>#VALUE!</v>
      </c>
      <c r="C99" s="11" t="str">
        <f t="shared" si="4"/>
        <v>Vin123</v>
      </c>
      <c r="D99" s="5" t="str">
        <f t="shared" si="5"/>
        <v>Vinit Shrivastava</v>
      </c>
    </row>
    <row r="100" spans="1:4" x14ac:dyDescent="0.3">
      <c r="A100" s="9" t="s">
        <v>26</v>
      </c>
      <c r="B100" s="11" t="e">
        <f t="shared" si="3"/>
        <v>#VALUE!</v>
      </c>
      <c r="C100" s="11" t="str">
        <f t="shared" si="4"/>
        <v>She123</v>
      </c>
      <c r="D100" s="5" t="str">
        <f t="shared" si="5"/>
        <v>Sheetal Desai</v>
      </c>
    </row>
    <row r="101" spans="1:4" x14ac:dyDescent="0.3">
      <c r="A101" s="9" t="s">
        <v>68</v>
      </c>
      <c r="B101" s="11">
        <f t="shared" si="3"/>
        <v>1</v>
      </c>
      <c r="C101" s="11" t="str">
        <f t="shared" si="4"/>
        <v>Ash123</v>
      </c>
      <c r="D101" s="5" t="str">
        <f t="shared" si="5"/>
        <v>Ssha Trivedi</v>
      </c>
    </row>
    <row r="102" spans="1:4" x14ac:dyDescent="0.3">
      <c r="A102" s="9" t="s">
        <v>55</v>
      </c>
      <c r="B102" s="11" t="e">
        <f t="shared" si="3"/>
        <v>#VALUE!</v>
      </c>
      <c r="C102" s="11" t="str">
        <f t="shared" si="4"/>
        <v>Vic123</v>
      </c>
      <c r="D102" s="5" t="str">
        <f t="shared" si="5"/>
        <v>Vicky Joshi</v>
      </c>
    </row>
    <row r="103" spans="1:4" x14ac:dyDescent="0.3">
      <c r="A103" s="9" t="s">
        <v>21</v>
      </c>
      <c r="B103" s="11" t="e">
        <f t="shared" si="3"/>
        <v>#VALUE!</v>
      </c>
      <c r="C103" s="11" t="str">
        <f t="shared" si="4"/>
        <v>Pan123</v>
      </c>
      <c r="D103" s="5" t="str">
        <f t="shared" si="5"/>
        <v>Pankaj Sutradhar</v>
      </c>
    </row>
    <row r="104" spans="1:4" x14ac:dyDescent="0.3">
      <c r="A104" s="9" t="s">
        <v>88</v>
      </c>
      <c r="B104" s="11" t="e">
        <f t="shared" si="3"/>
        <v>#VALUE!</v>
      </c>
      <c r="C104" s="11" t="str">
        <f t="shared" si="4"/>
        <v>Pin123</v>
      </c>
      <c r="D104" s="5" t="str">
        <f t="shared" si="5"/>
        <v>Pinky Robert</v>
      </c>
    </row>
    <row r="105" spans="1:4" x14ac:dyDescent="0.3">
      <c r="A105" s="9" t="s">
        <v>70</v>
      </c>
      <c r="B105" s="11" t="e">
        <f t="shared" si="3"/>
        <v>#VALUE!</v>
      </c>
      <c r="C105" s="11" t="str">
        <f t="shared" si="4"/>
        <v>Vee123</v>
      </c>
      <c r="D105" s="5" t="str">
        <f t="shared" si="5"/>
        <v>Veena Patil</v>
      </c>
    </row>
    <row r="106" spans="1:4" x14ac:dyDescent="0.3">
      <c r="A106" s="9" t="s">
        <v>69</v>
      </c>
      <c r="B106" s="11" t="e">
        <f t="shared" si="3"/>
        <v>#VALUE!</v>
      </c>
      <c r="C106" s="11" t="str">
        <f t="shared" si="4"/>
        <v>Wah123</v>
      </c>
      <c r="D106" s="5" t="str">
        <f t="shared" si="5"/>
        <v>Waheda Sheikh</v>
      </c>
    </row>
    <row r="107" spans="1:4" x14ac:dyDescent="0.3">
      <c r="A107" s="9" t="s">
        <v>81</v>
      </c>
      <c r="B107" s="11" t="e">
        <f t="shared" si="3"/>
        <v>#VALUE!</v>
      </c>
      <c r="C107" s="11" t="str">
        <f t="shared" si="4"/>
        <v>Nay123</v>
      </c>
      <c r="D107" s="5" t="str">
        <f t="shared" si="5"/>
        <v>Nayeem Khan</v>
      </c>
    </row>
    <row r="108" spans="1:4" x14ac:dyDescent="0.3">
      <c r="A108" s="9" t="s">
        <v>41</v>
      </c>
      <c r="B108" s="11" t="e">
        <f t="shared" si="3"/>
        <v>#VALUE!</v>
      </c>
      <c r="C108" s="11" t="str">
        <f t="shared" si="4"/>
        <v>Gir123</v>
      </c>
      <c r="D108" s="5" t="str">
        <f t="shared" si="5"/>
        <v>Giriraj Gupta</v>
      </c>
    </row>
    <row r="109" spans="1:4" x14ac:dyDescent="0.3">
      <c r="A109" s="9" t="s">
        <v>20</v>
      </c>
      <c r="B109" s="11" t="e">
        <f t="shared" si="3"/>
        <v>#VALUE!</v>
      </c>
      <c r="C109" s="11" t="str">
        <f t="shared" si="4"/>
        <v>Nee123</v>
      </c>
      <c r="D109" s="5" t="str">
        <f t="shared" si="5"/>
        <v>Neena Mukherjee</v>
      </c>
    </row>
    <row r="110" spans="1:4" x14ac:dyDescent="0.3">
      <c r="A110" s="9" t="s">
        <v>57</v>
      </c>
      <c r="B110" s="11" t="e">
        <f t="shared" si="3"/>
        <v>#VALUE!</v>
      </c>
      <c r="C110" s="11" t="str">
        <f t="shared" si="4"/>
        <v>Rak123</v>
      </c>
      <c r="D110" s="5" t="str">
        <f t="shared" si="5"/>
        <v>Rakesh Kumar</v>
      </c>
    </row>
    <row r="111" spans="1:4" x14ac:dyDescent="0.3">
      <c r="A111" s="9" t="s">
        <v>34</v>
      </c>
      <c r="B111" s="11" t="e">
        <f t="shared" si="3"/>
        <v>#VALUE!</v>
      </c>
      <c r="C111" s="11" t="str">
        <f t="shared" si="4"/>
        <v>Suc123</v>
      </c>
      <c r="D111" s="5" t="str">
        <f t="shared" si="5"/>
        <v>Suchita Panchal</v>
      </c>
    </row>
    <row r="112" spans="1:4" x14ac:dyDescent="0.3">
      <c r="A112" s="9" t="s">
        <v>19</v>
      </c>
      <c r="B112" s="11" t="e">
        <f t="shared" si="3"/>
        <v>#VALUE!</v>
      </c>
      <c r="C112" s="11" t="str">
        <f t="shared" si="4"/>
        <v>Dee123</v>
      </c>
      <c r="D112" s="5" t="str">
        <f t="shared" si="5"/>
        <v>Deepak Jain</v>
      </c>
    </row>
    <row r="113" spans="1:4" x14ac:dyDescent="0.3">
      <c r="A113" s="9" t="s">
        <v>53</v>
      </c>
      <c r="B113" s="11" t="e">
        <f t="shared" si="3"/>
        <v>#VALUE!</v>
      </c>
      <c r="C113" s="11" t="str">
        <f t="shared" si="4"/>
        <v>Kin123</v>
      </c>
      <c r="D113" s="5" t="str">
        <f t="shared" si="5"/>
        <v>Kinnari Mehta</v>
      </c>
    </row>
    <row r="114" spans="1:4" x14ac:dyDescent="0.3">
      <c r="A114" s="9" t="s">
        <v>93</v>
      </c>
      <c r="B114" s="11" t="e">
        <f t="shared" si="3"/>
        <v>#VALUE!</v>
      </c>
      <c r="C114" s="11" t="str">
        <f t="shared" si="4"/>
        <v>Tej123</v>
      </c>
      <c r="D114" s="5" t="str">
        <f t="shared" si="5"/>
        <v>Tejal Patel</v>
      </c>
    </row>
    <row r="115" spans="1:4" x14ac:dyDescent="0.3">
      <c r="A115" s="9" t="s">
        <v>16</v>
      </c>
      <c r="B115" s="11" t="e">
        <f t="shared" si="3"/>
        <v>#VALUE!</v>
      </c>
      <c r="C115" s="11" t="str">
        <f t="shared" si="4"/>
        <v>Bee123</v>
      </c>
      <c r="D115" s="5" t="str">
        <f t="shared" si="5"/>
        <v>Beena Mavadia</v>
      </c>
    </row>
    <row r="116" spans="1:4" x14ac:dyDescent="0.3">
      <c r="A116" s="9" t="s">
        <v>30</v>
      </c>
      <c r="B116" s="11">
        <f t="shared" si="3"/>
        <v>1</v>
      </c>
      <c r="C116" s="11" t="str">
        <f t="shared" si="4"/>
        <v>Aak123</v>
      </c>
      <c r="D116" s="5" t="str">
        <f t="shared" si="5"/>
        <v>Sakash Dixit</v>
      </c>
    </row>
    <row r="117" spans="1:4" x14ac:dyDescent="0.3">
      <c r="A117" s="9" t="s">
        <v>75</v>
      </c>
      <c r="B117" s="11" t="e">
        <f t="shared" si="3"/>
        <v>#VALUE!</v>
      </c>
      <c r="C117" s="11" t="str">
        <f t="shared" si="4"/>
        <v>Pra123</v>
      </c>
      <c r="D117" s="5" t="str">
        <f t="shared" si="5"/>
        <v>Pravin Joshi</v>
      </c>
    </row>
    <row r="118" spans="1:4" x14ac:dyDescent="0.3">
      <c r="A118" s="9" t="s">
        <v>27</v>
      </c>
      <c r="B118" s="11" t="e">
        <f t="shared" si="3"/>
        <v>#VALUE!</v>
      </c>
      <c r="C118" s="11" t="str">
        <f t="shared" si="4"/>
        <v>K. 123</v>
      </c>
      <c r="D118" s="5" t="str">
        <f t="shared" si="5"/>
        <v>K. sita Narayanan</v>
      </c>
    </row>
    <row r="119" spans="1:4" x14ac:dyDescent="0.3">
      <c r="A119" s="9" t="s">
        <v>96</v>
      </c>
      <c r="B119" s="11" t="e">
        <f t="shared" si="3"/>
        <v>#VALUE!</v>
      </c>
      <c r="C119" s="11" t="str">
        <f t="shared" si="4"/>
        <v>Pay123</v>
      </c>
      <c r="D119" s="5" t="str">
        <f t="shared" si="5"/>
        <v>Payal Singhani</v>
      </c>
    </row>
    <row r="120" spans="1:4" x14ac:dyDescent="0.3">
      <c r="A120" s="9" t="s">
        <v>26</v>
      </c>
      <c r="B120" s="11" t="e">
        <f t="shared" si="3"/>
        <v>#VALUE!</v>
      </c>
      <c r="C120" s="11" t="str">
        <f t="shared" si="4"/>
        <v>She123</v>
      </c>
      <c r="D120" s="5" t="str">
        <f t="shared" si="5"/>
        <v>Sheetal Desai</v>
      </c>
    </row>
    <row r="121" spans="1:4" x14ac:dyDescent="0.3">
      <c r="A121" s="9" t="s">
        <v>42</v>
      </c>
      <c r="B121" s="11">
        <f t="shared" si="3"/>
        <v>1</v>
      </c>
      <c r="C121" s="11" t="str">
        <f t="shared" si="4"/>
        <v>Ank123</v>
      </c>
      <c r="D121" s="5" t="str">
        <f t="shared" si="5"/>
        <v>Snkur Joshi</v>
      </c>
    </row>
    <row r="122" spans="1:4" x14ac:dyDescent="0.3">
      <c r="A122" s="9" t="s">
        <v>28</v>
      </c>
      <c r="B122" s="11" t="e">
        <f t="shared" si="3"/>
        <v>#VALUE!</v>
      </c>
      <c r="C122" s="11" t="str">
        <f t="shared" si="4"/>
        <v>Pri123</v>
      </c>
      <c r="D122" s="5" t="str">
        <f t="shared" si="5"/>
        <v>Priya Shirodkar</v>
      </c>
    </row>
    <row r="123" spans="1:4" x14ac:dyDescent="0.3">
      <c r="A123" s="9" t="s">
        <v>59</v>
      </c>
      <c r="B123" s="11" t="e">
        <f t="shared" si="3"/>
        <v>#VALUE!</v>
      </c>
      <c r="C123" s="11" t="str">
        <f t="shared" si="4"/>
        <v>Hee123</v>
      </c>
      <c r="D123" s="5" t="str">
        <f t="shared" si="5"/>
        <v>Heena Godbole</v>
      </c>
    </row>
    <row r="124" spans="1:4" x14ac:dyDescent="0.3">
      <c r="A124" s="9" t="s">
        <v>103</v>
      </c>
      <c r="B124" s="11" t="e">
        <f t="shared" si="3"/>
        <v>#VALUE!</v>
      </c>
      <c r="C124" s="11" t="str">
        <f t="shared" si="4"/>
        <v>Ind123</v>
      </c>
      <c r="D124" s="5" t="str">
        <f t="shared" si="5"/>
        <v>Indu Shah</v>
      </c>
    </row>
    <row r="125" spans="1:4" x14ac:dyDescent="0.3">
      <c r="A125" s="9" t="s">
        <v>54</v>
      </c>
      <c r="B125" s="11" t="e">
        <f t="shared" si="3"/>
        <v>#VALUE!</v>
      </c>
      <c r="C125" s="11" t="str">
        <f t="shared" si="4"/>
        <v>Jee123</v>
      </c>
      <c r="D125" s="5" t="str">
        <f t="shared" si="5"/>
        <v>Jeena Baig</v>
      </c>
    </row>
    <row r="126" spans="1:4" x14ac:dyDescent="0.3">
      <c r="A126" s="9" t="s">
        <v>83</v>
      </c>
      <c r="B126" s="11" t="e">
        <f t="shared" si="3"/>
        <v>#VALUE!</v>
      </c>
      <c r="C126" s="11" t="str">
        <f t="shared" si="4"/>
        <v>Dee123</v>
      </c>
      <c r="D126" s="5" t="str">
        <f t="shared" si="5"/>
        <v>Deep Chhaya</v>
      </c>
    </row>
    <row r="127" spans="1:4" x14ac:dyDescent="0.3">
      <c r="A127" s="9" t="s">
        <v>82</v>
      </c>
      <c r="B127" s="11" t="e">
        <f t="shared" si="3"/>
        <v>#VALUE!</v>
      </c>
      <c r="C127" s="11" t="str">
        <f t="shared" si="4"/>
        <v>Dri123</v>
      </c>
      <c r="D127" s="5" t="str">
        <f t="shared" si="5"/>
        <v>Drishti Shah</v>
      </c>
    </row>
    <row r="128" spans="1:4" x14ac:dyDescent="0.3">
      <c r="A128" s="9" t="s">
        <v>22</v>
      </c>
      <c r="B128" s="11">
        <f t="shared" si="3"/>
        <v>1</v>
      </c>
      <c r="C128" s="11" t="str">
        <f t="shared" si="4"/>
        <v>And123</v>
      </c>
      <c r="D128" s="5" t="str">
        <f t="shared" si="5"/>
        <v>Sndre Fernendes</v>
      </c>
    </row>
    <row r="129" spans="1:4" x14ac:dyDescent="0.3">
      <c r="A129" s="9" t="s">
        <v>74</v>
      </c>
      <c r="B129" s="11" t="e">
        <f t="shared" si="3"/>
        <v>#VALUE!</v>
      </c>
      <c r="C129" s="11" t="str">
        <f t="shared" si="4"/>
        <v>Man123</v>
      </c>
      <c r="D129" s="5" t="str">
        <f t="shared" si="5"/>
        <v>Mandakini Desai</v>
      </c>
    </row>
    <row r="130" spans="1:4" x14ac:dyDescent="0.3">
      <c r="A130" s="9" t="s">
        <v>27</v>
      </c>
      <c r="B130" s="11" t="e">
        <f t="shared" si="3"/>
        <v>#VALUE!</v>
      </c>
      <c r="C130" s="11" t="str">
        <f t="shared" si="4"/>
        <v>K. 123</v>
      </c>
      <c r="D130" s="5" t="str">
        <f t="shared" si="5"/>
        <v>K. sita Narayanan</v>
      </c>
    </row>
    <row r="131" spans="1:4" x14ac:dyDescent="0.3">
      <c r="A131" s="9" t="s">
        <v>30</v>
      </c>
      <c r="B131" s="11">
        <f t="shared" ref="B131:B194" si="6">FIND("A",A131)</f>
        <v>1</v>
      </c>
      <c r="C131" s="11" t="str">
        <f t="shared" ref="C131:C194" si="7">REPLACE(A131,4,LEN(A131),"123")</f>
        <v>Aak123</v>
      </c>
      <c r="D131" s="5" t="str">
        <f t="shared" ref="D131:D194" si="8">SUBSTITUTE(A131,"A","S",1)</f>
        <v>Sakash Dixit</v>
      </c>
    </row>
    <row r="132" spans="1:4" x14ac:dyDescent="0.3">
      <c r="A132" s="9" t="s">
        <v>34</v>
      </c>
      <c r="B132" s="11" t="e">
        <f t="shared" si="6"/>
        <v>#VALUE!</v>
      </c>
      <c r="C132" s="11" t="str">
        <f t="shared" si="7"/>
        <v>Suc123</v>
      </c>
      <c r="D132" s="5" t="str">
        <f t="shared" si="8"/>
        <v>Suchita Panchal</v>
      </c>
    </row>
    <row r="133" spans="1:4" x14ac:dyDescent="0.3">
      <c r="A133" s="9" t="s">
        <v>103</v>
      </c>
      <c r="B133" s="11" t="e">
        <f t="shared" si="6"/>
        <v>#VALUE!</v>
      </c>
      <c r="C133" s="11" t="str">
        <f t="shared" si="7"/>
        <v>Ind123</v>
      </c>
      <c r="D133" s="5" t="str">
        <f t="shared" si="8"/>
        <v>Indu Shah</v>
      </c>
    </row>
    <row r="134" spans="1:4" x14ac:dyDescent="0.3">
      <c r="A134" s="9" t="s">
        <v>21</v>
      </c>
      <c r="B134" s="11" t="e">
        <f t="shared" si="6"/>
        <v>#VALUE!</v>
      </c>
      <c r="C134" s="11" t="str">
        <f t="shared" si="7"/>
        <v>Pan123</v>
      </c>
      <c r="D134" s="5" t="str">
        <f t="shared" si="8"/>
        <v>Pankaj Sutradhar</v>
      </c>
    </row>
    <row r="135" spans="1:4" x14ac:dyDescent="0.3">
      <c r="A135" s="9" t="s">
        <v>16</v>
      </c>
      <c r="B135" s="11" t="e">
        <f t="shared" si="6"/>
        <v>#VALUE!</v>
      </c>
      <c r="C135" s="11" t="str">
        <f t="shared" si="7"/>
        <v>Bee123</v>
      </c>
      <c r="D135" s="5" t="str">
        <f t="shared" si="8"/>
        <v>Beena Mavadia</v>
      </c>
    </row>
    <row r="136" spans="1:4" x14ac:dyDescent="0.3">
      <c r="A136" s="9" t="s">
        <v>51</v>
      </c>
      <c r="B136" s="11" t="e">
        <f t="shared" si="6"/>
        <v>#VALUE!</v>
      </c>
      <c r="C136" s="11" t="str">
        <f t="shared" si="7"/>
        <v>Piy123</v>
      </c>
      <c r="D136" s="5" t="str">
        <f t="shared" si="8"/>
        <v>Piyush Surti</v>
      </c>
    </row>
    <row r="137" spans="1:4" x14ac:dyDescent="0.3">
      <c r="A137" s="9" t="s">
        <v>61</v>
      </c>
      <c r="B137" s="11" t="e">
        <f t="shared" si="6"/>
        <v>#VALUE!</v>
      </c>
      <c r="C137" s="11" t="str">
        <f t="shared" si="7"/>
        <v>Vis123</v>
      </c>
      <c r="D137" s="5" t="str">
        <f t="shared" si="8"/>
        <v>Vishal Virsinghani</v>
      </c>
    </row>
    <row r="138" spans="1:4" x14ac:dyDescent="0.3">
      <c r="A138" s="9" t="s">
        <v>73</v>
      </c>
      <c r="B138" s="11" t="e">
        <f t="shared" si="6"/>
        <v>#VALUE!</v>
      </c>
      <c r="C138" s="11" t="str">
        <f t="shared" si="7"/>
        <v>Uda123</v>
      </c>
      <c r="D138" s="5" t="str">
        <f t="shared" si="8"/>
        <v>Uday Naik</v>
      </c>
    </row>
    <row r="139" spans="1:4" x14ac:dyDescent="0.3">
      <c r="A139" s="9" t="s">
        <v>16</v>
      </c>
      <c r="B139" s="11" t="e">
        <f t="shared" si="6"/>
        <v>#VALUE!</v>
      </c>
      <c r="C139" s="11" t="str">
        <f t="shared" si="7"/>
        <v>Bee123</v>
      </c>
      <c r="D139" s="5" t="str">
        <f t="shared" si="8"/>
        <v>Beena Mavadia</v>
      </c>
    </row>
    <row r="140" spans="1:4" x14ac:dyDescent="0.3">
      <c r="A140" s="9" t="s">
        <v>35</v>
      </c>
      <c r="B140" s="11" t="e">
        <f t="shared" si="6"/>
        <v>#VALUE!</v>
      </c>
      <c r="C140" s="11" t="str">
        <f t="shared" si="7"/>
        <v>Sha123</v>
      </c>
      <c r="D140" s="5" t="str">
        <f t="shared" si="8"/>
        <v>Shazia Sheikh</v>
      </c>
    </row>
    <row r="141" spans="1:4" x14ac:dyDescent="0.3">
      <c r="A141" s="9" t="s">
        <v>28</v>
      </c>
      <c r="B141" s="11" t="e">
        <f t="shared" si="6"/>
        <v>#VALUE!</v>
      </c>
      <c r="C141" s="11" t="str">
        <f t="shared" si="7"/>
        <v>Pri123</v>
      </c>
      <c r="D141" s="5" t="str">
        <f t="shared" si="8"/>
        <v>Priya Shirodkar</v>
      </c>
    </row>
    <row r="142" spans="1:4" x14ac:dyDescent="0.3">
      <c r="A142" s="9" t="s">
        <v>47</v>
      </c>
      <c r="B142" s="11" t="e">
        <f t="shared" si="6"/>
        <v>#VALUE!</v>
      </c>
      <c r="C142" s="11" t="str">
        <f t="shared" si="7"/>
        <v>She123</v>
      </c>
      <c r="D142" s="5" t="str">
        <f t="shared" si="8"/>
        <v>Sheetal Dodhia</v>
      </c>
    </row>
    <row r="143" spans="1:4" x14ac:dyDescent="0.3">
      <c r="A143" s="9" t="s">
        <v>59</v>
      </c>
      <c r="B143" s="11" t="e">
        <f t="shared" si="6"/>
        <v>#VALUE!</v>
      </c>
      <c r="C143" s="11" t="str">
        <f t="shared" si="7"/>
        <v>Hee123</v>
      </c>
      <c r="D143" s="5" t="str">
        <f t="shared" si="8"/>
        <v>Heena Godbole</v>
      </c>
    </row>
    <row r="144" spans="1:4" x14ac:dyDescent="0.3">
      <c r="A144" s="9" t="s">
        <v>22</v>
      </c>
      <c r="B144" s="11">
        <f t="shared" si="6"/>
        <v>1</v>
      </c>
      <c r="C144" s="11" t="str">
        <f t="shared" si="7"/>
        <v>And123</v>
      </c>
      <c r="D144" s="5" t="str">
        <f t="shared" si="8"/>
        <v>Sndre Fernendes</v>
      </c>
    </row>
    <row r="145" spans="1:4" x14ac:dyDescent="0.3">
      <c r="A145" s="9" t="s">
        <v>42</v>
      </c>
      <c r="B145" s="11">
        <f t="shared" si="6"/>
        <v>1</v>
      </c>
      <c r="C145" s="11" t="str">
        <f t="shared" si="7"/>
        <v>Ank123</v>
      </c>
      <c r="D145" s="5" t="str">
        <f t="shared" si="8"/>
        <v>Snkur Joshi</v>
      </c>
    </row>
    <row r="146" spans="1:4" x14ac:dyDescent="0.3">
      <c r="A146" s="9" t="s">
        <v>50</v>
      </c>
      <c r="B146" s="11" t="e">
        <f t="shared" si="6"/>
        <v>#VALUE!</v>
      </c>
      <c r="C146" s="11" t="str">
        <f t="shared" si="7"/>
        <v>Poo123</v>
      </c>
      <c r="D146" s="5" t="str">
        <f t="shared" si="8"/>
        <v>Pooja Gokhale</v>
      </c>
    </row>
    <row r="147" spans="1:4" x14ac:dyDescent="0.3">
      <c r="A147" s="9" t="s">
        <v>14</v>
      </c>
      <c r="B147" s="11" t="e">
        <f t="shared" si="6"/>
        <v>#VALUE!</v>
      </c>
      <c r="C147" s="11" t="str">
        <f t="shared" si="7"/>
        <v>Sum123</v>
      </c>
      <c r="D147" s="5" t="str">
        <f t="shared" si="8"/>
        <v>Suman Shinde</v>
      </c>
    </row>
    <row r="148" spans="1:4" x14ac:dyDescent="0.3">
      <c r="A148" s="9" t="s">
        <v>45</v>
      </c>
      <c r="B148" s="11">
        <f t="shared" si="6"/>
        <v>1</v>
      </c>
      <c r="C148" s="11" t="str">
        <f t="shared" si="7"/>
        <v>Aru123</v>
      </c>
      <c r="D148" s="5" t="str">
        <f t="shared" si="8"/>
        <v>Srun Joshi</v>
      </c>
    </row>
    <row r="149" spans="1:4" x14ac:dyDescent="0.3">
      <c r="A149" s="9" t="s">
        <v>55</v>
      </c>
      <c r="B149" s="11" t="e">
        <f t="shared" si="6"/>
        <v>#VALUE!</v>
      </c>
      <c r="C149" s="11" t="str">
        <f t="shared" si="7"/>
        <v>Vic123</v>
      </c>
      <c r="D149" s="5" t="str">
        <f t="shared" si="8"/>
        <v>Vicky Joshi</v>
      </c>
    </row>
    <row r="150" spans="1:4" x14ac:dyDescent="0.3">
      <c r="A150" s="9" t="s">
        <v>17</v>
      </c>
      <c r="B150" s="11" t="e">
        <f t="shared" si="6"/>
        <v>#VALUE!</v>
      </c>
      <c r="C150" s="11" t="str">
        <f t="shared" si="7"/>
        <v>See123</v>
      </c>
      <c r="D150" s="5" t="str">
        <f t="shared" si="8"/>
        <v>Seema Ranganathan</v>
      </c>
    </row>
    <row r="151" spans="1:4" x14ac:dyDescent="0.3">
      <c r="A151" s="9" t="s">
        <v>65</v>
      </c>
      <c r="B151" s="11" t="e">
        <f t="shared" si="6"/>
        <v>#VALUE!</v>
      </c>
      <c r="C151" s="11" t="str">
        <f t="shared" si="7"/>
        <v>Dis123</v>
      </c>
      <c r="D151" s="5" t="str">
        <f t="shared" si="8"/>
        <v>Disha Parmar</v>
      </c>
    </row>
    <row r="152" spans="1:4" x14ac:dyDescent="0.3">
      <c r="A152" s="9" t="s">
        <v>65</v>
      </c>
      <c r="B152" s="11" t="e">
        <f t="shared" si="6"/>
        <v>#VALUE!</v>
      </c>
      <c r="C152" s="11" t="str">
        <f t="shared" si="7"/>
        <v>Dis123</v>
      </c>
      <c r="D152" s="5" t="str">
        <f t="shared" si="8"/>
        <v>Disha Parmar</v>
      </c>
    </row>
    <row r="153" spans="1:4" x14ac:dyDescent="0.3">
      <c r="A153" s="9" t="s">
        <v>84</v>
      </c>
      <c r="B153" s="11" t="e">
        <f t="shared" si="6"/>
        <v>#VALUE!</v>
      </c>
      <c r="C153" s="11" t="str">
        <f t="shared" si="7"/>
        <v>Sag123</v>
      </c>
      <c r="D153" s="5" t="str">
        <f t="shared" si="8"/>
        <v>Sagar Bidkar</v>
      </c>
    </row>
    <row r="154" spans="1:4" x14ac:dyDescent="0.3">
      <c r="A154" s="9" t="s">
        <v>66</v>
      </c>
      <c r="B154" s="11" t="e">
        <f t="shared" si="6"/>
        <v>#VALUE!</v>
      </c>
      <c r="C154" s="11" t="str">
        <f t="shared" si="7"/>
        <v>Gee123</v>
      </c>
      <c r="D154" s="5" t="str">
        <f t="shared" si="8"/>
        <v>Geeta Darekar</v>
      </c>
    </row>
    <row r="155" spans="1:4" x14ac:dyDescent="0.3">
      <c r="A155" s="9" t="s">
        <v>25</v>
      </c>
      <c r="B155" s="11" t="e">
        <f t="shared" si="6"/>
        <v>#VALUE!</v>
      </c>
      <c r="C155" s="11" t="str">
        <f t="shared" si="7"/>
        <v>Mee123</v>
      </c>
      <c r="D155" s="5" t="str">
        <f t="shared" si="8"/>
        <v>Meera Lalwani</v>
      </c>
    </row>
    <row r="156" spans="1:4" x14ac:dyDescent="0.3">
      <c r="A156" s="9" t="s">
        <v>91</v>
      </c>
      <c r="B156" s="11" t="e">
        <f t="shared" si="6"/>
        <v>#VALUE!</v>
      </c>
      <c r="C156" s="11" t="str">
        <f t="shared" si="7"/>
        <v>Jig123</v>
      </c>
      <c r="D156" s="5" t="str">
        <f t="shared" si="8"/>
        <v>Jignesh Tripathi</v>
      </c>
    </row>
    <row r="157" spans="1:4" x14ac:dyDescent="0.3">
      <c r="A157" s="9" t="s">
        <v>59</v>
      </c>
      <c r="B157" s="11" t="e">
        <f t="shared" si="6"/>
        <v>#VALUE!</v>
      </c>
      <c r="C157" s="11" t="str">
        <f t="shared" si="7"/>
        <v>Hee123</v>
      </c>
      <c r="D157" s="5" t="str">
        <f t="shared" si="8"/>
        <v>Heena Godbole</v>
      </c>
    </row>
    <row r="158" spans="1:4" x14ac:dyDescent="0.3">
      <c r="A158" s="9" t="s">
        <v>61</v>
      </c>
      <c r="B158" s="11" t="e">
        <f t="shared" si="6"/>
        <v>#VALUE!</v>
      </c>
      <c r="C158" s="11" t="str">
        <f t="shared" si="7"/>
        <v>Vis123</v>
      </c>
      <c r="D158" s="5" t="str">
        <f t="shared" si="8"/>
        <v>Vishal Virsinghani</v>
      </c>
    </row>
    <row r="159" spans="1:4" x14ac:dyDescent="0.3">
      <c r="A159" s="9" t="s">
        <v>50</v>
      </c>
      <c r="B159" s="11" t="e">
        <f t="shared" si="6"/>
        <v>#VALUE!</v>
      </c>
      <c r="C159" s="11" t="str">
        <f t="shared" si="7"/>
        <v>Poo123</v>
      </c>
      <c r="D159" s="5" t="str">
        <f t="shared" si="8"/>
        <v>Pooja Gokhale</v>
      </c>
    </row>
    <row r="160" spans="1:4" x14ac:dyDescent="0.3">
      <c r="A160" s="9" t="s">
        <v>47</v>
      </c>
      <c r="B160" s="11" t="e">
        <f t="shared" si="6"/>
        <v>#VALUE!</v>
      </c>
      <c r="C160" s="11" t="str">
        <f t="shared" si="7"/>
        <v>She123</v>
      </c>
      <c r="D160" s="5" t="str">
        <f t="shared" si="8"/>
        <v>Sheetal Dodhia</v>
      </c>
    </row>
    <row r="161" spans="1:4" x14ac:dyDescent="0.3">
      <c r="A161" s="9" t="s">
        <v>50</v>
      </c>
      <c r="B161" s="11" t="e">
        <f t="shared" si="6"/>
        <v>#VALUE!</v>
      </c>
      <c r="C161" s="11" t="str">
        <f t="shared" si="7"/>
        <v>Poo123</v>
      </c>
      <c r="D161" s="5" t="str">
        <f t="shared" si="8"/>
        <v>Pooja Gokhale</v>
      </c>
    </row>
    <row r="162" spans="1:4" x14ac:dyDescent="0.3">
      <c r="A162" s="9" t="s">
        <v>86</v>
      </c>
      <c r="B162" s="11" t="e">
        <f t="shared" si="6"/>
        <v>#VALUE!</v>
      </c>
      <c r="C162" s="11" t="str">
        <f t="shared" si="7"/>
        <v>Kal123</v>
      </c>
      <c r="D162" s="5" t="str">
        <f t="shared" si="8"/>
        <v>Kalpana Shirishkar</v>
      </c>
    </row>
    <row r="163" spans="1:4" x14ac:dyDescent="0.3">
      <c r="A163" s="9" t="s">
        <v>66</v>
      </c>
      <c r="B163" s="11" t="e">
        <f t="shared" si="6"/>
        <v>#VALUE!</v>
      </c>
      <c r="C163" s="11" t="str">
        <f t="shared" si="7"/>
        <v>Gee123</v>
      </c>
      <c r="D163" s="5" t="str">
        <f t="shared" si="8"/>
        <v>Geeta Darekar</v>
      </c>
    </row>
    <row r="164" spans="1:4" x14ac:dyDescent="0.3">
      <c r="A164" s="9" t="s">
        <v>66</v>
      </c>
      <c r="B164" s="11" t="e">
        <f t="shared" si="6"/>
        <v>#VALUE!</v>
      </c>
      <c r="C164" s="11" t="str">
        <f t="shared" si="7"/>
        <v>Gee123</v>
      </c>
      <c r="D164" s="5" t="str">
        <f t="shared" si="8"/>
        <v>Geeta Darekar</v>
      </c>
    </row>
    <row r="165" spans="1:4" x14ac:dyDescent="0.3">
      <c r="A165" s="9" t="s">
        <v>33</v>
      </c>
      <c r="B165" s="11" t="e">
        <f t="shared" si="6"/>
        <v>#VALUE!</v>
      </c>
      <c r="C165" s="11" t="str">
        <f t="shared" si="7"/>
        <v>Sat123</v>
      </c>
      <c r="D165" s="5" t="str">
        <f t="shared" si="8"/>
        <v>Satinder Kaur Sasan</v>
      </c>
    </row>
    <row r="166" spans="1:4" x14ac:dyDescent="0.3">
      <c r="A166" s="9" t="s">
        <v>100</v>
      </c>
      <c r="B166" s="11" t="e">
        <f t="shared" si="6"/>
        <v>#VALUE!</v>
      </c>
      <c r="C166" s="11" t="str">
        <f t="shared" si="7"/>
        <v>Bee123</v>
      </c>
      <c r="D166" s="5" t="str">
        <f t="shared" si="8"/>
        <v>Beena Sharma</v>
      </c>
    </row>
    <row r="167" spans="1:4" x14ac:dyDescent="0.3">
      <c r="A167" s="9" t="s">
        <v>94</v>
      </c>
      <c r="B167" s="11" t="e">
        <f t="shared" si="6"/>
        <v>#VALUE!</v>
      </c>
      <c r="C167" s="11" t="str">
        <f t="shared" si="7"/>
        <v>Pri123</v>
      </c>
      <c r="D167" s="5" t="str">
        <f t="shared" si="8"/>
        <v>Priyanka Mehta</v>
      </c>
    </row>
    <row r="168" spans="1:4" x14ac:dyDescent="0.3">
      <c r="A168" s="9" t="s">
        <v>56</v>
      </c>
      <c r="B168" s="11" t="e">
        <f t="shared" si="6"/>
        <v>#VALUE!</v>
      </c>
      <c r="C168" s="11" t="str">
        <f t="shared" si="7"/>
        <v>Neh123</v>
      </c>
      <c r="D168" s="5" t="str">
        <f t="shared" si="8"/>
        <v>Neha Joshi</v>
      </c>
    </row>
    <row r="169" spans="1:4" x14ac:dyDescent="0.3">
      <c r="A169" s="9" t="s">
        <v>20</v>
      </c>
      <c r="B169" s="11" t="e">
        <f t="shared" si="6"/>
        <v>#VALUE!</v>
      </c>
      <c r="C169" s="11" t="str">
        <f t="shared" si="7"/>
        <v>Nee123</v>
      </c>
      <c r="D169" s="5" t="str">
        <f t="shared" si="8"/>
        <v>Neena Mukherjee</v>
      </c>
    </row>
    <row r="170" spans="1:4" x14ac:dyDescent="0.3">
      <c r="A170" s="9" t="s">
        <v>62</v>
      </c>
      <c r="B170" s="11" t="e">
        <f t="shared" si="6"/>
        <v>#VALUE!</v>
      </c>
      <c r="C170" s="11" t="str">
        <f t="shared" si="7"/>
        <v>Lal123</v>
      </c>
      <c r="D170" s="5" t="str">
        <f t="shared" si="8"/>
        <v>Lalita Rao</v>
      </c>
    </row>
    <row r="171" spans="1:4" x14ac:dyDescent="0.3">
      <c r="A171" s="9" t="s">
        <v>85</v>
      </c>
      <c r="B171" s="11" t="e">
        <f t="shared" si="6"/>
        <v>#VALUE!</v>
      </c>
      <c r="C171" s="11" t="str">
        <f t="shared" si="7"/>
        <v>Day123</v>
      </c>
      <c r="D171" s="5" t="str">
        <f t="shared" si="8"/>
        <v>Dayanand Gandhi</v>
      </c>
    </row>
    <row r="172" spans="1:4" x14ac:dyDescent="0.3">
      <c r="A172" s="9" t="s">
        <v>89</v>
      </c>
      <c r="B172" s="11" t="e">
        <f t="shared" si="6"/>
        <v>#VALUE!</v>
      </c>
      <c r="C172" s="11" t="str">
        <f t="shared" si="7"/>
        <v>Rub123</v>
      </c>
      <c r="D172" s="5" t="str">
        <f t="shared" si="8"/>
        <v>Ruby Joseph</v>
      </c>
    </row>
    <row r="173" spans="1:4" x14ac:dyDescent="0.3">
      <c r="A173" s="9" t="s">
        <v>70</v>
      </c>
      <c r="B173" s="11" t="e">
        <f t="shared" si="6"/>
        <v>#VALUE!</v>
      </c>
      <c r="C173" s="11" t="str">
        <f t="shared" si="7"/>
        <v>Vee123</v>
      </c>
      <c r="D173" s="5" t="str">
        <f t="shared" si="8"/>
        <v>Veena Patil</v>
      </c>
    </row>
    <row r="174" spans="1:4" x14ac:dyDescent="0.3">
      <c r="A174" s="9" t="s">
        <v>28</v>
      </c>
      <c r="B174" s="11" t="e">
        <f t="shared" si="6"/>
        <v>#VALUE!</v>
      </c>
      <c r="C174" s="11" t="str">
        <f t="shared" si="7"/>
        <v>Pri123</v>
      </c>
      <c r="D174" s="5" t="str">
        <f t="shared" si="8"/>
        <v>Priya Shirodkar</v>
      </c>
    </row>
    <row r="175" spans="1:4" x14ac:dyDescent="0.3">
      <c r="A175" s="9" t="s">
        <v>84</v>
      </c>
      <c r="B175" s="11" t="e">
        <f t="shared" si="6"/>
        <v>#VALUE!</v>
      </c>
      <c r="C175" s="11" t="str">
        <f t="shared" si="7"/>
        <v>Sag123</v>
      </c>
      <c r="D175" s="5" t="str">
        <f t="shared" si="8"/>
        <v>Sagar Bidkar</v>
      </c>
    </row>
    <row r="176" spans="1:4" x14ac:dyDescent="0.3">
      <c r="A176" s="9" t="s">
        <v>30</v>
      </c>
      <c r="B176" s="11">
        <f t="shared" si="6"/>
        <v>1</v>
      </c>
      <c r="C176" s="11" t="str">
        <f t="shared" si="7"/>
        <v>Aak123</v>
      </c>
      <c r="D176" s="5" t="str">
        <f t="shared" si="8"/>
        <v>Sakash Dixit</v>
      </c>
    </row>
    <row r="177" spans="1:4" x14ac:dyDescent="0.3">
      <c r="A177" s="9" t="s">
        <v>24</v>
      </c>
      <c r="B177" s="11" t="e">
        <f t="shared" si="6"/>
        <v>#VALUE!</v>
      </c>
      <c r="C177" s="11" t="str">
        <f t="shared" si="7"/>
        <v>Shi123</v>
      </c>
      <c r="D177" s="5" t="str">
        <f t="shared" si="8"/>
        <v>Shilpa Lele</v>
      </c>
    </row>
    <row r="178" spans="1:4" x14ac:dyDescent="0.3">
      <c r="A178" s="9" t="s">
        <v>13</v>
      </c>
      <c r="B178" s="11" t="e">
        <f t="shared" si="6"/>
        <v>#VALUE!</v>
      </c>
      <c r="C178" s="11" t="str">
        <f t="shared" si="7"/>
        <v>Raj123</v>
      </c>
      <c r="D178" s="5" t="str">
        <f t="shared" si="8"/>
        <v>Raja Raymondekar</v>
      </c>
    </row>
    <row r="179" spans="1:4" x14ac:dyDescent="0.3">
      <c r="A179" s="9" t="s">
        <v>67</v>
      </c>
      <c r="B179" s="11">
        <f t="shared" si="6"/>
        <v>1</v>
      </c>
      <c r="C179" s="11" t="str">
        <f t="shared" si="7"/>
        <v>Anu123</v>
      </c>
      <c r="D179" s="5" t="str">
        <f t="shared" si="8"/>
        <v>Snuradha Zha</v>
      </c>
    </row>
    <row r="180" spans="1:4" x14ac:dyDescent="0.3">
      <c r="A180" s="9" t="s">
        <v>87</v>
      </c>
      <c r="B180" s="11" t="e">
        <f t="shared" si="6"/>
        <v>#VALUE!</v>
      </c>
      <c r="C180" s="11" t="str">
        <f t="shared" si="7"/>
        <v>Kun123</v>
      </c>
      <c r="D180" s="5" t="str">
        <f t="shared" si="8"/>
        <v>Kunal Shah</v>
      </c>
    </row>
    <row r="181" spans="1:4" x14ac:dyDescent="0.3">
      <c r="A181" s="9" t="s">
        <v>58</v>
      </c>
      <c r="B181" s="11" t="e">
        <f t="shared" si="6"/>
        <v>#VALUE!</v>
      </c>
      <c r="C181" s="11" t="str">
        <f t="shared" si="7"/>
        <v>Ruh123</v>
      </c>
      <c r="D181" s="5" t="str">
        <f t="shared" si="8"/>
        <v>Ruheal Baig</v>
      </c>
    </row>
    <row r="182" spans="1:4" x14ac:dyDescent="0.3">
      <c r="A182" s="9" t="s">
        <v>86</v>
      </c>
      <c r="B182" s="11" t="e">
        <f t="shared" si="6"/>
        <v>#VALUE!</v>
      </c>
      <c r="C182" s="11" t="str">
        <f t="shared" si="7"/>
        <v>Kal123</v>
      </c>
      <c r="D182" s="5" t="str">
        <f t="shared" si="8"/>
        <v>Kalpana Shirishkar</v>
      </c>
    </row>
    <row r="183" spans="1:4" x14ac:dyDescent="0.3">
      <c r="A183" s="9" t="s">
        <v>87</v>
      </c>
      <c r="B183" s="11" t="e">
        <f t="shared" si="6"/>
        <v>#VALUE!</v>
      </c>
      <c r="C183" s="11" t="str">
        <f t="shared" si="7"/>
        <v>Kun123</v>
      </c>
      <c r="D183" s="5" t="str">
        <f t="shared" si="8"/>
        <v>Kunal Shah</v>
      </c>
    </row>
    <row r="184" spans="1:4" x14ac:dyDescent="0.3">
      <c r="A184" s="9" t="s">
        <v>66</v>
      </c>
      <c r="B184" s="11" t="e">
        <f t="shared" si="6"/>
        <v>#VALUE!</v>
      </c>
      <c r="C184" s="11" t="str">
        <f t="shared" si="7"/>
        <v>Gee123</v>
      </c>
      <c r="D184" s="5" t="str">
        <f t="shared" si="8"/>
        <v>Geeta Darekar</v>
      </c>
    </row>
    <row r="185" spans="1:4" x14ac:dyDescent="0.3">
      <c r="A185" s="9" t="s">
        <v>32</v>
      </c>
      <c r="B185" s="11" t="e">
        <f t="shared" si="6"/>
        <v>#VALUE!</v>
      </c>
      <c r="C185" s="11" t="str">
        <f t="shared" si="7"/>
        <v>Far123</v>
      </c>
      <c r="D185" s="5" t="str">
        <f t="shared" si="8"/>
        <v>Farhan Sadiq</v>
      </c>
    </row>
    <row r="186" spans="1:4" x14ac:dyDescent="0.3">
      <c r="A186" s="9" t="s">
        <v>31</v>
      </c>
      <c r="B186" s="11" t="e">
        <f t="shared" si="6"/>
        <v>#VALUE!</v>
      </c>
      <c r="C186" s="11" t="str">
        <f t="shared" si="7"/>
        <v>Par123</v>
      </c>
      <c r="D186" s="5" t="str">
        <f t="shared" si="8"/>
        <v>Parvati Khanna</v>
      </c>
    </row>
    <row r="187" spans="1:4" x14ac:dyDescent="0.3">
      <c r="A187" s="9" t="s">
        <v>78</v>
      </c>
      <c r="B187" s="11" t="e">
        <f t="shared" si="6"/>
        <v>#VALUE!</v>
      </c>
      <c r="C187" s="11" t="str">
        <f t="shared" si="7"/>
        <v>Lav123</v>
      </c>
      <c r="D187" s="5" t="str">
        <f t="shared" si="8"/>
        <v>Laveena Shenoy</v>
      </c>
    </row>
    <row r="188" spans="1:4" x14ac:dyDescent="0.3">
      <c r="A188" s="9" t="s">
        <v>83</v>
      </c>
      <c r="B188" s="11" t="e">
        <f t="shared" si="6"/>
        <v>#VALUE!</v>
      </c>
      <c r="C188" s="11" t="str">
        <f t="shared" si="7"/>
        <v>Dee123</v>
      </c>
      <c r="D188" s="5" t="str">
        <f t="shared" si="8"/>
        <v>Deep Chhaya</v>
      </c>
    </row>
    <row r="189" spans="1:4" x14ac:dyDescent="0.3">
      <c r="A189" s="9" t="s">
        <v>77</v>
      </c>
      <c r="B189" s="11" t="e">
        <f t="shared" si="6"/>
        <v>#VALUE!</v>
      </c>
      <c r="C189" s="11" t="str">
        <f t="shared" si="7"/>
        <v>Yam123</v>
      </c>
      <c r="D189" s="5" t="str">
        <f t="shared" si="8"/>
        <v>Yamini Gupta</v>
      </c>
    </row>
    <row r="190" spans="1:4" x14ac:dyDescent="0.3">
      <c r="A190" s="9" t="s">
        <v>46</v>
      </c>
      <c r="B190" s="11" t="e">
        <f t="shared" si="6"/>
        <v>#VALUE!</v>
      </c>
      <c r="C190" s="11" t="str">
        <f t="shared" si="7"/>
        <v>Shi123</v>
      </c>
      <c r="D190" s="5" t="str">
        <f t="shared" si="8"/>
        <v>Shilpa Parikh</v>
      </c>
    </row>
    <row r="191" spans="1:4" x14ac:dyDescent="0.3">
      <c r="A191" s="9" t="s">
        <v>23</v>
      </c>
      <c r="B191" s="11" t="e">
        <f t="shared" si="6"/>
        <v>#VALUE!</v>
      </c>
      <c r="C191" s="11" t="str">
        <f t="shared" si="7"/>
        <v>Suj123</v>
      </c>
      <c r="D191" s="5" t="str">
        <f t="shared" si="8"/>
        <v>Sujay Madhrani</v>
      </c>
    </row>
    <row r="192" spans="1:4" x14ac:dyDescent="0.3">
      <c r="A192" s="9" t="s">
        <v>31</v>
      </c>
      <c r="B192" s="11" t="e">
        <f t="shared" si="6"/>
        <v>#VALUE!</v>
      </c>
      <c r="C192" s="11" t="str">
        <f t="shared" si="7"/>
        <v>Par123</v>
      </c>
      <c r="D192" s="5" t="str">
        <f t="shared" si="8"/>
        <v>Parvati Khanna</v>
      </c>
    </row>
    <row r="193" spans="1:4" x14ac:dyDescent="0.3">
      <c r="A193" s="9" t="s">
        <v>51</v>
      </c>
      <c r="B193" s="11" t="e">
        <f t="shared" si="6"/>
        <v>#VALUE!</v>
      </c>
      <c r="C193" s="11" t="str">
        <f t="shared" si="7"/>
        <v>Piy123</v>
      </c>
      <c r="D193" s="5" t="str">
        <f t="shared" si="8"/>
        <v>Piyush Surti</v>
      </c>
    </row>
    <row r="194" spans="1:4" x14ac:dyDescent="0.3">
      <c r="A194" s="9" t="s">
        <v>87</v>
      </c>
      <c r="B194" s="11" t="e">
        <f t="shared" si="6"/>
        <v>#VALUE!</v>
      </c>
      <c r="C194" s="11" t="str">
        <f t="shared" si="7"/>
        <v>Kun123</v>
      </c>
      <c r="D194" s="5" t="str">
        <f t="shared" si="8"/>
        <v>Kunal Shah</v>
      </c>
    </row>
    <row r="195" spans="1:4" x14ac:dyDescent="0.3">
      <c r="A195" s="9" t="s">
        <v>32</v>
      </c>
      <c r="B195" s="11" t="e">
        <f t="shared" ref="B195:B258" si="9">FIND("A",A195)</f>
        <v>#VALUE!</v>
      </c>
      <c r="C195" s="11" t="str">
        <f t="shared" ref="C195:C258" si="10">REPLACE(A195,4,LEN(A195),"123")</f>
        <v>Far123</v>
      </c>
      <c r="D195" s="5" t="str">
        <f t="shared" ref="D195:D258" si="11">SUBSTITUTE(A195,"A","S",1)</f>
        <v>Farhan Sadiq</v>
      </c>
    </row>
    <row r="196" spans="1:4" x14ac:dyDescent="0.3">
      <c r="A196" s="9" t="s">
        <v>25</v>
      </c>
      <c r="B196" s="11" t="e">
        <f t="shared" si="9"/>
        <v>#VALUE!</v>
      </c>
      <c r="C196" s="11" t="str">
        <f t="shared" si="10"/>
        <v>Mee123</v>
      </c>
      <c r="D196" s="5" t="str">
        <f t="shared" si="11"/>
        <v>Meera Lalwani</v>
      </c>
    </row>
    <row r="197" spans="1:4" x14ac:dyDescent="0.3">
      <c r="A197" s="9" t="s">
        <v>18</v>
      </c>
      <c r="B197" s="11" t="e">
        <f t="shared" si="9"/>
        <v>#VALUE!</v>
      </c>
      <c r="C197" s="11" t="str">
        <f t="shared" si="10"/>
        <v>Jul123</v>
      </c>
      <c r="D197" s="5" t="str">
        <f t="shared" si="11"/>
        <v>Julie D'Souza</v>
      </c>
    </row>
    <row r="198" spans="1:4" x14ac:dyDescent="0.3">
      <c r="A198" s="9" t="s">
        <v>80</v>
      </c>
      <c r="B198" s="11" t="e">
        <f t="shared" si="9"/>
        <v>#VALUE!</v>
      </c>
      <c r="C198" s="11" t="str">
        <f t="shared" si="10"/>
        <v>Sur123</v>
      </c>
      <c r="D198" s="5" t="str">
        <f t="shared" si="11"/>
        <v>Suraj Saksena</v>
      </c>
    </row>
    <row r="199" spans="1:4" x14ac:dyDescent="0.3">
      <c r="A199" s="9" t="s">
        <v>46</v>
      </c>
      <c r="B199" s="11" t="e">
        <f t="shared" si="9"/>
        <v>#VALUE!</v>
      </c>
      <c r="C199" s="11" t="str">
        <f t="shared" si="10"/>
        <v>Shi123</v>
      </c>
      <c r="D199" s="5" t="str">
        <f t="shared" si="11"/>
        <v>Shilpa Parikh</v>
      </c>
    </row>
    <row r="200" spans="1:4" x14ac:dyDescent="0.3">
      <c r="A200" s="9" t="s">
        <v>35</v>
      </c>
      <c r="B200" s="11" t="e">
        <f t="shared" si="9"/>
        <v>#VALUE!</v>
      </c>
      <c r="C200" s="11" t="str">
        <f t="shared" si="10"/>
        <v>Sha123</v>
      </c>
      <c r="D200" s="5" t="str">
        <f t="shared" si="11"/>
        <v>Shazia Sheikh</v>
      </c>
    </row>
    <row r="201" spans="1:4" x14ac:dyDescent="0.3">
      <c r="A201" s="9" t="s">
        <v>37</v>
      </c>
      <c r="B201" s="11" t="e">
        <f t="shared" si="9"/>
        <v>#VALUE!</v>
      </c>
      <c r="C201" s="11" t="str">
        <f t="shared" si="10"/>
        <v>Ris123</v>
      </c>
      <c r="D201" s="5" t="str">
        <f t="shared" si="11"/>
        <v>Rishi Malik</v>
      </c>
    </row>
    <row r="202" spans="1:4" x14ac:dyDescent="0.3">
      <c r="A202" s="9" t="s">
        <v>47</v>
      </c>
      <c r="B202" s="11" t="e">
        <f t="shared" si="9"/>
        <v>#VALUE!</v>
      </c>
      <c r="C202" s="11" t="str">
        <f t="shared" si="10"/>
        <v>She123</v>
      </c>
      <c r="D202" s="5" t="str">
        <f t="shared" si="11"/>
        <v>Sheetal Dodhia</v>
      </c>
    </row>
    <row r="203" spans="1:4" x14ac:dyDescent="0.3">
      <c r="A203" s="9" t="s">
        <v>34</v>
      </c>
      <c r="B203" s="11" t="e">
        <f t="shared" si="9"/>
        <v>#VALUE!</v>
      </c>
      <c r="C203" s="11" t="str">
        <f t="shared" si="10"/>
        <v>Suc123</v>
      </c>
      <c r="D203" s="5" t="str">
        <f t="shared" si="11"/>
        <v>Suchita Panchal</v>
      </c>
    </row>
    <row r="204" spans="1:4" x14ac:dyDescent="0.3">
      <c r="A204" s="9" t="s">
        <v>93</v>
      </c>
      <c r="B204" s="11" t="e">
        <f t="shared" si="9"/>
        <v>#VALUE!</v>
      </c>
      <c r="C204" s="11" t="str">
        <f t="shared" si="10"/>
        <v>Tej123</v>
      </c>
      <c r="D204" s="5" t="str">
        <f t="shared" si="11"/>
        <v>Tejal Patel</v>
      </c>
    </row>
    <row r="205" spans="1:4" x14ac:dyDescent="0.3">
      <c r="A205" s="9" t="s">
        <v>63</v>
      </c>
      <c r="B205" s="11" t="e">
        <f t="shared" si="9"/>
        <v>#VALUE!</v>
      </c>
      <c r="C205" s="11" t="str">
        <f t="shared" si="10"/>
        <v>Kat123</v>
      </c>
      <c r="D205" s="5" t="str">
        <f t="shared" si="11"/>
        <v>Katti Surti</v>
      </c>
    </row>
    <row r="206" spans="1:4" x14ac:dyDescent="0.3">
      <c r="A206" s="9" t="s">
        <v>69</v>
      </c>
      <c r="B206" s="11" t="e">
        <f t="shared" si="9"/>
        <v>#VALUE!</v>
      </c>
      <c r="C206" s="11" t="str">
        <f t="shared" si="10"/>
        <v>Wah123</v>
      </c>
      <c r="D206" s="5" t="str">
        <f t="shared" si="11"/>
        <v>Waheda Sheikh</v>
      </c>
    </row>
    <row r="207" spans="1:4" x14ac:dyDescent="0.3">
      <c r="A207" s="9" t="s">
        <v>58</v>
      </c>
      <c r="B207" s="11" t="e">
        <f t="shared" si="9"/>
        <v>#VALUE!</v>
      </c>
      <c r="C207" s="11" t="str">
        <f t="shared" si="10"/>
        <v>Ruh123</v>
      </c>
      <c r="D207" s="5" t="str">
        <f t="shared" si="11"/>
        <v>Ruheal Baig</v>
      </c>
    </row>
    <row r="208" spans="1:4" x14ac:dyDescent="0.3">
      <c r="A208" s="9" t="s">
        <v>100</v>
      </c>
      <c r="B208" s="11" t="e">
        <f t="shared" si="9"/>
        <v>#VALUE!</v>
      </c>
      <c r="C208" s="11" t="str">
        <f t="shared" si="10"/>
        <v>Bee123</v>
      </c>
      <c r="D208" s="5" t="str">
        <f t="shared" si="11"/>
        <v>Beena Sharma</v>
      </c>
    </row>
    <row r="209" spans="1:4" x14ac:dyDescent="0.3">
      <c r="A209" s="9" t="s">
        <v>82</v>
      </c>
      <c r="B209" s="11" t="e">
        <f t="shared" si="9"/>
        <v>#VALUE!</v>
      </c>
      <c r="C209" s="11" t="str">
        <f t="shared" si="10"/>
        <v>Dri123</v>
      </c>
      <c r="D209" s="5" t="str">
        <f t="shared" si="11"/>
        <v>Drishti Shah</v>
      </c>
    </row>
    <row r="210" spans="1:4" x14ac:dyDescent="0.3">
      <c r="A210" s="9" t="s">
        <v>62</v>
      </c>
      <c r="B210" s="11" t="e">
        <f t="shared" si="9"/>
        <v>#VALUE!</v>
      </c>
      <c r="C210" s="11" t="str">
        <f t="shared" si="10"/>
        <v>Lal123</v>
      </c>
      <c r="D210" s="5" t="str">
        <f t="shared" si="11"/>
        <v>Lalita Rao</v>
      </c>
    </row>
    <row r="211" spans="1:4" x14ac:dyDescent="0.3">
      <c r="A211" s="9" t="s">
        <v>53</v>
      </c>
      <c r="B211" s="11" t="e">
        <f t="shared" si="9"/>
        <v>#VALUE!</v>
      </c>
      <c r="C211" s="11" t="str">
        <f t="shared" si="10"/>
        <v>Kin123</v>
      </c>
      <c r="D211" s="5" t="str">
        <f t="shared" si="11"/>
        <v>Kinnari Mehta</v>
      </c>
    </row>
    <row r="212" spans="1:4" x14ac:dyDescent="0.3">
      <c r="A212" s="9" t="s">
        <v>33</v>
      </c>
      <c r="B212" s="11" t="e">
        <f t="shared" si="9"/>
        <v>#VALUE!</v>
      </c>
      <c r="C212" s="11" t="str">
        <f t="shared" si="10"/>
        <v>Sat123</v>
      </c>
      <c r="D212" s="5" t="str">
        <f t="shared" si="11"/>
        <v>Satinder Kaur Sasan</v>
      </c>
    </row>
    <row r="213" spans="1:4" x14ac:dyDescent="0.3">
      <c r="A213" s="9" t="s">
        <v>43</v>
      </c>
      <c r="B213" s="11" t="e">
        <f t="shared" si="9"/>
        <v>#VALUE!</v>
      </c>
      <c r="C213" s="11" t="str">
        <f t="shared" si="10"/>
        <v>Tap123</v>
      </c>
      <c r="D213" s="5" t="str">
        <f t="shared" si="11"/>
        <v>Tapan Ghoshal</v>
      </c>
    </row>
    <row r="214" spans="1:4" x14ac:dyDescent="0.3">
      <c r="A214" s="9" t="s">
        <v>81</v>
      </c>
      <c r="B214" s="11" t="e">
        <f t="shared" si="9"/>
        <v>#VALUE!</v>
      </c>
      <c r="C214" s="11" t="str">
        <f t="shared" si="10"/>
        <v>Nay123</v>
      </c>
      <c r="D214" s="5" t="str">
        <f t="shared" si="11"/>
        <v>Nayeem Khan</v>
      </c>
    </row>
    <row r="215" spans="1:4" x14ac:dyDescent="0.3">
      <c r="A215" s="9" t="s">
        <v>43</v>
      </c>
      <c r="B215" s="11" t="e">
        <f t="shared" si="9"/>
        <v>#VALUE!</v>
      </c>
      <c r="C215" s="11" t="str">
        <f t="shared" si="10"/>
        <v>Tap123</v>
      </c>
      <c r="D215" s="5" t="str">
        <f t="shared" si="11"/>
        <v>Tapan Ghoshal</v>
      </c>
    </row>
    <row r="216" spans="1:4" x14ac:dyDescent="0.3">
      <c r="A216" s="9" t="s">
        <v>66</v>
      </c>
      <c r="B216" s="11" t="e">
        <f t="shared" si="9"/>
        <v>#VALUE!</v>
      </c>
      <c r="C216" s="11" t="str">
        <f t="shared" si="10"/>
        <v>Gee123</v>
      </c>
      <c r="D216" s="5" t="str">
        <f t="shared" si="11"/>
        <v>Geeta Darekar</v>
      </c>
    </row>
    <row r="217" spans="1:4" x14ac:dyDescent="0.3">
      <c r="A217" s="9" t="s">
        <v>16</v>
      </c>
      <c r="B217" s="11" t="e">
        <f t="shared" si="9"/>
        <v>#VALUE!</v>
      </c>
      <c r="C217" s="11" t="str">
        <f t="shared" si="10"/>
        <v>Bee123</v>
      </c>
      <c r="D217" s="5" t="str">
        <f t="shared" si="11"/>
        <v>Beena Mavadia</v>
      </c>
    </row>
    <row r="218" spans="1:4" x14ac:dyDescent="0.3">
      <c r="A218" s="9" t="s">
        <v>92</v>
      </c>
      <c r="B218" s="11" t="e">
        <f t="shared" si="9"/>
        <v>#VALUE!</v>
      </c>
      <c r="C218" s="11" t="str">
        <f t="shared" si="10"/>
        <v>Vin123</v>
      </c>
      <c r="D218" s="5" t="str">
        <f t="shared" si="11"/>
        <v>Vinit Shrivastava</v>
      </c>
    </row>
    <row r="219" spans="1:4" x14ac:dyDescent="0.3">
      <c r="A219" s="9" t="s">
        <v>98</v>
      </c>
      <c r="B219" s="11" t="e">
        <f t="shared" si="9"/>
        <v>#VALUE!</v>
      </c>
      <c r="C219" s="11" t="str">
        <f t="shared" si="10"/>
        <v>Rad123</v>
      </c>
      <c r="D219" s="5" t="str">
        <f t="shared" si="11"/>
        <v>Radhika Kulkarni</v>
      </c>
    </row>
    <row r="220" spans="1:4" x14ac:dyDescent="0.3">
      <c r="A220" s="9" t="s">
        <v>53</v>
      </c>
      <c r="B220" s="11" t="e">
        <f t="shared" si="9"/>
        <v>#VALUE!</v>
      </c>
      <c r="C220" s="11" t="str">
        <f t="shared" si="10"/>
        <v>Kin123</v>
      </c>
      <c r="D220" s="5" t="str">
        <f t="shared" si="11"/>
        <v>Kinnari Mehta</v>
      </c>
    </row>
    <row r="221" spans="1:4" x14ac:dyDescent="0.3">
      <c r="A221" s="9" t="s">
        <v>39</v>
      </c>
      <c r="B221" s="11" t="e">
        <f t="shared" si="9"/>
        <v>#VALUE!</v>
      </c>
      <c r="C221" s="11" t="str">
        <f t="shared" si="10"/>
        <v>Haj123</v>
      </c>
      <c r="D221" s="5" t="str">
        <f t="shared" si="11"/>
        <v>Hajra Hoonjan</v>
      </c>
    </row>
    <row r="222" spans="1:4" x14ac:dyDescent="0.3">
      <c r="A222" s="9" t="s">
        <v>41</v>
      </c>
      <c r="B222" s="11" t="e">
        <f t="shared" si="9"/>
        <v>#VALUE!</v>
      </c>
      <c r="C222" s="11" t="str">
        <f t="shared" si="10"/>
        <v>Gir123</v>
      </c>
      <c r="D222" s="5" t="str">
        <f t="shared" si="11"/>
        <v>Giriraj Gupta</v>
      </c>
    </row>
    <row r="223" spans="1:4" x14ac:dyDescent="0.3">
      <c r="A223" s="9" t="s">
        <v>15</v>
      </c>
      <c r="B223" s="11" t="e">
        <f t="shared" si="9"/>
        <v>#VALUE!</v>
      </c>
      <c r="C223" s="11" t="str">
        <f t="shared" si="10"/>
        <v>Kul123</v>
      </c>
      <c r="D223" s="5" t="str">
        <f t="shared" si="11"/>
        <v>Kuldeep Sharma</v>
      </c>
    </row>
    <row r="224" spans="1:4" x14ac:dyDescent="0.3">
      <c r="A224" s="9" t="s">
        <v>85</v>
      </c>
      <c r="B224" s="11" t="e">
        <f t="shared" si="9"/>
        <v>#VALUE!</v>
      </c>
      <c r="C224" s="11" t="str">
        <f t="shared" si="10"/>
        <v>Day123</v>
      </c>
      <c r="D224" s="5" t="str">
        <f t="shared" si="11"/>
        <v>Dayanand Gandhi</v>
      </c>
    </row>
    <row r="225" spans="1:4" x14ac:dyDescent="0.3">
      <c r="A225" s="9" t="s">
        <v>61</v>
      </c>
      <c r="B225" s="11" t="e">
        <f t="shared" si="9"/>
        <v>#VALUE!</v>
      </c>
      <c r="C225" s="11" t="str">
        <f t="shared" si="10"/>
        <v>Vis123</v>
      </c>
      <c r="D225" s="5" t="str">
        <f t="shared" si="11"/>
        <v>Vishal Virsinghani</v>
      </c>
    </row>
    <row r="226" spans="1:4" x14ac:dyDescent="0.3">
      <c r="A226" s="9" t="s">
        <v>14</v>
      </c>
      <c r="B226" s="11" t="e">
        <f t="shared" si="9"/>
        <v>#VALUE!</v>
      </c>
      <c r="C226" s="11" t="str">
        <f t="shared" si="10"/>
        <v>Sum123</v>
      </c>
      <c r="D226" s="5" t="str">
        <f t="shared" si="11"/>
        <v>Suman Shinde</v>
      </c>
    </row>
    <row r="227" spans="1:4" x14ac:dyDescent="0.3">
      <c r="A227" s="9" t="s">
        <v>61</v>
      </c>
      <c r="B227" s="11" t="e">
        <f t="shared" si="9"/>
        <v>#VALUE!</v>
      </c>
      <c r="C227" s="11" t="str">
        <f t="shared" si="10"/>
        <v>Vis123</v>
      </c>
      <c r="D227" s="5" t="str">
        <f t="shared" si="11"/>
        <v>Vishal Virsinghani</v>
      </c>
    </row>
    <row r="228" spans="1:4" x14ac:dyDescent="0.3">
      <c r="A228" s="9" t="s">
        <v>59</v>
      </c>
      <c r="B228" s="11" t="e">
        <f t="shared" si="9"/>
        <v>#VALUE!</v>
      </c>
      <c r="C228" s="11" t="str">
        <f t="shared" si="10"/>
        <v>Hee123</v>
      </c>
      <c r="D228" s="5" t="str">
        <f t="shared" si="11"/>
        <v>Heena Godbole</v>
      </c>
    </row>
    <row r="229" spans="1:4" x14ac:dyDescent="0.3">
      <c r="A229" s="9" t="s">
        <v>96</v>
      </c>
      <c r="B229" s="11" t="e">
        <f t="shared" si="9"/>
        <v>#VALUE!</v>
      </c>
      <c r="C229" s="11" t="str">
        <f t="shared" si="10"/>
        <v>Pay123</v>
      </c>
      <c r="D229" s="5" t="str">
        <f t="shared" si="11"/>
        <v>Payal Singhani</v>
      </c>
    </row>
    <row r="230" spans="1:4" x14ac:dyDescent="0.3">
      <c r="A230" s="9" t="s">
        <v>89</v>
      </c>
      <c r="B230" s="11" t="e">
        <f t="shared" si="9"/>
        <v>#VALUE!</v>
      </c>
      <c r="C230" s="11" t="str">
        <f t="shared" si="10"/>
        <v>Rub123</v>
      </c>
      <c r="D230" s="5" t="str">
        <f t="shared" si="11"/>
        <v>Ruby Joseph</v>
      </c>
    </row>
    <row r="231" spans="1:4" x14ac:dyDescent="0.3">
      <c r="A231" s="9" t="s">
        <v>54</v>
      </c>
      <c r="B231" s="11" t="e">
        <f t="shared" si="9"/>
        <v>#VALUE!</v>
      </c>
      <c r="C231" s="11" t="str">
        <f t="shared" si="10"/>
        <v>Jee123</v>
      </c>
      <c r="D231" s="5" t="str">
        <f t="shared" si="11"/>
        <v>Jeena Baig</v>
      </c>
    </row>
    <row r="232" spans="1:4" x14ac:dyDescent="0.3">
      <c r="A232" s="9" t="s">
        <v>73</v>
      </c>
      <c r="B232" s="11" t="e">
        <f t="shared" si="9"/>
        <v>#VALUE!</v>
      </c>
      <c r="C232" s="11" t="str">
        <f t="shared" si="10"/>
        <v>Uda123</v>
      </c>
      <c r="D232" s="5" t="str">
        <f t="shared" si="11"/>
        <v>Uday Naik</v>
      </c>
    </row>
    <row r="233" spans="1:4" x14ac:dyDescent="0.3">
      <c r="A233" s="9" t="s">
        <v>65</v>
      </c>
      <c r="B233" s="11" t="e">
        <f t="shared" si="9"/>
        <v>#VALUE!</v>
      </c>
      <c r="C233" s="11" t="str">
        <f t="shared" si="10"/>
        <v>Dis123</v>
      </c>
      <c r="D233" s="5" t="str">
        <f t="shared" si="11"/>
        <v>Disha Parmar</v>
      </c>
    </row>
    <row r="234" spans="1:4" x14ac:dyDescent="0.3">
      <c r="A234" s="9" t="s">
        <v>54</v>
      </c>
      <c r="B234" s="11" t="e">
        <f t="shared" si="9"/>
        <v>#VALUE!</v>
      </c>
      <c r="C234" s="11" t="str">
        <f t="shared" si="10"/>
        <v>Jee123</v>
      </c>
      <c r="D234" s="5" t="str">
        <f t="shared" si="11"/>
        <v>Jeena Baig</v>
      </c>
    </row>
    <row r="235" spans="1:4" x14ac:dyDescent="0.3">
      <c r="A235" s="9" t="s">
        <v>98</v>
      </c>
      <c r="B235" s="11" t="e">
        <f t="shared" si="9"/>
        <v>#VALUE!</v>
      </c>
      <c r="C235" s="11" t="str">
        <f t="shared" si="10"/>
        <v>Rad123</v>
      </c>
      <c r="D235" s="5" t="str">
        <f t="shared" si="11"/>
        <v>Radhika Kulkarni</v>
      </c>
    </row>
    <row r="236" spans="1:4" x14ac:dyDescent="0.3">
      <c r="A236" s="9" t="s">
        <v>95</v>
      </c>
      <c r="B236" s="11" t="e">
        <f t="shared" si="9"/>
        <v>#VALUE!</v>
      </c>
      <c r="C236" s="11" t="str">
        <f t="shared" si="10"/>
        <v>Nik123</v>
      </c>
      <c r="D236" s="5" t="str">
        <f t="shared" si="11"/>
        <v>Niki Digaria</v>
      </c>
    </row>
    <row r="237" spans="1:4" x14ac:dyDescent="0.3">
      <c r="A237" s="9" t="s">
        <v>81</v>
      </c>
      <c r="B237" s="11" t="e">
        <f t="shared" si="9"/>
        <v>#VALUE!</v>
      </c>
      <c r="C237" s="11" t="str">
        <f t="shared" si="10"/>
        <v>Nay123</v>
      </c>
      <c r="D237" s="5" t="str">
        <f t="shared" si="11"/>
        <v>Nayeem Khan</v>
      </c>
    </row>
    <row r="238" spans="1:4" x14ac:dyDescent="0.3">
      <c r="A238" s="9" t="s">
        <v>39</v>
      </c>
      <c r="B238" s="11" t="e">
        <f t="shared" si="9"/>
        <v>#VALUE!</v>
      </c>
      <c r="C238" s="11" t="str">
        <f t="shared" si="10"/>
        <v>Haj123</v>
      </c>
      <c r="D238" s="5" t="str">
        <f t="shared" si="11"/>
        <v>Hajra Hoonjan</v>
      </c>
    </row>
    <row r="239" spans="1:4" x14ac:dyDescent="0.3">
      <c r="A239" s="9" t="s">
        <v>75</v>
      </c>
      <c r="B239" s="11" t="e">
        <f t="shared" si="9"/>
        <v>#VALUE!</v>
      </c>
      <c r="C239" s="11" t="str">
        <f t="shared" si="10"/>
        <v>Pra123</v>
      </c>
      <c r="D239" s="5" t="str">
        <f t="shared" si="11"/>
        <v>Pravin Joshi</v>
      </c>
    </row>
    <row r="240" spans="1:4" x14ac:dyDescent="0.3">
      <c r="A240" s="9" t="s">
        <v>14</v>
      </c>
      <c r="B240" s="11" t="e">
        <f t="shared" si="9"/>
        <v>#VALUE!</v>
      </c>
      <c r="C240" s="11" t="str">
        <f t="shared" si="10"/>
        <v>Sum123</v>
      </c>
      <c r="D240" s="5" t="str">
        <f t="shared" si="11"/>
        <v>Suman Shinde</v>
      </c>
    </row>
    <row r="241" spans="1:4" x14ac:dyDescent="0.3">
      <c r="A241" s="9" t="s">
        <v>24</v>
      </c>
      <c r="B241" s="11" t="e">
        <f t="shared" si="9"/>
        <v>#VALUE!</v>
      </c>
      <c r="C241" s="11" t="str">
        <f t="shared" si="10"/>
        <v>Shi123</v>
      </c>
      <c r="D241" s="5" t="str">
        <f t="shared" si="11"/>
        <v>Shilpa Lele</v>
      </c>
    </row>
    <row r="242" spans="1:4" x14ac:dyDescent="0.3">
      <c r="A242" s="9" t="s">
        <v>29</v>
      </c>
      <c r="B242" s="11">
        <f t="shared" si="9"/>
        <v>1</v>
      </c>
      <c r="C242" s="11" t="str">
        <f t="shared" si="10"/>
        <v>Aal123</v>
      </c>
      <c r="D242" s="5" t="str">
        <f t="shared" si="11"/>
        <v>Salok Trivedi</v>
      </c>
    </row>
    <row r="243" spans="1:4" x14ac:dyDescent="0.3">
      <c r="A243" s="9" t="s">
        <v>23</v>
      </c>
      <c r="B243" s="11" t="e">
        <f t="shared" si="9"/>
        <v>#VALUE!</v>
      </c>
      <c r="C243" s="11" t="str">
        <f t="shared" si="10"/>
        <v>Suj123</v>
      </c>
      <c r="D243" s="5" t="str">
        <f t="shared" si="11"/>
        <v>Sujay Madhrani</v>
      </c>
    </row>
    <row r="244" spans="1:4" x14ac:dyDescent="0.3">
      <c r="A244" s="9" t="s">
        <v>41</v>
      </c>
      <c r="B244" s="11" t="e">
        <f t="shared" si="9"/>
        <v>#VALUE!</v>
      </c>
      <c r="C244" s="11" t="str">
        <f t="shared" si="10"/>
        <v>Gir123</v>
      </c>
      <c r="D244" s="5" t="str">
        <f t="shared" si="11"/>
        <v>Giriraj Gupta</v>
      </c>
    </row>
    <row r="245" spans="1:4" x14ac:dyDescent="0.3">
      <c r="A245" s="9" t="s">
        <v>83</v>
      </c>
      <c r="B245" s="11" t="e">
        <f t="shared" si="9"/>
        <v>#VALUE!</v>
      </c>
      <c r="C245" s="11" t="str">
        <f t="shared" si="10"/>
        <v>Dee123</v>
      </c>
      <c r="D245" s="5" t="str">
        <f t="shared" si="11"/>
        <v>Deep Chhaya</v>
      </c>
    </row>
    <row r="246" spans="1:4" x14ac:dyDescent="0.3">
      <c r="A246" s="9" t="s">
        <v>44</v>
      </c>
      <c r="B246" s="11" t="e">
        <f t="shared" si="9"/>
        <v>#VALUE!</v>
      </c>
      <c r="C246" s="11" t="str">
        <f t="shared" si="10"/>
        <v>Zar123</v>
      </c>
      <c r="D246" s="5" t="str">
        <f t="shared" si="11"/>
        <v>Zarina Vora</v>
      </c>
    </row>
    <row r="247" spans="1:4" x14ac:dyDescent="0.3">
      <c r="A247" s="9" t="s">
        <v>68</v>
      </c>
      <c r="B247" s="11">
        <f t="shared" si="9"/>
        <v>1</v>
      </c>
      <c r="C247" s="11" t="str">
        <f t="shared" si="10"/>
        <v>Ash123</v>
      </c>
      <c r="D247" s="5" t="str">
        <f t="shared" si="11"/>
        <v>Ssha Trivedi</v>
      </c>
    </row>
    <row r="248" spans="1:4" x14ac:dyDescent="0.3">
      <c r="A248" s="9" t="s">
        <v>22</v>
      </c>
      <c r="B248" s="11">
        <f t="shared" si="9"/>
        <v>1</v>
      </c>
      <c r="C248" s="11" t="str">
        <f t="shared" si="10"/>
        <v>And123</v>
      </c>
      <c r="D248" s="5" t="str">
        <f t="shared" si="11"/>
        <v>Sndre Fernendes</v>
      </c>
    </row>
    <row r="249" spans="1:4" x14ac:dyDescent="0.3">
      <c r="A249" s="9" t="s">
        <v>72</v>
      </c>
      <c r="B249" s="11" t="e">
        <f t="shared" si="9"/>
        <v>#VALUE!</v>
      </c>
      <c r="C249" s="11" t="str">
        <f t="shared" si="10"/>
        <v>Par123</v>
      </c>
      <c r="D249" s="5" t="str">
        <f t="shared" si="11"/>
        <v>Parul Shah</v>
      </c>
    </row>
    <row r="250" spans="1:4" x14ac:dyDescent="0.3">
      <c r="A250" s="9" t="s">
        <v>85</v>
      </c>
      <c r="B250" s="11" t="e">
        <f t="shared" si="9"/>
        <v>#VALUE!</v>
      </c>
      <c r="C250" s="11" t="str">
        <f t="shared" si="10"/>
        <v>Day123</v>
      </c>
      <c r="D250" s="5" t="str">
        <f t="shared" si="11"/>
        <v>Dayanand Gandhi</v>
      </c>
    </row>
    <row r="251" spans="1:4" x14ac:dyDescent="0.3">
      <c r="A251" s="9" t="s">
        <v>53</v>
      </c>
      <c r="B251" s="11" t="e">
        <f t="shared" si="9"/>
        <v>#VALUE!</v>
      </c>
      <c r="C251" s="11" t="str">
        <f t="shared" si="10"/>
        <v>Kin123</v>
      </c>
      <c r="D251" s="5" t="str">
        <f t="shared" si="11"/>
        <v>Kinnari Mehta</v>
      </c>
    </row>
    <row r="252" spans="1:4" x14ac:dyDescent="0.3">
      <c r="A252" s="9" t="s">
        <v>69</v>
      </c>
      <c r="B252" s="11" t="e">
        <f t="shared" si="9"/>
        <v>#VALUE!</v>
      </c>
      <c r="C252" s="11" t="str">
        <f t="shared" si="10"/>
        <v>Wah123</v>
      </c>
      <c r="D252" s="5" t="str">
        <f t="shared" si="11"/>
        <v>Waheda Sheikh</v>
      </c>
    </row>
    <row r="253" spans="1:4" x14ac:dyDescent="0.3">
      <c r="A253" s="9" t="s">
        <v>21</v>
      </c>
      <c r="B253" s="11" t="e">
        <f t="shared" si="9"/>
        <v>#VALUE!</v>
      </c>
      <c r="C253" s="11" t="str">
        <f t="shared" si="10"/>
        <v>Pan123</v>
      </c>
      <c r="D253" s="5" t="str">
        <f t="shared" si="11"/>
        <v>Pankaj Sutradhar</v>
      </c>
    </row>
    <row r="254" spans="1:4" x14ac:dyDescent="0.3">
      <c r="A254" s="9" t="s">
        <v>19</v>
      </c>
      <c r="B254" s="11" t="e">
        <f t="shared" si="9"/>
        <v>#VALUE!</v>
      </c>
      <c r="C254" s="11" t="str">
        <f t="shared" si="10"/>
        <v>Dee123</v>
      </c>
      <c r="D254" s="5" t="str">
        <f t="shared" si="11"/>
        <v>Deepak Jain</v>
      </c>
    </row>
    <row r="255" spans="1:4" x14ac:dyDescent="0.3">
      <c r="A255" s="9" t="s">
        <v>94</v>
      </c>
      <c r="B255" s="11" t="e">
        <f t="shared" si="9"/>
        <v>#VALUE!</v>
      </c>
      <c r="C255" s="11" t="str">
        <f t="shared" si="10"/>
        <v>Pri123</v>
      </c>
      <c r="D255" s="5" t="str">
        <f t="shared" si="11"/>
        <v>Priyanka Mehta</v>
      </c>
    </row>
    <row r="256" spans="1:4" x14ac:dyDescent="0.3">
      <c r="A256" s="9" t="s">
        <v>90</v>
      </c>
      <c r="B256" s="11" t="e">
        <f t="shared" si="9"/>
        <v>#VALUE!</v>
      </c>
      <c r="C256" s="11" t="str">
        <f t="shared" si="10"/>
        <v>Son123</v>
      </c>
      <c r="D256" s="5" t="str">
        <f t="shared" si="11"/>
        <v>Sonia Sasan</v>
      </c>
    </row>
    <row r="257" spans="1:4" x14ac:dyDescent="0.3">
      <c r="A257" s="9" t="s">
        <v>17</v>
      </c>
      <c r="B257" s="11" t="e">
        <f t="shared" si="9"/>
        <v>#VALUE!</v>
      </c>
      <c r="C257" s="11" t="str">
        <f t="shared" si="10"/>
        <v>See123</v>
      </c>
      <c r="D257" s="5" t="str">
        <f t="shared" si="11"/>
        <v>Seema Ranganathan</v>
      </c>
    </row>
    <row r="258" spans="1:4" x14ac:dyDescent="0.3">
      <c r="A258" s="9" t="s">
        <v>16</v>
      </c>
      <c r="B258" s="11" t="e">
        <f t="shared" si="9"/>
        <v>#VALUE!</v>
      </c>
      <c r="C258" s="11" t="str">
        <f t="shared" si="10"/>
        <v>Bee123</v>
      </c>
      <c r="D258" s="5" t="str">
        <f t="shared" si="11"/>
        <v>Beena Mavadia</v>
      </c>
    </row>
    <row r="259" spans="1:4" x14ac:dyDescent="0.3">
      <c r="A259" s="9" t="s">
        <v>25</v>
      </c>
      <c r="B259" s="11" t="e">
        <f t="shared" ref="B259:B301" si="12">FIND("A",A259)</f>
        <v>#VALUE!</v>
      </c>
      <c r="C259" s="11" t="str">
        <f t="shared" ref="C259:C301" si="13">REPLACE(A259,4,LEN(A259),"123")</f>
        <v>Mee123</v>
      </c>
      <c r="D259" s="5" t="str">
        <f t="shared" ref="D259:D301" si="14">SUBSTITUTE(A259,"A","S",1)</f>
        <v>Meera Lalwani</v>
      </c>
    </row>
    <row r="260" spans="1:4" x14ac:dyDescent="0.3">
      <c r="A260" s="9" t="s">
        <v>81</v>
      </c>
      <c r="B260" s="11" t="e">
        <f t="shared" si="12"/>
        <v>#VALUE!</v>
      </c>
      <c r="C260" s="11" t="str">
        <f t="shared" si="13"/>
        <v>Nay123</v>
      </c>
      <c r="D260" s="5" t="str">
        <f t="shared" si="14"/>
        <v>Nayeem Khan</v>
      </c>
    </row>
    <row r="261" spans="1:4" x14ac:dyDescent="0.3">
      <c r="A261" s="9" t="s">
        <v>104</v>
      </c>
      <c r="B261" s="11" t="e">
        <f t="shared" si="12"/>
        <v>#VALUE!</v>
      </c>
      <c r="C261" s="11" t="str">
        <f t="shared" si="13"/>
        <v>Rup123</v>
      </c>
      <c r="D261" s="5" t="str">
        <f t="shared" si="14"/>
        <v>Rupesh Sawant</v>
      </c>
    </row>
    <row r="262" spans="1:4" x14ac:dyDescent="0.3">
      <c r="A262" s="9" t="s">
        <v>79</v>
      </c>
      <c r="B262" s="11" t="e">
        <f t="shared" si="12"/>
        <v>#VALUE!</v>
      </c>
      <c r="C262" s="11" t="str">
        <f t="shared" si="13"/>
        <v>Nit123</v>
      </c>
      <c r="D262" s="5" t="str">
        <f t="shared" si="14"/>
        <v>Nita Pandhya</v>
      </c>
    </row>
    <row r="263" spans="1:4" x14ac:dyDescent="0.3">
      <c r="A263" s="9" t="s">
        <v>86</v>
      </c>
      <c r="B263" s="11" t="e">
        <f t="shared" si="12"/>
        <v>#VALUE!</v>
      </c>
      <c r="C263" s="11" t="str">
        <f t="shared" si="13"/>
        <v>Kal123</v>
      </c>
      <c r="D263" s="5" t="str">
        <f t="shared" si="14"/>
        <v>Kalpana Shirishkar</v>
      </c>
    </row>
    <row r="264" spans="1:4" x14ac:dyDescent="0.3">
      <c r="A264" s="9" t="s">
        <v>69</v>
      </c>
      <c r="B264" s="11" t="e">
        <f t="shared" si="12"/>
        <v>#VALUE!</v>
      </c>
      <c r="C264" s="11" t="str">
        <f t="shared" si="13"/>
        <v>Wah123</v>
      </c>
      <c r="D264" s="5" t="str">
        <f t="shared" si="14"/>
        <v>Waheda Sheikh</v>
      </c>
    </row>
    <row r="265" spans="1:4" x14ac:dyDescent="0.3">
      <c r="A265" s="9" t="s">
        <v>66</v>
      </c>
      <c r="B265" s="11" t="e">
        <f t="shared" si="12"/>
        <v>#VALUE!</v>
      </c>
      <c r="C265" s="11" t="str">
        <f t="shared" si="13"/>
        <v>Gee123</v>
      </c>
      <c r="D265" s="5" t="str">
        <f t="shared" si="14"/>
        <v>Geeta Darekar</v>
      </c>
    </row>
    <row r="266" spans="1:4" x14ac:dyDescent="0.3">
      <c r="A266" s="9" t="s">
        <v>82</v>
      </c>
      <c r="B266" s="11" t="e">
        <f t="shared" si="12"/>
        <v>#VALUE!</v>
      </c>
      <c r="C266" s="11" t="str">
        <f t="shared" si="13"/>
        <v>Dri123</v>
      </c>
      <c r="D266" s="5" t="str">
        <f t="shared" si="14"/>
        <v>Drishti Shah</v>
      </c>
    </row>
    <row r="267" spans="1:4" x14ac:dyDescent="0.3">
      <c r="A267" s="9" t="s">
        <v>50</v>
      </c>
      <c r="B267" s="11" t="e">
        <f t="shared" si="12"/>
        <v>#VALUE!</v>
      </c>
      <c r="C267" s="11" t="str">
        <f t="shared" si="13"/>
        <v>Poo123</v>
      </c>
      <c r="D267" s="5" t="str">
        <f t="shared" si="14"/>
        <v>Pooja Gokhale</v>
      </c>
    </row>
    <row r="268" spans="1:4" x14ac:dyDescent="0.3">
      <c r="A268" s="9" t="s">
        <v>37</v>
      </c>
      <c r="B268" s="11" t="e">
        <f t="shared" si="12"/>
        <v>#VALUE!</v>
      </c>
      <c r="C268" s="11" t="str">
        <f t="shared" si="13"/>
        <v>Ris123</v>
      </c>
      <c r="D268" s="5" t="str">
        <f t="shared" si="14"/>
        <v>Rishi Malik</v>
      </c>
    </row>
    <row r="269" spans="1:4" x14ac:dyDescent="0.3">
      <c r="A269" s="9" t="s">
        <v>76</v>
      </c>
      <c r="B269" s="11" t="e">
        <f t="shared" si="12"/>
        <v>#VALUE!</v>
      </c>
      <c r="C269" s="11" t="str">
        <f t="shared" si="13"/>
        <v>Ree123</v>
      </c>
      <c r="D269" s="5" t="str">
        <f t="shared" si="14"/>
        <v>Reeta Naik</v>
      </c>
    </row>
    <row r="270" spans="1:4" x14ac:dyDescent="0.3">
      <c r="A270" s="9" t="s">
        <v>58</v>
      </c>
      <c r="B270" s="11" t="e">
        <f t="shared" si="12"/>
        <v>#VALUE!</v>
      </c>
      <c r="C270" s="11" t="str">
        <f t="shared" si="13"/>
        <v>Ruh123</v>
      </c>
      <c r="D270" s="5" t="str">
        <f t="shared" si="14"/>
        <v>Ruheal Baig</v>
      </c>
    </row>
    <row r="271" spans="1:4" x14ac:dyDescent="0.3">
      <c r="A271" s="9" t="s">
        <v>103</v>
      </c>
      <c r="B271" s="11" t="e">
        <f t="shared" si="12"/>
        <v>#VALUE!</v>
      </c>
      <c r="C271" s="11" t="str">
        <f t="shared" si="13"/>
        <v>Ind123</v>
      </c>
      <c r="D271" s="5" t="str">
        <f t="shared" si="14"/>
        <v>Indu Shah</v>
      </c>
    </row>
    <row r="272" spans="1:4" x14ac:dyDescent="0.3">
      <c r="A272" s="9" t="s">
        <v>69</v>
      </c>
      <c r="B272" s="11" t="e">
        <f t="shared" si="12"/>
        <v>#VALUE!</v>
      </c>
      <c r="C272" s="11" t="str">
        <f t="shared" si="13"/>
        <v>Wah123</v>
      </c>
      <c r="D272" s="5" t="str">
        <f t="shared" si="14"/>
        <v>Waheda Sheikh</v>
      </c>
    </row>
    <row r="273" spans="1:4" x14ac:dyDescent="0.3">
      <c r="A273" s="9" t="s">
        <v>32</v>
      </c>
      <c r="B273" s="11" t="e">
        <f t="shared" si="12"/>
        <v>#VALUE!</v>
      </c>
      <c r="C273" s="11" t="str">
        <f t="shared" si="13"/>
        <v>Far123</v>
      </c>
      <c r="D273" s="5" t="str">
        <f t="shared" si="14"/>
        <v>Farhan Sadiq</v>
      </c>
    </row>
    <row r="274" spans="1:4" x14ac:dyDescent="0.3">
      <c r="A274" s="9" t="s">
        <v>83</v>
      </c>
      <c r="B274" s="11" t="e">
        <f t="shared" si="12"/>
        <v>#VALUE!</v>
      </c>
      <c r="C274" s="11" t="str">
        <f t="shared" si="13"/>
        <v>Dee123</v>
      </c>
      <c r="D274" s="5" t="str">
        <f t="shared" si="14"/>
        <v>Deep Chhaya</v>
      </c>
    </row>
    <row r="275" spans="1:4" x14ac:dyDescent="0.3">
      <c r="A275" s="9" t="s">
        <v>20</v>
      </c>
      <c r="B275" s="11" t="e">
        <f t="shared" si="12"/>
        <v>#VALUE!</v>
      </c>
      <c r="C275" s="11" t="str">
        <f t="shared" si="13"/>
        <v>Nee123</v>
      </c>
      <c r="D275" s="5" t="str">
        <f t="shared" si="14"/>
        <v>Neena Mukherjee</v>
      </c>
    </row>
    <row r="276" spans="1:4" x14ac:dyDescent="0.3">
      <c r="A276" s="9" t="s">
        <v>90</v>
      </c>
      <c r="B276" s="11" t="e">
        <f t="shared" si="12"/>
        <v>#VALUE!</v>
      </c>
      <c r="C276" s="11" t="str">
        <f t="shared" si="13"/>
        <v>Son123</v>
      </c>
      <c r="D276" s="5" t="str">
        <f t="shared" si="14"/>
        <v>Sonia Sasan</v>
      </c>
    </row>
    <row r="277" spans="1:4" x14ac:dyDescent="0.3">
      <c r="A277" s="9" t="s">
        <v>100</v>
      </c>
      <c r="B277" s="11" t="e">
        <f t="shared" si="12"/>
        <v>#VALUE!</v>
      </c>
      <c r="C277" s="11" t="str">
        <f t="shared" si="13"/>
        <v>Bee123</v>
      </c>
      <c r="D277" s="5" t="str">
        <f t="shared" si="14"/>
        <v>Beena Sharma</v>
      </c>
    </row>
    <row r="278" spans="1:4" x14ac:dyDescent="0.3">
      <c r="A278" s="9" t="s">
        <v>87</v>
      </c>
      <c r="B278" s="11" t="e">
        <f t="shared" si="12"/>
        <v>#VALUE!</v>
      </c>
      <c r="C278" s="11" t="str">
        <f t="shared" si="13"/>
        <v>Kun123</v>
      </c>
      <c r="D278" s="5" t="str">
        <f t="shared" si="14"/>
        <v>Kunal Shah</v>
      </c>
    </row>
    <row r="279" spans="1:4" x14ac:dyDescent="0.3">
      <c r="A279" s="9" t="s">
        <v>98</v>
      </c>
      <c r="B279" s="11" t="e">
        <f t="shared" si="12"/>
        <v>#VALUE!</v>
      </c>
      <c r="C279" s="11" t="str">
        <f t="shared" si="13"/>
        <v>Rad123</v>
      </c>
      <c r="D279" s="5" t="str">
        <f t="shared" si="14"/>
        <v>Radhika Kulkarni</v>
      </c>
    </row>
    <row r="280" spans="1:4" x14ac:dyDescent="0.3">
      <c r="A280" s="9" t="s">
        <v>79</v>
      </c>
      <c r="B280" s="11" t="e">
        <f t="shared" si="12"/>
        <v>#VALUE!</v>
      </c>
      <c r="C280" s="11" t="str">
        <f t="shared" si="13"/>
        <v>Nit123</v>
      </c>
      <c r="D280" s="5" t="str">
        <f t="shared" si="14"/>
        <v>Nita Pandhya</v>
      </c>
    </row>
    <row r="281" spans="1:4" x14ac:dyDescent="0.3">
      <c r="A281" s="9" t="s">
        <v>97</v>
      </c>
      <c r="B281" s="11" t="e">
        <f t="shared" si="12"/>
        <v>#VALUE!</v>
      </c>
      <c r="C281" s="11" t="str">
        <f t="shared" si="13"/>
        <v>Har123</v>
      </c>
      <c r="D281" s="5" t="str">
        <f t="shared" si="14"/>
        <v>Harsha Trivedi</v>
      </c>
    </row>
    <row r="282" spans="1:4" x14ac:dyDescent="0.3">
      <c r="A282" s="9" t="s">
        <v>40</v>
      </c>
      <c r="B282" s="11">
        <f t="shared" si="12"/>
        <v>1</v>
      </c>
      <c r="C282" s="11" t="str">
        <f t="shared" si="13"/>
        <v>Aal123</v>
      </c>
      <c r="D282" s="5" t="str">
        <f t="shared" si="14"/>
        <v>Salam Qureshi</v>
      </c>
    </row>
    <row r="283" spans="1:4" x14ac:dyDescent="0.3">
      <c r="A283" s="9" t="s">
        <v>95</v>
      </c>
      <c r="B283" s="11" t="e">
        <f t="shared" si="12"/>
        <v>#VALUE!</v>
      </c>
      <c r="C283" s="11" t="str">
        <f t="shared" si="13"/>
        <v>Nik123</v>
      </c>
      <c r="D283" s="5" t="str">
        <f t="shared" si="14"/>
        <v>Niki Digaria</v>
      </c>
    </row>
    <row r="284" spans="1:4" x14ac:dyDescent="0.3">
      <c r="A284" s="9" t="s">
        <v>57</v>
      </c>
      <c r="B284" s="11" t="e">
        <f t="shared" si="12"/>
        <v>#VALUE!</v>
      </c>
      <c r="C284" s="11" t="str">
        <f t="shared" si="13"/>
        <v>Rak123</v>
      </c>
      <c r="D284" s="5" t="str">
        <f t="shared" si="14"/>
        <v>Rakesh Kumar</v>
      </c>
    </row>
    <row r="285" spans="1:4" x14ac:dyDescent="0.3">
      <c r="A285" s="9" t="s">
        <v>77</v>
      </c>
      <c r="B285" s="11" t="e">
        <f t="shared" si="12"/>
        <v>#VALUE!</v>
      </c>
      <c r="C285" s="11" t="str">
        <f t="shared" si="13"/>
        <v>Yam123</v>
      </c>
      <c r="D285" s="5" t="str">
        <f t="shared" si="14"/>
        <v>Yamini Gupta</v>
      </c>
    </row>
    <row r="286" spans="1:4" x14ac:dyDescent="0.3">
      <c r="A286" s="9" t="s">
        <v>64</v>
      </c>
      <c r="B286" s="11" t="e">
        <f t="shared" si="12"/>
        <v>#VALUE!</v>
      </c>
      <c r="C286" s="11" t="str">
        <f t="shared" si="13"/>
        <v>May123</v>
      </c>
      <c r="D286" s="5" t="str">
        <f t="shared" si="14"/>
        <v>Maya Panchal</v>
      </c>
    </row>
    <row r="287" spans="1:4" x14ac:dyDescent="0.3">
      <c r="A287" s="9" t="s">
        <v>70</v>
      </c>
      <c r="B287" s="11" t="e">
        <f t="shared" si="12"/>
        <v>#VALUE!</v>
      </c>
      <c r="C287" s="11" t="str">
        <f t="shared" si="13"/>
        <v>Vee123</v>
      </c>
      <c r="D287" s="5" t="str">
        <f t="shared" si="14"/>
        <v>Veena Patil</v>
      </c>
    </row>
    <row r="288" spans="1:4" x14ac:dyDescent="0.3">
      <c r="A288" s="9" t="s">
        <v>24</v>
      </c>
      <c r="B288" s="11" t="e">
        <f t="shared" si="12"/>
        <v>#VALUE!</v>
      </c>
      <c r="C288" s="11" t="str">
        <f t="shared" si="13"/>
        <v>Shi123</v>
      </c>
      <c r="D288" s="5" t="str">
        <f t="shared" si="14"/>
        <v>Shilpa Lele</v>
      </c>
    </row>
    <row r="289" spans="1:4" x14ac:dyDescent="0.3">
      <c r="A289" s="9" t="s">
        <v>84</v>
      </c>
      <c r="B289" s="11" t="e">
        <f t="shared" si="12"/>
        <v>#VALUE!</v>
      </c>
      <c r="C289" s="11" t="str">
        <f t="shared" si="13"/>
        <v>Sag123</v>
      </c>
      <c r="D289" s="5" t="str">
        <f t="shared" si="14"/>
        <v>Sagar Bidkar</v>
      </c>
    </row>
    <row r="290" spans="1:4" x14ac:dyDescent="0.3">
      <c r="A290" s="9" t="s">
        <v>54</v>
      </c>
      <c r="B290" s="11" t="e">
        <f t="shared" si="12"/>
        <v>#VALUE!</v>
      </c>
      <c r="C290" s="11" t="str">
        <f t="shared" si="13"/>
        <v>Jee123</v>
      </c>
      <c r="D290" s="5" t="str">
        <f t="shared" si="14"/>
        <v>Jeena Baig</v>
      </c>
    </row>
    <row r="291" spans="1:4" x14ac:dyDescent="0.3">
      <c r="A291" s="9" t="s">
        <v>53</v>
      </c>
      <c r="B291" s="11" t="e">
        <f t="shared" si="12"/>
        <v>#VALUE!</v>
      </c>
      <c r="C291" s="11" t="str">
        <f t="shared" si="13"/>
        <v>Kin123</v>
      </c>
      <c r="D291" s="5" t="str">
        <f t="shared" si="14"/>
        <v>Kinnari Mehta</v>
      </c>
    </row>
    <row r="292" spans="1:4" x14ac:dyDescent="0.3">
      <c r="A292" s="9" t="s">
        <v>67</v>
      </c>
      <c r="B292" s="11">
        <f t="shared" si="12"/>
        <v>1</v>
      </c>
      <c r="C292" s="11" t="str">
        <f t="shared" si="13"/>
        <v>Anu123</v>
      </c>
      <c r="D292" s="5" t="str">
        <f t="shared" si="14"/>
        <v>Snuradha Zha</v>
      </c>
    </row>
    <row r="293" spans="1:4" x14ac:dyDescent="0.3">
      <c r="A293" s="9" t="s">
        <v>13</v>
      </c>
      <c r="B293" s="11" t="e">
        <f t="shared" si="12"/>
        <v>#VALUE!</v>
      </c>
      <c r="C293" s="11" t="str">
        <f t="shared" si="13"/>
        <v>Raj123</v>
      </c>
      <c r="D293" s="5" t="str">
        <f t="shared" si="14"/>
        <v>Raja Raymondekar</v>
      </c>
    </row>
    <row r="294" spans="1:4" x14ac:dyDescent="0.3">
      <c r="A294" s="9" t="s">
        <v>70</v>
      </c>
      <c r="B294" s="11" t="e">
        <f t="shared" si="12"/>
        <v>#VALUE!</v>
      </c>
      <c r="C294" s="11" t="str">
        <f t="shared" si="13"/>
        <v>Vee123</v>
      </c>
      <c r="D294" s="5" t="str">
        <f t="shared" si="14"/>
        <v>Veena Patil</v>
      </c>
    </row>
    <row r="295" spans="1:4" x14ac:dyDescent="0.3">
      <c r="A295" s="9" t="s">
        <v>93</v>
      </c>
      <c r="B295" s="11" t="e">
        <f t="shared" si="12"/>
        <v>#VALUE!</v>
      </c>
      <c r="C295" s="11" t="str">
        <f t="shared" si="13"/>
        <v>Tej123</v>
      </c>
      <c r="D295" s="5" t="str">
        <f t="shared" si="14"/>
        <v>Tejal Patel</v>
      </c>
    </row>
    <row r="296" spans="1:4" x14ac:dyDescent="0.3">
      <c r="A296" s="9" t="s">
        <v>17</v>
      </c>
      <c r="B296" s="11" t="e">
        <f t="shared" si="12"/>
        <v>#VALUE!</v>
      </c>
      <c r="C296" s="11" t="str">
        <f t="shared" si="13"/>
        <v>See123</v>
      </c>
      <c r="D296" s="5" t="str">
        <f t="shared" si="14"/>
        <v>Seema Ranganathan</v>
      </c>
    </row>
    <row r="297" spans="1:4" x14ac:dyDescent="0.3">
      <c r="A297" s="9" t="s">
        <v>75</v>
      </c>
      <c r="B297" s="11" t="e">
        <f t="shared" si="12"/>
        <v>#VALUE!</v>
      </c>
      <c r="C297" s="11" t="str">
        <f t="shared" si="13"/>
        <v>Pra123</v>
      </c>
      <c r="D297" s="5" t="str">
        <f t="shared" si="14"/>
        <v>Pravin Joshi</v>
      </c>
    </row>
    <row r="298" spans="1:4" x14ac:dyDescent="0.3">
      <c r="A298" s="9" t="s">
        <v>73</v>
      </c>
      <c r="B298" s="11" t="e">
        <f t="shared" si="12"/>
        <v>#VALUE!</v>
      </c>
      <c r="C298" s="11" t="str">
        <f t="shared" si="13"/>
        <v>Uda123</v>
      </c>
      <c r="D298" s="5" t="str">
        <f t="shared" si="14"/>
        <v>Uday Naik</v>
      </c>
    </row>
    <row r="299" spans="1:4" x14ac:dyDescent="0.3">
      <c r="A299" s="9" t="s">
        <v>84</v>
      </c>
      <c r="B299" s="11" t="e">
        <f t="shared" si="12"/>
        <v>#VALUE!</v>
      </c>
      <c r="C299" s="11" t="str">
        <f t="shared" si="13"/>
        <v>Sag123</v>
      </c>
      <c r="D299" s="5" t="str">
        <f t="shared" si="14"/>
        <v>Sagar Bidkar</v>
      </c>
    </row>
    <row r="300" spans="1:4" x14ac:dyDescent="0.3">
      <c r="A300" s="9" t="s">
        <v>68</v>
      </c>
      <c r="B300" s="11">
        <f t="shared" si="12"/>
        <v>1</v>
      </c>
      <c r="C300" s="11" t="str">
        <f t="shared" si="13"/>
        <v>Ash123</v>
      </c>
      <c r="D300" s="5" t="str">
        <f t="shared" si="14"/>
        <v>Ssha Trivedi</v>
      </c>
    </row>
    <row r="301" spans="1:4" x14ac:dyDescent="0.3">
      <c r="A301" s="9" t="s">
        <v>19</v>
      </c>
      <c r="B301" s="11" t="e">
        <f t="shared" si="12"/>
        <v>#VALUE!</v>
      </c>
      <c r="C301" s="11" t="str">
        <f t="shared" si="13"/>
        <v>Dee123</v>
      </c>
      <c r="D301" s="5" t="str">
        <f t="shared" si="14"/>
        <v>Deepak Jain</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755C6-AFAC-4324-88B2-0A45579202C9}">
  <dimension ref="A1:H305"/>
  <sheetViews>
    <sheetView showGridLines="0" workbookViewId="0">
      <selection activeCell="E312" sqref="E312"/>
    </sheetView>
  </sheetViews>
  <sheetFormatPr defaultRowHeight="14.4" x14ac:dyDescent="0.3"/>
  <cols>
    <col min="1" max="1" width="35.6640625" bestFit="1" customWidth="1"/>
    <col min="2" max="2" width="17.77734375" bestFit="1" customWidth="1"/>
    <col min="3" max="3" width="17.21875" bestFit="1" customWidth="1"/>
    <col min="4" max="4" width="9.44140625" customWidth="1"/>
    <col min="5" max="5" width="14.77734375" customWidth="1"/>
    <col min="6" max="6" width="10.109375" customWidth="1"/>
    <col min="7" max="7" width="10.21875" customWidth="1"/>
    <col min="8" max="8" width="9.6640625" customWidth="1"/>
  </cols>
  <sheetData>
    <row r="1" spans="1:8" x14ac:dyDescent="0.3">
      <c r="A1" t="s">
        <v>121</v>
      </c>
      <c r="B1" s="8">
        <f>SUMIF(D5:D304,"NORTH",H5:H304)</f>
        <v>2859635.0999999992</v>
      </c>
    </row>
    <row r="2" spans="1:8" x14ac:dyDescent="0.3">
      <c r="A2" t="s">
        <v>152</v>
      </c>
      <c r="E2" s="8">
        <f>SUMIFS(Table4[BASIC SALARY],Table4[DESIGNATION],"LIBRARIAN",Table4[REGION],"EAST")</f>
        <v>2287603</v>
      </c>
    </row>
    <row r="4" spans="1:8" x14ac:dyDescent="0.3">
      <c r="A4" s="24" t="s">
        <v>1</v>
      </c>
      <c r="B4" s="25" t="s">
        <v>12</v>
      </c>
      <c r="C4" s="25" t="s">
        <v>2</v>
      </c>
      <c r="D4" s="25" t="s">
        <v>116</v>
      </c>
      <c r="E4" s="25" t="s">
        <v>3</v>
      </c>
      <c r="F4" s="25" t="s">
        <v>4</v>
      </c>
      <c r="G4" s="25" t="s">
        <v>5</v>
      </c>
      <c r="H4" s="25" t="s">
        <v>6</v>
      </c>
    </row>
    <row r="5" spans="1:8" hidden="1" x14ac:dyDescent="0.3">
      <c r="A5" s="22">
        <v>1</v>
      </c>
      <c r="B5" s="2" t="s">
        <v>30</v>
      </c>
      <c r="C5" s="49" t="s">
        <v>143</v>
      </c>
      <c r="D5" s="6" t="s">
        <v>119</v>
      </c>
      <c r="E5" s="6">
        <v>585884</v>
      </c>
      <c r="F5" s="6">
        <v>58588.4</v>
      </c>
      <c r="G5" s="6">
        <v>46870.720000000001</v>
      </c>
      <c r="H5" s="6">
        <v>82023.759999999995</v>
      </c>
    </row>
    <row r="6" spans="1:8" hidden="1" x14ac:dyDescent="0.3">
      <c r="A6" s="22">
        <v>2</v>
      </c>
      <c r="B6" s="2" t="s">
        <v>14</v>
      </c>
      <c r="C6" s="49" t="s">
        <v>148</v>
      </c>
      <c r="D6" s="6" t="s">
        <v>118</v>
      </c>
      <c r="E6" s="6">
        <v>523473</v>
      </c>
      <c r="F6" s="6">
        <v>52347.3</v>
      </c>
      <c r="G6" s="6">
        <v>41877.839999999997</v>
      </c>
      <c r="H6" s="6">
        <v>73286.22</v>
      </c>
    </row>
    <row r="7" spans="1:8" hidden="1" x14ac:dyDescent="0.3">
      <c r="A7" s="22">
        <v>3</v>
      </c>
      <c r="B7" s="2" t="s">
        <v>13</v>
      </c>
      <c r="C7" s="49" t="s">
        <v>145</v>
      </c>
      <c r="D7" s="6" t="s">
        <v>119</v>
      </c>
      <c r="E7" s="6">
        <v>457136</v>
      </c>
      <c r="F7" s="6">
        <v>45713.599999999999</v>
      </c>
      <c r="G7" s="6">
        <v>36570.879999999997</v>
      </c>
      <c r="H7" s="6">
        <v>63999.040000000001</v>
      </c>
    </row>
    <row r="8" spans="1:8" hidden="1" x14ac:dyDescent="0.3">
      <c r="A8" s="22">
        <v>4</v>
      </c>
      <c r="B8" s="2" t="s">
        <v>72</v>
      </c>
      <c r="C8" s="49" t="s">
        <v>148</v>
      </c>
      <c r="D8" s="6" t="s">
        <v>117</v>
      </c>
      <c r="E8" s="6">
        <v>52513</v>
      </c>
      <c r="F8" s="6">
        <v>5251.3</v>
      </c>
      <c r="G8" s="6">
        <v>4201.04</v>
      </c>
      <c r="H8" s="6">
        <v>7351.82</v>
      </c>
    </row>
    <row r="9" spans="1:8" hidden="1" x14ac:dyDescent="0.3">
      <c r="A9" s="22">
        <v>5</v>
      </c>
      <c r="B9" s="2" t="s">
        <v>43</v>
      </c>
      <c r="C9" s="49" t="s">
        <v>151</v>
      </c>
      <c r="D9" s="6" t="s">
        <v>118</v>
      </c>
      <c r="E9" s="6">
        <v>400494</v>
      </c>
      <c r="F9" s="6">
        <v>40049.4</v>
      </c>
      <c r="G9" s="6">
        <v>32039.52</v>
      </c>
      <c r="H9" s="6">
        <v>56069.16</v>
      </c>
    </row>
    <row r="10" spans="1:8" hidden="1" x14ac:dyDescent="0.3">
      <c r="A10" s="22">
        <v>6</v>
      </c>
      <c r="B10" s="2" t="s">
        <v>38</v>
      </c>
      <c r="C10" s="49" t="s">
        <v>148</v>
      </c>
      <c r="D10" s="6" t="s">
        <v>120</v>
      </c>
      <c r="E10" s="6">
        <v>346439</v>
      </c>
      <c r="F10" s="6">
        <v>34643.9</v>
      </c>
      <c r="G10" s="6">
        <v>27715.119999999999</v>
      </c>
      <c r="H10" s="6">
        <v>48501.46</v>
      </c>
    </row>
    <row r="11" spans="1:8" hidden="1" x14ac:dyDescent="0.3">
      <c r="A11" s="22">
        <v>7</v>
      </c>
      <c r="B11" s="2" t="s">
        <v>105</v>
      </c>
      <c r="C11" s="49" t="s">
        <v>149</v>
      </c>
      <c r="D11" s="6" t="s">
        <v>118</v>
      </c>
      <c r="E11" s="6">
        <v>166660</v>
      </c>
      <c r="F11" s="6">
        <v>16666</v>
      </c>
      <c r="G11" s="6">
        <v>13332.8</v>
      </c>
      <c r="H11" s="6">
        <v>23332.400000000001</v>
      </c>
    </row>
    <row r="12" spans="1:8" hidden="1" x14ac:dyDescent="0.3">
      <c r="A12" s="22">
        <v>8</v>
      </c>
      <c r="B12" s="2" t="s">
        <v>79</v>
      </c>
      <c r="C12" s="49" t="s">
        <v>149</v>
      </c>
      <c r="D12" s="6" t="s">
        <v>119</v>
      </c>
      <c r="E12" s="6">
        <v>209843</v>
      </c>
      <c r="F12" s="6">
        <v>20984.3</v>
      </c>
      <c r="G12" s="6">
        <v>16787.439999999999</v>
      </c>
      <c r="H12" s="6">
        <v>29378.02</v>
      </c>
    </row>
    <row r="13" spans="1:8" hidden="1" x14ac:dyDescent="0.3">
      <c r="A13" s="22">
        <v>9</v>
      </c>
      <c r="B13" s="2" t="s">
        <v>100</v>
      </c>
      <c r="C13" s="49" t="s">
        <v>150</v>
      </c>
      <c r="D13" s="6" t="s">
        <v>119</v>
      </c>
      <c r="E13" s="6">
        <v>69173</v>
      </c>
      <c r="F13" s="6">
        <v>6917.3</v>
      </c>
      <c r="G13" s="6">
        <v>5533.84</v>
      </c>
      <c r="H13" s="6">
        <v>9684.2199999999993</v>
      </c>
    </row>
    <row r="14" spans="1:8" hidden="1" x14ac:dyDescent="0.3">
      <c r="A14" s="22">
        <v>10</v>
      </c>
      <c r="B14" s="2" t="s">
        <v>70</v>
      </c>
      <c r="C14" s="49" t="s">
        <v>150</v>
      </c>
      <c r="D14" s="6" t="s">
        <v>119</v>
      </c>
      <c r="E14" s="6">
        <v>160959</v>
      </c>
      <c r="F14" s="6">
        <v>16095.9</v>
      </c>
      <c r="G14" s="6">
        <v>12876.72</v>
      </c>
      <c r="H14" s="6">
        <v>22534.26</v>
      </c>
    </row>
    <row r="15" spans="1:8" hidden="1" x14ac:dyDescent="0.3">
      <c r="A15" s="22">
        <v>11</v>
      </c>
      <c r="B15" s="2" t="s">
        <v>67</v>
      </c>
      <c r="C15" s="49" t="s">
        <v>148</v>
      </c>
      <c r="D15" s="6" t="s">
        <v>120</v>
      </c>
      <c r="E15" s="6">
        <v>346156</v>
      </c>
      <c r="F15" s="6">
        <v>34615.599999999999</v>
      </c>
      <c r="G15" s="6">
        <v>27692.48</v>
      </c>
      <c r="H15" s="6">
        <v>48461.84</v>
      </c>
    </row>
    <row r="16" spans="1:8" hidden="1" x14ac:dyDescent="0.3">
      <c r="A16" s="22">
        <v>12</v>
      </c>
      <c r="B16" s="2" t="s">
        <v>93</v>
      </c>
      <c r="C16" s="49" t="s">
        <v>142</v>
      </c>
      <c r="D16" s="6" t="s">
        <v>119</v>
      </c>
      <c r="E16" s="6">
        <v>348497</v>
      </c>
      <c r="F16" s="6">
        <v>34849.699999999997</v>
      </c>
      <c r="G16" s="6">
        <v>27879.759999999998</v>
      </c>
      <c r="H16" s="6">
        <v>48789.58</v>
      </c>
    </row>
    <row r="17" spans="1:8" hidden="1" x14ac:dyDescent="0.3">
      <c r="A17" s="22">
        <v>13</v>
      </c>
      <c r="B17" s="2" t="s">
        <v>30</v>
      </c>
      <c r="C17" s="49" t="s">
        <v>148</v>
      </c>
      <c r="D17" s="6" t="s">
        <v>120</v>
      </c>
      <c r="E17" s="6">
        <v>68519</v>
      </c>
      <c r="F17" s="6">
        <v>6851.9</v>
      </c>
      <c r="G17" s="6">
        <v>5481.52</v>
      </c>
      <c r="H17" s="6">
        <v>9592.66</v>
      </c>
    </row>
    <row r="18" spans="1:8" hidden="1" x14ac:dyDescent="0.3">
      <c r="A18" s="22">
        <v>14</v>
      </c>
      <c r="B18" s="2" t="s">
        <v>54</v>
      </c>
      <c r="C18" s="49" t="s">
        <v>142</v>
      </c>
      <c r="D18" s="6" t="s">
        <v>117</v>
      </c>
      <c r="E18" s="6">
        <v>163954</v>
      </c>
      <c r="F18" s="6">
        <v>16395.400000000001</v>
      </c>
      <c r="G18" s="6">
        <v>13116.32</v>
      </c>
      <c r="H18" s="6">
        <v>22953.56</v>
      </c>
    </row>
    <row r="19" spans="1:8" hidden="1" x14ac:dyDescent="0.3">
      <c r="A19" s="22">
        <v>15</v>
      </c>
      <c r="B19" s="2" t="s">
        <v>23</v>
      </c>
      <c r="C19" s="49" t="s">
        <v>148</v>
      </c>
      <c r="D19" s="6" t="s">
        <v>118</v>
      </c>
      <c r="E19" s="6">
        <v>59244</v>
      </c>
      <c r="F19" s="6">
        <v>5924.4</v>
      </c>
      <c r="G19" s="6">
        <v>4739.5200000000004</v>
      </c>
      <c r="H19" s="6">
        <v>8294.16</v>
      </c>
    </row>
    <row r="20" spans="1:8" hidden="1" x14ac:dyDescent="0.3">
      <c r="A20" s="22">
        <v>16</v>
      </c>
      <c r="B20" s="2" t="s">
        <v>69</v>
      </c>
      <c r="C20" s="49" t="s">
        <v>151</v>
      </c>
      <c r="D20" s="6" t="s">
        <v>119</v>
      </c>
      <c r="E20" s="6">
        <v>116069</v>
      </c>
      <c r="F20" s="6">
        <v>11606.9</v>
      </c>
      <c r="G20" s="6">
        <v>9285.52</v>
      </c>
      <c r="H20" s="6">
        <v>16249.66</v>
      </c>
    </row>
    <row r="21" spans="1:8" hidden="1" x14ac:dyDescent="0.3">
      <c r="A21" s="22">
        <v>17</v>
      </c>
      <c r="B21" s="2" t="s">
        <v>43</v>
      </c>
      <c r="C21" s="49" t="s">
        <v>146</v>
      </c>
      <c r="D21" s="6" t="s">
        <v>117</v>
      </c>
      <c r="E21" s="6">
        <v>348249</v>
      </c>
      <c r="F21" s="6">
        <v>34824.9</v>
      </c>
      <c r="G21" s="6">
        <v>27859.919999999998</v>
      </c>
      <c r="H21" s="6">
        <v>48754.86</v>
      </c>
    </row>
    <row r="22" spans="1:8" hidden="1" x14ac:dyDescent="0.3">
      <c r="A22" s="22">
        <v>18</v>
      </c>
      <c r="B22" s="2" t="s">
        <v>52</v>
      </c>
      <c r="C22" s="49" t="s">
        <v>145</v>
      </c>
      <c r="D22" s="6" t="s">
        <v>117</v>
      </c>
      <c r="E22" s="6">
        <v>343216</v>
      </c>
      <c r="F22" s="6">
        <v>34321.599999999999</v>
      </c>
      <c r="G22" s="6">
        <v>27457.279999999999</v>
      </c>
      <c r="H22" s="6">
        <v>48050.239999999998</v>
      </c>
    </row>
    <row r="23" spans="1:8" hidden="1" x14ac:dyDescent="0.3">
      <c r="A23" s="22">
        <v>19</v>
      </c>
      <c r="B23" s="2" t="s">
        <v>75</v>
      </c>
      <c r="C23" s="49" t="s">
        <v>143</v>
      </c>
      <c r="D23" s="6" t="s">
        <v>119</v>
      </c>
      <c r="E23" s="6">
        <v>409850</v>
      </c>
      <c r="F23" s="6">
        <v>40985</v>
      </c>
      <c r="G23" s="6">
        <v>32788</v>
      </c>
      <c r="H23" s="6">
        <v>57379</v>
      </c>
    </row>
    <row r="24" spans="1:8" hidden="1" x14ac:dyDescent="0.3">
      <c r="A24" s="22">
        <v>20</v>
      </c>
      <c r="B24" s="2" t="s">
        <v>57</v>
      </c>
      <c r="C24" s="49" t="s">
        <v>150</v>
      </c>
      <c r="D24" s="6" t="s">
        <v>120</v>
      </c>
      <c r="E24" s="6">
        <v>461991</v>
      </c>
      <c r="F24" s="6">
        <v>46199.1</v>
      </c>
      <c r="G24" s="6">
        <v>36959.279999999999</v>
      </c>
      <c r="H24" s="6">
        <v>64678.74</v>
      </c>
    </row>
    <row r="25" spans="1:8" hidden="1" x14ac:dyDescent="0.3">
      <c r="A25" s="22">
        <v>21</v>
      </c>
      <c r="B25" s="2" t="s">
        <v>14</v>
      </c>
      <c r="C25" s="49" t="s">
        <v>145</v>
      </c>
      <c r="D25" s="6" t="s">
        <v>118</v>
      </c>
      <c r="E25" s="6">
        <v>108787</v>
      </c>
      <c r="F25" s="6">
        <v>10878.7</v>
      </c>
      <c r="G25" s="6">
        <v>8702.9599999999991</v>
      </c>
      <c r="H25" s="6">
        <v>15230.18</v>
      </c>
    </row>
    <row r="26" spans="1:8" hidden="1" x14ac:dyDescent="0.3">
      <c r="A26" s="22">
        <v>22</v>
      </c>
      <c r="B26" s="2" t="s">
        <v>61</v>
      </c>
      <c r="C26" s="49" t="s">
        <v>143</v>
      </c>
      <c r="D26" s="6" t="s">
        <v>119</v>
      </c>
      <c r="E26" s="6">
        <v>366964</v>
      </c>
      <c r="F26" s="6">
        <v>36696.400000000001</v>
      </c>
      <c r="G26" s="6">
        <v>29357.119999999999</v>
      </c>
      <c r="H26" s="6">
        <v>51374.96</v>
      </c>
    </row>
    <row r="27" spans="1:8" hidden="1" x14ac:dyDescent="0.3">
      <c r="A27" s="22">
        <v>23</v>
      </c>
      <c r="B27" s="2" t="s">
        <v>102</v>
      </c>
      <c r="C27" s="49" t="s">
        <v>150</v>
      </c>
      <c r="D27" s="6" t="s">
        <v>117</v>
      </c>
      <c r="E27" s="6">
        <v>78805</v>
      </c>
      <c r="F27" s="6">
        <v>7880.5</v>
      </c>
      <c r="G27" s="6">
        <v>6304.4</v>
      </c>
      <c r="H27" s="6">
        <v>11032.7</v>
      </c>
    </row>
    <row r="28" spans="1:8" hidden="1" x14ac:dyDescent="0.3">
      <c r="A28" s="22">
        <v>24</v>
      </c>
      <c r="B28" s="2" t="s">
        <v>50</v>
      </c>
      <c r="C28" s="49" t="s">
        <v>142</v>
      </c>
      <c r="D28" s="6" t="s">
        <v>119</v>
      </c>
      <c r="E28" s="6">
        <v>219354</v>
      </c>
      <c r="F28" s="6">
        <v>21935.4</v>
      </c>
      <c r="G28" s="6">
        <v>17548.32</v>
      </c>
      <c r="H28" s="6">
        <v>30709.56</v>
      </c>
    </row>
    <row r="29" spans="1:8" hidden="1" x14ac:dyDescent="0.3">
      <c r="A29" s="22">
        <v>25</v>
      </c>
      <c r="B29" s="2" t="s">
        <v>50</v>
      </c>
      <c r="C29" s="49" t="s">
        <v>145</v>
      </c>
      <c r="D29" s="6" t="s">
        <v>119</v>
      </c>
      <c r="E29" s="6">
        <v>389199</v>
      </c>
      <c r="F29" s="6">
        <v>38919.9</v>
      </c>
      <c r="G29" s="6">
        <v>31135.919999999998</v>
      </c>
      <c r="H29" s="6">
        <v>54487.86</v>
      </c>
    </row>
    <row r="30" spans="1:8" hidden="1" x14ac:dyDescent="0.3">
      <c r="A30" s="22">
        <v>26</v>
      </c>
      <c r="B30" s="2" t="s">
        <v>46</v>
      </c>
      <c r="C30" s="49" t="s">
        <v>145</v>
      </c>
      <c r="D30" s="6" t="s">
        <v>120</v>
      </c>
      <c r="E30" s="6">
        <v>285381</v>
      </c>
      <c r="F30" s="6">
        <v>28538.1</v>
      </c>
      <c r="G30" s="6">
        <v>22830.48</v>
      </c>
      <c r="H30" s="6">
        <v>39953.339999999997</v>
      </c>
    </row>
    <row r="31" spans="1:8" hidden="1" x14ac:dyDescent="0.3">
      <c r="A31" s="22">
        <v>27</v>
      </c>
      <c r="B31" s="2" t="s">
        <v>27</v>
      </c>
      <c r="C31" s="49" t="s">
        <v>147</v>
      </c>
      <c r="D31" s="6" t="s">
        <v>117</v>
      </c>
      <c r="E31" s="6">
        <v>454835</v>
      </c>
      <c r="F31" s="6">
        <v>45483.5</v>
      </c>
      <c r="G31" s="6">
        <v>36386.800000000003</v>
      </c>
      <c r="H31" s="6">
        <v>63676.9</v>
      </c>
    </row>
    <row r="32" spans="1:8" hidden="1" x14ac:dyDescent="0.3">
      <c r="A32" s="22">
        <v>28</v>
      </c>
      <c r="B32" s="2" t="s">
        <v>61</v>
      </c>
      <c r="C32" s="49" t="s">
        <v>146</v>
      </c>
      <c r="D32" s="6" t="s">
        <v>119</v>
      </c>
      <c r="E32" s="6">
        <v>207133</v>
      </c>
      <c r="F32" s="6">
        <v>20713.3</v>
      </c>
      <c r="G32" s="6">
        <v>16570.64</v>
      </c>
      <c r="H32" s="6">
        <v>28998.62</v>
      </c>
    </row>
    <row r="33" spans="1:8" hidden="1" x14ac:dyDescent="0.3">
      <c r="A33" s="22">
        <v>29</v>
      </c>
      <c r="B33" s="2" t="s">
        <v>50</v>
      </c>
      <c r="C33" s="49" t="s">
        <v>146</v>
      </c>
      <c r="D33" s="6" t="s">
        <v>120</v>
      </c>
      <c r="E33" s="6">
        <v>54366</v>
      </c>
      <c r="F33" s="6">
        <v>5436.6</v>
      </c>
      <c r="G33" s="6">
        <v>4349.28</v>
      </c>
      <c r="H33" s="6">
        <v>7611.24</v>
      </c>
    </row>
    <row r="34" spans="1:8" hidden="1" x14ac:dyDescent="0.3">
      <c r="A34" s="22">
        <v>30</v>
      </c>
      <c r="B34" s="2" t="s">
        <v>63</v>
      </c>
      <c r="C34" s="49" t="s">
        <v>149</v>
      </c>
      <c r="D34" s="6" t="s">
        <v>118</v>
      </c>
      <c r="E34" s="6">
        <v>280738</v>
      </c>
      <c r="F34" s="6">
        <v>28073.8</v>
      </c>
      <c r="G34" s="6">
        <v>22459.040000000001</v>
      </c>
      <c r="H34" s="6">
        <v>39303.32</v>
      </c>
    </row>
    <row r="35" spans="1:8" hidden="1" x14ac:dyDescent="0.3">
      <c r="A35" s="22">
        <v>31</v>
      </c>
      <c r="B35" s="2" t="s">
        <v>23</v>
      </c>
      <c r="C35" s="49" t="s">
        <v>145</v>
      </c>
      <c r="D35" s="6" t="s">
        <v>119</v>
      </c>
      <c r="E35" s="6">
        <v>580011</v>
      </c>
      <c r="F35" s="6">
        <v>58001.1</v>
      </c>
      <c r="G35" s="6">
        <v>46400.88</v>
      </c>
      <c r="H35" s="6">
        <v>81201.539999999994</v>
      </c>
    </row>
    <row r="36" spans="1:8" hidden="1" x14ac:dyDescent="0.3">
      <c r="A36" s="22">
        <v>32</v>
      </c>
      <c r="B36" s="2" t="s">
        <v>27</v>
      </c>
      <c r="C36" s="49" t="s">
        <v>147</v>
      </c>
      <c r="D36" s="6" t="s">
        <v>117</v>
      </c>
      <c r="E36" s="6">
        <v>356408</v>
      </c>
      <c r="F36" s="6">
        <v>35640.800000000003</v>
      </c>
      <c r="G36" s="6">
        <v>28512.639999999999</v>
      </c>
      <c r="H36" s="6">
        <v>49897.120000000003</v>
      </c>
    </row>
    <row r="37" spans="1:8" hidden="1" x14ac:dyDescent="0.3">
      <c r="A37" s="22">
        <v>33</v>
      </c>
      <c r="B37" s="2" t="s">
        <v>100</v>
      </c>
      <c r="C37" s="49" t="s">
        <v>150</v>
      </c>
      <c r="D37" s="6" t="s">
        <v>117</v>
      </c>
      <c r="E37" s="6">
        <v>534635</v>
      </c>
      <c r="F37" s="6">
        <v>53463.5</v>
      </c>
      <c r="G37" s="6">
        <v>42770.8</v>
      </c>
      <c r="H37" s="6">
        <v>74848.899999999994</v>
      </c>
    </row>
    <row r="38" spans="1:8" hidden="1" x14ac:dyDescent="0.3">
      <c r="A38" s="22">
        <v>34</v>
      </c>
      <c r="B38" s="2" t="s">
        <v>67</v>
      </c>
      <c r="C38" s="49" t="s">
        <v>149</v>
      </c>
      <c r="D38" s="6" t="s">
        <v>118</v>
      </c>
      <c r="E38" s="6">
        <v>139176</v>
      </c>
      <c r="F38" s="6">
        <v>13917.6</v>
      </c>
      <c r="G38" s="6">
        <v>11134.08</v>
      </c>
      <c r="H38" s="6">
        <v>19484.64</v>
      </c>
    </row>
    <row r="39" spans="1:8" hidden="1" x14ac:dyDescent="0.3">
      <c r="A39" s="22">
        <v>35</v>
      </c>
      <c r="B39" s="2" t="s">
        <v>68</v>
      </c>
      <c r="C39" s="49" t="s">
        <v>142</v>
      </c>
      <c r="D39" s="6" t="s">
        <v>118</v>
      </c>
      <c r="E39" s="6">
        <v>162916</v>
      </c>
      <c r="F39" s="6">
        <v>16291.6</v>
      </c>
      <c r="G39" s="6">
        <v>13033.28</v>
      </c>
      <c r="H39" s="6">
        <v>22808.240000000002</v>
      </c>
    </row>
    <row r="40" spans="1:8" hidden="1" x14ac:dyDescent="0.3">
      <c r="A40" s="22">
        <v>36</v>
      </c>
      <c r="B40" s="2" t="s">
        <v>69</v>
      </c>
      <c r="C40" s="49" t="s">
        <v>150</v>
      </c>
      <c r="D40" s="6" t="s">
        <v>117</v>
      </c>
      <c r="E40" s="6">
        <v>349215</v>
      </c>
      <c r="F40" s="6">
        <v>34921.5</v>
      </c>
      <c r="G40" s="6">
        <v>27937.200000000001</v>
      </c>
      <c r="H40" s="6">
        <v>48890.1</v>
      </c>
    </row>
    <row r="41" spans="1:8" hidden="1" x14ac:dyDescent="0.3">
      <c r="A41" s="22">
        <v>37</v>
      </c>
      <c r="B41" s="2" t="s">
        <v>46</v>
      </c>
      <c r="C41" s="49" t="s">
        <v>151</v>
      </c>
      <c r="D41" s="6" t="s">
        <v>117</v>
      </c>
      <c r="E41" s="6">
        <v>449857</v>
      </c>
      <c r="F41" s="6">
        <v>44985.7</v>
      </c>
      <c r="G41" s="6">
        <v>35988.559999999998</v>
      </c>
      <c r="H41" s="6">
        <v>62979.98</v>
      </c>
    </row>
    <row r="42" spans="1:8" hidden="1" x14ac:dyDescent="0.3">
      <c r="A42" s="22">
        <v>38</v>
      </c>
      <c r="B42" s="2" t="s">
        <v>60</v>
      </c>
      <c r="C42" s="49" t="s">
        <v>144</v>
      </c>
      <c r="D42" s="6" t="s">
        <v>117</v>
      </c>
      <c r="E42" s="6">
        <v>459034</v>
      </c>
      <c r="F42" s="6">
        <v>45903.4</v>
      </c>
      <c r="G42" s="6">
        <v>36722.720000000001</v>
      </c>
      <c r="H42" s="6">
        <v>64264.76</v>
      </c>
    </row>
    <row r="43" spans="1:8" hidden="1" x14ac:dyDescent="0.3">
      <c r="A43" s="22">
        <v>39</v>
      </c>
      <c r="B43" s="2" t="s">
        <v>53</v>
      </c>
      <c r="C43" s="49" t="s">
        <v>143</v>
      </c>
      <c r="D43" s="6" t="s">
        <v>117</v>
      </c>
      <c r="E43" s="6">
        <v>537464</v>
      </c>
      <c r="F43" s="6">
        <v>53746.400000000001</v>
      </c>
      <c r="G43" s="6">
        <v>42997.120000000003</v>
      </c>
      <c r="H43" s="6">
        <v>75244.960000000006</v>
      </c>
    </row>
    <row r="44" spans="1:8" x14ac:dyDescent="0.3">
      <c r="A44" s="22">
        <v>40</v>
      </c>
      <c r="B44" s="2" t="s">
        <v>20</v>
      </c>
      <c r="C44" s="49" t="s">
        <v>148</v>
      </c>
      <c r="D44" s="6" t="s">
        <v>119</v>
      </c>
      <c r="E44" s="6">
        <v>181369</v>
      </c>
      <c r="F44" s="6">
        <v>18136.900000000001</v>
      </c>
      <c r="G44" s="6">
        <v>14509.52</v>
      </c>
      <c r="H44" s="6">
        <v>25391.66</v>
      </c>
    </row>
    <row r="45" spans="1:8" hidden="1" x14ac:dyDescent="0.3">
      <c r="A45" s="22">
        <v>41</v>
      </c>
      <c r="B45" s="2" t="s">
        <v>20</v>
      </c>
      <c r="C45" s="49" t="s">
        <v>143</v>
      </c>
      <c r="D45" s="6" t="s">
        <v>117</v>
      </c>
      <c r="E45" s="6">
        <v>336348</v>
      </c>
      <c r="F45" s="6">
        <v>33634.800000000003</v>
      </c>
      <c r="G45" s="6">
        <v>26907.84</v>
      </c>
      <c r="H45" s="6">
        <v>47088.72</v>
      </c>
    </row>
    <row r="46" spans="1:8" hidden="1" x14ac:dyDescent="0.3">
      <c r="A46" s="22">
        <v>42</v>
      </c>
      <c r="B46" s="2" t="s">
        <v>48</v>
      </c>
      <c r="C46" s="49" t="s">
        <v>145</v>
      </c>
      <c r="D46" s="6" t="s">
        <v>119</v>
      </c>
      <c r="E46" s="6">
        <v>486845</v>
      </c>
      <c r="F46" s="6">
        <v>48684.5</v>
      </c>
      <c r="G46" s="6">
        <v>38947.599999999999</v>
      </c>
      <c r="H46" s="6">
        <v>68158.3</v>
      </c>
    </row>
    <row r="47" spans="1:8" hidden="1" x14ac:dyDescent="0.3">
      <c r="A47" s="22">
        <v>43</v>
      </c>
      <c r="B47" s="2" t="s">
        <v>30</v>
      </c>
      <c r="C47" s="49" t="s">
        <v>150</v>
      </c>
      <c r="D47" s="6" t="s">
        <v>117</v>
      </c>
      <c r="E47" s="6">
        <v>138372</v>
      </c>
      <c r="F47" s="6">
        <v>13837.2</v>
      </c>
      <c r="G47" s="6">
        <v>11069.76</v>
      </c>
      <c r="H47" s="6">
        <v>19372.080000000002</v>
      </c>
    </row>
    <row r="48" spans="1:8" hidden="1" x14ac:dyDescent="0.3">
      <c r="A48" s="22">
        <v>44</v>
      </c>
      <c r="B48" s="2" t="s">
        <v>74</v>
      </c>
      <c r="C48" s="49" t="s">
        <v>151</v>
      </c>
      <c r="D48" s="6" t="s">
        <v>118</v>
      </c>
      <c r="E48" s="6">
        <v>521348</v>
      </c>
      <c r="F48" s="6">
        <v>52134.8</v>
      </c>
      <c r="G48" s="6">
        <v>41707.839999999997</v>
      </c>
      <c r="H48" s="6">
        <v>72988.72</v>
      </c>
    </row>
    <row r="49" spans="1:8" hidden="1" x14ac:dyDescent="0.3">
      <c r="A49" s="22">
        <v>45</v>
      </c>
      <c r="B49" s="2" t="s">
        <v>40</v>
      </c>
      <c r="C49" s="49" t="s">
        <v>149</v>
      </c>
      <c r="D49" s="6" t="s">
        <v>117</v>
      </c>
      <c r="E49" s="6">
        <v>293650</v>
      </c>
      <c r="F49" s="6">
        <v>29365</v>
      </c>
      <c r="G49" s="6">
        <v>23492</v>
      </c>
      <c r="H49" s="6">
        <v>41111</v>
      </c>
    </row>
    <row r="50" spans="1:8" hidden="1" x14ac:dyDescent="0.3">
      <c r="A50" s="22">
        <v>46</v>
      </c>
      <c r="B50" s="2" t="s">
        <v>81</v>
      </c>
      <c r="C50" s="49" t="s">
        <v>147</v>
      </c>
      <c r="D50" s="6" t="s">
        <v>117</v>
      </c>
      <c r="E50" s="6">
        <v>196385</v>
      </c>
      <c r="F50" s="6">
        <v>19638.5</v>
      </c>
      <c r="G50" s="6">
        <v>15710.8</v>
      </c>
      <c r="H50" s="6">
        <v>27493.9</v>
      </c>
    </row>
    <row r="51" spans="1:8" hidden="1" x14ac:dyDescent="0.3">
      <c r="A51" s="22">
        <v>47</v>
      </c>
      <c r="B51" s="2" t="s">
        <v>25</v>
      </c>
      <c r="C51" s="49" t="s">
        <v>144</v>
      </c>
      <c r="D51" s="6" t="s">
        <v>120</v>
      </c>
      <c r="E51" s="6">
        <v>108356</v>
      </c>
      <c r="F51" s="6">
        <v>10835.6</v>
      </c>
      <c r="G51" s="6">
        <v>8668.48</v>
      </c>
      <c r="H51" s="6">
        <v>15169.84</v>
      </c>
    </row>
    <row r="52" spans="1:8" hidden="1" x14ac:dyDescent="0.3">
      <c r="A52" s="22">
        <v>48</v>
      </c>
      <c r="B52" s="2" t="s">
        <v>59</v>
      </c>
      <c r="C52" s="49" t="s">
        <v>142</v>
      </c>
      <c r="D52" s="6" t="s">
        <v>119</v>
      </c>
      <c r="E52" s="6">
        <v>184162</v>
      </c>
      <c r="F52" s="6">
        <v>18416.2</v>
      </c>
      <c r="G52" s="6">
        <v>14732.96</v>
      </c>
      <c r="H52" s="6">
        <v>25782.68</v>
      </c>
    </row>
    <row r="53" spans="1:8" hidden="1" x14ac:dyDescent="0.3">
      <c r="A53" s="22">
        <v>49</v>
      </c>
      <c r="B53" s="2" t="s">
        <v>51</v>
      </c>
      <c r="C53" s="49" t="s">
        <v>151</v>
      </c>
      <c r="D53" s="6" t="s">
        <v>117</v>
      </c>
      <c r="E53" s="6">
        <v>133975</v>
      </c>
      <c r="F53" s="6">
        <v>13397.5</v>
      </c>
      <c r="G53" s="6">
        <v>10718</v>
      </c>
      <c r="H53" s="6">
        <v>18756.5</v>
      </c>
    </row>
    <row r="54" spans="1:8" hidden="1" x14ac:dyDescent="0.3">
      <c r="A54" s="22">
        <v>50</v>
      </c>
      <c r="B54" s="2" t="s">
        <v>89</v>
      </c>
      <c r="C54" s="49" t="s">
        <v>142</v>
      </c>
      <c r="D54" s="6" t="s">
        <v>119</v>
      </c>
      <c r="E54" s="6">
        <v>387738</v>
      </c>
      <c r="F54" s="6">
        <v>38773.800000000003</v>
      </c>
      <c r="G54" s="6">
        <v>31019.040000000001</v>
      </c>
      <c r="H54" s="6">
        <v>54283.32</v>
      </c>
    </row>
    <row r="55" spans="1:8" hidden="1" x14ac:dyDescent="0.3">
      <c r="A55" s="22">
        <v>51</v>
      </c>
      <c r="B55" s="2" t="s">
        <v>78</v>
      </c>
      <c r="C55" s="49" t="s">
        <v>145</v>
      </c>
      <c r="D55" s="6" t="s">
        <v>119</v>
      </c>
      <c r="E55" s="6">
        <v>466677</v>
      </c>
      <c r="F55" s="6">
        <v>46667.7</v>
      </c>
      <c r="G55" s="6">
        <v>37334.160000000003</v>
      </c>
      <c r="H55" s="6">
        <v>65334.78</v>
      </c>
    </row>
    <row r="56" spans="1:8" hidden="1" x14ac:dyDescent="0.3">
      <c r="A56" s="22">
        <v>52</v>
      </c>
      <c r="B56" s="2" t="s">
        <v>64</v>
      </c>
      <c r="C56" s="49" t="s">
        <v>146</v>
      </c>
      <c r="D56" s="6" t="s">
        <v>120</v>
      </c>
      <c r="E56" s="6">
        <v>496800</v>
      </c>
      <c r="F56" s="6">
        <v>49680</v>
      </c>
      <c r="G56" s="6">
        <v>39744</v>
      </c>
      <c r="H56" s="6">
        <v>69552</v>
      </c>
    </row>
    <row r="57" spans="1:8" hidden="1" x14ac:dyDescent="0.3">
      <c r="A57" s="22">
        <v>53</v>
      </c>
      <c r="B57" s="2" t="s">
        <v>56</v>
      </c>
      <c r="C57" s="49" t="s">
        <v>142</v>
      </c>
      <c r="D57" s="6" t="s">
        <v>119</v>
      </c>
      <c r="E57" s="6">
        <v>145740</v>
      </c>
      <c r="F57" s="6">
        <v>14574</v>
      </c>
      <c r="G57" s="6">
        <v>11659.2</v>
      </c>
      <c r="H57" s="6">
        <v>20403.599999999999</v>
      </c>
    </row>
    <row r="58" spans="1:8" hidden="1" x14ac:dyDescent="0.3">
      <c r="A58" s="22">
        <v>54</v>
      </c>
      <c r="B58" s="2" t="s">
        <v>27</v>
      </c>
      <c r="C58" s="49" t="s">
        <v>150</v>
      </c>
      <c r="D58" s="6" t="s">
        <v>118</v>
      </c>
      <c r="E58" s="6">
        <v>198003</v>
      </c>
      <c r="F58" s="6">
        <v>19800.3</v>
      </c>
      <c r="G58" s="6">
        <v>15840.24</v>
      </c>
      <c r="H58" s="6">
        <v>27720.42</v>
      </c>
    </row>
    <row r="59" spans="1:8" hidden="1" x14ac:dyDescent="0.3">
      <c r="A59" s="22">
        <v>55</v>
      </c>
      <c r="B59" s="2" t="s">
        <v>42</v>
      </c>
      <c r="C59" s="49" t="s">
        <v>150</v>
      </c>
      <c r="D59" s="6" t="s">
        <v>120</v>
      </c>
      <c r="E59" s="6">
        <v>28472</v>
      </c>
      <c r="F59" s="6">
        <v>2847.2</v>
      </c>
      <c r="G59" s="6">
        <v>2277.7600000000002</v>
      </c>
      <c r="H59" s="6">
        <v>3986.08</v>
      </c>
    </row>
    <row r="60" spans="1:8" hidden="1" x14ac:dyDescent="0.3">
      <c r="A60" s="22">
        <v>56</v>
      </c>
      <c r="B60" s="2" t="s">
        <v>80</v>
      </c>
      <c r="C60" s="49" t="s">
        <v>143</v>
      </c>
      <c r="D60" s="6" t="s">
        <v>117</v>
      </c>
      <c r="E60" s="6">
        <v>180610</v>
      </c>
      <c r="F60" s="6">
        <v>18061</v>
      </c>
      <c r="G60" s="6">
        <v>14448.8</v>
      </c>
      <c r="H60" s="6">
        <v>25285.4</v>
      </c>
    </row>
    <row r="61" spans="1:8" hidden="1" x14ac:dyDescent="0.3">
      <c r="A61" s="22">
        <v>57</v>
      </c>
      <c r="B61" s="2" t="s">
        <v>16</v>
      </c>
      <c r="C61" s="49" t="s">
        <v>144</v>
      </c>
      <c r="D61" s="6" t="s">
        <v>119</v>
      </c>
      <c r="E61" s="6">
        <v>346403</v>
      </c>
      <c r="F61" s="6">
        <v>34640.300000000003</v>
      </c>
      <c r="G61" s="6">
        <v>27712.240000000002</v>
      </c>
      <c r="H61" s="6">
        <v>48496.42</v>
      </c>
    </row>
    <row r="62" spans="1:8" x14ac:dyDescent="0.3">
      <c r="A62" s="22">
        <v>58</v>
      </c>
      <c r="B62" s="2" t="s">
        <v>104</v>
      </c>
      <c r="C62" s="49" t="s">
        <v>148</v>
      </c>
      <c r="D62" s="6" t="s">
        <v>119</v>
      </c>
      <c r="E62" s="6">
        <v>377199</v>
      </c>
      <c r="F62" s="6">
        <v>37719.9</v>
      </c>
      <c r="G62" s="6">
        <v>30175.919999999998</v>
      </c>
      <c r="H62" s="6">
        <v>52807.86</v>
      </c>
    </row>
    <row r="63" spans="1:8" hidden="1" x14ac:dyDescent="0.3">
      <c r="A63" s="22">
        <v>59</v>
      </c>
      <c r="B63" s="2" t="s">
        <v>32</v>
      </c>
      <c r="C63" s="49" t="s">
        <v>151</v>
      </c>
      <c r="D63" s="6" t="s">
        <v>120</v>
      </c>
      <c r="E63" s="6">
        <v>84998</v>
      </c>
      <c r="F63" s="6">
        <v>8499.7999999999993</v>
      </c>
      <c r="G63" s="6">
        <v>6799.84</v>
      </c>
      <c r="H63" s="6">
        <v>11899.72</v>
      </c>
    </row>
    <row r="64" spans="1:8" hidden="1" x14ac:dyDescent="0.3">
      <c r="A64" s="22">
        <v>60</v>
      </c>
      <c r="B64" s="2" t="s">
        <v>19</v>
      </c>
      <c r="C64" s="49" t="s">
        <v>143</v>
      </c>
      <c r="D64" s="6" t="s">
        <v>117</v>
      </c>
      <c r="E64" s="6">
        <v>352711</v>
      </c>
      <c r="F64" s="6">
        <v>35271.1</v>
      </c>
      <c r="G64" s="6">
        <v>28216.880000000001</v>
      </c>
      <c r="H64" s="6">
        <v>49379.54</v>
      </c>
    </row>
    <row r="65" spans="1:8" hidden="1" x14ac:dyDescent="0.3">
      <c r="A65" s="22">
        <v>61</v>
      </c>
      <c r="B65" s="2" t="s">
        <v>23</v>
      </c>
      <c r="C65" s="49" t="s">
        <v>145</v>
      </c>
      <c r="D65" s="6" t="s">
        <v>120</v>
      </c>
      <c r="E65" s="6">
        <v>588037</v>
      </c>
      <c r="F65" s="6">
        <v>58803.7</v>
      </c>
      <c r="G65" s="6">
        <v>47042.96</v>
      </c>
      <c r="H65" s="6">
        <v>82325.179999999993</v>
      </c>
    </row>
    <row r="66" spans="1:8" hidden="1" x14ac:dyDescent="0.3">
      <c r="A66" s="22">
        <v>62</v>
      </c>
      <c r="B66" s="2" t="s">
        <v>73</v>
      </c>
      <c r="C66" s="49" t="s">
        <v>144</v>
      </c>
      <c r="D66" s="6" t="s">
        <v>119</v>
      </c>
      <c r="E66" s="6">
        <v>184584</v>
      </c>
      <c r="F66" s="6">
        <v>18458.400000000001</v>
      </c>
      <c r="G66" s="6">
        <v>14766.72</v>
      </c>
      <c r="H66" s="6">
        <v>25841.759999999998</v>
      </c>
    </row>
    <row r="67" spans="1:8" hidden="1" x14ac:dyDescent="0.3">
      <c r="A67" s="22">
        <v>63</v>
      </c>
      <c r="B67" s="2" t="s">
        <v>24</v>
      </c>
      <c r="C67" s="49" t="s">
        <v>149</v>
      </c>
      <c r="D67" s="6" t="s">
        <v>117</v>
      </c>
      <c r="E67" s="6">
        <v>36419</v>
      </c>
      <c r="F67" s="6">
        <v>3641.9</v>
      </c>
      <c r="G67" s="6">
        <v>2913.52</v>
      </c>
      <c r="H67" s="6">
        <v>5098.66</v>
      </c>
    </row>
    <row r="68" spans="1:8" hidden="1" x14ac:dyDescent="0.3">
      <c r="A68" s="22">
        <v>64</v>
      </c>
      <c r="B68" s="2" t="s">
        <v>49</v>
      </c>
      <c r="C68" s="49" t="s">
        <v>151</v>
      </c>
      <c r="D68" s="6" t="s">
        <v>118</v>
      </c>
      <c r="E68" s="6">
        <v>89879</v>
      </c>
      <c r="F68" s="6">
        <v>8987.9</v>
      </c>
      <c r="G68" s="6">
        <v>7190.32</v>
      </c>
      <c r="H68" s="6">
        <v>12583.06</v>
      </c>
    </row>
    <row r="69" spans="1:8" hidden="1" x14ac:dyDescent="0.3">
      <c r="A69" s="22">
        <v>65</v>
      </c>
      <c r="B69" s="2" t="s">
        <v>66</v>
      </c>
      <c r="C69" s="49" t="s">
        <v>150</v>
      </c>
      <c r="D69" s="6" t="s">
        <v>119</v>
      </c>
      <c r="E69" s="6">
        <v>63399</v>
      </c>
      <c r="F69" s="6">
        <v>6339.9</v>
      </c>
      <c r="G69" s="6">
        <v>5071.92</v>
      </c>
      <c r="H69" s="6">
        <v>8875.86</v>
      </c>
    </row>
    <row r="70" spans="1:8" hidden="1" x14ac:dyDescent="0.3">
      <c r="A70" s="22">
        <v>66</v>
      </c>
      <c r="B70" s="2" t="s">
        <v>19</v>
      </c>
      <c r="C70" s="49" t="s">
        <v>147</v>
      </c>
      <c r="D70" s="6" t="s">
        <v>118</v>
      </c>
      <c r="E70" s="6">
        <v>376696</v>
      </c>
      <c r="F70" s="6">
        <v>37669.599999999999</v>
      </c>
      <c r="G70" s="6">
        <v>30135.68</v>
      </c>
      <c r="H70" s="6">
        <v>52737.440000000002</v>
      </c>
    </row>
    <row r="71" spans="1:8" hidden="1" x14ac:dyDescent="0.3">
      <c r="A71" s="22">
        <v>67</v>
      </c>
      <c r="B71" s="2" t="s">
        <v>58</v>
      </c>
      <c r="C71" s="49" t="s">
        <v>150</v>
      </c>
      <c r="D71" s="6" t="s">
        <v>118</v>
      </c>
      <c r="E71" s="6">
        <v>170329</v>
      </c>
      <c r="F71" s="6">
        <v>17032.900000000001</v>
      </c>
      <c r="G71" s="6">
        <v>13626.32</v>
      </c>
      <c r="H71" s="6">
        <v>23846.06</v>
      </c>
    </row>
    <row r="72" spans="1:8" hidden="1" x14ac:dyDescent="0.3">
      <c r="A72" s="22">
        <v>68</v>
      </c>
      <c r="B72" s="2" t="s">
        <v>89</v>
      </c>
      <c r="C72" s="49" t="s">
        <v>151</v>
      </c>
      <c r="D72" s="6" t="s">
        <v>120</v>
      </c>
      <c r="E72" s="6">
        <v>469134</v>
      </c>
      <c r="F72" s="6">
        <v>46913.4</v>
      </c>
      <c r="G72" s="6">
        <v>37530.720000000001</v>
      </c>
      <c r="H72" s="6">
        <v>65678.759999999995</v>
      </c>
    </row>
    <row r="73" spans="1:8" hidden="1" x14ac:dyDescent="0.3">
      <c r="A73" s="22">
        <v>69</v>
      </c>
      <c r="B73" s="2" t="s">
        <v>49</v>
      </c>
      <c r="C73" s="49" t="s">
        <v>146</v>
      </c>
      <c r="D73" s="6" t="s">
        <v>120</v>
      </c>
      <c r="E73" s="6">
        <v>585807</v>
      </c>
      <c r="F73" s="6">
        <v>58580.7</v>
      </c>
      <c r="G73" s="6">
        <v>46864.56</v>
      </c>
      <c r="H73" s="6">
        <v>82012.98</v>
      </c>
    </row>
    <row r="74" spans="1:8" hidden="1" x14ac:dyDescent="0.3">
      <c r="A74" s="22">
        <v>70</v>
      </c>
      <c r="B74" s="2" t="s">
        <v>36</v>
      </c>
      <c r="C74" s="49" t="s">
        <v>150</v>
      </c>
      <c r="D74" s="6" t="s">
        <v>119</v>
      </c>
      <c r="E74" s="6">
        <v>404672</v>
      </c>
      <c r="F74" s="6">
        <v>40467.199999999997</v>
      </c>
      <c r="G74" s="6">
        <v>32373.759999999998</v>
      </c>
      <c r="H74" s="6">
        <v>56654.080000000002</v>
      </c>
    </row>
    <row r="75" spans="1:8" hidden="1" x14ac:dyDescent="0.3">
      <c r="A75" s="22">
        <v>71</v>
      </c>
      <c r="B75" s="2" t="s">
        <v>15</v>
      </c>
      <c r="C75" s="49" t="s">
        <v>149</v>
      </c>
      <c r="D75" s="6" t="s">
        <v>118</v>
      </c>
      <c r="E75" s="6">
        <v>44462</v>
      </c>
      <c r="F75" s="6">
        <v>4446.2</v>
      </c>
      <c r="G75" s="6">
        <v>3556.96</v>
      </c>
      <c r="H75" s="6">
        <v>6224.68</v>
      </c>
    </row>
    <row r="76" spans="1:8" ht="15" hidden="1" thickBot="1" x14ac:dyDescent="0.35">
      <c r="A76" s="23">
        <v>72</v>
      </c>
      <c r="B76" s="2" t="s">
        <v>46</v>
      </c>
      <c r="C76" s="49" t="s">
        <v>143</v>
      </c>
      <c r="D76" s="6" t="s">
        <v>120</v>
      </c>
      <c r="E76" s="6">
        <v>230524</v>
      </c>
      <c r="F76" s="6">
        <v>23052.400000000001</v>
      </c>
      <c r="G76" s="6">
        <v>18441.919999999998</v>
      </c>
      <c r="H76" s="6">
        <v>32273.360000000001</v>
      </c>
    </row>
    <row r="77" spans="1:8" ht="15" hidden="1" thickBot="1" x14ac:dyDescent="0.35">
      <c r="A77" s="23">
        <v>73</v>
      </c>
      <c r="B77" s="2" t="s">
        <v>55</v>
      </c>
      <c r="C77" s="49" t="s">
        <v>147</v>
      </c>
      <c r="D77" s="6" t="s">
        <v>119</v>
      </c>
      <c r="E77" s="6">
        <v>42491</v>
      </c>
      <c r="F77" s="6">
        <v>4249.1000000000004</v>
      </c>
      <c r="G77" s="6">
        <v>3399.28</v>
      </c>
      <c r="H77" s="6">
        <v>5948.74</v>
      </c>
    </row>
    <row r="78" spans="1:8" ht="15" hidden="1" thickBot="1" x14ac:dyDescent="0.35">
      <c r="A78" s="23">
        <v>74</v>
      </c>
      <c r="B78" s="2" t="s">
        <v>80</v>
      </c>
      <c r="C78" s="49" t="s">
        <v>147</v>
      </c>
      <c r="D78" s="6" t="s">
        <v>117</v>
      </c>
      <c r="E78" s="6">
        <v>450741</v>
      </c>
      <c r="F78" s="6">
        <v>45074.1</v>
      </c>
      <c r="G78" s="6">
        <v>36059.279999999999</v>
      </c>
      <c r="H78" s="6">
        <v>63103.74</v>
      </c>
    </row>
    <row r="79" spans="1:8" ht="15" hidden="1" thickBot="1" x14ac:dyDescent="0.35">
      <c r="A79" s="23">
        <v>75</v>
      </c>
      <c r="B79" s="2" t="s">
        <v>71</v>
      </c>
      <c r="C79" s="49" t="s">
        <v>146</v>
      </c>
      <c r="D79" s="6" t="s">
        <v>120</v>
      </c>
      <c r="E79" s="6">
        <v>244072</v>
      </c>
      <c r="F79" s="6">
        <v>24407.200000000001</v>
      </c>
      <c r="G79" s="6">
        <v>19525.759999999998</v>
      </c>
      <c r="H79" s="6">
        <v>34170.080000000002</v>
      </c>
    </row>
    <row r="80" spans="1:8" ht="15" hidden="1" thickBot="1" x14ac:dyDescent="0.35">
      <c r="A80" s="23">
        <v>76</v>
      </c>
      <c r="B80" s="2" t="s">
        <v>20</v>
      </c>
      <c r="C80" s="49" t="s">
        <v>149</v>
      </c>
      <c r="D80" s="6" t="s">
        <v>120</v>
      </c>
      <c r="E80" s="6">
        <v>361342</v>
      </c>
      <c r="F80" s="6">
        <v>36134.199999999997</v>
      </c>
      <c r="G80" s="6">
        <v>28907.360000000001</v>
      </c>
      <c r="H80" s="6">
        <v>50587.88</v>
      </c>
    </row>
    <row r="81" spans="1:8" ht="15" hidden="1" thickBot="1" x14ac:dyDescent="0.35">
      <c r="A81" s="23">
        <v>77</v>
      </c>
      <c r="B81" s="2" t="s">
        <v>54</v>
      </c>
      <c r="C81" s="49" t="s">
        <v>142</v>
      </c>
      <c r="D81" s="6" t="s">
        <v>117</v>
      </c>
      <c r="E81" s="6">
        <v>576453</v>
      </c>
      <c r="F81" s="6">
        <v>57645.3</v>
      </c>
      <c r="G81" s="6">
        <v>46116.24</v>
      </c>
      <c r="H81" s="6">
        <v>80703.42</v>
      </c>
    </row>
    <row r="82" spans="1:8" ht="15" hidden="1" thickBot="1" x14ac:dyDescent="0.35">
      <c r="A82" s="23">
        <v>78</v>
      </c>
      <c r="B82" s="2" t="s">
        <v>68</v>
      </c>
      <c r="C82" s="49" t="s">
        <v>145</v>
      </c>
      <c r="D82" s="6" t="s">
        <v>118</v>
      </c>
      <c r="E82" s="6">
        <v>267234</v>
      </c>
      <c r="F82" s="6">
        <v>26723.4</v>
      </c>
      <c r="G82" s="6">
        <v>21378.720000000001</v>
      </c>
      <c r="H82" s="6">
        <v>37412.76</v>
      </c>
    </row>
    <row r="83" spans="1:8" ht="15" hidden="1" thickBot="1" x14ac:dyDescent="0.35">
      <c r="A83" s="23">
        <v>79</v>
      </c>
      <c r="B83" s="2" t="s">
        <v>84</v>
      </c>
      <c r="C83" s="49" t="s">
        <v>142</v>
      </c>
      <c r="D83" s="6" t="s">
        <v>118</v>
      </c>
      <c r="E83" s="6">
        <v>169283</v>
      </c>
      <c r="F83" s="6">
        <v>16928.3</v>
      </c>
      <c r="G83" s="6">
        <v>13542.64</v>
      </c>
      <c r="H83" s="6">
        <v>23699.62</v>
      </c>
    </row>
    <row r="84" spans="1:8" ht="15" hidden="1" thickBot="1" x14ac:dyDescent="0.35">
      <c r="A84" s="23">
        <v>80</v>
      </c>
      <c r="B84" s="2" t="s">
        <v>48</v>
      </c>
      <c r="C84" s="49" t="s">
        <v>147</v>
      </c>
      <c r="D84" s="6" t="s">
        <v>117</v>
      </c>
      <c r="E84" s="6">
        <v>237094</v>
      </c>
      <c r="F84" s="6">
        <v>23709.4</v>
      </c>
      <c r="G84" s="6">
        <v>18967.52</v>
      </c>
      <c r="H84" s="6">
        <v>33193.160000000003</v>
      </c>
    </row>
    <row r="85" spans="1:8" ht="15" hidden="1" thickBot="1" x14ac:dyDescent="0.35">
      <c r="A85" s="23">
        <v>81</v>
      </c>
      <c r="B85" s="2" t="s">
        <v>79</v>
      </c>
      <c r="C85" s="49" t="s">
        <v>143</v>
      </c>
      <c r="D85" s="6" t="s">
        <v>117</v>
      </c>
      <c r="E85" s="6">
        <v>513460</v>
      </c>
      <c r="F85" s="6">
        <v>51346</v>
      </c>
      <c r="G85" s="6">
        <v>41076.800000000003</v>
      </c>
      <c r="H85" s="6">
        <v>71884.399999999994</v>
      </c>
    </row>
    <row r="86" spans="1:8" ht="15" hidden="1" thickBot="1" x14ac:dyDescent="0.35">
      <c r="A86" s="23">
        <v>82</v>
      </c>
      <c r="B86" s="2" t="s">
        <v>72</v>
      </c>
      <c r="C86" s="49" t="s">
        <v>142</v>
      </c>
      <c r="D86" s="6" t="s">
        <v>117</v>
      </c>
      <c r="E86" s="6">
        <v>409450</v>
      </c>
      <c r="F86" s="6">
        <v>40945</v>
      </c>
      <c r="G86" s="6">
        <v>32756</v>
      </c>
      <c r="H86" s="6">
        <v>57323</v>
      </c>
    </row>
    <row r="87" spans="1:8" ht="15" hidden="1" thickBot="1" x14ac:dyDescent="0.35">
      <c r="A87" s="23">
        <v>83</v>
      </c>
      <c r="B87" s="2" t="s">
        <v>95</v>
      </c>
      <c r="C87" s="49" t="s">
        <v>150</v>
      </c>
      <c r="D87" s="6" t="s">
        <v>120</v>
      </c>
      <c r="E87" s="6">
        <v>491869</v>
      </c>
      <c r="F87" s="6">
        <v>49186.9</v>
      </c>
      <c r="G87" s="6">
        <v>39349.519999999997</v>
      </c>
      <c r="H87" s="6">
        <v>68861.66</v>
      </c>
    </row>
    <row r="88" spans="1:8" ht="15" hidden="1" thickBot="1" x14ac:dyDescent="0.35">
      <c r="A88" s="23">
        <v>84</v>
      </c>
      <c r="B88" s="2" t="s">
        <v>83</v>
      </c>
      <c r="C88" s="49" t="s">
        <v>148</v>
      </c>
      <c r="D88" s="6" t="s">
        <v>118</v>
      </c>
      <c r="E88" s="6">
        <v>225404</v>
      </c>
      <c r="F88" s="6">
        <v>22540.400000000001</v>
      </c>
      <c r="G88" s="6">
        <v>18032.32</v>
      </c>
      <c r="H88" s="6">
        <v>31556.560000000001</v>
      </c>
    </row>
    <row r="89" spans="1:8" ht="15" hidden="1" thickBot="1" x14ac:dyDescent="0.35">
      <c r="A89" s="23">
        <v>85</v>
      </c>
      <c r="B89" s="2" t="s">
        <v>99</v>
      </c>
      <c r="C89" s="49" t="s">
        <v>143</v>
      </c>
      <c r="D89" s="6" t="s">
        <v>117</v>
      </c>
      <c r="E89" s="6">
        <v>65148</v>
      </c>
      <c r="F89" s="6">
        <v>6514.8</v>
      </c>
      <c r="G89" s="6">
        <v>5211.84</v>
      </c>
      <c r="H89" s="6">
        <v>9120.7199999999993</v>
      </c>
    </row>
    <row r="90" spans="1:8" ht="15" hidden="1" thickBot="1" x14ac:dyDescent="0.35">
      <c r="A90" s="23">
        <v>86</v>
      </c>
      <c r="B90" s="2" t="s">
        <v>13</v>
      </c>
      <c r="C90" s="49" t="s">
        <v>148</v>
      </c>
      <c r="D90" s="6" t="s">
        <v>118</v>
      </c>
      <c r="E90" s="6">
        <v>542015</v>
      </c>
      <c r="F90" s="6">
        <v>54201.5</v>
      </c>
      <c r="G90" s="6">
        <v>43361.2</v>
      </c>
      <c r="H90" s="6">
        <v>75882.100000000006</v>
      </c>
    </row>
    <row r="91" spans="1:8" ht="15" hidden="1" thickBot="1" x14ac:dyDescent="0.35">
      <c r="A91" s="23">
        <v>87</v>
      </c>
      <c r="B91" s="2" t="s">
        <v>70</v>
      </c>
      <c r="C91" s="49" t="s">
        <v>146</v>
      </c>
      <c r="D91" s="6" t="s">
        <v>117</v>
      </c>
      <c r="E91" s="6">
        <v>585231</v>
      </c>
      <c r="F91" s="6">
        <v>58523.1</v>
      </c>
      <c r="G91" s="6">
        <v>46818.48</v>
      </c>
      <c r="H91" s="6">
        <v>81932.34</v>
      </c>
    </row>
    <row r="92" spans="1:8" ht="15" hidden="1" thickBot="1" x14ac:dyDescent="0.35">
      <c r="A92" s="23">
        <v>88</v>
      </c>
      <c r="B92" s="2" t="s">
        <v>77</v>
      </c>
      <c r="C92" s="49" t="s">
        <v>151</v>
      </c>
      <c r="D92" s="6" t="s">
        <v>117</v>
      </c>
      <c r="E92" s="6">
        <v>503755</v>
      </c>
      <c r="F92" s="6">
        <v>50375.5</v>
      </c>
      <c r="G92" s="6">
        <v>40300.400000000001</v>
      </c>
      <c r="H92" s="6">
        <v>70525.7</v>
      </c>
    </row>
    <row r="93" spans="1:8" ht="15" hidden="1" thickBot="1" x14ac:dyDescent="0.35">
      <c r="A93" s="23">
        <v>89</v>
      </c>
      <c r="B93" s="2" t="s">
        <v>20</v>
      </c>
      <c r="C93" s="49" t="s">
        <v>143</v>
      </c>
      <c r="D93" s="6" t="s">
        <v>117</v>
      </c>
      <c r="E93" s="6">
        <v>148379</v>
      </c>
      <c r="F93" s="6">
        <v>14837.9</v>
      </c>
      <c r="G93" s="6">
        <v>11870.32</v>
      </c>
      <c r="H93" s="6">
        <v>20773.060000000001</v>
      </c>
    </row>
    <row r="94" spans="1:8" ht="15" hidden="1" thickBot="1" x14ac:dyDescent="0.35">
      <c r="A94" s="23">
        <v>90</v>
      </c>
      <c r="B94" s="2" t="s">
        <v>64</v>
      </c>
      <c r="C94" s="49" t="s">
        <v>146</v>
      </c>
      <c r="D94" s="6" t="s">
        <v>117</v>
      </c>
      <c r="E94" s="6">
        <v>315297</v>
      </c>
      <c r="F94" s="6">
        <v>31529.7</v>
      </c>
      <c r="G94" s="6">
        <v>25223.759999999998</v>
      </c>
      <c r="H94" s="6">
        <v>44141.58</v>
      </c>
    </row>
    <row r="95" spans="1:8" ht="15" hidden="1" thickBot="1" x14ac:dyDescent="0.35">
      <c r="A95" s="23">
        <v>91</v>
      </c>
      <c r="B95" s="2" t="s">
        <v>45</v>
      </c>
      <c r="C95" s="49" t="s">
        <v>149</v>
      </c>
      <c r="D95" s="6" t="s">
        <v>120</v>
      </c>
      <c r="E95" s="6">
        <v>237067</v>
      </c>
      <c r="F95" s="6">
        <v>23706.7</v>
      </c>
      <c r="G95" s="6">
        <v>18965.36</v>
      </c>
      <c r="H95" s="6">
        <v>33189.379999999997</v>
      </c>
    </row>
    <row r="96" spans="1:8" ht="15" hidden="1" thickBot="1" x14ac:dyDescent="0.35">
      <c r="A96" s="23">
        <v>92</v>
      </c>
      <c r="B96" s="2" t="s">
        <v>30</v>
      </c>
      <c r="C96" s="49" t="s">
        <v>148</v>
      </c>
      <c r="D96" s="6" t="s">
        <v>118</v>
      </c>
      <c r="E96" s="6">
        <v>175485</v>
      </c>
      <c r="F96" s="6">
        <v>17548.5</v>
      </c>
      <c r="G96" s="6">
        <v>14038.8</v>
      </c>
      <c r="H96" s="6">
        <v>24567.9</v>
      </c>
    </row>
    <row r="97" spans="1:8" ht="15" hidden="1" thickBot="1" x14ac:dyDescent="0.35">
      <c r="A97" s="23">
        <v>93</v>
      </c>
      <c r="B97" s="2" t="s">
        <v>47</v>
      </c>
      <c r="C97" s="49" t="s">
        <v>143</v>
      </c>
      <c r="D97" s="6" t="s">
        <v>120</v>
      </c>
      <c r="E97" s="6">
        <v>101772</v>
      </c>
      <c r="F97" s="6">
        <v>10177.200000000001</v>
      </c>
      <c r="G97" s="6">
        <v>8141.76</v>
      </c>
      <c r="H97" s="6">
        <v>14248.08</v>
      </c>
    </row>
    <row r="98" spans="1:8" ht="15" hidden="1" thickBot="1" x14ac:dyDescent="0.35">
      <c r="A98" s="23">
        <v>94</v>
      </c>
      <c r="B98" s="2" t="s">
        <v>64</v>
      </c>
      <c r="C98" s="49" t="s">
        <v>149</v>
      </c>
      <c r="D98" s="6" t="s">
        <v>119</v>
      </c>
      <c r="E98" s="6">
        <v>57923</v>
      </c>
      <c r="F98" s="6">
        <v>5792.3</v>
      </c>
      <c r="G98" s="6">
        <v>4633.84</v>
      </c>
      <c r="H98" s="6">
        <v>8109.22</v>
      </c>
    </row>
    <row r="99" spans="1:8" ht="15" hidden="1" thickBot="1" x14ac:dyDescent="0.35">
      <c r="A99" s="23">
        <v>95</v>
      </c>
      <c r="B99" s="2" t="s">
        <v>103</v>
      </c>
      <c r="C99" s="49" t="s">
        <v>143</v>
      </c>
      <c r="D99" s="6" t="s">
        <v>117</v>
      </c>
      <c r="E99" s="6">
        <v>239844</v>
      </c>
      <c r="F99" s="6">
        <v>23984.400000000001</v>
      </c>
      <c r="G99" s="6">
        <v>19187.52</v>
      </c>
      <c r="H99" s="6">
        <v>33578.160000000003</v>
      </c>
    </row>
    <row r="100" spans="1:8" ht="15" hidden="1" thickBot="1" x14ac:dyDescent="0.35">
      <c r="A100" s="23">
        <v>96</v>
      </c>
      <c r="B100" s="2" t="s">
        <v>101</v>
      </c>
      <c r="C100" s="49" t="s">
        <v>150</v>
      </c>
      <c r="D100" s="6" t="s">
        <v>118</v>
      </c>
      <c r="E100" s="6">
        <v>532514</v>
      </c>
      <c r="F100" s="6">
        <v>53251.4</v>
      </c>
      <c r="G100" s="6">
        <v>42601.120000000003</v>
      </c>
      <c r="H100" s="6">
        <v>74551.960000000006</v>
      </c>
    </row>
    <row r="101" spans="1:8" ht="15" hidden="1" thickBot="1" x14ac:dyDescent="0.35">
      <c r="A101" s="23">
        <v>97</v>
      </c>
      <c r="B101" s="2" t="s">
        <v>101</v>
      </c>
      <c r="C101" s="49" t="s">
        <v>147</v>
      </c>
      <c r="D101" s="6" t="s">
        <v>119</v>
      </c>
      <c r="E101" s="6">
        <v>151982</v>
      </c>
      <c r="F101" s="6">
        <v>15198.2</v>
      </c>
      <c r="G101" s="6">
        <v>12158.56</v>
      </c>
      <c r="H101" s="6">
        <v>21277.48</v>
      </c>
    </row>
    <row r="102" spans="1:8" ht="15" hidden="1" thickBot="1" x14ac:dyDescent="0.35">
      <c r="A102" s="23">
        <v>98</v>
      </c>
      <c r="B102" s="2" t="s">
        <v>92</v>
      </c>
      <c r="C102" s="49" t="s">
        <v>150</v>
      </c>
      <c r="D102" s="6" t="s">
        <v>119</v>
      </c>
      <c r="E102" s="6">
        <v>286086</v>
      </c>
      <c r="F102" s="6">
        <v>28608.6</v>
      </c>
      <c r="G102" s="6">
        <v>22886.880000000001</v>
      </c>
      <c r="H102" s="6">
        <v>40052.04</v>
      </c>
    </row>
    <row r="103" spans="1:8" ht="15" hidden="1" thickBot="1" x14ac:dyDescent="0.35">
      <c r="A103" s="23">
        <v>99</v>
      </c>
      <c r="B103" s="2" t="s">
        <v>26</v>
      </c>
      <c r="C103" s="49" t="s">
        <v>142</v>
      </c>
      <c r="D103" s="6" t="s">
        <v>119</v>
      </c>
      <c r="E103" s="6">
        <v>330846</v>
      </c>
      <c r="F103" s="6">
        <v>33084.6</v>
      </c>
      <c r="G103" s="6">
        <v>26467.68</v>
      </c>
      <c r="H103" s="6">
        <v>46318.44</v>
      </c>
    </row>
    <row r="104" spans="1:8" ht="15" hidden="1" thickBot="1" x14ac:dyDescent="0.35">
      <c r="A104" s="23">
        <v>100</v>
      </c>
      <c r="B104" s="2" t="s">
        <v>68</v>
      </c>
      <c r="C104" s="49" t="s">
        <v>145</v>
      </c>
      <c r="D104" s="6" t="s">
        <v>118</v>
      </c>
      <c r="E104" s="6">
        <v>413264</v>
      </c>
      <c r="F104" s="6">
        <v>41326.400000000001</v>
      </c>
      <c r="G104" s="6">
        <v>33061.120000000003</v>
      </c>
      <c r="H104" s="6">
        <v>57856.959999999999</v>
      </c>
    </row>
    <row r="105" spans="1:8" ht="15" hidden="1" thickBot="1" x14ac:dyDescent="0.35">
      <c r="A105" s="23">
        <v>101</v>
      </c>
      <c r="B105" s="2" t="s">
        <v>55</v>
      </c>
      <c r="C105" s="49" t="s">
        <v>149</v>
      </c>
      <c r="D105" s="6" t="s">
        <v>119</v>
      </c>
      <c r="E105" s="6">
        <v>188677</v>
      </c>
      <c r="F105" s="6">
        <v>18867.7</v>
      </c>
      <c r="G105" s="6">
        <v>15094.16</v>
      </c>
      <c r="H105" s="6">
        <v>26414.78</v>
      </c>
    </row>
    <row r="106" spans="1:8" ht="15" hidden="1" thickBot="1" x14ac:dyDescent="0.35">
      <c r="A106" s="23">
        <v>102</v>
      </c>
      <c r="B106" s="2" t="s">
        <v>21</v>
      </c>
      <c r="C106" s="49" t="s">
        <v>151</v>
      </c>
      <c r="D106" s="6" t="s">
        <v>119</v>
      </c>
      <c r="E106" s="6">
        <v>571914</v>
      </c>
      <c r="F106" s="6">
        <v>57191.4</v>
      </c>
      <c r="G106" s="6">
        <v>45753.120000000003</v>
      </c>
      <c r="H106" s="6">
        <v>80067.960000000006</v>
      </c>
    </row>
    <row r="107" spans="1:8" ht="15" hidden="1" thickBot="1" x14ac:dyDescent="0.35">
      <c r="A107" s="23">
        <v>103</v>
      </c>
      <c r="B107" s="2" t="s">
        <v>88</v>
      </c>
      <c r="C107" s="49" t="s">
        <v>145</v>
      </c>
      <c r="D107" s="6" t="s">
        <v>120</v>
      </c>
      <c r="E107" s="6">
        <v>55950</v>
      </c>
      <c r="F107" s="6">
        <v>5595</v>
      </c>
      <c r="G107" s="6">
        <v>4476</v>
      </c>
      <c r="H107" s="6">
        <v>7833</v>
      </c>
    </row>
    <row r="108" spans="1:8" ht="15" hidden="1" thickBot="1" x14ac:dyDescent="0.35">
      <c r="A108" s="23">
        <v>104</v>
      </c>
      <c r="B108" s="2" t="s">
        <v>70</v>
      </c>
      <c r="C108" s="49" t="s">
        <v>151</v>
      </c>
      <c r="D108" s="6" t="s">
        <v>120</v>
      </c>
      <c r="E108" s="6">
        <v>54949</v>
      </c>
      <c r="F108" s="6">
        <v>5494.9</v>
      </c>
      <c r="G108" s="6">
        <v>4395.92</v>
      </c>
      <c r="H108" s="6">
        <v>7692.86</v>
      </c>
    </row>
    <row r="109" spans="1:8" ht="15" hidden="1" thickBot="1" x14ac:dyDescent="0.35">
      <c r="A109" s="23">
        <v>105</v>
      </c>
      <c r="B109" s="2" t="s">
        <v>69</v>
      </c>
      <c r="C109" s="49" t="s">
        <v>149</v>
      </c>
      <c r="D109" s="6" t="s">
        <v>119</v>
      </c>
      <c r="E109" s="6">
        <v>247377</v>
      </c>
      <c r="F109" s="6">
        <v>24737.7</v>
      </c>
      <c r="G109" s="6">
        <v>19790.16</v>
      </c>
      <c r="H109" s="6">
        <v>34632.78</v>
      </c>
    </row>
    <row r="110" spans="1:8" ht="15" hidden="1" thickBot="1" x14ac:dyDescent="0.35">
      <c r="A110" s="23">
        <v>106</v>
      </c>
      <c r="B110" s="2" t="s">
        <v>81</v>
      </c>
      <c r="C110" s="49" t="s">
        <v>144</v>
      </c>
      <c r="D110" s="6" t="s">
        <v>119</v>
      </c>
      <c r="E110" s="6">
        <v>22680</v>
      </c>
      <c r="F110" s="6">
        <v>2268</v>
      </c>
      <c r="G110" s="6">
        <v>1814.4</v>
      </c>
      <c r="H110" s="6">
        <v>3175.2</v>
      </c>
    </row>
    <row r="111" spans="1:8" ht="15" hidden="1" thickBot="1" x14ac:dyDescent="0.35">
      <c r="A111" s="23">
        <v>107</v>
      </c>
      <c r="B111" s="2" t="s">
        <v>41</v>
      </c>
      <c r="C111" s="49" t="s">
        <v>150</v>
      </c>
      <c r="D111" s="6" t="s">
        <v>118</v>
      </c>
      <c r="E111" s="6">
        <v>596119</v>
      </c>
      <c r="F111" s="6">
        <v>59611.9</v>
      </c>
      <c r="G111" s="6">
        <v>47689.52</v>
      </c>
      <c r="H111" s="6">
        <v>83456.66</v>
      </c>
    </row>
    <row r="112" spans="1:8" ht="15" hidden="1" thickBot="1" x14ac:dyDescent="0.35">
      <c r="A112" s="23">
        <v>108</v>
      </c>
      <c r="B112" s="2" t="s">
        <v>20</v>
      </c>
      <c r="C112" s="49" t="s">
        <v>147</v>
      </c>
      <c r="D112" s="6" t="s">
        <v>120</v>
      </c>
      <c r="E112" s="6">
        <v>327260</v>
      </c>
      <c r="F112" s="6">
        <v>32726</v>
      </c>
      <c r="G112" s="6">
        <v>26180.799999999999</v>
      </c>
      <c r="H112" s="6">
        <v>45816.4</v>
      </c>
    </row>
    <row r="113" spans="1:8" ht="15" hidden="1" thickBot="1" x14ac:dyDescent="0.35">
      <c r="A113" s="23">
        <v>109</v>
      </c>
      <c r="B113" s="2" t="s">
        <v>57</v>
      </c>
      <c r="C113" s="49" t="s">
        <v>151</v>
      </c>
      <c r="D113" s="6" t="s">
        <v>120</v>
      </c>
      <c r="E113" s="6">
        <v>527848</v>
      </c>
      <c r="F113" s="6">
        <v>52784.800000000003</v>
      </c>
      <c r="G113" s="6">
        <v>42227.839999999997</v>
      </c>
      <c r="H113" s="6">
        <v>73898.720000000001</v>
      </c>
    </row>
    <row r="114" spans="1:8" ht="15" hidden="1" thickBot="1" x14ac:dyDescent="0.35">
      <c r="A114" s="23">
        <v>110</v>
      </c>
      <c r="B114" s="2" t="s">
        <v>34</v>
      </c>
      <c r="C114" s="49" t="s">
        <v>151</v>
      </c>
      <c r="D114" s="6" t="s">
        <v>118</v>
      </c>
      <c r="E114" s="6">
        <v>264130</v>
      </c>
      <c r="F114" s="6">
        <v>26413</v>
      </c>
      <c r="G114" s="6">
        <v>21130.400000000001</v>
      </c>
      <c r="H114" s="6">
        <v>36978.199999999997</v>
      </c>
    </row>
    <row r="115" spans="1:8" ht="15" hidden="1" thickBot="1" x14ac:dyDescent="0.35">
      <c r="A115" s="23">
        <v>111</v>
      </c>
      <c r="B115" s="2" t="s">
        <v>19</v>
      </c>
      <c r="C115" s="49" t="s">
        <v>148</v>
      </c>
      <c r="D115" s="6" t="s">
        <v>117</v>
      </c>
      <c r="E115" s="6">
        <v>225330</v>
      </c>
      <c r="F115" s="6">
        <v>22533</v>
      </c>
      <c r="G115" s="6">
        <v>18026.400000000001</v>
      </c>
      <c r="H115" s="6">
        <v>31546.2</v>
      </c>
    </row>
    <row r="116" spans="1:8" ht="15" hidden="1" thickBot="1" x14ac:dyDescent="0.35">
      <c r="A116" s="23">
        <v>112</v>
      </c>
      <c r="B116" s="2" t="s">
        <v>53</v>
      </c>
      <c r="C116" s="49" t="s">
        <v>147</v>
      </c>
      <c r="D116" s="6" t="s">
        <v>117</v>
      </c>
      <c r="E116" s="6">
        <v>425469</v>
      </c>
      <c r="F116" s="6">
        <v>42546.9</v>
      </c>
      <c r="G116" s="6">
        <v>34037.519999999997</v>
      </c>
      <c r="H116" s="6">
        <v>59565.66</v>
      </c>
    </row>
    <row r="117" spans="1:8" ht="15" hidden="1" thickBot="1" x14ac:dyDescent="0.35">
      <c r="A117" s="23">
        <v>113</v>
      </c>
      <c r="B117" s="2" t="s">
        <v>93</v>
      </c>
      <c r="C117" s="49" t="s">
        <v>147</v>
      </c>
      <c r="D117" s="6" t="s">
        <v>119</v>
      </c>
      <c r="E117" s="6">
        <v>436623</v>
      </c>
      <c r="F117" s="6">
        <v>43662.3</v>
      </c>
      <c r="G117" s="6">
        <v>34929.839999999997</v>
      </c>
      <c r="H117" s="6">
        <v>61127.22</v>
      </c>
    </row>
    <row r="118" spans="1:8" ht="15" hidden="1" thickBot="1" x14ac:dyDescent="0.35">
      <c r="A118" s="23">
        <v>114</v>
      </c>
      <c r="B118" s="2" t="s">
        <v>16</v>
      </c>
      <c r="C118" s="49" t="s">
        <v>145</v>
      </c>
      <c r="D118" s="6" t="s">
        <v>118</v>
      </c>
      <c r="E118" s="6">
        <v>308534</v>
      </c>
      <c r="F118" s="6">
        <v>30853.4</v>
      </c>
      <c r="G118" s="6">
        <v>24682.720000000001</v>
      </c>
      <c r="H118" s="6">
        <v>43194.76</v>
      </c>
    </row>
    <row r="119" spans="1:8" ht="15" hidden="1" thickBot="1" x14ac:dyDescent="0.35">
      <c r="A119" s="23">
        <v>115</v>
      </c>
      <c r="B119" s="2" t="s">
        <v>30</v>
      </c>
      <c r="C119" s="49" t="s">
        <v>148</v>
      </c>
      <c r="D119" s="6" t="s">
        <v>120</v>
      </c>
      <c r="E119" s="6">
        <v>318300</v>
      </c>
      <c r="F119" s="6">
        <v>31830</v>
      </c>
      <c r="G119" s="6">
        <v>25464</v>
      </c>
      <c r="H119" s="6">
        <v>44562</v>
      </c>
    </row>
    <row r="120" spans="1:8" ht="15" hidden="1" thickBot="1" x14ac:dyDescent="0.35">
      <c r="A120" s="23">
        <v>116</v>
      </c>
      <c r="B120" s="2" t="s">
        <v>75</v>
      </c>
      <c r="C120" s="49" t="s">
        <v>150</v>
      </c>
      <c r="D120" s="6" t="s">
        <v>120</v>
      </c>
      <c r="E120" s="6">
        <v>139084</v>
      </c>
      <c r="F120" s="6">
        <v>13908.4</v>
      </c>
      <c r="G120" s="6">
        <v>11126.72</v>
      </c>
      <c r="H120" s="6">
        <v>19471.759999999998</v>
      </c>
    </row>
    <row r="121" spans="1:8" ht="15" hidden="1" thickBot="1" x14ac:dyDescent="0.35">
      <c r="A121" s="23">
        <v>117</v>
      </c>
      <c r="B121" s="2" t="s">
        <v>27</v>
      </c>
      <c r="C121" s="49" t="s">
        <v>144</v>
      </c>
      <c r="D121" s="6" t="s">
        <v>118</v>
      </c>
      <c r="E121" s="6">
        <v>598370</v>
      </c>
      <c r="F121" s="6">
        <v>59837</v>
      </c>
      <c r="G121" s="6">
        <v>47869.599999999999</v>
      </c>
      <c r="H121" s="6">
        <v>83771.8</v>
      </c>
    </row>
    <row r="122" spans="1:8" ht="15" hidden="1" thickBot="1" x14ac:dyDescent="0.35">
      <c r="A122" s="23">
        <v>118</v>
      </c>
      <c r="B122" s="2" t="s">
        <v>96</v>
      </c>
      <c r="C122" s="49" t="s">
        <v>148</v>
      </c>
      <c r="D122" s="6" t="s">
        <v>118</v>
      </c>
      <c r="E122" s="6">
        <v>443755</v>
      </c>
      <c r="F122" s="6">
        <v>44375.5</v>
      </c>
      <c r="G122" s="6">
        <v>35500.400000000001</v>
      </c>
      <c r="H122" s="6">
        <v>62125.7</v>
      </c>
    </row>
    <row r="123" spans="1:8" ht="15" hidden="1" thickBot="1" x14ac:dyDescent="0.35">
      <c r="A123" s="23">
        <v>119</v>
      </c>
      <c r="B123" s="2" t="s">
        <v>26</v>
      </c>
      <c r="C123" s="49" t="s">
        <v>150</v>
      </c>
      <c r="D123" s="6" t="s">
        <v>119</v>
      </c>
      <c r="E123" s="6">
        <v>204487</v>
      </c>
      <c r="F123" s="6">
        <v>20448.7</v>
      </c>
      <c r="G123" s="6">
        <v>16358.96</v>
      </c>
      <c r="H123" s="6">
        <v>28628.18</v>
      </c>
    </row>
    <row r="124" spans="1:8" ht="15" hidden="1" thickBot="1" x14ac:dyDescent="0.35">
      <c r="A124" s="23">
        <v>120</v>
      </c>
      <c r="B124" s="2" t="s">
        <v>42</v>
      </c>
      <c r="C124" s="49" t="s">
        <v>145</v>
      </c>
      <c r="D124" s="6" t="s">
        <v>118</v>
      </c>
      <c r="E124" s="6">
        <v>102378</v>
      </c>
      <c r="F124" s="6">
        <v>10237.799999999999</v>
      </c>
      <c r="G124" s="6">
        <v>8190.24</v>
      </c>
      <c r="H124" s="6">
        <v>14332.92</v>
      </c>
    </row>
    <row r="125" spans="1:8" ht="15" hidden="1" thickBot="1" x14ac:dyDescent="0.35">
      <c r="A125" s="23">
        <v>121</v>
      </c>
      <c r="B125" s="2" t="s">
        <v>28</v>
      </c>
      <c r="C125" s="49" t="s">
        <v>149</v>
      </c>
      <c r="D125" s="6" t="s">
        <v>117</v>
      </c>
      <c r="E125" s="6">
        <v>455810</v>
      </c>
      <c r="F125" s="6">
        <v>45581</v>
      </c>
      <c r="G125" s="6">
        <v>36464.800000000003</v>
      </c>
      <c r="H125" s="6">
        <v>63813.4</v>
      </c>
    </row>
    <row r="126" spans="1:8" ht="15" hidden="1" thickBot="1" x14ac:dyDescent="0.35">
      <c r="A126" s="23">
        <v>122</v>
      </c>
      <c r="B126" s="2" t="s">
        <v>59</v>
      </c>
      <c r="C126" s="49" t="s">
        <v>148</v>
      </c>
      <c r="D126" s="6" t="s">
        <v>120</v>
      </c>
      <c r="E126" s="6">
        <v>461259</v>
      </c>
      <c r="F126" s="6">
        <v>46125.9</v>
      </c>
      <c r="G126" s="6">
        <v>36900.720000000001</v>
      </c>
      <c r="H126" s="6">
        <v>64576.26</v>
      </c>
    </row>
    <row r="127" spans="1:8" ht="15" hidden="1" thickBot="1" x14ac:dyDescent="0.35">
      <c r="A127" s="23">
        <v>123</v>
      </c>
      <c r="B127" s="2" t="s">
        <v>103</v>
      </c>
      <c r="C127" s="49" t="s">
        <v>149</v>
      </c>
      <c r="D127" s="6" t="s">
        <v>120</v>
      </c>
      <c r="E127" s="6">
        <v>282606</v>
      </c>
      <c r="F127" s="6">
        <v>28260.6</v>
      </c>
      <c r="G127" s="6">
        <v>22608.48</v>
      </c>
      <c r="H127" s="6">
        <v>39564.839999999997</v>
      </c>
    </row>
    <row r="128" spans="1:8" ht="15" hidden="1" thickBot="1" x14ac:dyDescent="0.35">
      <c r="A128" s="23">
        <v>124</v>
      </c>
      <c r="B128" s="2" t="s">
        <v>54</v>
      </c>
      <c r="C128" s="49" t="s">
        <v>145</v>
      </c>
      <c r="D128" s="6" t="s">
        <v>120</v>
      </c>
      <c r="E128" s="6">
        <v>37195</v>
      </c>
      <c r="F128" s="6">
        <v>3719.5</v>
      </c>
      <c r="G128" s="6">
        <v>2975.6</v>
      </c>
      <c r="H128" s="6">
        <v>5207.3</v>
      </c>
    </row>
    <row r="129" spans="1:8" ht="15" hidden="1" thickBot="1" x14ac:dyDescent="0.35">
      <c r="A129" s="23">
        <v>125</v>
      </c>
      <c r="B129" s="2" t="s">
        <v>83</v>
      </c>
      <c r="C129" s="49" t="s">
        <v>144</v>
      </c>
      <c r="D129" s="6" t="s">
        <v>118</v>
      </c>
      <c r="E129" s="6">
        <v>292598</v>
      </c>
      <c r="F129" s="6">
        <v>29259.8</v>
      </c>
      <c r="G129" s="6">
        <v>23407.84</v>
      </c>
      <c r="H129" s="6">
        <v>40963.72</v>
      </c>
    </row>
    <row r="130" spans="1:8" ht="15" hidden="1" thickBot="1" x14ac:dyDescent="0.35">
      <c r="A130" s="23">
        <v>126</v>
      </c>
      <c r="B130" s="2" t="s">
        <v>82</v>
      </c>
      <c r="C130" s="49" t="s">
        <v>142</v>
      </c>
      <c r="D130" s="6" t="s">
        <v>119</v>
      </c>
      <c r="E130" s="6">
        <v>450772</v>
      </c>
      <c r="F130" s="6">
        <v>45077.2</v>
      </c>
      <c r="G130" s="6">
        <v>36061.760000000002</v>
      </c>
      <c r="H130" s="6">
        <v>63108.08</v>
      </c>
    </row>
    <row r="131" spans="1:8" ht="15" hidden="1" thickBot="1" x14ac:dyDescent="0.35">
      <c r="A131" s="23">
        <v>127</v>
      </c>
      <c r="B131" s="2" t="s">
        <v>22</v>
      </c>
      <c r="C131" s="49" t="s">
        <v>147</v>
      </c>
      <c r="D131" s="6" t="s">
        <v>119</v>
      </c>
      <c r="E131" s="6">
        <v>123201</v>
      </c>
      <c r="F131" s="6">
        <v>12320.1</v>
      </c>
      <c r="G131" s="6">
        <v>9856.08</v>
      </c>
      <c r="H131" s="6">
        <v>17248.14</v>
      </c>
    </row>
    <row r="132" spans="1:8" ht="15" hidden="1" thickBot="1" x14ac:dyDescent="0.35">
      <c r="A132" s="23">
        <v>128</v>
      </c>
      <c r="B132" s="2" t="s">
        <v>74</v>
      </c>
      <c r="C132" s="49" t="s">
        <v>148</v>
      </c>
      <c r="D132" s="6" t="s">
        <v>117</v>
      </c>
      <c r="E132" s="6">
        <v>345444</v>
      </c>
      <c r="F132" s="6">
        <v>34544.400000000001</v>
      </c>
      <c r="G132" s="6">
        <v>27635.52</v>
      </c>
      <c r="H132" s="6">
        <v>48362.16</v>
      </c>
    </row>
    <row r="133" spans="1:8" ht="15" hidden="1" thickBot="1" x14ac:dyDescent="0.35">
      <c r="A133" s="23">
        <v>129</v>
      </c>
      <c r="B133" s="2" t="s">
        <v>27</v>
      </c>
      <c r="C133" s="49" t="s">
        <v>149</v>
      </c>
      <c r="D133" s="6" t="s">
        <v>120</v>
      </c>
      <c r="E133" s="6">
        <v>361838</v>
      </c>
      <c r="F133" s="6">
        <v>36183.800000000003</v>
      </c>
      <c r="G133" s="6">
        <v>28947.040000000001</v>
      </c>
      <c r="H133" s="6">
        <v>50657.32</v>
      </c>
    </row>
    <row r="134" spans="1:8" ht="15" hidden="1" thickBot="1" x14ac:dyDescent="0.35">
      <c r="A134" s="23">
        <v>130</v>
      </c>
      <c r="B134" s="2" t="s">
        <v>30</v>
      </c>
      <c r="C134" s="49" t="s">
        <v>150</v>
      </c>
      <c r="D134" s="6" t="s">
        <v>117</v>
      </c>
      <c r="E134" s="6">
        <v>44009</v>
      </c>
      <c r="F134" s="6">
        <v>4400.8999999999996</v>
      </c>
      <c r="G134" s="6">
        <v>3520.72</v>
      </c>
      <c r="H134" s="6">
        <v>6161.26</v>
      </c>
    </row>
    <row r="135" spans="1:8" ht="15" hidden="1" thickBot="1" x14ac:dyDescent="0.35">
      <c r="A135" s="23">
        <v>131</v>
      </c>
      <c r="B135" s="2" t="s">
        <v>34</v>
      </c>
      <c r="C135" s="49" t="s">
        <v>151</v>
      </c>
      <c r="D135" s="6" t="s">
        <v>120</v>
      </c>
      <c r="E135" s="6">
        <v>195823</v>
      </c>
      <c r="F135" s="6">
        <v>19582.3</v>
      </c>
      <c r="G135" s="6">
        <v>15665.84</v>
      </c>
      <c r="H135" s="6">
        <v>27415.22</v>
      </c>
    </row>
    <row r="136" spans="1:8" ht="15" hidden="1" thickBot="1" x14ac:dyDescent="0.35">
      <c r="A136" s="23">
        <v>132</v>
      </c>
      <c r="B136" s="2" t="s">
        <v>103</v>
      </c>
      <c r="C136" s="49" t="s">
        <v>151</v>
      </c>
      <c r="D136" s="6" t="s">
        <v>118</v>
      </c>
      <c r="E136" s="6">
        <v>502952</v>
      </c>
      <c r="F136" s="6">
        <v>50295.199999999997</v>
      </c>
      <c r="G136" s="6">
        <v>40236.160000000003</v>
      </c>
      <c r="H136" s="6">
        <v>70413.279999999999</v>
      </c>
    </row>
    <row r="137" spans="1:8" ht="15" thickBot="1" x14ac:dyDescent="0.35">
      <c r="A137" s="23">
        <v>133</v>
      </c>
      <c r="B137" s="2" t="s">
        <v>21</v>
      </c>
      <c r="C137" s="49" t="s">
        <v>148</v>
      </c>
      <c r="D137" s="6" t="s">
        <v>119</v>
      </c>
      <c r="E137" s="6">
        <v>476093</v>
      </c>
      <c r="F137" s="6">
        <v>47609.3</v>
      </c>
      <c r="G137" s="6">
        <v>38087.440000000002</v>
      </c>
      <c r="H137" s="6">
        <v>66653.02</v>
      </c>
    </row>
    <row r="138" spans="1:8" ht="15" hidden="1" thickBot="1" x14ac:dyDescent="0.35">
      <c r="A138" s="23">
        <v>134</v>
      </c>
      <c r="B138" s="2" t="s">
        <v>16</v>
      </c>
      <c r="C138" s="49" t="s">
        <v>146</v>
      </c>
      <c r="D138" s="6" t="s">
        <v>120</v>
      </c>
      <c r="E138" s="6">
        <v>337237</v>
      </c>
      <c r="F138" s="6">
        <v>33723.699999999997</v>
      </c>
      <c r="G138" s="6">
        <v>26978.959999999999</v>
      </c>
      <c r="H138" s="6">
        <v>47213.18</v>
      </c>
    </row>
    <row r="139" spans="1:8" ht="15" hidden="1" thickBot="1" x14ac:dyDescent="0.35">
      <c r="A139" s="23">
        <v>135</v>
      </c>
      <c r="B139" s="2" t="s">
        <v>51</v>
      </c>
      <c r="C139" s="49" t="s">
        <v>145</v>
      </c>
      <c r="D139" s="6" t="s">
        <v>119</v>
      </c>
      <c r="E139" s="6">
        <v>55345</v>
      </c>
      <c r="F139" s="6">
        <v>5534.5</v>
      </c>
      <c r="G139" s="6">
        <v>4427.6000000000004</v>
      </c>
      <c r="H139" s="6">
        <v>7748.3</v>
      </c>
    </row>
    <row r="140" spans="1:8" ht="15" hidden="1" thickBot="1" x14ac:dyDescent="0.35">
      <c r="A140" s="23">
        <v>136</v>
      </c>
      <c r="B140" s="2" t="s">
        <v>61</v>
      </c>
      <c r="C140" s="49" t="s">
        <v>143</v>
      </c>
      <c r="D140" s="6" t="s">
        <v>120</v>
      </c>
      <c r="E140" s="6">
        <v>332852</v>
      </c>
      <c r="F140" s="6">
        <v>33285.199999999997</v>
      </c>
      <c r="G140" s="6">
        <v>26628.16</v>
      </c>
      <c r="H140" s="6">
        <v>46599.28</v>
      </c>
    </row>
    <row r="141" spans="1:8" ht="15" hidden="1" thickBot="1" x14ac:dyDescent="0.35">
      <c r="A141" s="23">
        <v>137</v>
      </c>
      <c r="B141" s="2" t="s">
        <v>73</v>
      </c>
      <c r="C141" s="49" t="s">
        <v>147</v>
      </c>
      <c r="D141" s="6" t="s">
        <v>119</v>
      </c>
      <c r="E141" s="6">
        <v>571663</v>
      </c>
      <c r="F141" s="6">
        <v>57166.3</v>
      </c>
      <c r="G141" s="6">
        <v>45733.04</v>
      </c>
      <c r="H141" s="6">
        <v>80032.820000000007</v>
      </c>
    </row>
    <row r="142" spans="1:8" ht="15" hidden="1" thickBot="1" x14ac:dyDescent="0.35">
      <c r="A142" s="23">
        <v>138</v>
      </c>
      <c r="B142" s="2" t="s">
        <v>16</v>
      </c>
      <c r="C142" s="49" t="s">
        <v>144</v>
      </c>
      <c r="D142" s="6" t="s">
        <v>117</v>
      </c>
      <c r="E142" s="6">
        <v>354180</v>
      </c>
      <c r="F142" s="6">
        <v>35418</v>
      </c>
      <c r="G142" s="6">
        <v>28334.400000000001</v>
      </c>
      <c r="H142" s="6">
        <v>49585.2</v>
      </c>
    </row>
    <row r="143" spans="1:8" ht="15" hidden="1" thickBot="1" x14ac:dyDescent="0.35">
      <c r="A143" s="23">
        <v>139</v>
      </c>
      <c r="B143" s="2" t="s">
        <v>35</v>
      </c>
      <c r="C143" s="49" t="s">
        <v>151</v>
      </c>
      <c r="D143" s="6" t="s">
        <v>118</v>
      </c>
      <c r="E143" s="6">
        <v>357186</v>
      </c>
      <c r="F143" s="6">
        <v>35718.6</v>
      </c>
      <c r="G143" s="6">
        <v>28574.880000000001</v>
      </c>
      <c r="H143" s="6">
        <v>50006.04</v>
      </c>
    </row>
    <row r="144" spans="1:8" ht="15" hidden="1" thickBot="1" x14ac:dyDescent="0.35">
      <c r="A144" s="23">
        <v>140</v>
      </c>
      <c r="B144" s="2" t="s">
        <v>28</v>
      </c>
      <c r="C144" s="49" t="s">
        <v>148</v>
      </c>
      <c r="D144" s="6" t="s">
        <v>118</v>
      </c>
      <c r="E144" s="6">
        <v>377368</v>
      </c>
      <c r="F144" s="6">
        <v>37736.800000000003</v>
      </c>
      <c r="G144" s="6">
        <v>30189.439999999999</v>
      </c>
      <c r="H144" s="6">
        <v>52831.519999999997</v>
      </c>
    </row>
    <row r="145" spans="1:8" ht="15" hidden="1" thickBot="1" x14ac:dyDescent="0.35">
      <c r="A145" s="23">
        <v>141</v>
      </c>
      <c r="B145" s="2" t="s">
        <v>47</v>
      </c>
      <c r="C145" s="49" t="s">
        <v>151</v>
      </c>
      <c r="D145" s="6" t="s">
        <v>118</v>
      </c>
      <c r="E145" s="6">
        <v>522018</v>
      </c>
      <c r="F145" s="6">
        <v>52201.8</v>
      </c>
      <c r="G145" s="6">
        <v>41761.440000000002</v>
      </c>
      <c r="H145" s="6">
        <v>73082.52</v>
      </c>
    </row>
    <row r="146" spans="1:8" ht="15" hidden="1" thickBot="1" x14ac:dyDescent="0.35">
      <c r="A146" s="23">
        <v>142</v>
      </c>
      <c r="B146" s="2" t="s">
        <v>59</v>
      </c>
      <c r="C146" s="49" t="s">
        <v>151</v>
      </c>
      <c r="D146" s="6" t="s">
        <v>119</v>
      </c>
      <c r="E146" s="6">
        <v>279822</v>
      </c>
      <c r="F146" s="6">
        <v>27982.2</v>
      </c>
      <c r="G146" s="6">
        <v>22385.759999999998</v>
      </c>
      <c r="H146" s="6">
        <v>39175.08</v>
      </c>
    </row>
    <row r="147" spans="1:8" ht="15" hidden="1" thickBot="1" x14ac:dyDescent="0.35">
      <c r="A147" s="23">
        <v>143</v>
      </c>
      <c r="B147" s="2" t="s">
        <v>22</v>
      </c>
      <c r="C147" s="49" t="s">
        <v>149</v>
      </c>
      <c r="D147" s="6" t="s">
        <v>118</v>
      </c>
      <c r="E147" s="6">
        <v>334741</v>
      </c>
      <c r="F147" s="6">
        <v>33474.1</v>
      </c>
      <c r="G147" s="6">
        <v>26779.279999999999</v>
      </c>
      <c r="H147" s="6">
        <v>46863.74</v>
      </c>
    </row>
    <row r="148" spans="1:8" ht="15" hidden="1" thickBot="1" x14ac:dyDescent="0.35">
      <c r="A148" s="23">
        <v>144</v>
      </c>
      <c r="B148" s="2" t="s">
        <v>42</v>
      </c>
      <c r="C148" s="49" t="s">
        <v>143</v>
      </c>
      <c r="D148" s="6" t="s">
        <v>118</v>
      </c>
      <c r="E148" s="6">
        <v>26098</v>
      </c>
      <c r="F148" s="6">
        <v>2609.8000000000002</v>
      </c>
      <c r="G148" s="6">
        <v>2087.84</v>
      </c>
      <c r="H148" s="6">
        <v>3653.72</v>
      </c>
    </row>
    <row r="149" spans="1:8" ht="15" hidden="1" thickBot="1" x14ac:dyDescent="0.35">
      <c r="A149" s="23">
        <v>145</v>
      </c>
      <c r="B149" s="2" t="s">
        <v>50</v>
      </c>
      <c r="C149" s="49" t="s">
        <v>143</v>
      </c>
      <c r="D149" s="6" t="s">
        <v>120</v>
      </c>
      <c r="E149" s="6">
        <v>109933</v>
      </c>
      <c r="F149" s="6">
        <v>10993.3</v>
      </c>
      <c r="G149" s="6">
        <v>8794.64</v>
      </c>
      <c r="H149" s="6">
        <v>15390.62</v>
      </c>
    </row>
    <row r="150" spans="1:8" ht="15" hidden="1" thickBot="1" x14ac:dyDescent="0.35">
      <c r="A150" s="23">
        <v>146</v>
      </c>
      <c r="B150" s="2" t="s">
        <v>14</v>
      </c>
      <c r="C150" s="49" t="s">
        <v>145</v>
      </c>
      <c r="D150" s="6" t="s">
        <v>118</v>
      </c>
      <c r="E150" s="6">
        <v>170927</v>
      </c>
      <c r="F150" s="6">
        <v>17092.7</v>
      </c>
      <c r="G150" s="6">
        <v>13674.16</v>
      </c>
      <c r="H150" s="6">
        <v>23929.78</v>
      </c>
    </row>
    <row r="151" spans="1:8" ht="15" hidden="1" thickBot="1" x14ac:dyDescent="0.35">
      <c r="A151" s="23">
        <v>147</v>
      </c>
      <c r="B151" s="2" t="s">
        <v>45</v>
      </c>
      <c r="C151" s="49" t="s">
        <v>147</v>
      </c>
      <c r="D151" s="6" t="s">
        <v>118</v>
      </c>
      <c r="E151" s="6">
        <v>582462</v>
      </c>
      <c r="F151" s="6">
        <v>58246.2</v>
      </c>
      <c r="G151" s="6">
        <v>46596.959999999999</v>
      </c>
      <c r="H151" s="6">
        <v>81544.679999999993</v>
      </c>
    </row>
    <row r="152" spans="1:8" ht="15" hidden="1" thickBot="1" x14ac:dyDescent="0.35">
      <c r="A152" s="23">
        <v>148</v>
      </c>
      <c r="B152" s="2" t="s">
        <v>55</v>
      </c>
      <c r="C152" s="49" t="s">
        <v>145</v>
      </c>
      <c r="D152" s="6" t="s">
        <v>119</v>
      </c>
      <c r="E152" s="6">
        <v>573233</v>
      </c>
      <c r="F152" s="6">
        <v>57323.3</v>
      </c>
      <c r="G152" s="6">
        <v>45858.64</v>
      </c>
      <c r="H152" s="6">
        <v>80252.62</v>
      </c>
    </row>
    <row r="153" spans="1:8" ht="15" hidden="1" thickBot="1" x14ac:dyDescent="0.35">
      <c r="A153" s="23">
        <v>149</v>
      </c>
      <c r="B153" s="2" t="s">
        <v>17</v>
      </c>
      <c r="C153" s="49" t="s">
        <v>147</v>
      </c>
      <c r="D153" s="6" t="s">
        <v>118</v>
      </c>
      <c r="E153" s="6">
        <v>373120</v>
      </c>
      <c r="F153" s="6">
        <v>37312</v>
      </c>
      <c r="G153" s="6">
        <v>29849.599999999999</v>
      </c>
      <c r="H153" s="6">
        <v>52236.800000000003</v>
      </c>
    </row>
    <row r="154" spans="1:8" ht="15" hidden="1" thickBot="1" x14ac:dyDescent="0.35">
      <c r="A154" s="23">
        <v>150</v>
      </c>
      <c r="B154" s="2" t="s">
        <v>65</v>
      </c>
      <c r="C154" s="49" t="s">
        <v>144</v>
      </c>
      <c r="D154" s="6" t="s">
        <v>118</v>
      </c>
      <c r="E154" s="6">
        <v>591464</v>
      </c>
      <c r="F154" s="6">
        <v>59146.400000000001</v>
      </c>
      <c r="G154" s="6">
        <v>47317.120000000003</v>
      </c>
      <c r="H154" s="6">
        <v>82804.960000000006</v>
      </c>
    </row>
    <row r="155" spans="1:8" ht="15" hidden="1" thickBot="1" x14ac:dyDescent="0.35">
      <c r="A155" s="23">
        <v>151</v>
      </c>
      <c r="B155" s="2" t="s">
        <v>65</v>
      </c>
      <c r="C155" s="49" t="s">
        <v>146</v>
      </c>
      <c r="D155" s="6" t="s">
        <v>118</v>
      </c>
      <c r="E155" s="6">
        <v>583860</v>
      </c>
      <c r="F155" s="6">
        <v>58386</v>
      </c>
      <c r="G155" s="6">
        <v>46708.800000000003</v>
      </c>
      <c r="H155" s="6">
        <v>81740.399999999994</v>
      </c>
    </row>
    <row r="156" spans="1:8" ht="15" hidden="1" thickBot="1" x14ac:dyDescent="0.35">
      <c r="A156" s="23">
        <v>152</v>
      </c>
      <c r="B156" s="2" t="s">
        <v>84</v>
      </c>
      <c r="C156" s="49" t="s">
        <v>150</v>
      </c>
      <c r="D156" s="6" t="s">
        <v>119</v>
      </c>
      <c r="E156" s="6">
        <v>519636</v>
      </c>
      <c r="F156" s="6">
        <v>51963.6</v>
      </c>
      <c r="G156" s="6">
        <v>41570.879999999997</v>
      </c>
      <c r="H156" s="6">
        <v>72749.039999999994</v>
      </c>
    </row>
    <row r="157" spans="1:8" ht="15" hidden="1" thickBot="1" x14ac:dyDescent="0.35">
      <c r="A157" s="23">
        <v>153</v>
      </c>
      <c r="B157" s="2" t="s">
        <v>66</v>
      </c>
      <c r="C157" s="49" t="s">
        <v>146</v>
      </c>
      <c r="D157" s="6" t="s">
        <v>120</v>
      </c>
      <c r="E157" s="6">
        <v>556776</v>
      </c>
      <c r="F157" s="6">
        <v>55677.599999999999</v>
      </c>
      <c r="G157" s="6">
        <v>44542.080000000002</v>
      </c>
      <c r="H157" s="6">
        <v>77948.639999999999</v>
      </c>
    </row>
    <row r="158" spans="1:8" ht="15" hidden="1" thickBot="1" x14ac:dyDescent="0.35">
      <c r="A158" s="23">
        <v>154</v>
      </c>
      <c r="B158" s="2" t="s">
        <v>25</v>
      </c>
      <c r="C158" s="49" t="s">
        <v>148</v>
      </c>
      <c r="D158" s="6" t="s">
        <v>120</v>
      </c>
      <c r="E158" s="6">
        <v>516598</v>
      </c>
      <c r="F158" s="6">
        <v>51659.8</v>
      </c>
      <c r="G158" s="6">
        <v>41327.839999999997</v>
      </c>
      <c r="H158" s="6">
        <v>72323.72</v>
      </c>
    </row>
    <row r="159" spans="1:8" ht="15" hidden="1" thickBot="1" x14ac:dyDescent="0.35">
      <c r="A159" s="23">
        <v>155</v>
      </c>
      <c r="B159" s="2" t="s">
        <v>91</v>
      </c>
      <c r="C159" s="49" t="s">
        <v>149</v>
      </c>
      <c r="D159" s="6" t="s">
        <v>119</v>
      </c>
      <c r="E159" s="6">
        <v>428922</v>
      </c>
      <c r="F159" s="6">
        <v>42892.2</v>
      </c>
      <c r="G159" s="6">
        <v>34313.760000000002</v>
      </c>
      <c r="H159" s="6">
        <v>60049.08</v>
      </c>
    </row>
    <row r="160" spans="1:8" ht="15" hidden="1" thickBot="1" x14ac:dyDescent="0.35">
      <c r="A160" s="23">
        <v>156</v>
      </c>
      <c r="B160" s="2" t="s">
        <v>59</v>
      </c>
      <c r="C160" s="49" t="s">
        <v>148</v>
      </c>
      <c r="D160" s="6" t="s">
        <v>118</v>
      </c>
      <c r="E160" s="6">
        <v>32380</v>
      </c>
      <c r="F160" s="6">
        <v>3238</v>
      </c>
      <c r="G160" s="6">
        <v>2590.4</v>
      </c>
      <c r="H160" s="6">
        <v>4533.2</v>
      </c>
    </row>
    <row r="161" spans="1:8" ht="15" hidden="1" thickBot="1" x14ac:dyDescent="0.35">
      <c r="A161" s="23">
        <v>157</v>
      </c>
      <c r="B161" s="2" t="s">
        <v>61</v>
      </c>
      <c r="C161" s="49" t="s">
        <v>146</v>
      </c>
      <c r="D161" s="6" t="s">
        <v>120</v>
      </c>
      <c r="E161" s="6">
        <v>319696</v>
      </c>
      <c r="F161" s="6">
        <v>31969.599999999999</v>
      </c>
      <c r="G161" s="6">
        <v>25575.68</v>
      </c>
      <c r="H161" s="6">
        <v>44757.440000000002</v>
      </c>
    </row>
    <row r="162" spans="1:8" ht="15" hidden="1" thickBot="1" x14ac:dyDescent="0.35">
      <c r="A162" s="23">
        <v>158</v>
      </c>
      <c r="B162" s="2" t="s">
        <v>50</v>
      </c>
      <c r="C162" s="49" t="s">
        <v>145</v>
      </c>
      <c r="D162" s="6" t="s">
        <v>120</v>
      </c>
      <c r="E162" s="6">
        <v>287327</v>
      </c>
      <c r="F162" s="6">
        <v>28732.7</v>
      </c>
      <c r="G162" s="6">
        <v>22986.16</v>
      </c>
      <c r="H162" s="6">
        <v>40225.78</v>
      </c>
    </row>
    <row r="163" spans="1:8" ht="15" hidden="1" thickBot="1" x14ac:dyDescent="0.35">
      <c r="A163" s="23">
        <v>159</v>
      </c>
      <c r="B163" s="2" t="s">
        <v>47</v>
      </c>
      <c r="C163" s="49" t="s">
        <v>150</v>
      </c>
      <c r="D163" s="6" t="s">
        <v>118</v>
      </c>
      <c r="E163" s="6">
        <v>498159</v>
      </c>
      <c r="F163" s="6">
        <v>49815.9</v>
      </c>
      <c r="G163" s="6">
        <v>39852.720000000001</v>
      </c>
      <c r="H163" s="6">
        <v>69742.259999999995</v>
      </c>
    </row>
    <row r="164" spans="1:8" ht="15" hidden="1" thickBot="1" x14ac:dyDescent="0.35">
      <c r="A164" s="23">
        <v>160</v>
      </c>
      <c r="B164" s="2" t="s">
        <v>50</v>
      </c>
      <c r="C164" s="49" t="s">
        <v>151</v>
      </c>
      <c r="D164" s="6" t="s">
        <v>118</v>
      </c>
      <c r="E164" s="6">
        <v>44612</v>
      </c>
      <c r="F164" s="6">
        <v>4461.2</v>
      </c>
      <c r="G164" s="6">
        <v>3568.96</v>
      </c>
      <c r="H164" s="6">
        <v>6245.68</v>
      </c>
    </row>
    <row r="165" spans="1:8" ht="15" hidden="1" thickBot="1" x14ac:dyDescent="0.35">
      <c r="A165" s="23">
        <v>161</v>
      </c>
      <c r="B165" s="2" t="s">
        <v>86</v>
      </c>
      <c r="C165" s="49" t="s">
        <v>144</v>
      </c>
      <c r="D165" s="6" t="s">
        <v>117</v>
      </c>
      <c r="E165" s="6">
        <v>508812</v>
      </c>
      <c r="F165" s="6">
        <v>50881.2</v>
      </c>
      <c r="G165" s="6">
        <v>40704.959999999999</v>
      </c>
      <c r="H165" s="6">
        <v>71233.679999999993</v>
      </c>
    </row>
    <row r="166" spans="1:8" ht="15" hidden="1" thickBot="1" x14ac:dyDescent="0.35">
      <c r="A166" s="23">
        <v>162</v>
      </c>
      <c r="B166" s="2" t="s">
        <v>66</v>
      </c>
      <c r="C166" s="49" t="s">
        <v>150</v>
      </c>
      <c r="D166" s="6" t="s">
        <v>117</v>
      </c>
      <c r="E166" s="6">
        <v>311711</v>
      </c>
      <c r="F166" s="6">
        <v>31171.1</v>
      </c>
      <c r="G166" s="6">
        <v>24936.880000000001</v>
      </c>
      <c r="H166" s="6">
        <v>43639.54</v>
      </c>
    </row>
    <row r="167" spans="1:8" ht="15" hidden="1" thickBot="1" x14ac:dyDescent="0.35">
      <c r="A167" s="23">
        <v>163</v>
      </c>
      <c r="B167" s="2" t="s">
        <v>66</v>
      </c>
      <c r="C167" s="49" t="s">
        <v>145</v>
      </c>
      <c r="D167" s="6" t="s">
        <v>119</v>
      </c>
      <c r="E167" s="6">
        <v>522616</v>
      </c>
      <c r="F167" s="6">
        <v>52261.599999999999</v>
      </c>
      <c r="G167" s="6">
        <v>41809.279999999999</v>
      </c>
      <c r="H167" s="6">
        <v>73166.240000000005</v>
      </c>
    </row>
    <row r="168" spans="1:8" ht="15" hidden="1" thickBot="1" x14ac:dyDescent="0.35">
      <c r="A168" s="23">
        <v>164</v>
      </c>
      <c r="B168" s="2" t="s">
        <v>33</v>
      </c>
      <c r="C168" s="49" t="s">
        <v>144</v>
      </c>
      <c r="D168" s="6" t="s">
        <v>120</v>
      </c>
      <c r="E168" s="6">
        <v>420274</v>
      </c>
      <c r="F168" s="6">
        <v>42027.4</v>
      </c>
      <c r="G168" s="6">
        <v>33621.919999999998</v>
      </c>
      <c r="H168" s="6">
        <v>58838.36</v>
      </c>
    </row>
    <row r="169" spans="1:8" ht="15" hidden="1" thickBot="1" x14ac:dyDescent="0.35">
      <c r="A169" s="23">
        <v>165</v>
      </c>
      <c r="B169" s="2" t="s">
        <v>100</v>
      </c>
      <c r="C169" s="49" t="s">
        <v>149</v>
      </c>
      <c r="D169" s="6" t="s">
        <v>119</v>
      </c>
      <c r="E169" s="6">
        <v>478874</v>
      </c>
      <c r="F169" s="6">
        <v>47887.4</v>
      </c>
      <c r="G169" s="6">
        <v>38309.919999999998</v>
      </c>
      <c r="H169" s="6">
        <v>67042.36</v>
      </c>
    </row>
    <row r="170" spans="1:8" ht="15" hidden="1" thickBot="1" x14ac:dyDescent="0.35">
      <c r="A170" s="23">
        <v>166</v>
      </c>
      <c r="B170" s="2" t="s">
        <v>94</v>
      </c>
      <c r="C170" s="49" t="s">
        <v>144</v>
      </c>
      <c r="D170" s="6" t="s">
        <v>117</v>
      </c>
      <c r="E170" s="6">
        <v>65247</v>
      </c>
      <c r="F170" s="6">
        <v>6524.7</v>
      </c>
      <c r="G170" s="6">
        <v>5219.76</v>
      </c>
      <c r="H170" s="6">
        <v>9134.58</v>
      </c>
    </row>
    <row r="171" spans="1:8" ht="15" hidden="1" thickBot="1" x14ac:dyDescent="0.35">
      <c r="A171" s="23">
        <v>167</v>
      </c>
      <c r="B171" s="2" t="s">
        <v>56</v>
      </c>
      <c r="C171" s="49" t="s">
        <v>145</v>
      </c>
      <c r="D171" s="6" t="s">
        <v>119</v>
      </c>
      <c r="E171" s="6">
        <v>419328</v>
      </c>
      <c r="F171" s="6">
        <v>41932.800000000003</v>
      </c>
      <c r="G171" s="6">
        <v>33546.239999999998</v>
      </c>
      <c r="H171" s="6">
        <v>58705.919999999998</v>
      </c>
    </row>
    <row r="172" spans="1:8" ht="15" hidden="1" thickBot="1" x14ac:dyDescent="0.35">
      <c r="A172" s="23">
        <v>168</v>
      </c>
      <c r="B172" s="2" t="s">
        <v>20</v>
      </c>
      <c r="C172" s="49" t="s">
        <v>151</v>
      </c>
      <c r="D172" s="6" t="s">
        <v>118</v>
      </c>
      <c r="E172" s="6">
        <v>505906</v>
      </c>
      <c r="F172" s="6">
        <v>50590.6</v>
      </c>
      <c r="G172" s="6">
        <v>40472.480000000003</v>
      </c>
      <c r="H172" s="6">
        <v>70826.84</v>
      </c>
    </row>
    <row r="173" spans="1:8" ht="15" hidden="1" thickBot="1" x14ac:dyDescent="0.35">
      <c r="A173" s="23">
        <v>169</v>
      </c>
      <c r="B173" s="2" t="s">
        <v>62</v>
      </c>
      <c r="C173" s="49" t="s">
        <v>149</v>
      </c>
      <c r="D173" s="6" t="s">
        <v>120</v>
      </c>
      <c r="E173" s="6">
        <v>428731</v>
      </c>
      <c r="F173" s="6">
        <v>42873.1</v>
      </c>
      <c r="G173" s="6">
        <v>34298.480000000003</v>
      </c>
      <c r="H173" s="6">
        <v>60022.34</v>
      </c>
    </row>
    <row r="174" spans="1:8" ht="15" hidden="1" thickBot="1" x14ac:dyDescent="0.35">
      <c r="A174" s="23">
        <v>170</v>
      </c>
      <c r="B174" s="2" t="s">
        <v>85</v>
      </c>
      <c r="C174" s="49" t="s">
        <v>142</v>
      </c>
      <c r="D174" s="6" t="s">
        <v>118</v>
      </c>
      <c r="E174" s="6">
        <v>183605</v>
      </c>
      <c r="F174" s="6">
        <v>18360.5</v>
      </c>
      <c r="G174" s="6">
        <v>14688.4</v>
      </c>
      <c r="H174" s="6">
        <v>25704.7</v>
      </c>
    </row>
    <row r="175" spans="1:8" ht="15" hidden="1" thickBot="1" x14ac:dyDescent="0.35">
      <c r="A175" s="23">
        <v>171</v>
      </c>
      <c r="B175" s="2" t="s">
        <v>89</v>
      </c>
      <c r="C175" s="49" t="s">
        <v>150</v>
      </c>
      <c r="D175" s="6" t="s">
        <v>119</v>
      </c>
      <c r="E175" s="6">
        <v>548224</v>
      </c>
      <c r="F175" s="6">
        <v>54822.400000000001</v>
      </c>
      <c r="G175" s="6">
        <v>43857.919999999998</v>
      </c>
      <c r="H175" s="6">
        <v>76751.360000000001</v>
      </c>
    </row>
    <row r="176" spans="1:8" ht="15" hidden="1" thickBot="1" x14ac:dyDescent="0.35">
      <c r="A176" s="23">
        <v>172</v>
      </c>
      <c r="B176" s="2" t="s">
        <v>70</v>
      </c>
      <c r="C176" s="49" t="s">
        <v>144</v>
      </c>
      <c r="D176" s="6" t="s">
        <v>120</v>
      </c>
      <c r="E176" s="6">
        <v>28508</v>
      </c>
      <c r="F176" s="6">
        <v>2850.8</v>
      </c>
      <c r="G176" s="6">
        <v>2280.64</v>
      </c>
      <c r="H176" s="6">
        <v>3991.12</v>
      </c>
    </row>
    <row r="177" spans="1:8" ht="15" hidden="1" thickBot="1" x14ac:dyDescent="0.35">
      <c r="A177" s="23">
        <v>173</v>
      </c>
      <c r="B177" s="2" t="s">
        <v>28</v>
      </c>
      <c r="C177" s="49" t="s">
        <v>143</v>
      </c>
      <c r="D177" s="6" t="s">
        <v>117</v>
      </c>
      <c r="E177" s="6">
        <v>179996</v>
      </c>
      <c r="F177" s="6">
        <v>17999.599999999999</v>
      </c>
      <c r="G177" s="6">
        <v>14399.68</v>
      </c>
      <c r="H177" s="6">
        <v>25199.439999999999</v>
      </c>
    </row>
    <row r="178" spans="1:8" ht="15" hidden="1" thickBot="1" x14ac:dyDescent="0.35">
      <c r="A178" s="23">
        <v>174</v>
      </c>
      <c r="B178" s="2" t="s">
        <v>84</v>
      </c>
      <c r="C178" s="49" t="s">
        <v>142</v>
      </c>
      <c r="D178" s="6" t="s">
        <v>120</v>
      </c>
      <c r="E178" s="6">
        <v>84016</v>
      </c>
      <c r="F178" s="6">
        <v>8401.6</v>
      </c>
      <c r="G178" s="6">
        <v>6721.28</v>
      </c>
      <c r="H178" s="6">
        <v>11762.24</v>
      </c>
    </row>
    <row r="179" spans="1:8" ht="15" hidden="1" thickBot="1" x14ac:dyDescent="0.35">
      <c r="A179" s="23">
        <v>175</v>
      </c>
      <c r="B179" s="2" t="s">
        <v>30</v>
      </c>
      <c r="C179" s="49" t="s">
        <v>142</v>
      </c>
      <c r="D179" s="6" t="s">
        <v>120</v>
      </c>
      <c r="E179" s="6">
        <v>345353</v>
      </c>
      <c r="F179" s="6">
        <v>34535.300000000003</v>
      </c>
      <c r="G179" s="6">
        <v>27628.240000000002</v>
      </c>
      <c r="H179" s="6">
        <v>48349.42</v>
      </c>
    </row>
    <row r="180" spans="1:8" ht="15" hidden="1" thickBot="1" x14ac:dyDescent="0.35">
      <c r="A180" s="23">
        <v>176</v>
      </c>
      <c r="B180" s="2" t="s">
        <v>24</v>
      </c>
      <c r="C180" s="49" t="s">
        <v>151</v>
      </c>
      <c r="D180" s="6" t="s">
        <v>119</v>
      </c>
      <c r="E180" s="6">
        <v>546759</v>
      </c>
      <c r="F180" s="6">
        <v>54675.9</v>
      </c>
      <c r="G180" s="6">
        <v>43740.72</v>
      </c>
      <c r="H180" s="6">
        <v>76546.259999999995</v>
      </c>
    </row>
    <row r="181" spans="1:8" ht="15" hidden="1" thickBot="1" x14ac:dyDescent="0.35">
      <c r="A181" s="23">
        <v>177</v>
      </c>
      <c r="B181" s="2" t="s">
        <v>13</v>
      </c>
      <c r="C181" s="49" t="s">
        <v>148</v>
      </c>
      <c r="D181" s="6" t="s">
        <v>117</v>
      </c>
      <c r="E181" s="6">
        <v>88829</v>
      </c>
      <c r="F181" s="6">
        <v>8882.9</v>
      </c>
      <c r="G181" s="6">
        <v>7106.32</v>
      </c>
      <c r="H181" s="6">
        <v>12436.06</v>
      </c>
    </row>
    <row r="182" spans="1:8" ht="15" hidden="1" thickBot="1" x14ac:dyDescent="0.35">
      <c r="A182" s="23">
        <v>178</v>
      </c>
      <c r="B182" s="2" t="s">
        <v>67</v>
      </c>
      <c r="C182" s="49" t="s">
        <v>148</v>
      </c>
      <c r="D182" s="6" t="s">
        <v>118</v>
      </c>
      <c r="E182" s="6">
        <v>124673</v>
      </c>
      <c r="F182" s="6">
        <v>12467.3</v>
      </c>
      <c r="G182" s="6">
        <v>9973.84</v>
      </c>
      <c r="H182" s="6">
        <v>17454.22</v>
      </c>
    </row>
    <row r="183" spans="1:8" ht="15" hidden="1" thickBot="1" x14ac:dyDescent="0.35">
      <c r="A183" s="23">
        <v>179</v>
      </c>
      <c r="B183" s="2" t="s">
        <v>87</v>
      </c>
      <c r="C183" s="49" t="s">
        <v>149</v>
      </c>
      <c r="D183" s="6" t="s">
        <v>117</v>
      </c>
      <c r="E183" s="6">
        <v>244908</v>
      </c>
      <c r="F183" s="6">
        <v>24490.799999999999</v>
      </c>
      <c r="G183" s="6">
        <v>19592.64</v>
      </c>
      <c r="H183" s="6">
        <v>34287.120000000003</v>
      </c>
    </row>
    <row r="184" spans="1:8" ht="15" hidden="1" thickBot="1" x14ac:dyDescent="0.35">
      <c r="A184" s="23">
        <v>180</v>
      </c>
      <c r="B184" s="2" t="s">
        <v>58</v>
      </c>
      <c r="C184" s="49" t="s">
        <v>147</v>
      </c>
      <c r="D184" s="6" t="s">
        <v>119</v>
      </c>
      <c r="E184" s="6">
        <v>30128</v>
      </c>
      <c r="F184" s="6">
        <v>3012.8</v>
      </c>
      <c r="G184" s="6">
        <v>2410.2399999999998</v>
      </c>
      <c r="H184" s="6">
        <v>4217.92</v>
      </c>
    </row>
    <row r="185" spans="1:8" ht="15" hidden="1" thickBot="1" x14ac:dyDescent="0.35">
      <c r="A185" s="23">
        <v>181</v>
      </c>
      <c r="B185" s="2" t="s">
        <v>86</v>
      </c>
      <c r="C185" s="49" t="s">
        <v>149</v>
      </c>
      <c r="D185" s="6" t="s">
        <v>117</v>
      </c>
      <c r="E185" s="6">
        <v>402413</v>
      </c>
      <c r="F185" s="6">
        <v>40241.300000000003</v>
      </c>
      <c r="G185" s="6">
        <v>32193.040000000001</v>
      </c>
      <c r="H185" s="6">
        <v>56337.82</v>
      </c>
    </row>
    <row r="186" spans="1:8" ht="15" hidden="1" thickBot="1" x14ac:dyDescent="0.35">
      <c r="A186" s="23">
        <v>182</v>
      </c>
      <c r="B186" s="2" t="s">
        <v>87</v>
      </c>
      <c r="C186" s="49" t="s">
        <v>143</v>
      </c>
      <c r="D186" s="6" t="s">
        <v>120</v>
      </c>
      <c r="E186" s="6">
        <v>242910</v>
      </c>
      <c r="F186" s="6">
        <v>24291</v>
      </c>
      <c r="G186" s="6">
        <v>19432.8</v>
      </c>
      <c r="H186" s="6">
        <v>34007.4</v>
      </c>
    </row>
    <row r="187" spans="1:8" ht="15" hidden="1" thickBot="1" x14ac:dyDescent="0.35">
      <c r="A187" s="23">
        <v>183</v>
      </c>
      <c r="B187" s="2" t="s">
        <v>66</v>
      </c>
      <c r="C187" s="49" t="s">
        <v>147</v>
      </c>
      <c r="D187" s="6" t="s">
        <v>120</v>
      </c>
      <c r="E187" s="6">
        <v>220762</v>
      </c>
      <c r="F187" s="6">
        <v>22076.2</v>
      </c>
      <c r="G187" s="6">
        <v>17660.96</v>
      </c>
      <c r="H187" s="6">
        <v>30906.68</v>
      </c>
    </row>
    <row r="188" spans="1:8" ht="15" hidden="1" thickBot="1" x14ac:dyDescent="0.35">
      <c r="A188" s="23">
        <v>184</v>
      </c>
      <c r="B188" s="2" t="s">
        <v>32</v>
      </c>
      <c r="C188" s="49" t="s">
        <v>149</v>
      </c>
      <c r="D188" s="6" t="s">
        <v>117</v>
      </c>
      <c r="E188" s="6">
        <v>30062</v>
      </c>
      <c r="F188" s="6">
        <v>3006.2</v>
      </c>
      <c r="G188" s="6">
        <v>2404.96</v>
      </c>
      <c r="H188" s="6">
        <v>4208.68</v>
      </c>
    </row>
    <row r="189" spans="1:8" ht="15" hidden="1" thickBot="1" x14ac:dyDescent="0.35">
      <c r="A189" s="23">
        <v>185</v>
      </c>
      <c r="B189" s="2" t="s">
        <v>31</v>
      </c>
      <c r="C189" s="49" t="s">
        <v>148</v>
      </c>
      <c r="D189" s="6" t="s">
        <v>117</v>
      </c>
      <c r="E189" s="6">
        <v>390642</v>
      </c>
      <c r="F189" s="6">
        <v>39064.199999999997</v>
      </c>
      <c r="G189" s="6">
        <v>31251.360000000001</v>
      </c>
      <c r="H189" s="6">
        <v>54689.88</v>
      </c>
    </row>
    <row r="190" spans="1:8" ht="15" hidden="1" thickBot="1" x14ac:dyDescent="0.35">
      <c r="A190" s="23">
        <v>186</v>
      </c>
      <c r="B190" s="2" t="s">
        <v>78</v>
      </c>
      <c r="C190" s="49" t="s">
        <v>144</v>
      </c>
      <c r="D190" s="6" t="s">
        <v>119</v>
      </c>
      <c r="E190" s="6">
        <v>346155</v>
      </c>
      <c r="F190" s="6">
        <v>34615.5</v>
      </c>
      <c r="G190" s="6">
        <v>27692.400000000001</v>
      </c>
      <c r="H190" s="6">
        <v>48461.7</v>
      </c>
    </row>
    <row r="191" spans="1:8" ht="15" hidden="1" thickBot="1" x14ac:dyDescent="0.35">
      <c r="A191" s="23">
        <v>187</v>
      </c>
      <c r="B191" s="2" t="s">
        <v>83</v>
      </c>
      <c r="C191" s="49" t="s">
        <v>143</v>
      </c>
      <c r="D191" s="6" t="s">
        <v>117</v>
      </c>
      <c r="E191" s="6">
        <v>79565</v>
      </c>
      <c r="F191" s="6">
        <v>7956.5</v>
      </c>
      <c r="G191" s="6">
        <v>6365.2</v>
      </c>
      <c r="H191" s="6">
        <v>11139.1</v>
      </c>
    </row>
    <row r="192" spans="1:8" ht="15" hidden="1" thickBot="1" x14ac:dyDescent="0.35">
      <c r="A192" s="23">
        <v>188</v>
      </c>
      <c r="B192" s="2" t="s">
        <v>77</v>
      </c>
      <c r="C192" s="49" t="s">
        <v>146</v>
      </c>
      <c r="D192" s="6" t="s">
        <v>117</v>
      </c>
      <c r="E192" s="6">
        <v>585942</v>
      </c>
      <c r="F192" s="6">
        <v>58594.2</v>
      </c>
      <c r="G192" s="6">
        <v>46875.360000000001</v>
      </c>
      <c r="H192" s="6">
        <v>82031.88</v>
      </c>
    </row>
    <row r="193" spans="1:8" ht="15" hidden="1" thickBot="1" x14ac:dyDescent="0.35">
      <c r="A193" s="23">
        <v>189</v>
      </c>
      <c r="B193" s="2" t="s">
        <v>46</v>
      </c>
      <c r="C193" s="49" t="s">
        <v>146</v>
      </c>
      <c r="D193" s="6" t="s">
        <v>120</v>
      </c>
      <c r="E193" s="6">
        <v>299473</v>
      </c>
      <c r="F193" s="6">
        <v>29947.3</v>
      </c>
      <c r="G193" s="6">
        <v>23957.84</v>
      </c>
      <c r="H193" s="6">
        <v>41926.22</v>
      </c>
    </row>
    <row r="194" spans="1:8" ht="15" hidden="1" thickBot="1" x14ac:dyDescent="0.35">
      <c r="A194" s="23">
        <v>190</v>
      </c>
      <c r="B194" s="2" t="s">
        <v>23</v>
      </c>
      <c r="C194" s="49" t="s">
        <v>144</v>
      </c>
      <c r="D194" s="6" t="s">
        <v>120</v>
      </c>
      <c r="E194" s="6">
        <v>155095</v>
      </c>
      <c r="F194" s="6">
        <v>15509.5</v>
      </c>
      <c r="G194" s="6">
        <v>12407.6</v>
      </c>
      <c r="H194" s="6">
        <v>21713.3</v>
      </c>
    </row>
    <row r="195" spans="1:8" ht="15" hidden="1" thickBot="1" x14ac:dyDescent="0.35">
      <c r="A195" s="23">
        <v>191</v>
      </c>
      <c r="B195" s="2" t="s">
        <v>31</v>
      </c>
      <c r="C195" s="49" t="s">
        <v>150</v>
      </c>
      <c r="D195" s="6" t="s">
        <v>117</v>
      </c>
      <c r="E195" s="6">
        <v>314088</v>
      </c>
      <c r="F195" s="6">
        <v>31408.799999999999</v>
      </c>
      <c r="G195" s="6">
        <v>25127.040000000001</v>
      </c>
      <c r="H195" s="6">
        <v>43972.32</v>
      </c>
    </row>
    <row r="196" spans="1:8" ht="15" hidden="1" thickBot="1" x14ac:dyDescent="0.35">
      <c r="A196" s="23">
        <v>192</v>
      </c>
      <c r="B196" s="2" t="s">
        <v>51</v>
      </c>
      <c r="C196" s="49" t="s">
        <v>145</v>
      </c>
      <c r="D196" s="6" t="s">
        <v>120</v>
      </c>
      <c r="E196" s="6">
        <v>560585</v>
      </c>
      <c r="F196" s="6">
        <v>56058.5</v>
      </c>
      <c r="G196" s="6">
        <v>44846.8</v>
      </c>
      <c r="H196" s="6">
        <v>78481.899999999994</v>
      </c>
    </row>
    <row r="197" spans="1:8" ht="15" hidden="1" thickBot="1" x14ac:dyDescent="0.35">
      <c r="A197" s="23">
        <v>193</v>
      </c>
      <c r="B197" s="2" t="s">
        <v>87</v>
      </c>
      <c r="C197" s="49" t="s">
        <v>145</v>
      </c>
      <c r="D197" s="6" t="s">
        <v>117</v>
      </c>
      <c r="E197" s="6">
        <v>124854</v>
      </c>
      <c r="F197" s="6">
        <v>12485.4</v>
      </c>
      <c r="G197" s="6">
        <v>9988.32</v>
      </c>
      <c r="H197" s="6">
        <v>17479.560000000001</v>
      </c>
    </row>
    <row r="198" spans="1:8" ht="15" hidden="1" thickBot="1" x14ac:dyDescent="0.35">
      <c r="A198" s="23">
        <v>194</v>
      </c>
      <c r="B198" s="2" t="s">
        <v>32</v>
      </c>
      <c r="C198" s="49" t="s">
        <v>143</v>
      </c>
      <c r="D198" s="6" t="s">
        <v>118</v>
      </c>
      <c r="E198" s="6">
        <v>439769</v>
      </c>
      <c r="F198" s="6">
        <v>43976.9</v>
      </c>
      <c r="G198" s="6">
        <v>35181.519999999997</v>
      </c>
      <c r="H198" s="6">
        <v>61567.66</v>
      </c>
    </row>
    <row r="199" spans="1:8" ht="15" hidden="1" thickBot="1" x14ac:dyDescent="0.35">
      <c r="A199" s="23">
        <v>195</v>
      </c>
      <c r="B199" s="2" t="s">
        <v>25</v>
      </c>
      <c r="C199" s="49" t="s">
        <v>148</v>
      </c>
      <c r="D199" s="6" t="s">
        <v>120</v>
      </c>
      <c r="E199" s="6">
        <v>94285</v>
      </c>
      <c r="F199" s="6">
        <v>9428.5</v>
      </c>
      <c r="G199" s="6">
        <v>7542.8</v>
      </c>
      <c r="H199" s="6">
        <v>13199.9</v>
      </c>
    </row>
    <row r="200" spans="1:8" ht="15" hidden="1" thickBot="1" x14ac:dyDescent="0.35">
      <c r="A200" s="23">
        <v>196</v>
      </c>
      <c r="B200" s="2" t="s">
        <v>18</v>
      </c>
      <c r="C200" s="49" t="s">
        <v>151</v>
      </c>
      <c r="D200" s="6" t="s">
        <v>117</v>
      </c>
      <c r="E200" s="6">
        <v>341916</v>
      </c>
      <c r="F200" s="6">
        <v>34191.599999999999</v>
      </c>
      <c r="G200" s="6">
        <v>27353.279999999999</v>
      </c>
      <c r="H200" s="6">
        <v>47868.24</v>
      </c>
    </row>
    <row r="201" spans="1:8" ht="15" hidden="1" thickBot="1" x14ac:dyDescent="0.35">
      <c r="A201" s="23">
        <v>197</v>
      </c>
      <c r="B201" s="2" t="s">
        <v>80</v>
      </c>
      <c r="C201" s="49" t="s">
        <v>151</v>
      </c>
      <c r="D201" s="6" t="s">
        <v>120</v>
      </c>
      <c r="E201" s="6">
        <v>271871</v>
      </c>
      <c r="F201" s="6">
        <v>27187.1</v>
      </c>
      <c r="G201" s="6">
        <v>21749.68</v>
      </c>
      <c r="H201" s="6">
        <v>38061.94</v>
      </c>
    </row>
    <row r="202" spans="1:8" ht="15" hidden="1" thickBot="1" x14ac:dyDescent="0.35">
      <c r="A202" s="23">
        <v>198</v>
      </c>
      <c r="B202" s="2" t="s">
        <v>46</v>
      </c>
      <c r="C202" s="49" t="s">
        <v>150</v>
      </c>
      <c r="D202" s="6" t="s">
        <v>117</v>
      </c>
      <c r="E202" s="6">
        <v>139010</v>
      </c>
      <c r="F202" s="6">
        <v>13901</v>
      </c>
      <c r="G202" s="6">
        <v>11120.8</v>
      </c>
      <c r="H202" s="6">
        <v>19461.400000000001</v>
      </c>
    </row>
    <row r="203" spans="1:8" ht="15" hidden="1" thickBot="1" x14ac:dyDescent="0.35">
      <c r="A203" s="23">
        <v>199</v>
      </c>
      <c r="B203" s="2" t="s">
        <v>35</v>
      </c>
      <c r="C203" s="49" t="s">
        <v>151</v>
      </c>
      <c r="D203" s="6" t="s">
        <v>120</v>
      </c>
      <c r="E203" s="6">
        <v>63716</v>
      </c>
      <c r="F203" s="6">
        <v>6371.6</v>
      </c>
      <c r="G203" s="6">
        <v>5097.28</v>
      </c>
      <c r="H203" s="6">
        <v>8920.24</v>
      </c>
    </row>
    <row r="204" spans="1:8" ht="15" hidden="1" thickBot="1" x14ac:dyDescent="0.35">
      <c r="A204" s="23">
        <v>200</v>
      </c>
      <c r="B204" s="2" t="s">
        <v>37</v>
      </c>
      <c r="C204" s="49" t="s">
        <v>144</v>
      </c>
      <c r="D204" s="6" t="s">
        <v>119</v>
      </c>
      <c r="E204" s="6">
        <v>392656</v>
      </c>
      <c r="F204" s="6">
        <v>39265.599999999999</v>
      </c>
      <c r="G204" s="6">
        <v>31412.48</v>
      </c>
      <c r="H204" s="6">
        <v>54971.839999999997</v>
      </c>
    </row>
    <row r="205" spans="1:8" ht="15" hidden="1" thickBot="1" x14ac:dyDescent="0.35">
      <c r="A205" s="23">
        <v>201</v>
      </c>
      <c r="B205" s="2" t="s">
        <v>47</v>
      </c>
      <c r="C205" s="49" t="s">
        <v>146</v>
      </c>
      <c r="D205" s="6" t="s">
        <v>120</v>
      </c>
      <c r="E205" s="6">
        <v>312747</v>
      </c>
      <c r="F205" s="6">
        <v>31274.7</v>
      </c>
      <c r="G205" s="6">
        <v>25019.759999999998</v>
      </c>
      <c r="H205" s="6">
        <v>43784.58</v>
      </c>
    </row>
    <row r="206" spans="1:8" ht="15" hidden="1" thickBot="1" x14ac:dyDescent="0.35">
      <c r="A206" s="23">
        <v>202</v>
      </c>
      <c r="B206" s="2" t="s">
        <v>34</v>
      </c>
      <c r="C206" s="49" t="s">
        <v>148</v>
      </c>
      <c r="D206" s="6" t="s">
        <v>120</v>
      </c>
      <c r="E206" s="6">
        <v>524305</v>
      </c>
      <c r="F206" s="6">
        <v>52430.5</v>
      </c>
      <c r="G206" s="6">
        <v>41944.4</v>
      </c>
      <c r="H206" s="6">
        <v>73402.7</v>
      </c>
    </row>
    <row r="207" spans="1:8" ht="15" hidden="1" thickBot="1" x14ac:dyDescent="0.35">
      <c r="A207" s="23">
        <v>203</v>
      </c>
      <c r="B207" s="2" t="s">
        <v>93</v>
      </c>
      <c r="C207" s="49" t="s">
        <v>142</v>
      </c>
      <c r="D207" s="6" t="s">
        <v>117</v>
      </c>
      <c r="E207" s="6">
        <v>365748</v>
      </c>
      <c r="F207" s="6">
        <v>36574.800000000003</v>
      </c>
      <c r="G207" s="6">
        <v>29259.84</v>
      </c>
      <c r="H207" s="6">
        <v>51204.72</v>
      </c>
    </row>
    <row r="208" spans="1:8" ht="15" hidden="1" thickBot="1" x14ac:dyDescent="0.35">
      <c r="A208" s="23">
        <v>204</v>
      </c>
      <c r="B208" s="2" t="s">
        <v>63</v>
      </c>
      <c r="C208" s="49" t="s">
        <v>143</v>
      </c>
      <c r="D208" s="6" t="s">
        <v>117</v>
      </c>
      <c r="E208" s="6">
        <v>187640</v>
      </c>
      <c r="F208" s="6">
        <v>18764</v>
      </c>
      <c r="G208" s="6">
        <v>15011.2</v>
      </c>
      <c r="H208" s="6">
        <v>26269.599999999999</v>
      </c>
    </row>
    <row r="209" spans="1:8" ht="15" hidden="1" thickBot="1" x14ac:dyDescent="0.35">
      <c r="A209" s="23">
        <v>205</v>
      </c>
      <c r="B209" s="2" t="s">
        <v>69</v>
      </c>
      <c r="C209" s="49" t="s">
        <v>146</v>
      </c>
      <c r="D209" s="6" t="s">
        <v>119</v>
      </c>
      <c r="E209" s="6">
        <v>555719</v>
      </c>
      <c r="F209" s="6">
        <v>55571.9</v>
      </c>
      <c r="G209" s="6">
        <v>44457.52</v>
      </c>
      <c r="H209" s="6">
        <v>77800.66</v>
      </c>
    </row>
    <row r="210" spans="1:8" ht="15" hidden="1" thickBot="1" x14ac:dyDescent="0.35">
      <c r="A210" s="23">
        <v>206</v>
      </c>
      <c r="B210" s="2" t="s">
        <v>58</v>
      </c>
      <c r="C210" s="49" t="s">
        <v>147</v>
      </c>
      <c r="D210" s="6" t="s">
        <v>119</v>
      </c>
      <c r="E210" s="6">
        <v>360888</v>
      </c>
      <c r="F210" s="6">
        <v>36088.800000000003</v>
      </c>
      <c r="G210" s="6">
        <v>28871.040000000001</v>
      </c>
      <c r="H210" s="6">
        <v>50524.32</v>
      </c>
    </row>
    <row r="211" spans="1:8" ht="15" hidden="1" thickBot="1" x14ac:dyDescent="0.35">
      <c r="A211" s="23">
        <v>207</v>
      </c>
      <c r="B211" s="2" t="s">
        <v>100</v>
      </c>
      <c r="C211" s="49" t="s">
        <v>147</v>
      </c>
      <c r="D211" s="6" t="s">
        <v>120</v>
      </c>
      <c r="E211" s="6">
        <v>441534</v>
      </c>
      <c r="F211" s="6">
        <v>44153.4</v>
      </c>
      <c r="G211" s="6">
        <v>35322.720000000001</v>
      </c>
      <c r="H211" s="6">
        <v>61814.76</v>
      </c>
    </row>
    <row r="212" spans="1:8" ht="15" hidden="1" thickBot="1" x14ac:dyDescent="0.35">
      <c r="A212" s="23">
        <v>208</v>
      </c>
      <c r="B212" s="2" t="s">
        <v>82</v>
      </c>
      <c r="C212" s="49" t="s">
        <v>149</v>
      </c>
      <c r="D212" s="6" t="s">
        <v>120</v>
      </c>
      <c r="E212" s="6">
        <v>24049</v>
      </c>
      <c r="F212" s="6">
        <v>2404.9</v>
      </c>
      <c r="G212" s="6">
        <v>1923.92</v>
      </c>
      <c r="H212" s="6">
        <v>3366.86</v>
      </c>
    </row>
    <row r="213" spans="1:8" ht="15" hidden="1" thickBot="1" x14ac:dyDescent="0.35">
      <c r="A213" s="23">
        <v>209</v>
      </c>
      <c r="B213" s="2" t="s">
        <v>62</v>
      </c>
      <c r="C213" s="49" t="s">
        <v>147</v>
      </c>
      <c r="D213" s="6" t="s">
        <v>118</v>
      </c>
      <c r="E213" s="6">
        <v>52895</v>
      </c>
      <c r="F213" s="6">
        <v>5289.5</v>
      </c>
      <c r="G213" s="6">
        <v>4231.6000000000004</v>
      </c>
      <c r="H213" s="6">
        <v>7405.3</v>
      </c>
    </row>
    <row r="214" spans="1:8" ht="15" hidden="1" thickBot="1" x14ac:dyDescent="0.35">
      <c r="A214" s="23">
        <v>210</v>
      </c>
      <c r="B214" s="2" t="s">
        <v>53</v>
      </c>
      <c r="C214" s="49" t="s">
        <v>145</v>
      </c>
      <c r="D214" s="6" t="s">
        <v>117</v>
      </c>
      <c r="E214" s="6">
        <v>398556</v>
      </c>
      <c r="F214" s="6">
        <v>39855.599999999999</v>
      </c>
      <c r="G214" s="6">
        <v>31884.48</v>
      </c>
      <c r="H214" s="6">
        <v>55797.84</v>
      </c>
    </row>
    <row r="215" spans="1:8" ht="15" hidden="1" thickBot="1" x14ac:dyDescent="0.35">
      <c r="A215" s="23">
        <v>211</v>
      </c>
      <c r="B215" s="2" t="s">
        <v>33</v>
      </c>
      <c r="C215" s="49" t="s">
        <v>150</v>
      </c>
      <c r="D215" s="6" t="s">
        <v>119</v>
      </c>
      <c r="E215" s="6">
        <v>117315</v>
      </c>
      <c r="F215" s="6">
        <v>11731.5</v>
      </c>
      <c r="G215" s="6">
        <v>9385.2000000000007</v>
      </c>
      <c r="H215" s="6">
        <v>16424.099999999999</v>
      </c>
    </row>
    <row r="216" spans="1:8" ht="15" hidden="1" thickBot="1" x14ac:dyDescent="0.35">
      <c r="A216" s="23">
        <v>212</v>
      </c>
      <c r="B216" s="2" t="s">
        <v>43</v>
      </c>
      <c r="C216" s="49" t="s">
        <v>145</v>
      </c>
      <c r="D216" s="6" t="s">
        <v>118</v>
      </c>
      <c r="E216" s="6">
        <v>553384</v>
      </c>
      <c r="F216" s="6">
        <v>55338.400000000001</v>
      </c>
      <c r="G216" s="6">
        <v>44270.720000000001</v>
      </c>
      <c r="H216" s="6">
        <v>77473.759999999995</v>
      </c>
    </row>
    <row r="217" spans="1:8" ht="15" hidden="1" thickBot="1" x14ac:dyDescent="0.35">
      <c r="A217" s="23">
        <v>213</v>
      </c>
      <c r="B217" s="2" t="s">
        <v>81</v>
      </c>
      <c r="C217" s="49" t="s">
        <v>150</v>
      </c>
      <c r="D217" s="6" t="s">
        <v>117</v>
      </c>
      <c r="E217" s="6">
        <v>206037</v>
      </c>
      <c r="F217" s="6">
        <v>20603.7</v>
      </c>
      <c r="G217" s="6">
        <v>16482.96</v>
      </c>
      <c r="H217" s="6">
        <v>28845.18</v>
      </c>
    </row>
    <row r="218" spans="1:8" ht="15" hidden="1" thickBot="1" x14ac:dyDescent="0.35">
      <c r="A218" s="23">
        <v>214</v>
      </c>
      <c r="B218" s="2" t="s">
        <v>43</v>
      </c>
      <c r="C218" s="49" t="s">
        <v>143</v>
      </c>
      <c r="D218" s="6" t="s">
        <v>120</v>
      </c>
      <c r="E218" s="6">
        <v>210386</v>
      </c>
      <c r="F218" s="6">
        <v>21038.6</v>
      </c>
      <c r="G218" s="6">
        <v>16830.88</v>
      </c>
      <c r="H218" s="6">
        <v>29454.04</v>
      </c>
    </row>
    <row r="219" spans="1:8" ht="15" hidden="1" thickBot="1" x14ac:dyDescent="0.35">
      <c r="A219" s="23">
        <v>215</v>
      </c>
      <c r="B219" s="2" t="s">
        <v>66</v>
      </c>
      <c r="C219" s="49" t="s">
        <v>149</v>
      </c>
      <c r="D219" s="6" t="s">
        <v>118</v>
      </c>
      <c r="E219" s="6">
        <v>356322</v>
      </c>
      <c r="F219" s="6">
        <v>35632.199999999997</v>
      </c>
      <c r="G219" s="6">
        <v>28505.759999999998</v>
      </c>
      <c r="H219" s="6">
        <v>49885.08</v>
      </c>
    </row>
    <row r="220" spans="1:8" ht="15" hidden="1" thickBot="1" x14ac:dyDescent="0.35">
      <c r="A220" s="23">
        <v>216</v>
      </c>
      <c r="B220" s="2" t="s">
        <v>16</v>
      </c>
      <c r="C220" s="49" t="s">
        <v>143</v>
      </c>
      <c r="D220" s="6" t="s">
        <v>117</v>
      </c>
      <c r="E220" s="6">
        <v>545811</v>
      </c>
      <c r="F220" s="6">
        <v>54581.1</v>
      </c>
      <c r="G220" s="6">
        <v>43664.88</v>
      </c>
      <c r="H220" s="6">
        <v>76413.539999999994</v>
      </c>
    </row>
    <row r="221" spans="1:8" ht="15" hidden="1" thickBot="1" x14ac:dyDescent="0.35">
      <c r="A221" s="23">
        <v>217</v>
      </c>
      <c r="B221" s="2" t="s">
        <v>92</v>
      </c>
      <c r="C221" s="49" t="s">
        <v>143</v>
      </c>
      <c r="D221" s="6" t="s">
        <v>117</v>
      </c>
      <c r="E221" s="6">
        <v>525045</v>
      </c>
      <c r="F221" s="6">
        <v>52504.5</v>
      </c>
      <c r="G221" s="6">
        <v>42003.6</v>
      </c>
      <c r="H221" s="6">
        <v>73506.3</v>
      </c>
    </row>
    <row r="222" spans="1:8" ht="15" hidden="1" thickBot="1" x14ac:dyDescent="0.35">
      <c r="A222" s="23">
        <v>218</v>
      </c>
      <c r="B222" s="2" t="s">
        <v>98</v>
      </c>
      <c r="C222" s="49" t="s">
        <v>150</v>
      </c>
      <c r="D222" s="6" t="s">
        <v>120</v>
      </c>
      <c r="E222" s="6">
        <v>584668</v>
      </c>
      <c r="F222" s="6">
        <v>58466.8</v>
      </c>
      <c r="G222" s="6">
        <v>46773.440000000002</v>
      </c>
      <c r="H222" s="6">
        <v>81853.52</v>
      </c>
    </row>
    <row r="223" spans="1:8" ht="15" hidden="1" thickBot="1" x14ac:dyDescent="0.35">
      <c r="A223" s="23">
        <v>219</v>
      </c>
      <c r="B223" s="2" t="s">
        <v>53</v>
      </c>
      <c r="C223" s="49" t="s">
        <v>147</v>
      </c>
      <c r="D223" s="6" t="s">
        <v>119</v>
      </c>
      <c r="E223" s="6">
        <v>216413</v>
      </c>
      <c r="F223" s="6">
        <v>21641.3</v>
      </c>
      <c r="G223" s="6">
        <v>17313.04</v>
      </c>
      <c r="H223" s="6">
        <v>30297.82</v>
      </c>
    </row>
    <row r="224" spans="1:8" ht="15" hidden="1" thickBot="1" x14ac:dyDescent="0.35">
      <c r="A224" s="23">
        <v>220</v>
      </c>
      <c r="B224" s="2" t="s">
        <v>39</v>
      </c>
      <c r="C224" s="49" t="s">
        <v>150</v>
      </c>
      <c r="D224" s="6" t="s">
        <v>119</v>
      </c>
      <c r="E224" s="6">
        <v>243544</v>
      </c>
      <c r="F224" s="6">
        <v>24354.400000000001</v>
      </c>
      <c r="G224" s="6">
        <v>19483.52</v>
      </c>
      <c r="H224" s="6">
        <v>34096.160000000003</v>
      </c>
    </row>
    <row r="225" spans="1:8" ht="15" thickBot="1" x14ac:dyDescent="0.35">
      <c r="A225" s="23">
        <v>221</v>
      </c>
      <c r="B225" s="2" t="s">
        <v>41</v>
      </c>
      <c r="C225" s="49" t="s">
        <v>148</v>
      </c>
      <c r="D225" s="6" t="s">
        <v>119</v>
      </c>
      <c r="E225" s="6">
        <v>376203</v>
      </c>
      <c r="F225" s="6">
        <v>37620.300000000003</v>
      </c>
      <c r="G225" s="6">
        <v>30096.240000000002</v>
      </c>
      <c r="H225" s="6">
        <v>52668.42</v>
      </c>
    </row>
    <row r="226" spans="1:8" ht="15" hidden="1" thickBot="1" x14ac:dyDescent="0.35">
      <c r="A226" s="23">
        <v>222</v>
      </c>
      <c r="B226" s="2" t="s">
        <v>15</v>
      </c>
      <c r="C226" s="49" t="s">
        <v>145</v>
      </c>
      <c r="D226" s="6" t="s">
        <v>117</v>
      </c>
      <c r="E226" s="6">
        <v>274590</v>
      </c>
      <c r="F226" s="6">
        <v>27459</v>
      </c>
      <c r="G226" s="6">
        <v>21967.200000000001</v>
      </c>
      <c r="H226" s="6">
        <v>38442.6</v>
      </c>
    </row>
    <row r="227" spans="1:8" ht="15" hidden="1" thickBot="1" x14ac:dyDescent="0.35">
      <c r="A227" s="23">
        <v>223</v>
      </c>
      <c r="B227" s="2" t="s">
        <v>85</v>
      </c>
      <c r="C227" s="49" t="s">
        <v>145</v>
      </c>
      <c r="D227" s="6" t="s">
        <v>117</v>
      </c>
      <c r="E227" s="6">
        <v>292065</v>
      </c>
      <c r="F227" s="6">
        <v>29206.5</v>
      </c>
      <c r="G227" s="6">
        <v>23365.200000000001</v>
      </c>
      <c r="H227" s="6">
        <v>40889.1</v>
      </c>
    </row>
    <row r="228" spans="1:8" ht="15" hidden="1" thickBot="1" x14ac:dyDescent="0.35">
      <c r="A228" s="23">
        <v>224</v>
      </c>
      <c r="B228" s="2" t="s">
        <v>61</v>
      </c>
      <c r="C228" s="49" t="s">
        <v>142</v>
      </c>
      <c r="D228" s="6" t="s">
        <v>119</v>
      </c>
      <c r="E228" s="6">
        <v>152058</v>
      </c>
      <c r="F228" s="6">
        <v>15205.8</v>
      </c>
      <c r="G228" s="6">
        <v>12164.64</v>
      </c>
      <c r="H228" s="6">
        <v>21288.12</v>
      </c>
    </row>
    <row r="229" spans="1:8" ht="15" hidden="1" thickBot="1" x14ac:dyDescent="0.35">
      <c r="A229" s="23">
        <v>225</v>
      </c>
      <c r="B229" s="2" t="s">
        <v>14</v>
      </c>
      <c r="C229" s="49" t="s">
        <v>147</v>
      </c>
      <c r="D229" s="6" t="s">
        <v>118</v>
      </c>
      <c r="E229" s="6">
        <v>146002</v>
      </c>
      <c r="F229" s="6">
        <v>14600.2</v>
      </c>
      <c r="G229" s="6">
        <v>11680.16</v>
      </c>
      <c r="H229" s="6">
        <v>20440.28</v>
      </c>
    </row>
    <row r="230" spans="1:8" ht="15" hidden="1" thickBot="1" x14ac:dyDescent="0.35">
      <c r="A230" s="23">
        <v>226</v>
      </c>
      <c r="B230" s="2" t="s">
        <v>61</v>
      </c>
      <c r="C230" s="49" t="s">
        <v>144</v>
      </c>
      <c r="D230" s="6" t="s">
        <v>119</v>
      </c>
      <c r="E230" s="6">
        <v>572482</v>
      </c>
      <c r="F230" s="6">
        <v>57248.2</v>
      </c>
      <c r="G230" s="6">
        <v>45798.559999999998</v>
      </c>
      <c r="H230" s="6">
        <v>80147.48</v>
      </c>
    </row>
    <row r="231" spans="1:8" ht="15" hidden="1" thickBot="1" x14ac:dyDescent="0.35">
      <c r="A231" s="23">
        <v>227</v>
      </c>
      <c r="B231" s="2" t="s">
        <v>59</v>
      </c>
      <c r="C231" s="49" t="s">
        <v>151</v>
      </c>
      <c r="D231" s="6" t="s">
        <v>120</v>
      </c>
      <c r="E231" s="6">
        <v>254679</v>
      </c>
      <c r="F231" s="6">
        <v>25467.9</v>
      </c>
      <c r="G231" s="6">
        <v>20374.32</v>
      </c>
      <c r="H231" s="6">
        <v>35655.06</v>
      </c>
    </row>
    <row r="232" spans="1:8" ht="15" hidden="1" thickBot="1" x14ac:dyDescent="0.35">
      <c r="A232" s="23">
        <v>228</v>
      </c>
      <c r="B232" s="2" t="s">
        <v>96</v>
      </c>
      <c r="C232" s="49" t="s">
        <v>144</v>
      </c>
      <c r="D232" s="6" t="s">
        <v>120</v>
      </c>
      <c r="E232" s="6">
        <v>268152</v>
      </c>
      <c r="F232" s="6">
        <v>26815.200000000001</v>
      </c>
      <c r="G232" s="6">
        <v>21452.16</v>
      </c>
      <c r="H232" s="6">
        <v>37541.279999999999</v>
      </c>
    </row>
    <row r="233" spans="1:8" ht="15" hidden="1" thickBot="1" x14ac:dyDescent="0.35">
      <c r="A233" s="23">
        <v>229</v>
      </c>
      <c r="B233" s="2" t="s">
        <v>89</v>
      </c>
      <c r="C233" s="49" t="s">
        <v>147</v>
      </c>
      <c r="D233" s="6" t="s">
        <v>117</v>
      </c>
      <c r="E233" s="6">
        <v>205971</v>
      </c>
      <c r="F233" s="6">
        <v>20597.099999999999</v>
      </c>
      <c r="G233" s="6">
        <v>16477.68</v>
      </c>
      <c r="H233" s="6">
        <v>28835.94</v>
      </c>
    </row>
    <row r="234" spans="1:8" ht="15" hidden="1" thickBot="1" x14ac:dyDescent="0.35">
      <c r="A234" s="23">
        <v>230</v>
      </c>
      <c r="B234" s="2" t="s">
        <v>54</v>
      </c>
      <c r="C234" s="49" t="s">
        <v>150</v>
      </c>
      <c r="D234" s="6" t="s">
        <v>119</v>
      </c>
      <c r="E234" s="6">
        <v>545177</v>
      </c>
      <c r="F234" s="6">
        <v>54517.7</v>
      </c>
      <c r="G234" s="6">
        <v>43614.16</v>
      </c>
      <c r="H234" s="6">
        <v>76324.78</v>
      </c>
    </row>
    <row r="235" spans="1:8" ht="15" hidden="1" thickBot="1" x14ac:dyDescent="0.35">
      <c r="A235" s="23">
        <v>231</v>
      </c>
      <c r="B235" s="2" t="s">
        <v>73</v>
      </c>
      <c r="C235" s="49" t="s">
        <v>142</v>
      </c>
      <c r="D235" s="6" t="s">
        <v>120</v>
      </c>
      <c r="E235" s="6">
        <v>90586</v>
      </c>
      <c r="F235" s="6">
        <v>9058.6</v>
      </c>
      <c r="G235" s="6">
        <v>7246.88</v>
      </c>
      <c r="H235" s="6">
        <v>12682.04</v>
      </c>
    </row>
    <row r="236" spans="1:8" ht="15" hidden="1" thickBot="1" x14ac:dyDescent="0.35">
      <c r="A236" s="23">
        <v>232</v>
      </c>
      <c r="B236" s="2" t="s">
        <v>65</v>
      </c>
      <c r="C236" s="49" t="s">
        <v>151</v>
      </c>
      <c r="D236" s="6" t="s">
        <v>120</v>
      </c>
      <c r="E236" s="6">
        <v>118647</v>
      </c>
      <c r="F236" s="6">
        <v>11864.7</v>
      </c>
      <c r="G236" s="6">
        <v>9491.76</v>
      </c>
      <c r="H236" s="6">
        <v>16610.580000000002</v>
      </c>
    </row>
    <row r="237" spans="1:8" ht="15" hidden="1" thickBot="1" x14ac:dyDescent="0.35">
      <c r="A237" s="23">
        <v>233</v>
      </c>
      <c r="B237" s="2" t="s">
        <v>54</v>
      </c>
      <c r="C237" s="49" t="s">
        <v>146</v>
      </c>
      <c r="D237" s="6" t="s">
        <v>120</v>
      </c>
      <c r="E237" s="6">
        <v>378954</v>
      </c>
      <c r="F237" s="6">
        <v>37895.4</v>
      </c>
      <c r="G237" s="6">
        <v>30316.32</v>
      </c>
      <c r="H237" s="6">
        <v>53053.56</v>
      </c>
    </row>
    <row r="238" spans="1:8" ht="15" hidden="1" thickBot="1" x14ac:dyDescent="0.35">
      <c r="A238" s="23">
        <v>234</v>
      </c>
      <c r="B238" s="2" t="s">
        <v>98</v>
      </c>
      <c r="C238" s="49" t="s">
        <v>143</v>
      </c>
      <c r="D238" s="6" t="s">
        <v>120</v>
      </c>
      <c r="E238" s="6">
        <v>289875</v>
      </c>
      <c r="F238" s="6">
        <v>28987.5</v>
      </c>
      <c r="G238" s="6">
        <v>23190</v>
      </c>
      <c r="H238" s="6">
        <v>40582.5</v>
      </c>
    </row>
    <row r="239" spans="1:8" ht="15" hidden="1" thickBot="1" x14ac:dyDescent="0.35">
      <c r="A239" s="23">
        <v>235</v>
      </c>
      <c r="B239" s="2" t="s">
        <v>95</v>
      </c>
      <c r="C239" s="49" t="s">
        <v>144</v>
      </c>
      <c r="D239" s="6" t="s">
        <v>120</v>
      </c>
      <c r="E239" s="6">
        <v>449966</v>
      </c>
      <c r="F239" s="6">
        <v>44996.6</v>
      </c>
      <c r="G239" s="6">
        <v>35997.279999999999</v>
      </c>
      <c r="H239" s="6">
        <v>62995.24</v>
      </c>
    </row>
    <row r="240" spans="1:8" ht="15" hidden="1" thickBot="1" x14ac:dyDescent="0.35">
      <c r="A240" s="23">
        <v>236</v>
      </c>
      <c r="B240" s="2" t="s">
        <v>81</v>
      </c>
      <c r="C240" s="49" t="s">
        <v>143</v>
      </c>
      <c r="D240" s="6" t="s">
        <v>120</v>
      </c>
      <c r="E240" s="6">
        <v>141359</v>
      </c>
      <c r="F240" s="6">
        <v>14135.9</v>
      </c>
      <c r="G240" s="6">
        <v>11308.72</v>
      </c>
      <c r="H240" s="6">
        <v>19790.259999999998</v>
      </c>
    </row>
    <row r="241" spans="1:8" ht="15" hidden="1" thickBot="1" x14ac:dyDescent="0.35">
      <c r="A241" s="23">
        <v>237</v>
      </c>
      <c r="B241" s="2" t="s">
        <v>39</v>
      </c>
      <c r="C241" s="49" t="s">
        <v>148</v>
      </c>
      <c r="D241" s="6" t="s">
        <v>117</v>
      </c>
      <c r="E241" s="6">
        <v>27124</v>
      </c>
      <c r="F241" s="6">
        <v>2712.4</v>
      </c>
      <c r="G241" s="6">
        <v>2169.92</v>
      </c>
      <c r="H241" s="6">
        <v>3797.36</v>
      </c>
    </row>
    <row r="242" spans="1:8" ht="15" hidden="1" thickBot="1" x14ac:dyDescent="0.35">
      <c r="A242" s="23">
        <v>238</v>
      </c>
      <c r="B242" s="2" t="s">
        <v>75</v>
      </c>
      <c r="C242" s="49" t="s">
        <v>146</v>
      </c>
      <c r="D242" s="6" t="s">
        <v>120</v>
      </c>
      <c r="E242" s="6">
        <v>434509</v>
      </c>
      <c r="F242" s="6">
        <v>43450.9</v>
      </c>
      <c r="G242" s="6">
        <v>34760.720000000001</v>
      </c>
      <c r="H242" s="6">
        <v>60831.26</v>
      </c>
    </row>
    <row r="243" spans="1:8" ht="15" hidden="1" thickBot="1" x14ac:dyDescent="0.35">
      <c r="A243" s="23">
        <v>239</v>
      </c>
      <c r="B243" s="2" t="s">
        <v>14</v>
      </c>
      <c r="C243" s="49" t="s">
        <v>148</v>
      </c>
      <c r="D243" s="6" t="s">
        <v>117</v>
      </c>
      <c r="E243" s="6">
        <v>38296</v>
      </c>
      <c r="F243" s="6">
        <v>3829.6</v>
      </c>
      <c r="G243" s="6">
        <v>3063.68</v>
      </c>
      <c r="H243" s="6">
        <v>5361.44</v>
      </c>
    </row>
    <row r="244" spans="1:8" ht="15" hidden="1" thickBot="1" x14ac:dyDescent="0.35">
      <c r="A244" s="23">
        <v>240</v>
      </c>
      <c r="B244" s="2" t="s">
        <v>24</v>
      </c>
      <c r="C244" s="49" t="s">
        <v>150</v>
      </c>
      <c r="D244" s="6" t="s">
        <v>118</v>
      </c>
      <c r="E244" s="6">
        <v>525692</v>
      </c>
      <c r="F244" s="6">
        <v>52569.2</v>
      </c>
      <c r="G244" s="6">
        <v>42055.360000000001</v>
      </c>
      <c r="H244" s="6">
        <v>73596.88</v>
      </c>
    </row>
    <row r="245" spans="1:8" ht="15" hidden="1" thickBot="1" x14ac:dyDescent="0.35">
      <c r="A245" s="23">
        <v>241</v>
      </c>
      <c r="B245" s="2" t="s">
        <v>29</v>
      </c>
      <c r="C245" s="49" t="s">
        <v>151</v>
      </c>
      <c r="D245" s="6" t="s">
        <v>118</v>
      </c>
      <c r="E245" s="6">
        <v>282700</v>
      </c>
      <c r="F245" s="6">
        <v>28270</v>
      </c>
      <c r="G245" s="6">
        <v>22616</v>
      </c>
      <c r="H245" s="6">
        <v>39578</v>
      </c>
    </row>
    <row r="246" spans="1:8" ht="15" hidden="1" thickBot="1" x14ac:dyDescent="0.35">
      <c r="A246" s="23">
        <v>242</v>
      </c>
      <c r="B246" s="2" t="s">
        <v>23</v>
      </c>
      <c r="C246" s="49" t="s">
        <v>147</v>
      </c>
      <c r="D246" s="6" t="s">
        <v>119</v>
      </c>
      <c r="E246" s="6">
        <v>478222</v>
      </c>
      <c r="F246" s="6">
        <v>47822.2</v>
      </c>
      <c r="G246" s="6">
        <v>38257.760000000002</v>
      </c>
      <c r="H246" s="6">
        <v>66951.08</v>
      </c>
    </row>
    <row r="247" spans="1:8" ht="15" hidden="1" thickBot="1" x14ac:dyDescent="0.35">
      <c r="A247" s="23">
        <v>243</v>
      </c>
      <c r="B247" s="2" t="s">
        <v>41</v>
      </c>
      <c r="C247" s="49" t="s">
        <v>149</v>
      </c>
      <c r="D247" s="6" t="s">
        <v>120</v>
      </c>
      <c r="E247" s="6">
        <v>482757</v>
      </c>
      <c r="F247" s="6">
        <v>48275.7</v>
      </c>
      <c r="G247" s="6">
        <v>38620.559999999998</v>
      </c>
      <c r="H247" s="6">
        <v>67585.98</v>
      </c>
    </row>
    <row r="248" spans="1:8" ht="15" thickBot="1" x14ac:dyDescent="0.35">
      <c r="A248" s="23">
        <v>244</v>
      </c>
      <c r="B248" s="2" t="s">
        <v>83</v>
      </c>
      <c r="C248" s="49" t="s">
        <v>148</v>
      </c>
      <c r="D248" s="6" t="s">
        <v>119</v>
      </c>
      <c r="E248" s="6">
        <v>509845</v>
      </c>
      <c r="F248" s="6">
        <v>50984.5</v>
      </c>
      <c r="G248" s="6">
        <v>40787.599999999999</v>
      </c>
      <c r="H248" s="6">
        <v>71378.3</v>
      </c>
    </row>
    <row r="249" spans="1:8" ht="15" hidden="1" thickBot="1" x14ac:dyDescent="0.35">
      <c r="A249" s="23">
        <v>245</v>
      </c>
      <c r="B249" s="2" t="s">
        <v>44</v>
      </c>
      <c r="C249" s="49" t="s">
        <v>143</v>
      </c>
      <c r="D249" s="6" t="s">
        <v>119</v>
      </c>
      <c r="E249" s="6">
        <v>400142</v>
      </c>
      <c r="F249" s="6">
        <v>40014.199999999997</v>
      </c>
      <c r="G249" s="6">
        <v>32011.360000000001</v>
      </c>
      <c r="H249" s="6">
        <v>56019.88</v>
      </c>
    </row>
    <row r="250" spans="1:8" ht="15" hidden="1" thickBot="1" x14ac:dyDescent="0.35">
      <c r="A250" s="23">
        <v>246</v>
      </c>
      <c r="B250" s="2" t="s">
        <v>68</v>
      </c>
      <c r="C250" s="49" t="s">
        <v>150</v>
      </c>
      <c r="D250" s="6" t="s">
        <v>120</v>
      </c>
      <c r="E250" s="6">
        <v>543108</v>
      </c>
      <c r="F250" s="6">
        <v>54310.8</v>
      </c>
      <c r="G250" s="6">
        <v>43448.639999999999</v>
      </c>
      <c r="H250" s="6">
        <v>76035.12</v>
      </c>
    </row>
    <row r="251" spans="1:8" ht="15" hidden="1" thickBot="1" x14ac:dyDescent="0.35">
      <c r="A251" s="23">
        <v>247</v>
      </c>
      <c r="B251" s="2" t="s">
        <v>22</v>
      </c>
      <c r="C251" s="49" t="s">
        <v>142</v>
      </c>
      <c r="D251" s="6" t="s">
        <v>120</v>
      </c>
      <c r="E251" s="6">
        <v>197684</v>
      </c>
      <c r="F251" s="6">
        <v>19768.400000000001</v>
      </c>
      <c r="G251" s="6">
        <v>15814.72</v>
      </c>
      <c r="H251" s="6">
        <v>27675.759999999998</v>
      </c>
    </row>
    <row r="252" spans="1:8" ht="15" hidden="1" thickBot="1" x14ac:dyDescent="0.35">
      <c r="A252" s="23">
        <v>248</v>
      </c>
      <c r="B252" s="2" t="s">
        <v>72</v>
      </c>
      <c r="C252" s="49" t="s">
        <v>149</v>
      </c>
      <c r="D252" s="6" t="s">
        <v>120</v>
      </c>
      <c r="E252" s="6">
        <v>462441</v>
      </c>
      <c r="F252" s="6">
        <v>46244.1</v>
      </c>
      <c r="G252" s="6">
        <v>36995.279999999999</v>
      </c>
      <c r="H252" s="6">
        <v>64741.74</v>
      </c>
    </row>
    <row r="253" spans="1:8" ht="15" hidden="1" thickBot="1" x14ac:dyDescent="0.35">
      <c r="A253" s="23">
        <v>249</v>
      </c>
      <c r="B253" s="2" t="s">
        <v>85</v>
      </c>
      <c r="C253" s="49" t="s">
        <v>151</v>
      </c>
      <c r="D253" s="6" t="s">
        <v>120</v>
      </c>
      <c r="E253" s="6">
        <v>80941</v>
      </c>
      <c r="F253" s="6">
        <v>8094.1</v>
      </c>
      <c r="G253" s="6">
        <v>6475.28</v>
      </c>
      <c r="H253" s="6">
        <v>11331.74</v>
      </c>
    </row>
    <row r="254" spans="1:8" ht="15" hidden="1" thickBot="1" x14ac:dyDescent="0.35">
      <c r="A254" s="23">
        <v>250</v>
      </c>
      <c r="B254" s="2" t="s">
        <v>53</v>
      </c>
      <c r="C254" s="49" t="s">
        <v>148</v>
      </c>
      <c r="D254" s="6" t="s">
        <v>120</v>
      </c>
      <c r="E254" s="6">
        <v>152833</v>
      </c>
      <c r="F254" s="6">
        <v>15283.3</v>
      </c>
      <c r="G254" s="6">
        <v>12226.64</v>
      </c>
      <c r="H254" s="6">
        <v>21396.62</v>
      </c>
    </row>
    <row r="255" spans="1:8" ht="15" hidden="1" thickBot="1" x14ac:dyDescent="0.35">
      <c r="A255" s="23">
        <v>251</v>
      </c>
      <c r="B255" s="2" t="s">
        <v>69</v>
      </c>
      <c r="C255" s="49" t="s">
        <v>145</v>
      </c>
      <c r="D255" s="6" t="s">
        <v>120</v>
      </c>
      <c r="E255" s="6">
        <v>581690</v>
      </c>
      <c r="F255" s="6">
        <v>58169</v>
      </c>
      <c r="G255" s="6">
        <v>46535.199999999997</v>
      </c>
      <c r="H255" s="6">
        <v>81436.600000000006</v>
      </c>
    </row>
    <row r="256" spans="1:8" ht="15" hidden="1" thickBot="1" x14ac:dyDescent="0.35">
      <c r="A256" s="23">
        <v>252</v>
      </c>
      <c r="B256" s="2" t="s">
        <v>21</v>
      </c>
      <c r="C256" s="49" t="s">
        <v>151</v>
      </c>
      <c r="D256" s="6" t="s">
        <v>120</v>
      </c>
      <c r="E256" s="6">
        <v>165603</v>
      </c>
      <c r="F256" s="6">
        <v>16560.3</v>
      </c>
      <c r="G256" s="6">
        <v>13248.24</v>
      </c>
      <c r="H256" s="6">
        <v>23184.42</v>
      </c>
    </row>
    <row r="257" spans="1:8" ht="15" hidden="1" thickBot="1" x14ac:dyDescent="0.35">
      <c r="A257" s="23">
        <v>253</v>
      </c>
      <c r="B257" s="2" t="s">
        <v>19</v>
      </c>
      <c r="C257" s="49" t="s">
        <v>150</v>
      </c>
      <c r="D257" s="6" t="s">
        <v>117</v>
      </c>
      <c r="E257" s="6">
        <v>431122</v>
      </c>
      <c r="F257" s="6">
        <v>43112.2</v>
      </c>
      <c r="G257" s="6">
        <v>34489.760000000002</v>
      </c>
      <c r="H257" s="6">
        <v>60357.08</v>
      </c>
    </row>
    <row r="258" spans="1:8" ht="15" hidden="1" thickBot="1" x14ac:dyDescent="0.35">
      <c r="A258" s="23">
        <v>254</v>
      </c>
      <c r="B258" s="2" t="s">
        <v>94</v>
      </c>
      <c r="C258" s="49" t="s">
        <v>151</v>
      </c>
      <c r="D258" s="6" t="s">
        <v>120</v>
      </c>
      <c r="E258" s="6">
        <v>343290</v>
      </c>
      <c r="F258" s="6">
        <v>34329</v>
      </c>
      <c r="G258" s="6">
        <v>27463.200000000001</v>
      </c>
      <c r="H258" s="6">
        <v>48060.6</v>
      </c>
    </row>
    <row r="259" spans="1:8" ht="15" hidden="1" thickBot="1" x14ac:dyDescent="0.35">
      <c r="A259" s="23">
        <v>255</v>
      </c>
      <c r="B259" s="2" t="s">
        <v>90</v>
      </c>
      <c r="C259" s="49" t="s">
        <v>143</v>
      </c>
      <c r="D259" s="6" t="s">
        <v>117</v>
      </c>
      <c r="E259" s="6">
        <v>294658</v>
      </c>
      <c r="F259" s="6">
        <v>29465.8</v>
      </c>
      <c r="G259" s="6">
        <v>23572.639999999999</v>
      </c>
      <c r="H259" s="6">
        <v>41252.120000000003</v>
      </c>
    </row>
    <row r="260" spans="1:8" ht="15" hidden="1" thickBot="1" x14ac:dyDescent="0.35">
      <c r="A260" s="23">
        <v>256</v>
      </c>
      <c r="B260" s="2" t="s">
        <v>17</v>
      </c>
      <c r="C260" s="49" t="s">
        <v>144</v>
      </c>
      <c r="D260" s="6" t="s">
        <v>120</v>
      </c>
      <c r="E260" s="6">
        <v>230268</v>
      </c>
      <c r="F260" s="6">
        <v>23026.799999999999</v>
      </c>
      <c r="G260" s="6">
        <v>18421.439999999999</v>
      </c>
      <c r="H260" s="6">
        <v>32237.52</v>
      </c>
    </row>
    <row r="261" spans="1:8" ht="15" hidden="1" thickBot="1" x14ac:dyDescent="0.35">
      <c r="A261" s="23">
        <v>257</v>
      </c>
      <c r="B261" s="2" t="s">
        <v>16</v>
      </c>
      <c r="C261" s="49" t="s">
        <v>146</v>
      </c>
      <c r="D261" s="6" t="s">
        <v>119</v>
      </c>
      <c r="E261" s="6">
        <v>364491</v>
      </c>
      <c r="F261" s="6">
        <v>36449.1</v>
      </c>
      <c r="G261" s="6">
        <v>29159.279999999999</v>
      </c>
      <c r="H261" s="6">
        <v>51028.74</v>
      </c>
    </row>
    <row r="262" spans="1:8" ht="15" thickBot="1" x14ac:dyDescent="0.35">
      <c r="A262" s="23">
        <v>258</v>
      </c>
      <c r="B262" s="2" t="s">
        <v>25</v>
      </c>
      <c r="C262" s="49" t="s">
        <v>148</v>
      </c>
      <c r="D262" s="6" t="s">
        <v>119</v>
      </c>
      <c r="E262" s="6">
        <v>366894</v>
      </c>
      <c r="F262" s="6">
        <v>36689.4</v>
      </c>
      <c r="G262" s="6">
        <v>29351.52</v>
      </c>
      <c r="H262" s="6">
        <v>51365.16</v>
      </c>
    </row>
    <row r="263" spans="1:8" ht="15" hidden="1" thickBot="1" x14ac:dyDescent="0.35">
      <c r="A263" s="23">
        <v>259</v>
      </c>
      <c r="B263" s="2" t="s">
        <v>81</v>
      </c>
      <c r="C263" s="49" t="s">
        <v>146</v>
      </c>
      <c r="D263" s="6" t="s">
        <v>120</v>
      </c>
      <c r="E263" s="6">
        <v>561979</v>
      </c>
      <c r="F263" s="6">
        <v>56197.9</v>
      </c>
      <c r="G263" s="6">
        <v>44958.32</v>
      </c>
      <c r="H263" s="6">
        <v>78677.06</v>
      </c>
    </row>
    <row r="264" spans="1:8" ht="15" hidden="1" thickBot="1" x14ac:dyDescent="0.35">
      <c r="A264" s="23">
        <v>260</v>
      </c>
      <c r="B264" s="2" t="s">
        <v>104</v>
      </c>
      <c r="C264" s="49" t="s">
        <v>143</v>
      </c>
      <c r="D264" s="6" t="s">
        <v>120</v>
      </c>
      <c r="E264" s="6">
        <v>175113</v>
      </c>
      <c r="F264" s="6">
        <v>17511.3</v>
      </c>
      <c r="G264" s="6">
        <v>14009.04</v>
      </c>
      <c r="H264" s="6">
        <v>24515.82</v>
      </c>
    </row>
    <row r="265" spans="1:8" ht="15" hidden="1" thickBot="1" x14ac:dyDescent="0.35">
      <c r="A265" s="23">
        <v>261</v>
      </c>
      <c r="B265" s="2" t="s">
        <v>79</v>
      </c>
      <c r="C265" s="49" t="s">
        <v>146</v>
      </c>
      <c r="D265" s="6" t="s">
        <v>117</v>
      </c>
      <c r="E265" s="6">
        <v>113789</v>
      </c>
      <c r="F265" s="6">
        <v>11378.9</v>
      </c>
      <c r="G265" s="6">
        <v>9103.1200000000008</v>
      </c>
      <c r="H265" s="6">
        <v>15930.46</v>
      </c>
    </row>
    <row r="266" spans="1:8" ht="15" hidden="1" thickBot="1" x14ac:dyDescent="0.35">
      <c r="A266" s="23">
        <v>262</v>
      </c>
      <c r="B266" s="2" t="s">
        <v>86</v>
      </c>
      <c r="C266" s="49" t="s">
        <v>144</v>
      </c>
      <c r="D266" s="6" t="s">
        <v>117</v>
      </c>
      <c r="E266" s="6">
        <v>340235</v>
      </c>
      <c r="F266" s="6">
        <v>34023.5</v>
      </c>
      <c r="G266" s="6">
        <v>27218.799999999999</v>
      </c>
      <c r="H266" s="6">
        <v>47632.9</v>
      </c>
    </row>
    <row r="267" spans="1:8" ht="15" hidden="1" thickBot="1" x14ac:dyDescent="0.35">
      <c r="A267" s="23">
        <v>263</v>
      </c>
      <c r="B267" s="2" t="s">
        <v>69</v>
      </c>
      <c r="C267" s="49" t="s">
        <v>147</v>
      </c>
      <c r="D267" s="6" t="s">
        <v>117</v>
      </c>
      <c r="E267" s="6">
        <v>579520</v>
      </c>
      <c r="F267" s="6">
        <v>57952</v>
      </c>
      <c r="G267" s="6">
        <v>46361.599999999999</v>
      </c>
      <c r="H267" s="6">
        <v>81132.800000000003</v>
      </c>
    </row>
    <row r="268" spans="1:8" ht="15" hidden="1" thickBot="1" x14ac:dyDescent="0.35">
      <c r="A268" s="23">
        <v>264</v>
      </c>
      <c r="B268" s="2" t="s">
        <v>66</v>
      </c>
      <c r="C268" s="49" t="s">
        <v>144</v>
      </c>
      <c r="D268" s="6" t="s">
        <v>117</v>
      </c>
      <c r="E268" s="6">
        <v>436931</v>
      </c>
      <c r="F268" s="6">
        <v>43693.1</v>
      </c>
      <c r="G268" s="6">
        <v>34954.480000000003</v>
      </c>
      <c r="H268" s="6">
        <v>61170.34</v>
      </c>
    </row>
    <row r="269" spans="1:8" ht="15" hidden="1" thickBot="1" x14ac:dyDescent="0.35">
      <c r="A269" s="23">
        <v>265</v>
      </c>
      <c r="B269" s="2" t="s">
        <v>82</v>
      </c>
      <c r="C269" s="49" t="s">
        <v>150</v>
      </c>
      <c r="D269" s="6" t="s">
        <v>119</v>
      </c>
      <c r="E269" s="6">
        <v>154382</v>
      </c>
      <c r="F269" s="6">
        <v>15438.2</v>
      </c>
      <c r="G269" s="6">
        <v>12350.56</v>
      </c>
      <c r="H269" s="6">
        <v>21613.48</v>
      </c>
    </row>
    <row r="270" spans="1:8" ht="15" hidden="1" thickBot="1" x14ac:dyDescent="0.35">
      <c r="A270" s="23">
        <v>266</v>
      </c>
      <c r="B270" s="2" t="s">
        <v>50</v>
      </c>
      <c r="C270" s="49" t="s">
        <v>148</v>
      </c>
      <c r="D270" s="6" t="s">
        <v>118</v>
      </c>
      <c r="E270" s="6">
        <v>278352</v>
      </c>
      <c r="F270" s="6">
        <v>27835.200000000001</v>
      </c>
      <c r="G270" s="6">
        <v>22268.16</v>
      </c>
      <c r="H270" s="6">
        <v>38969.279999999999</v>
      </c>
    </row>
    <row r="271" spans="1:8" ht="15" hidden="1" thickBot="1" x14ac:dyDescent="0.35">
      <c r="A271" s="23">
        <v>267</v>
      </c>
      <c r="B271" s="2" t="s">
        <v>37</v>
      </c>
      <c r="C271" s="49" t="s">
        <v>151</v>
      </c>
      <c r="D271" s="6" t="s">
        <v>118</v>
      </c>
      <c r="E271" s="6">
        <v>110621</v>
      </c>
      <c r="F271" s="6">
        <v>11062.1</v>
      </c>
      <c r="G271" s="6">
        <v>8849.68</v>
      </c>
      <c r="H271" s="6">
        <v>15486.94</v>
      </c>
    </row>
    <row r="272" spans="1:8" ht="15" hidden="1" thickBot="1" x14ac:dyDescent="0.35">
      <c r="A272" s="23">
        <v>268</v>
      </c>
      <c r="B272" s="2" t="s">
        <v>76</v>
      </c>
      <c r="C272" s="49" t="s">
        <v>143</v>
      </c>
      <c r="D272" s="6" t="s">
        <v>120</v>
      </c>
      <c r="E272" s="6">
        <v>275904</v>
      </c>
      <c r="F272" s="6">
        <v>27590.400000000001</v>
      </c>
      <c r="G272" s="6">
        <v>22072.32</v>
      </c>
      <c r="H272" s="6">
        <v>38626.559999999998</v>
      </c>
    </row>
    <row r="273" spans="1:8" ht="15" hidden="1" thickBot="1" x14ac:dyDescent="0.35">
      <c r="A273" s="23">
        <v>269</v>
      </c>
      <c r="B273" s="2" t="s">
        <v>58</v>
      </c>
      <c r="C273" s="49" t="s">
        <v>150</v>
      </c>
      <c r="D273" s="6" t="s">
        <v>119</v>
      </c>
      <c r="E273" s="6">
        <v>506974</v>
      </c>
      <c r="F273" s="6">
        <v>50697.4</v>
      </c>
      <c r="G273" s="6">
        <v>40557.919999999998</v>
      </c>
      <c r="H273" s="6">
        <v>70976.36</v>
      </c>
    </row>
    <row r="274" spans="1:8" ht="15" hidden="1" thickBot="1" x14ac:dyDescent="0.35">
      <c r="A274" s="23">
        <v>270</v>
      </c>
      <c r="B274" s="2" t="s">
        <v>103</v>
      </c>
      <c r="C274" s="49" t="s">
        <v>142</v>
      </c>
      <c r="D274" s="6" t="s">
        <v>120</v>
      </c>
      <c r="E274" s="6">
        <v>413227</v>
      </c>
      <c r="F274" s="6">
        <v>41322.699999999997</v>
      </c>
      <c r="G274" s="6">
        <v>33058.160000000003</v>
      </c>
      <c r="H274" s="6">
        <v>57851.78</v>
      </c>
    </row>
    <row r="275" spans="1:8" ht="15" hidden="1" thickBot="1" x14ac:dyDescent="0.35">
      <c r="A275" s="23">
        <v>271</v>
      </c>
      <c r="B275" s="2" t="s">
        <v>69</v>
      </c>
      <c r="C275" s="49" t="s">
        <v>142</v>
      </c>
      <c r="D275" s="6" t="s">
        <v>120</v>
      </c>
      <c r="E275" s="6">
        <v>55467</v>
      </c>
      <c r="F275" s="6">
        <v>5546.7</v>
      </c>
      <c r="G275" s="6">
        <v>4437.3599999999997</v>
      </c>
      <c r="H275" s="6">
        <v>7765.38</v>
      </c>
    </row>
    <row r="276" spans="1:8" ht="15" hidden="1" thickBot="1" x14ac:dyDescent="0.35">
      <c r="A276" s="23">
        <v>272</v>
      </c>
      <c r="B276" s="2" t="s">
        <v>32</v>
      </c>
      <c r="C276" s="49" t="s">
        <v>145</v>
      </c>
      <c r="D276" s="6" t="s">
        <v>117</v>
      </c>
      <c r="E276" s="6">
        <v>404667</v>
      </c>
      <c r="F276" s="6">
        <v>40466.699999999997</v>
      </c>
      <c r="G276" s="6">
        <v>32373.360000000001</v>
      </c>
      <c r="H276" s="6">
        <v>56653.38</v>
      </c>
    </row>
    <row r="277" spans="1:8" ht="15" hidden="1" thickBot="1" x14ac:dyDescent="0.35">
      <c r="A277" s="23">
        <v>273</v>
      </c>
      <c r="B277" s="2" t="s">
        <v>83</v>
      </c>
      <c r="C277" s="49" t="s">
        <v>147</v>
      </c>
      <c r="D277" s="6" t="s">
        <v>117</v>
      </c>
      <c r="E277" s="6">
        <v>250578</v>
      </c>
      <c r="F277" s="6">
        <v>25057.8</v>
      </c>
      <c r="G277" s="6">
        <v>20046.240000000002</v>
      </c>
      <c r="H277" s="6">
        <v>35080.92</v>
      </c>
    </row>
    <row r="278" spans="1:8" ht="15" hidden="1" thickBot="1" x14ac:dyDescent="0.35">
      <c r="A278" s="23">
        <v>274</v>
      </c>
      <c r="B278" s="2" t="s">
        <v>20</v>
      </c>
      <c r="C278" s="49" t="s">
        <v>148</v>
      </c>
      <c r="D278" s="6" t="s">
        <v>120</v>
      </c>
      <c r="E278" s="6">
        <v>390283</v>
      </c>
      <c r="F278" s="6">
        <v>39028.300000000003</v>
      </c>
      <c r="G278" s="6">
        <v>31222.639999999999</v>
      </c>
      <c r="H278" s="6">
        <v>54639.62</v>
      </c>
    </row>
    <row r="279" spans="1:8" ht="15" hidden="1" thickBot="1" x14ac:dyDescent="0.35">
      <c r="A279" s="23">
        <v>275</v>
      </c>
      <c r="B279" s="2" t="s">
        <v>90</v>
      </c>
      <c r="C279" s="49" t="s">
        <v>145</v>
      </c>
      <c r="D279" s="6" t="s">
        <v>117</v>
      </c>
      <c r="E279" s="6">
        <v>38694</v>
      </c>
      <c r="F279" s="6">
        <v>3869.4</v>
      </c>
      <c r="G279" s="6">
        <v>3095.52</v>
      </c>
      <c r="H279" s="6">
        <v>5417.16</v>
      </c>
    </row>
    <row r="280" spans="1:8" ht="15" hidden="1" thickBot="1" x14ac:dyDescent="0.35">
      <c r="A280" s="23">
        <v>276</v>
      </c>
      <c r="B280" s="2" t="s">
        <v>100</v>
      </c>
      <c r="C280" s="49" t="s">
        <v>144</v>
      </c>
      <c r="D280" s="6" t="s">
        <v>119</v>
      </c>
      <c r="E280" s="6">
        <v>324346</v>
      </c>
      <c r="F280" s="6">
        <v>32434.6</v>
      </c>
      <c r="G280" s="6">
        <v>25947.68</v>
      </c>
      <c r="H280" s="6">
        <v>45408.44</v>
      </c>
    </row>
    <row r="281" spans="1:8" ht="15" hidden="1" thickBot="1" x14ac:dyDescent="0.35">
      <c r="A281" s="23">
        <v>277</v>
      </c>
      <c r="B281" s="2" t="s">
        <v>87</v>
      </c>
      <c r="C281" s="49" t="s">
        <v>146</v>
      </c>
      <c r="D281" s="6" t="s">
        <v>120</v>
      </c>
      <c r="E281" s="6">
        <v>533459</v>
      </c>
      <c r="F281" s="6">
        <v>53345.9</v>
      </c>
      <c r="G281" s="6">
        <v>42676.72</v>
      </c>
      <c r="H281" s="6">
        <v>74684.259999999995</v>
      </c>
    </row>
    <row r="282" spans="1:8" ht="15" hidden="1" thickBot="1" x14ac:dyDescent="0.35">
      <c r="A282" s="23">
        <v>278</v>
      </c>
      <c r="B282" s="2" t="s">
        <v>98</v>
      </c>
      <c r="C282" s="49" t="s">
        <v>143</v>
      </c>
      <c r="D282" s="6" t="s">
        <v>118</v>
      </c>
      <c r="E282" s="6">
        <v>242346</v>
      </c>
      <c r="F282" s="6">
        <v>24234.6</v>
      </c>
      <c r="G282" s="6">
        <v>19387.68</v>
      </c>
      <c r="H282" s="6">
        <v>33928.44</v>
      </c>
    </row>
    <row r="283" spans="1:8" ht="15" hidden="1" thickBot="1" x14ac:dyDescent="0.35">
      <c r="A283" s="23">
        <v>279</v>
      </c>
      <c r="B283" s="2" t="s">
        <v>79</v>
      </c>
      <c r="C283" s="49" t="s">
        <v>146</v>
      </c>
      <c r="D283" s="6" t="s">
        <v>117</v>
      </c>
      <c r="E283" s="6">
        <v>527963</v>
      </c>
      <c r="F283" s="6">
        <v>52796.3</v>
      </c>
      <c r="G283" s="6">
        <v>42237.04</v>
      </c>
      <c r="H283" s="6">
        <v>73914.820000000007</v>
      </c>
    </row>
    <row r="284" spans="1:8" ht="15" hidden="1" thickBot="1" x14ac:dyDescent="0.35">
      <c r="A284" s="23">
        <v>280</v>
      </c>
      <c r="B284" s="2" t="s">
        <v>97</v>
      </c>
      <c r="C284" s="49" t="s">
        <v>147</v>
      </c>
      <c r="D284" s="6" t="s">
        <v>119</v>
      </c>
      <c r="E284" s="6">
        <v>72463</v>
      </c>
      <c r="F284" s="6">
        <v>7246.3</v>
      </c>
      <c r="G284" s="6">
        <v>5797.04</v>
      </c>
      <c r="H284" s="6">
        <v>10144.82</v>
      </c>
    </row>
    <row r="285" spans="1:8" ht="15" hidden="1" thickBot="1" x14ac:dyDescent="0.35">
      <c r="A285" s="23">
        <v>281</v>
      </c>
      <c r="B285" s="2" t="s">
        <v>40</v>
      </c>
      <c r="C285" s="49" t="s">
        <v>145</v>
      </c>
      <c r="D285" s="6" t="s">
        <v>118</v>
      </c>
      <c r="E285" s="6">
        <v>530438</v>
      </c>
      <c r="F285" s="6">
        <v>53043.8</v>
      </c>
      <c r="G285" s="6">
        <v>42435.040000000001</v>
      </c>
      <c r="H285" s="6">
        <v>74261.320000000007</v>
      </c>
    </row>
    <row r="286" spans="1:8" ht="15" hidden="1" thickBot="1" x14ac:dyDescent="0.35">
      <c r="A286" s="23">
        <v>282</v>
      </c>
      <c r="B286" s="2" t="s">
        <v>95</v>
      </c>
      <c r="C286" s="49" t="s">
        <v>148</v>
      </c>
      <c r="D286" s="6" t="s">
        <v>118</v>
      </c>
      <c r="E286" s="6">
        <v>165871</v>
      </c>
      <c r="F286" s="6">
        <v>16587.099999999999</v>
      </c>
      <c r="G286" s="6">
        <v>13269.68</v>
      </c>
      <c r="H286" s="6">
        <v>23221.94</v>
      </c>
    </row>
    <row r="287" spans="1:8" ht="15" hidden="1" thickBot="1" x14ac:dyDescent="0.35">
      <c r="A287" s="23">
        <v>283</v>
      </c>
      <c r="B287" s="2" t="s">
        <v>57</v>
      </c>
      <c r="C287" s="49" t="s">
        <v>150</v>
      </c>
      <c r="D287" s="6" t="s">
        <v>119</v>
      </c>
      <c r="E287" s="6">
        <v>117907</v>
      </c>
      <c r="F287" s="6">
        <v>11790.7</v>
      </c>
      <c r="G287" s="6">
        <v>9432.56</v>
      </c>
      <c r="H287" s="6">
        <v>16506.98</v>
      </c>
    </row>
    <row r="288" spans="1:8" ht="15" hidden="1" thickBot="1" x14ac:dyDescent="0.35">
      <c r="A288" s="23">
        <v>284</v>
      </c>
      <c r="B288" s="2" t="s">
        <v>77</v>
      </c>
      <c r="C288" s="49" t="s">
        <v>150</v>
      </c>
      <c r="D288" s="6" t="s">
        <v>118</v>
      </c>
      <c r="E288" s="6">
        <v>389705</v>
      </c>
      <c r="F288" s="6">
        <v>38970.5</v>
      </c>
      <c r="G288" s="6">
        <v>31176.400000000001</v>
      </c>
      <c r="H288" s="6">
        <v>54558.7</v>
      </c>
    </row>
    <row r="289" spans="1:8" ht="15" hidden="1" thickBot="1" x14ac:dyDescent="0.35">
      <c r="A289" s="23">
        <v>285</v>
      </c>
      <c r="B289" s="2" t="s">
        <v>64</v>
      </c>
      <c r="C289" s="49" t="s">
        <v>143</v>
      </c>
      <c r="D289" s="6" t="s">
        <v>118</v>
      </c>
      <c r="E289" s="6">
        <v>245743</v>
      </c>
      <c r="F289" s="6">
        <v>24574.3</v>
      </c>
      <c r="G289" s="6">
        <v>19659.439999999999</v>
      </c>
      <c r="H289" s="6">
        <v>34404.019999999997</v>
      </c>
    </row>
    <row r="290" spans="1:8" ht="15" hidden="1" thickBot="1" x14ac:dyDescent="0.35">
      <c r="A290" s="23">
        <v>286</v>
      </c>
      <c r="B290" s="2" t="s">
        <v>70</v>
      </c>
      <c r="C290" s="49" t="s">
        <v>144</v>
      </c>
      <c r="D290" s="6" t="s">
        <v>117</v>
      </c>
      <c r="E290" s="6">
        <v>23427</v>
      </c>
      <c r="F290" s="6">
        <v>2342.6999999999998</v>
      </c>
      <c r="G290" s="6">
        <v>1874.16</v>
      </c>
      <c r="H290" s="6">
        <v>3279.78</v>
      </c>
    </row>
    <row r="291" spans="1:8" ht="15" hidden="1" thickBot="1" x14ac:dyDescent="0.35">
      <c r="A291" s="23">
        <v>287</v>
      </c>
      <c r="B291" s="2" t="s">
        <v>24</v>
      </c>
      <c r="C291" s="49" t="s">
        <v>144</v>
      </c>
      <c r="D291" s="6" t="s">
        <v>118</v>
      </c>
      <c r="E291" s="6">
        <v>162342</v>
      </c>
      <c r="F291" s="6">
        <v>16234.2</v>
      </c>
      <c r="G291" s="6">
        <v>12987.36</v>
      </c>
      <c r="H291" s="6">
        <v>22727.88</v>
      </c>
    </row>
    <row r="292" spans="1:8" ht="15" hidden="1" thickBot="1" x14ac:dyDescent="0.35">
      <c r="A292" s="23">
        <v>288</v>
      </c>
      <c r="B292" s="2" t="s">
        <v>84</v>
      </c>
      <c r="C292" s="49" t="s">
        <v>146</v>
      </c>
      <c r="D292" s="6" t="s">
        <v>118</v>
      </c>
      <c r="E292" s="6">
        <v>224753</v>
      </c>
      <c r="F292" s="6">
        <v>22475.3</v>
      </c>
      <c r="G292" s="6">
        <v>17980.240000000002</v>
      </c>
      <c r="H292" s="6">
        <v>31465.42</v>
      </c>
    </row>
    <row r="293" spans="1:8" ht="15" hidden="1" thickBot="1" x14ac:dyDescent="0.35">
      <c r="A293" s="23">
        <v>289</v>
      </c>
      <c r="B293" s="2" t="s">
        <v>54</v>
      </c>
      <c r="C293" s="49" t="s">
        <v>148</v>
      </c>
      <c r="D293" s="6" t="s">
        <v>118</v>
      </c>
      <c r="E293" s="6">
        <v>246772</v>
      </c>
      <c r="F293" s="6">
        <v>24677.200000000001</v>
      </c>
      <c r="G293" s="6">
        <v>19741.759999999998</v>
      </c>
      <c r="H293" s="6">
        <v>34548.080000000002</v>
      </c>
    </row>
    <row r="294" spans="1:8" ht="15" hidden="1" thickBot="1" x14ac:dyDescent="0.35">
      <c r="A294" s="23">
        <v>290</v>
      </c>
      <c r="B294" s="2" t="s">
        <v>53</v>
      </c>
      <c r="C294" s="49" t="s">
        <v>143</v>
      </c>
      <c r="D294" s="6" t="s">
        <v>118</v>
      </c>
      <c r="E294" s="6">
        <v>510732</v>
      </c>
      <c r="F294" s="6">
        <v>51073.2</v>
      </c>
      <c r="G294" s="6">
        <v>40858.559999999998</v>
      </c>
      <c r="H294" s="6">
        <v>71502.48</v>
      </c>
    </row>
    <row r="295" spans="1:8" ht="15" hidden="1" thickBot="1" x14ac:dyDescent="0.35">
      <c r="A295" s="23">
        <v>291</v>
      </c>
      <c r="B295" s="2" t="s">
        <v>67</v>
      </c>
      <c r="C295" s="49" t="s">
        <v>145</v>
      </c>
      <c r="D295" s="6" t="s">
        <v>120</v>
      </c>
      <c r="E295" s="6">
        <v>497904</v>
      </c>
      <c r="F295" s="6">
        <v>49790.400000000001</v>
      </c>
      <c r="G295" s="6">
        <v>39832.32</v>
      </c>
      <c r="H295" s="6">
        <v>69706.559999999998</v>
      </c>
    </row>
    <row r="296" spans="1:8" ht="15" hidden="1" thickBot="1" x14ac:dyDescent="0.35">
      <c r="A296" s="23">
        <v>292</v>
      </c>
      <c r="B296" s="2" t="s">
        <v>13</v>
      </c>
      <c r="C296" s="49" t="s">
        <v>151</v>
      </c>
      <c r="D296" s="6" t="s">
        <v>119</v>
      </c>
      <c r="E296" s="6">
        <v>366836</v>
      </c>
      <c r="F296" s="6">
        <v>36683.599999999999</v>
      </c>
      <c r="G296" s="6">
        <v>29346.880000000001</v>
      </c>
      <c r="H296" s="6">
        <v>51357.04</v>
      </c>
    </row>
    <row r="297" spans="1:8" ht="15" hidden="1" thickBot="1" x14ac:dyDescent="0.35">
      <c r="A297" s="23">
        <v>293</v>
      </c>
      <c r="B297" s="2" t="s">
        <v>70</v>
      </c>
      <c r="C297" s="49" t="s">
        <v>147</v>
      </c>
      <c r="D297" s="6" t="s">
        <v>118</v>
      </c>
      <c r="E297" s="6">
        <v>339261</v>
      </c>
      <c r="F297" s="6">
        <v>33926.1</v>
      </c>
      <c r="G297" s="6">
        <v>27140.880000000001</v>
      </c>
      <c r="H297" s="6">
        <v>47496.54</v>
      </c>
    </row>
    <row r="298" spans="1:8" ht="15" hidden="1" thickBot="1" x14ac:dyDescent="0.35">
      <c r="A298" s="23">
        <v>294</v>
      </c>
      <c r="B298" s="2" t="s">
        <v>93</v>
      </c>
      <c r="C298" s="49" t="s">
        <v>148</v>
      </c>
      <c r="D298" s="6" t="s">
        <v>117</v>
      </c>
      <c r="E298" s="6">
        <v>336270</v>
      </c>
      <c r="F298" s="6">
        <v>33627</v>
      </c>
      <c r="G298" s="6">
        <v>26901.599999999999</v>
      </c>
      <c r="H298" s="6">
        <v>47077.8</v>
      </c>
    </row>
    <row r="299" spans="1:8" ht="15" hidden="1" thickBot="1" x14ac:dyDescent="0.35">
      <c r="A299" s="23">
        <v>295</v>
      </c>
      <c r="B299" s="2" t="s">
        <v>17</v>
      </c>
      <c r="C299" s="49" t="s">
        <v>150</v>
      </c>
      <c r="D299" s="6" t="s">
        <v>118</v>
      </c>
      <c r="E299" s="6">
        <v>555741</v>
      </c>
      <c r="F299" s="6">
        <v>55574.1</v>
      </c>
      <c r="G299" s="6">
        <v>44459.28</v>
      </c>
      <c r="H299" s="6">
        <v>77803.740000000005</v>
      </c>
    </row>
    <row r="300" spans="1:8" ht="15" hidden="1" thickBot="1" x14ac:dyDescent="0.35">
      <c r="A300" s="23">
        <v>296</v>
      </c>
      <c r="B300" s="2" t="s">
        <v>75</v>
      </c>
      <c r="C300" s="49" t="s">
        <v>149</v>
      </c>
      <c r="D300" s="6" t="s">
        <v>120</v>
      </c>
      <c r="E300" s="6">
        <v>257786</v>
      </c>
      <c r="F300" s="6">
        <v>25778.6</v>
      </c>
      <c r="G300" s="6">
        <v>20622.88</v>
      </c>
      <c r="H300" s="6">
        <v>36090.04</v>
      </c>
    </row>
    <row r="301" spans="1:8" ht="15" hidden="1" thickBot="1" x14ac:dyDescent="0.35">
      <c r="A301" s="23">
        <v>297</v>
      </c>
      <c r="B301" s="2" t="s">
        <v>73</v>
      </c>
      <c r="C301" s="49" t="s">
        <v>151</v>
      </c>
      <c r="D301" s="6" t="s">
        <v>119</v>
      </c>
      <c r="E301" s="6">
        <v>373417</v>
      </c>
      <c r="F301" s="6">
        <v>37341.699999999997</v>
      </c>
      <c r="G301" s="6">
        <v>29873.360000000001</v>
      </c>
      <c r="H301" s="6">
        <v>52278.38</v>
      </c>
    </row>
    <row r="302" spans="1:8" ht="15" hidden="1" thickBot="1" x14ac:dyDescent="0.35">
      <c r="A302" s="23">
        <v>298</v>
      </c>
      <c r="B302" s="2" t="s">
        <v>84</v>
      </c>
      <c r="C302" s="49" t="s">
        <v>144</v>
      </c>
      <c r="D302" s="6" t="s">
        <v>117</v>
      </c>
      <c r="E302" s="6">
        <v>486707</v>
      </c>
      <c r="F302" s="6">
        <v>48670.7</v>
      </c>
      <c r="G302" s="6">
        <v>38936.559999999998</v>
      </c>
      <c r="H302" s="6">
        <v>68138.98</v>
      </c>
    </row>
    <row r="303" spans="1:8" ht="15" hidden="1" thickBot="1" x14ac:dyDescent="0.35">
      <c r="A303" s="23">
        <v>299</v>
      </c>
      <c r="B303" s="2" t="s">
        <v>68</v>
      </c>
      <c r="C303" s="49" t="s">
        <v>145</v>
      </c>
      <c r="D303" s="6" t="s">
        <v>118</v>
      </c>
      <c r="E303" s="6">
        <v>81705</v>
      </c>
      <c r="F303" s="6">
        <v>8170.5</v>
      </c>
      <c r="G303" s="6">
        <v>6536.4</v>
      </c>
      <c r="H303" s="6">
        <v>11438.7</v>
      </c>
    </row>
    <row r="304" spans="1:8" ht="15" hidden="1" thickBot="1" x14ac:dyDescent="0.35">
      <c r="A304" s="23">
        <v>300</v>
      </c>
      <c r="B304" s="2" t="s">
        <v>19</v>
      </c>
      <c r="C304" s="49" t="s">
        <v>151</v>
      </c>
      <c r="D304" s="6" t="s">
        <v>120</v>
      </c>
      <c r="E304" s="6">
        <v>327714</v>
      </c>
      <c r="F304" s="6">
        <v>32771.4</v>
      </c>
      <c r="G304" s="6">
        <v>26217.119999999999</v>
      </c>
      <c r="H304" s="6">
        <v>45879.96</v>
      </c>
    </row>
    <row r="305" spans="5:5" x14ac:dyDescent="0.3">
      <c r="E305">
        <f>SUBTOTAL(109,Table4[BASIC SALARY])</f>
        <v>2287603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PIVOT_CHART</vt:lpstr>
      <vt:lpstr>PIVOT_TABLE</vt:lpstr>
      <vt:lpstr>EMPLOYEE_DATA</vt:lpstr>
      <vt:lpstr>VLOOKUP</vt:lpstr>
      <vt:lpstr>CONCATENATE</vt:lpstr>
      <vt:lpstr>LEFT_MID_RIGHT</vt:lpstr>
      <vt:lpstr>UPPER_LOWER</vt:lpstr>
      <vt:lpstr>FIND_REPLACE_SUBSTITUTE</vt:lpstr>
      <vt:lpstr>SUMIF_SUMIFS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dc:creator>
  <cp:lastModifiedBy>anita</cp:lastModifiedBy>
  <cp:lastPrinted>2022-02-19T12:28:11Z</cp:lastPrinted>
  <dcterms:created xsi:type="dcterms:W3CDTF">2022-02-13T17:22:05Z</dcterms:created>
  <dcterms:modified xsi:type="dcterms:W3CDTF">2022-02-22T14:22:40Z</dcterms:modified>
</cp:coreProperties>
</file>