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92" i="1" l="1"/>
  <c r="F92" i="1"/>
  <c r="E92" i="1"/>
  <c r="D92" i="1"/>
  <c r="G74" i="1"/>
  <c r="F74" i="1"/>
  <c r="E74" i="1"/>
  <c r="D74" i="1"/>
  <c r="G59" i="1"/>
  <c r="F59" i="1"/>
  <c r="E59" i="1"/>
  <c r="D59" i="1"/>
  <c r="G44" i="1"/>
  <c r="F44" i="1"/>
  <c r="E44" i="1"/>
  <c r="D44" i="1"/>
  <c r="G29" i="1"/>
  <c r="F29" i="1"/>
  <c r="E29" i="1"/>
  <c r="D29" i="1"/>
  <c r="G14" i="1"/>
  <c r="F14" i="1"/>
  <c r="E14" i="1"/>
  <c r="D14" i="1"/>
  <c r="G91" i="1"/>
  <c r="F91" i="1"/>
  <c r="E91" i="1"/>
  <c r="D91" i="1"/>
  <c r="G73" i="1" l="1"/>
  <c r="F73" i="1"/>
  <c r="E73" i="1"/>
  <c r="D73" i="1"/>
  <c r="G58" i="1"/>
  <c r="F58" i="1"/>
  <c r="E58" i="1"/>
  <c r="D58" i="1"/>
  <c r="G43" i="1"/>
  <c r="F43" i="1"/>
  <c r="E43" i="1"/>
  <c r="D43" i="1"/>
  <c r="G28" i="1"/>
  <c r="F28" i="1"/>
  <c r="E28" i="1"/>
  <c r="D28" i="1"/>
  <c r="G13" i="1"/>
  <c r="F13" i="1"/>
  <c r="E13" i="1"/>
  <c r="D13" i="1"/>
</calcChain>
</file>

<file path=xl/sharedStrings.xml><?xml version="1.0" encoding="utf-8"?>
<sst xmlns="http://schemas.openxmlformats.org/spreadsheetml/2006/main" count="126" uniqueCount="38">
  <si>
    <t>verySmall</t>
  </si>
  <si>
    <t>Base</t>
  </si>
  <si>
    <t>Parallel</t>
  </si>
  <si>
    <t>Cache</t>
  </si>
  <si>
    <t>Parallel Cache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</si>
  <si>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</si>
  <si>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</si>
  <si>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</si>
  <si>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</si>
  <si>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</si>
  <si>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</si>
  <si>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</si>
  <si>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</si>
  <si>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</si>
  <si>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</si>
  <si>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small</t>
  </si>
  <si>
    <t>medium</t>
  </si>
  <si>
    <t>large</t>
  </si>
  <si>
    <t>veryLarge</t>
  </si>
  <si>
    <t>300x168</t>
  </si>
  <si>
    <t>500x334</t>
  </si>
  <si>
    <t>689x797</t>
  </si>
  <si>
    <t>1200x675</t>
  </si>
  <si>
    <t>2210x1473</t>
  </si>
  <si>
    <t>size</t>
  </si>
  <si>
    <t>huge</t>
  </si>
  <si>
    <t>4191x2783</t>
  </si>
  <si>
    <t>base algorithm</t>
  </si>
  <si>
    <t>Parallel algorithm</t>
  </si>
  <si>
    <t>Cache algorithm</t>
  </si>
  <si>
    <t>Parallel+Cache</t>
  </si>
  <si>
    <t>base</t>
  </si>
  <si>
    <t>cache</t>
  </si>
  <si>
    <t>parallel</t>
  </si>
  <si>
    <t>parallel+cache</t>
  </si>
  <si>
    <t>AVERAGE</t>
  </si>
  <si>
    <t>VARIANCE</t>
  </si>
  <si>
    <t>* ocekivanje odstupanja sluccajne promjenjive o njene srednje vriejdnosti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</si>
</sst>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vrijeme</a:t>
            </a:r>
            <a:r>
              <a:rPr lang="en-US" baseline="0"/>
              <a:t> izvrsavanja osnovnog algoritma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base algorithm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Sheet1!$J$4:$J$9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Sheet1!$K$4:$K$9</c:f>
              <c:numCache>
                <c:formatCode>General</c:formatCode>
                <c:ptCount val="6"/>
                <c:pt idx="0">
                  <c:v>82.165999999999997</c:v>
                </c:pt>
                <c:pt idx="1">
                  <c:v>100.889</c:v>
                </c:pt>
                <c:pt idx="2">
                  <c:v>169.06800000000001</c:v>
                </c:pt>
                <c:pt idx="3">
                  <c:v>213.952</c:v>
                </c:pt>
                <c:pt idx="4">
                  <c:v>576.57899999999995</c:v>
                </c:pt>
                <c:pt idx="5">
                  <c:v>2599.4499999999998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205807072"/>
        <c:axId val="-205815776"/>
      </c:lineChart>
      <c:catAx>
        <c:axId val="-2058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15776"/>
        <c:crosses val="autoZero"/>
        <c:auto val="1"/>
        <c:lblAlgn val="ctr"/>
        <c:lblOffset val="100"/>
        <c:noMultiLvlLbl val="0"/>
      </c:catAx>
      <c:valAx>
        <c:axId val="-205815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58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vrijeme</a:t>
            </a:r>
            <a:r>
              <a:rPr lang="en-US" baseline="0"/>
              <a:t> izvrsavanja parallel algoritma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Sheet1!$K$21</c:f>
              <c:strCache>
                <c:ptCount val="1"/>
                <c:pt idx="0">
                  <c:v>Parallel algorithm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Sheet1!$J$22:$J$27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Sheet1!$K$22:$K$27</c:f>
              <c:numCache>
                <c:formatCode>General</c:formatCode>
                <c:ptCount val="6"/>
                <c:pt idx="0">
                  <c:v>47.369</c:v>
                </c:pt>
                <c:pt idx="1">
                  <c:v>57.1</c:v>
                </c:pt>
                <c:pt idx="2">
                  <c:v>83.107200000000006</c:v>
                </c:pt>
                <c:pt idx="3">
                  <c:v>105.79</c:v>
                </c:pt>
                <c:pt idx="4">
                  <c:v>202.58949999999999</c:v>
                </c:pt>
                <c:pt idx="5">
                  <c:v>700.2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205805984"/>
        <c:axId val="-205813056"/>
      </c:lineChart>
      <c:catAx>
        <c:axId val="-2058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13056"/>
        <c:crosses val="autoZero"/>
        <c:auto val="1"/>
        <c:lblAlgn val="ctr"/>
        <c:lblOffset val="100"/>
        <c:noMultiLvlLbl val="0"/>
      </c:catAx>
      <c:valAx>
        <c:axId val="-205813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580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vrijeme izvrsavanja uz kes optimizaciju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Sheet1!$K$38</c:f>
              <c:strCache>
                <c:ptCount val="1"/>
                <c:pt idx="0">
                  <c:v>Cache algorithm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Sheet1!$J$39:$J$44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Sheet1!$K$39:$K$44</c:f>
              <c:numCache>
                <c:formatCode>General</c:formatCode>
                <c:ptCount val="6"/>
                <c:pt idx="0">
                  <c:v>10.923400000000001</c:v>
                </c:pt>
                <c:pt idx="1">
                  <c:v>27.460699999999999</c:v>
                </c:pt>
                <c:pt idx="2">
                  <c:v>77.357600000000005</c:v>
                </c:pt>
                <c:pt idx="3">
                  <c:v>122.643</c:v>
                </c:pt>
                <c:pt idx="4">
                  <c:v>413.8</c:v>
                </c:pt>
                <c:pt idx="5">
                  <c:v>1506.82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205805440"/>
        <c:axId val="-205815232"/>
      </c:lineChart>
      <c:catAx>
        <c:axId val="-20580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15232"/>
        <c:crosses val="autoZero"/>
        <c:auto val="1"/>
        <c:lblAlgn val="ctr"/>
        <c:lblOffset val="100"/>
        <c:noMultiLvlLbl val="0"/>
      </c:catAx>
      <c:valAx>
        <c:axId val="-205815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580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vrijeme izvrsavanja</a:t>
            </a:r>
            <a:r>
              <a:rPr lang="en-US" baseline="0"/>
              <a:t> za kombinaciju paralelizma i kes optimizacije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Sheet1!$K$51</c:f>
              <c:strCache>
                <c:ptCount val="1"/>
                <c:pt idx="0">
                  <c:v>Parallel+Cache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Sheet1!$J$52:$J$57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Sheet1!$K$52:$K$57</c:f>
              <c:numCache>
                <c:formatCode>General</c:formatCode>
                <c:ptCount val="6"/>
                <c:pt idx="0">
                  <c:v>10.77</c:v>
                </c:pt>
                <c:pt idx="1">
                  <c:v>18.844999999999999</c:v>
                </c:pt>
                <c:pt idx="2">
                  <c:v>47.21</c:v>
                </c:pt>
                <c:pt idx="3">
                  <c:v>74.333299999999994</c:v>
                </c:pt>
                <c:pt idx="4">
                  <c:v>169.05029999999999</c:v>
                </c:pt>
                <c:pt idx="5">
                  <c:v>660.93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205804352"/>
        <c:axId val="-205812512"/>
      </c:lineChart>
      <c:catAx>
        <c:axId val="-2058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12512"/>
        <c:crosses val="autoZero"/>
        <c:auto val="1"/>
        <c:lblAlgn val="ctr"/>
        <c:lblOffset val="100"/>
        <c:noMultiLvlLbl val="0"/>
      </c:catAx>
      <c:valAx>
        <c:axId val="-205812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580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VRIJEME</a:t>
            </a:r>
            <a:r>
              <a:rPr lang="en-US" baseline="0"/>
              <a:t> IZVRSAVANJA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Sheet1!$U$3:$U$8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Sheet1!$V$3:$V$8</c:f>
              <c:numCache>
                <c:formatCode>0.00</c:formatCode>
                <c:ptCount val="6"/>
                <c:pt idx="0">
                  <c:v>82.165999999999997</c:v>
                </c:pt>
                <c:pt idx="1">
                  <c:v>100.889</c:v>
                </c:pt>
                <c:pt idx="2">
                  <c:v>169.06800000000001</c:v>
                </c:pt>
                <c:pt idx="3">
                  <c:v>213.952</c:v>
                </c:pt>
                <c:pt idx="4">
                  <c:v>576.57899999999995</c:v>
                </c:pt>
                <c:pt idx="5">
                  <c:v>2599.4499999999998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cache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Sheet1!$U$3:$U$8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Sheet1!$W$3:$W$8</c:f>
              <c:numCache>
                <c:formatCode>0.00</c:formatCode>
                <c:ptCount val="6"/>
                <c:pt idx="0">
                  <c:v>10.923400000000001</c:v>
                </c:pt>
                <c:pt idx="1">
                  <c:v>27.460699999999999</c:v>
                </c:pt>
                <c:pt idx="2">
                  <c:v>77.357600000000005</c:v>
                </c:pt>
                <c:pt idx="3">
                  <c:v>122.643</c:v>
                </c:pt>
                <c:pt idx="4">
                  <c:v>413.8</c:v>
                </c:pt>
                <c:pt idx="5">
                  <c:v>1506.82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Sheet1!$X$2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Sheet1!$U$3:$U$8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Sheet1!$X$3:$X$8</c:f>
              <c:numCache>
                <c:formatCode>0.00</c:formatCode>
                <c:ptCount val="6"/>
                <c:pt idx="0">
                  <c:v>47.369</c:v>
                </c:pt>
                <c:pt idx="1">
                  <c:v>57.1</c:v>
                </c:pt>
                <c:pt idx="2">
                  <c:v>83.107200000000006</c:v>
                </c:pt>
                <c:pt idx="3">
                  <c:v>105.79</c:v>
                </c:pt>
                <c:pt idx="4">
                  <c:v>202.58949999999999</c:v>
                </c:pt>
                <c:pt idx="5">
                  <c:v>700.2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Sheet1!$Y$2</c:f>
              <c:strCache>
                <c:ptCount val="1"/>
                <c:pt idx="0">
                  <c:v>parallel+cache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Sheet1!$U$3:$U$8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Sheet1!$Y$3:$Y$8</c:f>
              <c:numCache>
                <c:formatCode>0.00</c:formatCode>
                <c:ptCount val="6"/>
                <c:pt idx="0">
                  <c:v>10.77</c:v>
                </c:pt>
                <c:pt idx="1">
                  <c:v>18.844999999999999</c:v>
                </c:pt>
                <c:pt idx="2">
                  <c:v>47.21</c:v>
                </c:pt>
                <c:pt idx="3">
                  <c:v>74.333299999999994</c:v>
                </c:pt>
                <c:pt idx="4">
                  <c:v>169.05029999999999</c:v>
                </c:pt>
                <c:pt idx="5">
                  <c:v>660.93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23776"/>
        <c:axId val="-206020512"/>
      </c:lineChart>
      <c:catAx>
        <c:axId val="-2060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20512"/>
        <c:crosses val="autoZero"/>
        <c:auto val="1"/>
        <c:lblAlgn val="ctr"/>
        <c:lblOffset val="100"/>
        <c:noMultiLvlLbl val="0"/>
      </c:catAx>
      <c:valAx>
        <c:axId val="-206020512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23776"/>
        <c:crosses val="autoZero"/>
        <c:crossBetween val="between"/>
        <c:majorUnit val="1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 OPTIMIZACIJA </a:t>
            </a:r>
          </a:p>
          <a:p>
            <a:pPr>
              <a:defRPr/>
            </a:pPr>
            <a:r>
              <a:rPr lang="en-US"/>
              <a:t>VS</a:t>
            </a:r>
          </a:p>
          <a:p>
            <a:pPr>
              <a:defRPr/>
            </a:pPr>
            <a:r>
              <a:rPr lang="en-US"/>
              <a:t>PARALELIZACIJA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cache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Sheet1!$U$3:$U$8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Sheet1!$W$3:$W$8</c:f>
              <c:numCache>
                <c:formatCode>0.00</c:formatCode>
                <c:ptCount val="6"/>
                <c:pt idx="0">
                  <c:v>10.923400000000001</c:v>
                </c:pt>
                <c:pt idx="1">
                  <c:v>27.460699999999999</c:v>
                </c:pt>
                <c:pt idx="2">
                  <c:v>77.357600000000005</c:v>
                </c:pt>
                <c:pt idx="3">
                  <c:v>122.643</c:v>
                </c:pt>
                <c:pt idx="4">
                  <c:v>413.8</c:v>
                </c:pt>
                <c:pt idx="5">
                  <c:v>1506.82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Sheet1!$X$2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Sheet1!$U$3:$U$8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Sheet1!$X$3:$X$8</c:f>
              <c:numCache>
                <c:formatCode>0.00</c:formatCode>
                <c:ptCount val="6"/>
                <c:pt idx="0">
                  <c:v>47.369</c:v>
                </c:pt>
                <c:pt idx="1">
                  <c:v>57.1</c:v>
                </c:pt>
                <c:pt idx="2">
                  <c:v>83.107200000000006</c:v>
                </c:pt>
                <c:pt idx="3">
                  <c:v>105.79</c:v>
                </c:pt>
                <c:pt idx="4">
                  <c:v>202.58949999999999</c:v>
                </c:pt>
                <c:pt idx="5">
                  <c:v>700.2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16160"/>
        <c:axId val="-396538464"/>
      </c:lineChart>
      <c:catAx>
        <c:axId val="-2060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538464"/>
        <c:crosses val="autoZero"/>
        <c:auto val="1"/>
        <c:lblAlgn val="ctr"/>
        <c:lblOffset val="100"/>
        <c:noMultiLvlLbl val="0"/>
      </c:catAx>
      <c:valAx>
        <c:axId val="-3965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16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OSNOVN</a:t>
            </a:r>
            <a:r>
              <a:rPr lang="en-US" baseline="0"/>
              <a:t>I ALGORITAM</a:t>
            </a:r>
          </a:p>
          <a:p>
            <a:pPr>
              <a:defRPr/>
            </a:pPr>
            <a:r>
              <a:rPr lang="en-US" baseline="0"/>
              <a:t>VS</a:t>
            </a:r>
          </a:p>
          <a:p>
            <a:pPr>
              <a:defRPr/>
            </a:pPr>
            <a:r>
              <a:rPr lang="en-US" baseline="0"/>
              <a:t>PARALELIZAM+KES OPTIMIZACIJA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Sheet1!$U$3:$U$8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Sheet1!$V$3:$V$8</c:f>
              <c:numCache>
                <c:formatCode>0.00</c:formatCode>
                <c:ptCount val="6"/>
                <c:pt idx="0">
                  <c:v>82.165999999999997</c:v>
                </c:pt>
                <c:pt idx="1">
                  <c:v>100.889</c:v>
                </c:pt>
                <c:pt idx="2">
                  <c:v>169.06800000000001</c:v>
                </c:pt>
                <c:pt idx="3">
                  <c:v>213.952</c:v>
                </c:pt>
                <c:pt idx="4">
                  <c:v>576.57899999999995</c:v>
                </c:pt>
                <c:pt idx="5">
                  <c:v>2599.4499999999998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parallel+cache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Sheet1!$U$3:$U$8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Sheet1!$Y$3:$Y$8</c:f>
              <c:numCache>
                <c:formatCode>0.00</c:formatCode>
                <c:ptCount val="6"/>
                <c:pt idx="0">
                  <c:v>10.77</c:v>
                </c:pt>
                <c:pt idx="1">
                  <c:v>18.844999999999999</c:v>
                </c:pt>
                <c:pt idx="2">
                  <c:v>47.21</c:v>
                </c:pt>
                <c:pt idx="3">
                  <c:v>74.333299999999994</c:v>
                </c:pt>
                <c:pt idx="4">
                  <c:v>169.05029999999999</c:v>
                </c:pt>
                <c:pt idx="5">
                  <c:v>660.93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242832"/>
        <c:axId val="-178237936"/>
      </c:lineChart>
      <c:catAx>
        <c:axId val="-1782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237936"/>
        <c:crosses val="autoZero"/>
        <c:auto val="1"/>
        <c:lblAlgn val="ctr"/>
        <c:lblOffset val="100"/>
        <c:noMultiLvlLbl val="0"/>
      </c:catAx>
      <c:valAx>
        <c:axId val="-178237936"/>
        <c:scaling>
          <c:orientation val="minMax"/>
          <c:max val="2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242832"/>
        <c:crosses val="autoZero"/>
        <c:crossBetween val="between"/>
        <c:majorUnit val="3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Sheet1!$U$3:$U$7</c:f>
              <c:strCache>
                <c:ptCount val="5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</c:strCache>
            </c:strRef>
          </c:cat>
          <c:val>
            <c:numRef>
              <c:f>Sheet1!$V$3:$V$7</c:f>
              <c:numCache>
                <c:formatCode>0.00</c:formatCode>
                <c:ptCount val="5"/>
                <c:pt idx="0">
                  <c:v>82.165999999999997</c:v>
                </c:pt>
                <c:pt idx="1">
                  <c:v>100.889</c:v>
                </c:pt>
                <c:pt idx="2">
                  <c:v>169.06800000000001</c:v>
                </c:pt>
                <c:pt idx="3">
                  <c:v>213.952</c:v>
                </c:pt>
                <c:pt idx="4">
                  <c:v>576.57899999999995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cache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Sheet1!$U$3:$U$7</c:f>
              <c:strCache>
                <c:ptCount val="5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</c:strCache>
            </c:strRef>
          </c:cat>
          <c:val>
            <c:numRef>
              <c:f>Sheet1!$W$3:$W$7</c:f>
              <c:numCache>
                <c:formatCode>0.00</c:formatCode>
                <c:ptCount val="5"/>
                <c:pt idx="0">
                  <c:v>10.923400000000001</c:v>
                </c:pt>
                <c:pt idx="1">
                  <c:v>27.460699999999999</c:v>
                </c:pt>
                <c:pt idx="2">
                  <c:v>77.357600000000005</c:v>
                </c:pt>
                <c:pt idx="3">
                  <c:v>122.643</c:v>
                </c:pt>
                <c:pt idx="4">
                  <c:v>413.8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Sheet1!$X$2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Sheet1!$U$3:$U$7</c:f>
              <c:strCache>
                <c:ptCount val="5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</c:strCache>
            </c:strRef>
          </c:cat>
          <c:val>
            <c:numRef>
              <c:f>Sheet1!$X$3:$X$7</c:f>
              <c:numCache>
                <c:formatCode>0.00</c:formatCode>
                <c:ptCount val="5"/>
                <c:pt idx="0">
                  <c:v>47.369</c:v>
                </c:pt>
                <c:pt idx="1">
                  <c:v>57.1</c:v>
                </c:pt>
                <c:pt idx="2">
                  <c:v>83.107200000000006</c:v>
                </c:pt>
                <c:pt idx="3">
                  <c:v>105.79</c:v>
                </c:pt>
                <c:pt idx="4">
                  <c:v>202.58949999999999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Sheet1!$Y$2</c:f>
              <c:strCache>
                <c:ptCount val="1"/>
                <c:pt idx="0">
                  <c:v>parallel+cache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Sheet1!$U$3:$U$7</c:f>
              <c:strCache>
                <c:ptCount val="5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</c:strCache>
            </c:strRef>
          </c:cat>
          <c:val>
            <c:numRef>
              <c:f>Sheet1!$Y$3:$Y$7</c:f>
              <c:numCache>
                <c:formatCode>0.00</c:formatCode>
                <c:ptCount val="5"/>
                <c:pt idx="0">
                  <c:v>10.77</c:v>
                </c:pt>
                <c:pt idx="1">
                  <c:v>18.844999999999999</c:v>
                </c:pt>
                <c:pt idx="2">
                  <c:v>47.21</c:v>
                </c:pt>
                <c:pt idx="3">
                  <c:v>74.333299999999994</c:v>
                </c:pt>
                <c:pt idx="4">
                  <c:v>169.05029999999999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518560"/>
        <c:axId val="-107519648"/>
      </c:lineChart>
      <c:catAx>
        <c:axId val="-1075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19648"/>
        <c:crosses val="autoZero"/>
        <c:auto val="1"/>
        <c:lblAlgn val="ctr"/>
        <c:lblOffset val="100"/>
        <c:noMultiLvlLbl val="0"/>
      </c:catAx>
      <c:valAx>
        <c:axId val="-107519648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1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571501</xdr:colOff>
      <xdr:row>0</xdr:row>
      <xdr:rowOff>11793</xdr:rowOff>
    </xdr:from>
    <xdr:to>
      <xdr:col>19</xdr:col>
      <xdr:colOff>281215</xdr:colOff>
      <xdr:row>15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571501</xdr:colOff>
      <xdr:row>15</xdr:row>
      <xdr:rowOff>175078</xdr:rowOff>
    </xdr:from>
    <xdr:to>
      <xdr:col>19</xdr:col>
      <xdr:colOff>281215</xdr:colOff>
      <xdr:row>31</xdr:row>
      <xdr:rowOff>15421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571501</xdr:colOff>
      <xdr:row>31</xdr:row>
      <xdr:rowOff>181390</xdr:rowOff>
    </xdr:from>
    <xdr:to>
      <xdr:col>19</xdr:col>
      <xdr:colOff>240196</xdr:colOff>
      <xdr:row>47</xdr:row>
      <xdr:rowOff>9112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588066</xdr:colOff>
      <xdr:row>47</xdr:row>
      <xdr:rowOff>139977</xdr:rowOff>
    </xdr:from>
    <xdr:to>
      <xdr:col>19</xdr:col>
      <xdr:colOff>256761</xdr:colOff>
      <xdr:row>62</xdr:row>
      <xdr:rowOff>149916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475128</xdr:colOff>
      <xdr:row>8</xdr:row>
      <xdr:rowOff>138952</xdr:rowOff>
    </xdr:from>
    <xdr:to>
      <xdr:col>28</xdr:col>
      <xdr:colOff>35858</xdr:colOff>
      <xdr:row>26</xdr:row>
      <xdr:rowOff>26893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473927</xdr:colOff>
      <xdr:row>26</xdr:row>
      <xdr:rowOff>119875</xdr:rowOff>
    </xdr:from>
    <xdr:to>
      <xdr:col>28</xdr:col>
      <xdr:colOff>65047</xdr:colOff>
      <xdr:row>45</xdr:row>
      <xdr:rowOff>104589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328706</xdr:colOff>
      <xdr:row>8</xdr:row>
      <xdr:rowOff>148663</xdr:rowOff>
    </xdr:from>
    <xdr:to>
      <xdr:col>36</xdr:col>
      <xdr:colOff>306294</xdr:colOff>
      <xdr:row>26</xdr:row>
      <xdr:rowOff>14940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309113</xdr:colOff>
      <xdr:row>26</xdr:row>
      <xdr:rowOff>141617</xdr:rowOff>
    </xdr:from>
    <xdr:to>
      <xdr:col>35</xdr:col>
      <xdr:colOff>603849</xdr:colOff>
      <xdr:row>42</xdr:row>
      <xdr:rowOff>9346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tabSelected="1" topLeftCell="J1" zoomScale="59" workbookViewId="0">
      <selection activeCell="AM47" sqref="AM47"/>
    </sheetView>
  </sheetViews>
  <sheetFormatPr defaultRowHeight="14.4" x14ac:dyDescent="0.3"/>
  <cols>
    <col min="7" max="7" width="14" customWidth="1"/>
    <col min="10" max="10" width="12.21875" customWidth="1"/>
    <col min="21" max="21" width="12.44140625" customWidth="1"/>
    <col min="22" max="22" width="11.44140625" customWidth="1"/>
    <col min="23" max="23" width="14.21875" customWidth="1"/>
    <col min="24" max="24" width="11.88671875" customWidth="1"/>
    <col min="25" max="25" width="13.5546875" customWidth="1"/>
  </cols>
  <sheetData>
    <row r="1" spans="1:25" x14ac:dyDescent="0.3">
      <c r="A1" s="5" t="s">
        <v>0</v>
      </c>
      <c r="B1" s="1"/>
      <c r="C1" s="1"/>
      <c r="D1" s="1" t="s">
        <v>1</v>
      </c>
      <c r="E1" s="1" t="s">
        <v>2</v>
      </c>
      <c r="F1" s="1" t="s">
        <v>3</v>
      </c>
      <c r="G1" s="1" t="s">
        <v>4</v>
      </c>
    </row>
    <row r="2" spans="1:25" x14ac:dyDescent="0.3">
      <c r="B2" s="1" t="s">
        <v>5</v>
      </c>
      <c r="D2">
        <v>97.997</v>
      </c>
      <c r="E2">
        <v>47.8902</v>
      </c>
      <c r="F2">
        <v>10.466200000000001</v>
      </c>
      <c r="G2">
        <v>13.5252</v>
      </c>
      <c r="U2" t="s">
        <v>24</v>
      </c>
      <c r="V2" t="s">
        <v>31</v>
      </c>
      <c r="W2" t="s">
        <v>32</v>
      </c>
      <c r="X2" t="s">
        <v>33</v>
      </c>
      <c r="Y2" t="s">
        <v>34</v>
      </c>
    </row>
    <row r="3" spans="1:25" x14ac:dyDescent="0.3">
      <c r="B3" s="1" t="s">
        <v>6</v>
      </c>
      <c r="D3">
        <v>80.647800000000004</v>
      </c>
      <c r="E3">
        <v>50.579599999999999</v>
      </c>
      <c r="F3">
        <v>16.1279</v>
      </c>
      <c r="G3">
        <v>15.75</v>
      </c>
      <c r="J3" t="s">
        <v>24</v>
      </c>
      <c r="K3" t="s">
        <v>27</v>
      </c>
      <c r="U3" t="s">
        <v>19</v>
      </c>
      <c r="V3" s="7">
        <v>82.165999999999997</v>
      </c>
      <c r="W3" s="7">
        <v>10.923400000000001</v>
      </c>
      <c r="X3" s="7">
        <v>47.369</v>
      </c>
      <c r="Y3" s="7">
        <v>10.77</v>
      </c>
    </row>
    <row r="4" spans="1:25" x14ac:dyDescent="0.3">
      <c r="B4" s="1" t="s">
        <v>7</v>
      </c>
      <c r="D4">
        <v>78.433800000000005</v>
      </c>
      <c r="E4">
        <v>41.801200000000001</v>
      </c>
      <c r="F4">
        <v>12.830299999999999</v>
      </c>
      <c r="G4">
        <v>9.7469000000000001</v>
      </c>
      <c r="J4" t="s">
        <v>19</v>
      </c>
      <c r="K4">
        <v>82.165999999999997</v>
      </c>
      <c r="U4" t="s">
        <v>20</v>
      </c>
      <c r="V4" s="7">
        <v>100.889</v>
      </c>
      <c r="W4" s="7">
        <v>27.460699999999999</v>
      </c>
      <c r="X4" s="7">
        <v>57.1</v>
      </c>
      <c r="Y4" s="7">
        <v>18.844999999999999</v>
      </c>
    </row>
    <row r="5" spans="1:25" x14ac:dyDescent="0.3">
      <c r="B5" s="1" t="s">
        <v>8</v>
      </c>
      <c r="D5">
        <v>78.211100000000002</v>
      </c>
      <c r="E5">
        <v>60.476500000000001</v>
      </c>
      <c r="F5">
        <v>8.8217999999999996</v>
      </c>
      <c r="G5">
        <v>11.0373</v>
      </c>
      <c r="J5" t="s">
        <v>20</v>
      </c>
      <c r="K5">
        <v>100.889</v>
      </c>
      <c r="U5" t="s">
        <v>21</v>
      </c>
      <c r="V5" s="7">
        <v>169.06800000000001</v>
      </c>
      <c r="W5" s="7">
        <v>77.357600000000005</v>
      </c>
      <c r="X5" s="7">
        <v>83.107200000000006</v>
      </c>
      <c r="Y5" s="7">
        <v>47.21</v>
      </c>
    </row>
    <row r="6" spans="1:25" x14ac:dyDescent="0.3">
      <c r="B6" s="1" t="s">
        <v>9</v>
      </c>
      <c r="D6">
        <v>82.631100000000004</v>
      </c>
      <c r="E6">
        <v>54.232500000000002</v>
      </c>
      <c r="F6">
        <v>10.498900000000001</v>
      </c>
      <c r="G6">
        <v>10.9452</v>
      </c>
      <c r="J6" t="s">
        <v>21</v>
      </c>
      <c r="K6">
        <v>169.06800000000001</v>
      </c>
      <c r="U6" t="s">
        <v>22</v>
      </c>
      <c r="V6" s="7">
        <v>213.952</v>
      </c>
      <c r="W6" s="7">
        <v>122.643</v>
      </c>
      <c r="X6" s="7">
        <v>105.79</v>
      </c>
      <c r="Y6" s="7">
        <v>74.333299999999994</v>
      </c>
    </row>
    <row r="7" spans="1:25" x14ac:dyDescent="0.3">
      <c r="B7" s="1" t="s">
        <v>10</v>
      </c>
      <c r="D7">
        <v>79.711100000000002</v>
      </c>
      <c r="E7">
        <v>42.0961</v>
      </c>
      <c r="F7">
        <v>10.2883</v>
      </c>
      <c r="G7">
        <v>8.9054000000000002</v>
      </c>
      <c r="J7" t="s">
        <v>22</v>
      </c>
      <c r="K7">
        <v>213.952</v>
      </c>
      <c r="U7" t="s">
        <v>23</v>
      </c>
      <c r="V7" s="7">
        <v>576.57899999999995</v>
      </c>
      <c r="W7" s="7">
        <v>413.8</v>
      </c>
      <c r="X7" s="7">
        <v>202.58949999999999</v>
      </c>
      <c r="Y7" s="7">
        <v>169.05029999999999</v>
      </c>
    </row>
    <row r="8" spans="1:25" x14ac:dyDescent="0.3">
      <c r="B8" s="1" t="s">
        <v>11</v>
      </c>
      <c r="D8">
        <v>86.970100000000002</v>
      </c>
      <c r="E8">
        <v>48.982799999999997</v>
      </c>
      <c r="F8">
        <v>9.2074999999999996</v>
      </c>
      <c r="G8">
        <v>8.9695999999999998</v>
      </c>
      <c r="J8" t="s">
        <v>23</v>
      </c>
      <c r="K8">
        <v>576.57899999999995</v>
      </c>
      <c r="U8" t="s">
        <v>26</v>
      </c>
      <c r="V8" s="7">
        <v>2599.4499999999998</v>
      </c>
      <c r="W8" s="7">
        <v>1506.82</v>
      </c>
      <c r="X8" s="7">
        <v>700.2</v>
      </c>
      <c r="Y8" s="7">
        <v>660.93</v>
      </c>
    </row>
    <row r="9" spans="1:25" x14ac:dyDescent="0.3">
      <c r="B9" s="1" t="s">
        <v>12</v>
      </c>
      <c r="D9">
        <v>76.961399999999998</v>
      </c>
      <c r="E9">
        <v>44.416899999999998</v>
      </c>
      <c r="F9">
        <v>11.4374</v>
      </c>
      <c r="G9">
        <v>10.5381</v>
      </c>
      <c r="J9" t="s">
        <v>26</v>
      </c>
      <c r="K9">
        <v>2599.4499999999998</v>
      </c>
    </row>
    <row r="10" spans="1:25" x14ac:dyDescent="0.3">
      <c r="B10" s="1" t="s">
        <v>13</v>
      </c>
      <c r="D10">
        <v>81.578000000000003</v>
      </c>
      <c r="E10">
        <v>39.387999999999998</v>
      </c>
      <c r="F10">
        <v>9.8247</v>
      </c>
      <c r="G10">
        <v>8.8198000000000008</v>
      </c>
    </row>
    <row r="11" spans="1:25" x14ac:dyDescent="0.3">
      <c r="B11" s="1" t="s">
        <v>14</v>
      </c>
      <c r="D11">
        <v>78.523899999999998</v>
      </c>
      <c r="E11">
        <v>43.8322</v>
      </c>
      <c r="F11">
        <v>9.7309000000000001</v>
      </c>
      <c r="G11">
        <v>9.5292999999999992</v>
      </c>
    </row>
    <row r="12" spans="1:25" x14ac:dyDescent="0.3">
      <c r="D12" s="4"/>
      <c r="E12" s="4"/>
      <c r="F12" s="4"/>
      <c r="G12" s="4"/>
    </row>
    <row r="13" spans="1:25" x14ac:dyDescent="0.3">
      <c r="A13" t="s">
        <v>35</v>
      </c>
      <c r="D13" s="3">
        <f>AVERAGE(D2:D11)</f>
        <v>82.166529999999995</v>
      </c>
      <c r="E13" s="3">
        <f>AVERAGE(E2:E11)</f>
        <v>47.369599999999998</v>
      </c>
      <c r="F13" s="3">
        <f>AVERAGE(F2:F11)</f>
        <v>10.923389999999999</v>
      </c>
      <c r="G13" s="3">
        <f>AVERAGE(G2:G11)</f>
        <v>10.776679999999999</v>
      </c>
    </row>
    <row r="14" spans="1:25" x14ac:dyDescent="0.3">
      <c r="A14" t="s">
        <v>36</v>
      </c>
      <c r="D14">
        <f>VAR(D2:D11)</f>
        <v>39.168529631222214</v>
      </c>
      <c r="E14">
        <f>VAR(E2:E11)</f>
        <v>41.758024226667153</v>
      </c>
      <c r="F14">
        <f>VAR(F2:F11)</f>
        <v>4.6411223632222418</v>
      </c>
      <c r="G14">
        <f>VAR(G2:G11)</f>
        <v>5.0727251351111384</v>
      </c>
    </row>
    <row r="15" spans="1:25" x14ac:dyDescent="0.3">
      <c r="C15" s="6"/>
    </row>
    <row r="16" spans="1:25" x14ac:dyDescent="0.3">
      <c r="A16" s="3" t="s">
        <v>15</v>
      </c>
      <c r="C16" s="6"/>
    </row>
    <row r="17" spans="1:11" x14ac:dyDescent="0.3">
      <c r="B17" s="1" t="s">
        <v>5</v>
      </c>
      <c r="C17" s="6"/>
      <c r="D17">
        <v>100.59780000000001</v>
      </c>
      <c r="E17">
        <v>59.784700000000001</v>
      </c>
      <c r="F17">
        <v>26.273</v>
      </c>
      <c r="G17">
        <v>17.941199999999998</v>
      </c>
    </row>
    <row r="18" spans="1:11" x14ac:dyDescent="0.3">
      <c r="B18" s="1" t="s">
        <v>6</v>
      </c>
      <c r="D18">
        <v>95.63</v>
      </c>
      <c r="E18">
        <v>62.42</v>
      </c>
      <c r="F18">
        <v>31.170100000000001</v>
      </c>
      <c r="G18">
        <v>21.055</v>
      </c>
    </row>
    <row r="19" spans="1:11" x14ac:dyDescent="0.3">
      <c r="B19" s="1" t="s">
        <v>7</v>
      </c>
      <c r="D19">
        <v>100.03</v>
      </c>
      <c r="E19">
        <v>61.317799999999998</v>
      </c>
      <c r="F19">
        <v>27.69</v>
      </c>
      <c r="G19">
        <v>17.9756</v>
      </c>
    </row>
    <row r="20" spans="1:11" x14ac:dyDescent="0.3">
      <c r="B20" s="1" t="s">
        <v>8</v>
      </c>
      <c r="D20">
        <v>103.04640000000001</v>
      </c>
      <c r="E20">
        <v>54.557499999999997</v>
      </c>
      <c r="F20">
        <v>27.776700000000002</v>
      </c>
      <c r="G20">
        <v>17.168900000000001</v>
      </c>
    </row>
    <row r="21" spans="1:11" x14ac:dyDescent="0.3">
      <c r="B21" s="1" t="s">
        <v>9</v>
      </c>
      <c r="D21">
        <v>101.17570000000001</v>
      </c>
      <c r="E21">
        <v>58.077199999999998</v>
      </c>
      <c r="F21">
        <v>25.87</v>
      </c>
      <c r="G21">
        <v>16.548999999999999</v>
      </c>
      <c r="J21" t="s">
        <v>24</v>
      </c>
      <c r="K21" t="s">
        <v>28</v>
      </c>
    </row>
    <row r="22" spans="1:11" x14ac:dyDescent="0.3">
      <c r="B22" s="1" t="s">
        <v>10</v>
      </c>
      <c r="D22">
        <v>95.935100000000006</v>
      </c>
      <c r="E22">
        <v>54.1691</v>
      </c>
      <c r="F22">
        <v>27.1496</v>
      </c>
      <c r="G22">
        <v>21.355899999999998</v>
      </c>
      <c r="J22" t="s">
        <v>19</v>
      </c>
      <c r="K22">
        <v>47.369</v>
      </c>
    </row>
    <row r="23" spans="1:11" x14ac:dyDescent="0.3">
      <c r="B23" s="1" t="s">
        <v>11</v>
      </c>
      <c r="D23">
        <v>102.8511</v>
      </c>
      <c r="E23">
        <v>52.159199999999998</v>
      </c>
      <c r="F23">
        <v>28.604900000000001</v>
      </c>
      <c r="G23">
        <v>21.9589</v>
      </c>
      <c r="J23" t="s">
        <v>20</v>
      </c>
      <c r="K23">
        <v>57.1</v>
      </c>
    </row>
    <row r="24" spans="1:11" x14ac:dyDescent="0.3">
      <c r="B24" s="1" t="s">
        <v>12</v>
      </c>
      <c r="D24">
        <v>104.56</v>
      </c>
      <c r="E24">
        <v>56.658999999999999</v>
      </c>
      <c r="F24">
        <v>27.03</v>
      </c>
      <c r="G24">
        <v>18.346599999999999</v>
      </c>
      <c r="J24" t="s">
        <v>21</v>
      </c>
      <c r="K24">
        <v>83.107200000000006</v>
      </c>
    </row>
    <row r="25" spans="1:11" x14ac:dyDescent="0.3">
      <c r="B25" s="1" t="s">
        <v>13</v>
      </c>
      <c r="D25">
        <v>98.67</v>
      </c>
      <c r="E25">
        <v>55.777900000000002</v>
      </c>
      <c r="F25">
        <v>27.196899999999999</v>
      </c>
      <c r="G25">
        <v>19.587700000000002</v>
      </c>
      <c r="J25" t="s">
        <v>22</v>
      </c>
      <c r="K25">
        <v>105.79</v>
      </c>
    </row>
    <row r="26" spans="1:11" x14ac:dyDescent="0.3">
      <c r="B26" s="1" t="s">
        <v>14</v>
      </c>
      <c r="D26">
        <v>106.3989</v>
      </c>
      <c r="E26">
        <v>56.082700000000003</v>
      </c>
      <c r="F26">
        <v>25.846</v>
      </c>
      <c r="G26">
        <v>16.512</v>
      </c>
      <c r="J26" t="s">
        <v>23</v>
      </c>
      <c r="K26">
        <v>202.58949999999999</v>
      </c>
    </row>
    <row r="27" spans="1:11" x14ac:dyDescent="0.3">
      <c r="D27" s="4"/>
      <c r="E27" s="4"/>
      <c r="F27" s="4"/>
      <c r="G27" s="4"/>
      <c r="J27" t="s">
        <v>26</v>
      </c>
      <c r="K27">
        <v>700.2</v>
      </c>
    </row>
    <row r="28" spans="1:11" x14ac:dyDescent="0.3">
      <c r="A28" t="s">
        <v>35</v>
      </c>
      <c r="D28" s="3">
        <f>AVERAGE(D17:D26)</f>
        <v>100.8895</v>
      </c>
      <c r="E28" s="3">
        <f>AVERAGE(E17:E26)</f>
        <v>57.100510000000007</v>
      </c>
      <c r="F28" s="3">
        <f>AVERAGE(F17:F26)</f>
        <v>27.460719999999998</v>
      </c>
      <c r="G28" s="3">
        <f>AVERAGE(G17:G26)</f>
        <v>18.845080000000003</v>
      </c>
    </row>
    <row r="29" spans="1:11" x14ac:dyDescent="0.3">
      <c r="A29" t="s">
        <v>36</v>
      </c>
      <c r="D29">
        <f>VAR(D17:D26)</f>
        <v>12.262943357777779</v>
      </c>
      <c r="E29">
        <f>VAR(E17:E26)</f>
        <v>10.744231396555557</v>
      </c>
      <c r="F29">
        <f>VAR(F17:F26)</f>
        <v>2.4579296106666679</v>
      </c>
      <c r="G29">
        <f>VAR(G17:G26)</f>
        <v>4.0868472017776485</v>
      </c>
    </row>
    <row r="31" spans="1:11" x14ac:dyDescent="0.3">
      <c r="A31" s="3" t="s">
        <v>16</v>
      </c>
    </row>
    <row r="32" spans="1:11" x14ac:dyDescent="0.3">
      <c r="B32" s="1" t="s">
        <v>5</v>
      </c>
      <c r="D32">
        <v>162.66999999999999</v>
      </c>
      <c r="E32">
        <v>79.33</v>
      </c>
      <c r="F32">
        <v>77.849999999999994</v>
      </c>
      <c r="G32">
        <v>48.89</v>
      </c>
    </row>
    <row r="33" spans="1:11" x14ac:dyDescent="0.3">
      <c r="B33" s="1" t="s">
        <v>6</v>
      </c>
      <c r="D33">
        <v>176.26</v>
      </c>
      <c r="E33">
        <v>84.31</v>
      </c>
      <c r="F33">
        <v>78.569999999999993</v>
      </c>
      <c r="G33">
        <v>50.886000000000003</v>
      </c>
    </row>
    <row r="34" spans="1:11" x14ac:dyDescent="0.3">
      <c r="B34" s="1" t="s">
        <v>7</v>
      </c>
      <c r="D34">
        <v>163.62</v>
      </c>
      <c r="E34">
        <v>84.04</v>
      </c>
      <c r="F34">
        <v>75</v>
      </c>
      <c r="G34">
        <v>48.75</v>
      </c>
    </row>
    <row r="35" spans="1:11" x14ac:dyDescent="0.3">
      <c r="B35" s="1" t="s">
        <v>8</v>
      </c>
      <c r="D35">
        <v>181.11</v>
      </c>
      <c r="E35">
        <v>78.67</v>
      </c>
      <c r="F35">
        <v>77.98</v>
      </c>
      <c r="G35">
        <v>49.94</v>
      </c>
    </row>
    <row r="36" spans="1:11" x14ac:dyDescent="0.3">
      <c r="B36" s="1" t="s">
        <v>9</v>
      </c>
      <c r="D36">
        <v>167.72</v>
      </c>
      <c r="E36">
        <v>87.34</v>
      </c>
      <c r="F36">
        <v>79.62</v>
      </c>
      <c r="G36">
        <v>47.56</v>
      </c>
    </row>
    <row r="37" spans="1:11" x14ac:dyDescent="0.3">
      <c r="B37" s="1" t="s">
        <v>10</v>
      </c>
      <c r="D37">
        <v>174.18</v>
      </c>
      <c r="E37">
        <v>81.93</v>
      </c>
      <c r="F37">
        <v>79.28</v>
      </c>
      <c r="G37">
        <v>44.122999999999998</v>
      </c>
    </row>
    <row r="38" spans="1:11" x14ac:dyDescent="0.3">
      <c r="B38" s="1" t="s">
        <v>11</v>
      </c>
      <c r="D38">
        <v>163.76</v>
      </c>
      <c r="E38">
        <v>87.932000000000002</v>
      </c>
      <c r="F38">
        <v>80.63</v>
      </c>
      <c r="G38">
        <v>50.896000000000001</v>
      </c>
      <c r="J38" t="s">
        <v>24</v>
      </c>
      <c r="K38" t="s">
        <v>29</v>
      </c>
    </row>
    <row r="39" spans="1:11" x14ac:dyDescent="0.3">
      <c r="B39" s="1" t="s">
        <v>12</v>
      </c>
      <c r="D39">
        <v>171.33</v>
      </c>
      <c r="E39">
        <v>86.35</v>
      </c>
      <c r="F39">
        <v>76.94</v>
      </c>
      <c r="G39">
        <v>44.94</v>
      </c>
      <c r="J39" t="s">
        <v>19</v>
      </c>
      <c r="K39">
        <v>10.923400000000001</v>
      </c>
    </row>
    <row r="40" spans="1:11" x14ac:dyDescent="0.3">
      <c r="B40" s="1" t="s">
        <v>13</v>
      </c>
      <c r="D40">
        <v>170.68</v>
      </c>
      <c r="E40">
        <v>82.15</v>
      </c>
      <c r="F40">
        <v>75.866</v>
      </c>
      <c r="G40">
        <v>44.03</v>
      </c>
      <c r="J40" t="s">
        <v>20</v>
      </c>
      <c r="K40">
        <v>27.460699999999999</v>
      </c>
    </row>
    <row r="41" spans="1:11" x14ac:dyDescent="0.3">
      <c r="B41" s="1" t="s">
        <v>14</v>
      </c>
      <c r="D41">
        <v>159.35</v>
      </c>
      <c r="E41">
        <v>79.02</v>
      </c>
      <c r="F41">
        <v>71.84</v>
      </c>
      <c r="G41">
        <v>42.116999999999997</v>
      </c>
      <c r="J41" t="s">
        <v>21</v>
      </c>
      <c r="K41">
        <v>77.357600000000005</v>
      </c>
    </row>
    <row r="42" spans="1:11" x14ac:dyDescent="0.3">
      <c r="D42" s="4"/>
      <c r="E42" s="4"/>
      <c r="F42" s="4"/>
      <c r="G42" s="4"/>
      <c r="J42" t="s">
        <v>22</v>
      </c>
      <c r="K42">
        <v>122.643</v>
      </c>
    </row>
    <row r="43" spans="1:11" x14ac:dyDescent="0.3">
      <c r="A43" t="s">
        <v>35</v>
      </c>
      <c r="D43" s="3">
        <f>AVERAGE(D32:D41)</f>
        <v>169.06799999999998</v>
      </c>
      <c r="E43" s="3">
        <f>AVERAGE(E32:E41)</f>
        <v>83.107200000000006</v>
      </c>
      <c r="F43" s="3">
        <f>AVERAGE(F32:F41)</f>
        <v>77.357599999999991</v>
      </c>
      <c r="G43" s="3">
        <f>AVERAGE(G32:G41)</f>
        <v>47.213200000000001</v>
      </c>
      <c r="J43" t="s">
        <v>23</v>
      </c>
      <c r="K43">
        <v>413.8</v>
      </c>
    </row>
    <row r="44" spans="1:11" x14ac:dyDescent="0.3">
      <c r="A44" t="s">
        <v>36</v>
      </c>
      <c r="D44">
        <f>VAR(D32:D41)</f>
        <v>47.29210666666674</v>
      </c>
      <c r="E44">
        <f>VAR(E32:E41)</f>
        <v>11.887900622222226</v>
      </c>
      <c r="F44">
        <f>VAR(F32:F41)</f>
        <v>6.6693198222222163</v>
      </c>
      <c r="G44">
        <f>VAR(G32:G41)</f>
        <v>10.06693195555556</v>
      </c>
      <c r="J44" t="s">
        <v>26</v>
      </c>
      <c r="K44">
        <v>1506.82</v>
      </c>
    </row>
    <row r="46" spans="1:11" x14ac:dyDescent="0.3">
      <c r="A46" s="3" t="s">
        <v>17</v>
      </c>
      <c r="B46" s="1"/>
    </row>
    <row r="47" spans="1:11" x14ac:dyDescent="0.3">
      <c r="B47" s="1" t="s">
        <v>5</v>
      </c>
      <c r="D47">
        <v>215.84</v>
      </c>
      <c r="E47">
        <v>109.32</v>
      </c>
      <c r="F47">
        <v>121.23</v>
      </c>
      <c r="G47">
        <v>74.180000000000007</v>
      </c>
    </row>
    <row r="48" spans="1:11" x14ac:dyDescent="0.3">
      <c r="B48" s="1" t="s">
        <v>6</v>
      </c>
      <c r="D48">
        <v>220.12</v>
      </c>
      <c r="E48">
        <v>107.23</v>
      </c>
      <c r="F48">
        <v>114.9881</v>
      </c>
      <c r="G48">
        <v>70.87</v>
      </c>
    </row>
    <row r="49" spans="1:11" x14ac:dyDescent="0.3">
      <c r="B49" s="1" t="s">
        <v>7</v>
      </c>
      <c r="D49">
        <v>226.64</v>
      </c>
      <c r="E49">
        <v>109.82</v>
      </c>
      <c r="F49">
        <v>131.22550000000001</v>
      </c>
      <c r="G49">
        <v>73.63</v>
      </c>
    </row>
    <row r="50" spans="1:11" x14ac:dyDescent="0.3">
      <c r="B50" s="1" t="s">
        <v>8</v>
      </c>
      <c r="D50">
        <v>218.62</v>
      </c>
      <c r="E50">
        <v>108.93</v>
      </c>
      <c r="F50">
        <v>119.53</v>
      </c>
      <c r="G50">
        <v>80.17</v>
      </c>
    </row>
    <row r="51" spans="1:11" x14ac:dyDescent="0.3">
      <c r="B51" s="1" t="s">
        <v>9</v>
      </c>
      <c r="D51">
        <v>208.63</v>
      </c>
      <c r="E51">
        <v>102.33</v>
      </c>
      <c r="F51">
        <v>117.72</v>
      </c>
      <c r="G51">
        <v>79.680000000000007</v>
      </c>
      <c r="J51" t="s">
        <v>24</v>
      </c>
      <c r="K51" t="s">
        <v>30</v>
      </c>
    </row>
    <row r="52" spans="1:11" x14ac:dyDescent="0.3">
      <c r="B52" s="1" t="s">
        <v>10</v>
      </c>
      <c r="D52">
        <v>192.1</v>
      </c>
      <c r="E52">
        <v>93.335999999999999</v>
      </c>
      <c r="F52">
        <v>109.16</v>
      </c>
      <c r="G52">
        <v>66.59</v>
      </c>
      <c r="J52" t="s">
        <v>19</v>
      </c>
      <c r="K52">
        <v>10.77</v>
      </c>
    </row>
    <row r="53" spans="1:11" x14ac:dyDescent="0.3">
      <c r="B53" s="1" t="s">
        <v>11</v>
      </c>
      <c r="D53">
        <v>212.54</v>
      </c>
      <c r="E53">
        <v>112.75</v>
      </c>
      <c r="F53">
        <v>122.6699</v>
      </c>
      <c r="G53">
        <v>77.84</v>
      </c>
      <c r="J53" t="s">
        <v>20</v>
      </c>
      <c r="K53">
        <v>18.844999999999999</v>
      </c>
    </row>
    <row r="54" spans="1:11" x14ac:dyDescent="0.3">
      <c r="B54" s="1" t="s">
        <v>12</v>
      </c>
      <c r="D54">
        <v>208.89</v>
      </c>
      <c r="E54">
        <v>101.39</v>
      </c>
      <c r="F54">
        <v>126</v>
      </c>
      <c r="G54">
        <v>75</v>
      </c>
      <c r="J54" t="s">
        <v>21</v>
      </c>
      <c r="K54">
        <v>47.21</v>
      </c>
    </row>
    <row r="55" spans="1:11" x14ac:dyDescent="0.3">
      <c r="B55" s="1" t="s">
        <v>13</v>
      </c>
      <c r="D55">
        <v>205.45</v>
      </c>
      <c r="E55">
        <v>105.37</v>
      </c>
      <c r="F55">
        <v>127.34</v>
      </c>
      <c r="G55">
        <v>74.84</v>
      </c>
      <c r="J55" t="s">
        <v>22</v>
      </c>
      <c r="K55">
        <v>74.333299999999994</v>
      </c>
    </row>
    <row r="56" spans="1:11" x14ac:dyDescent="0.3">
      <c r="B56" s="1" t="s">
        <v>14</v>
      </c>
      <c r="D56">
        <v>230.69</v>
      </c>
      <c r="E56">
        <v>107.5</v>
      </c>
      <c r="F56">
        <v>136.57</v>
      </c>
      <c r="G56">
        <v>70.533000000000001</v>
      </c>
      <c r="J56" t="s">
        <v>23</v>
      </c>
      <c r="K56">
        <v>169.05029999999999</v>
      </c>
    </row>
    <row r="57" spans="1:11" x14ac:dyDescent="0.3">
      <c r="D57" s="4"/>
      <c r="E57" s="4"/>
      <c r="F57" s="4"/>
      <c r="G57" s="4"/>
      <c r="J57" t="s">
        <v>26</v>
      </c>
      <c r="K57">
        <v>660.93</v>
      </c>
    </row>
    <row r="58" spans="1:11" x14ac:dyDescent="0.3">
      <c r="A58" t="s">
        <v>35</v>
      </c>
      <c r="D58" s="3">
        <f>AVERAGE(AVERAGE(D47:D56))</f>
        <v>213.95199999999994</v>
      </c>
      <c r="E58" s="3">
        <f>AVERAGE(E47:E56)</f>
        <v>105.79760000000002</v>
      </c>
      <c r="F58" s="3">
        <f>AVERAGE(F47:F56)</f>
        <v>122.64334999999998</v>
      </c>
      <c r="G58" s="3">
        <f>AVERAGE(G47:G56)</f>
        <v>74.333300000000008</v>
      </c>
    </row>
    <row r="59" spans="1:11" x14ac:dyDescent="0.3">
      <c r="A59" t="s">
        <v>36</v>
      </c>
      <c r="D59">
        <f>VAR(D47:D56)</f>
        <v>123.36446222222224</v>
      </c>
      <c r="E59">
        <f>VAR(E47:E56)</f>
        <v>30.956693155555556</v>
      </c>
      <c r="F59">
        <f>VAR(F47:F56)</f>
        <v>64.140518405000023</v>
      </c>
      <c r="G59">
        <f>VAR(G47:G56)</f>
        <v>18.062888900000004</v>
      </c>
    </row>
    <row r="61" spans="1:11" x14ac:dyDescent="0.3">
      <c r="A61" s="3" t="s">
        <v>18</v>
      </c>
    </row>
    <row r="62" spans="1:11" x14ac:dyDescent="0.3">
      <c r="B62" s="2" t="s">
        <v>5</v>
      </c>
      <c r="D62">
        <v>646.75</v>
      </c>
      <c r="E62">
        <v>211.31</v>
      </c>
      <c r="F62">
        <v>434.55</v>
      </c>
      <c r="G62">
        <v>177.8</v>
      </c>
    </row>
    <row r="63" spans="1:11" x14ac:dyDescent="0.3">
      <c r="B63" s="1" t="s">
        <v>6</v>
      </c>
      <c r="D63">
        <v>555.55999999999995</v>
      </c>
      <c r="E63">
        <v>204.95</v>
      </c>
      <c r="F63">
        <v>432.16</v>
      </c>
      <c r="G63">
        <v>174.3</v>
      </c>
    </row>
    <row r="64" spans="1:11" x14ac:dyDescent="0.3">
      <c r="B64" s="1" t="s">
        <v>7</v>
      </c>
      <c r="D64">
        <v>549</v>
      </c>
      <c r="E64">
        <v>201</v>
      </c>
      <c r="F64">
        <v>409.43209999999999</v>
      </c>
      <c r="G64">
        <v>162.28100000000001</v>
      </c>
    </row>
    <row r="65" spans="1:7" x14ac:dyDescent="0.3">
      <c r="B65" s="1" t="s">
        <v>8</v>
      </c>
      <c r="D65">
        <v>558.78899999999999</v>
      </c>
      <c r="E65">
        <v>195.66</v>
      </c>
      <c r="F65">
        <v>410.46</v>
      </c>
      <c r="G65">
        <v>166.3</v>
      </c>
    </row>
    <row r="66" spans="1:7" x14ac:dyDescent="0.3">
      <c r="B66" s="1" t="s">
        <v>9</v>
      </c>
      <c r="D66">
        <v>575.54</v>
      </c>
      <c r="E66">
        <v>205.2012</v>
      </c>
      <c r="F66">
        <v>407.66</v>
      </c>
      <c r="G66">
        <v>172.53200000000001</v>
      </c>
    </row>
    <row r="67" spans="1:7" x14ac:dyDescent="0.3">
      <c r="B67" s="1" t="s">
        <v>10</v>
      </c>
      <c r="D67">
        <v>594.46</v>
      </c>
      <c r="E67">
        <v>203.5</v>
      </c>
      <c r="F67">
        <v>410.22</v>
      </c>
      <c r="G67">
        <v>176.98</v>
      </c>
    </row>
    <row r="68" spans="1:7" x14ac:dyDescent="0.3">
      <c r="B68" s="1" t="s">
        <v>11</v>
      </c>
      <c r="D68">
        <v>574.14</v>
      </c>
      <c r="E68">
        <v>203.167</v>
      </c>
      <c r="F68">
        <v>410.53</v>
      </c>
      <c r="G68">
        <v>164.2</v>
      </c>
    </row>
    <row r="69" spans="1:7" x14ac:dyDescent="0.3">
      <c r="B69" s="1" t="s">
        <v>12</v>
      </c>
      <c r="D69">
        <v>587.34</v>
      </c>
      <c r="E69">
        <v>200.20699999999999</v>
      </c>
      <c r="F69">
        <v>384.73</v>
      </c>
      <c r="G69">
        <v>162.33000000000001</v>
      </c>
    </row>
    <row r="70" spans="1:7" x14ac:dyDescent="0.3">
      <c r="B70" s="1" t="s">
        <v>13</v>
      </c>
      <c r="D70">
        <v>552.42250000000001</v>
      </c>
      <c r="E70">
        <v>200.9</v>
      </c>
      <c r="F70">
        <v>428.9</v>
      </c>
      <c r="G70">
        <v>163</v>
      </c>
    </row>
    <row r="71" spans="1:7" x14ac:dyDescent="0.3">
      <c r="B71" s="1" t="s">
        <v>14</v>
      </c>
      <c r="D71">
        <v>571.79</v>
      </c>
      <c r="E71">
        <v>200</v>
      </c>
      <c r="F71">
        <v>409.5</v>
      </c>
      <c r="G71">
        <v>170.78</v>
      </c>
    </row>
    <row r="72" spans="1:7" x14ac:dyDescent="0.3">
      <c r="D72" s="4"/>
      <c r="E72" s="4"/>
      <c r="F72" s="4"/>
      <c r="G72" s="4"/>
    </row>
    <row r="73" spans="1:7" x14ac:dyDescent="0.3">
      <c r="A73" t="s">
        <v>35</v>
      </c>
      <c r="D73" s="3">
        <f>AVERAGE(D62:D71)</f>
        <v>576.57914999999991</v>
      </c>
      <c r="E73" s="3">
        <f>AVERAGE(E62:E71)</f>
        <v>202.58951999999999</v>
      </c>
      <c r="F73" s="3">
        <f>AVERAGE(F62:F71)</f>
        <v>413.81421</v>
      </c>
      <c r="G73" s="3">
        <f>AVERAGE(G62:G71)</f>
        <v>169.05029999999999</v>
      </c>
    </row>
    <row r="74" spans="1:7" x14ac:dyDescent="0.3">
      <c r="A74" t="s">
        <v>36</v>
      </c>
      <c r="D74">
        <f>VAR(D62:D71)</f>
        <v>832.43127555833394</v>
      </c>
      <c r="E74">
        <f>VAR(E62:E71)</f>
        <v>17.264809015111116</v>
      </c>
      <c r="F74">
        <f>VAR(F62:F71)</f>
        <v>216.73978124099995</v>
      </c>
      <c r="G74">
        <f>VAR(G62:G71)</f>
        <v>37.865820455555564</v>
      </c>
    </row>
    <row r="79" spans="1:7" x14ac:dyDescent="0.3">
      <c r="A79" s="3" t="s">
        <v>25</v>
      </c>
    </row>
    <row r="80" spans="1:7" x14ac:dyDescent="0.3">
      <c r="B80" s="2" t="s">
        <v>5</v>
      </c>
      <c r="D80">
        <v>2774.7680999999998</v>
      </c>
      <c r="E80">
        <v>731.6</v>
      </c>
      <c r="F80">
        <v>1600.89</v>
      </c>
      <c r="G80">
        <v>654.67600000000004</v>
      </c>
    </row>
    <row r="81" spans="1:7" x14ac:dyDescent="0.3">
      <c r="B81" s="1" t="s">
        <v>6</v>
      </c>
      <c r="D81">
        <v>2570.337</v>
      </c>
      <c r="E81">
        <v>693.59029999999996</v>
      </c>
      <c r="F81">
        <v>1523.066</v>
      </c>
      <c r="G81">
        <v>645.55999999999995</v>
      </c>
    </row>
    <row r="82" spans="1:7" x14ac:dyDescent="0.3">
      <c r="B82" s="1" t="s">
        <v>7</v>
      </c>
      <c r="D82">
        <v>2645.69</v>
      </c>
      <c r="E82">
        <v>695.57</v>
      </c>
      <c r="F82">
        <v>1522.2809999999999</v>
      </c>
      <c r="G82">
        <v>640.25570000000005</v>
      </c>
    </row>
    <row r="83" spans="1:7" x14ac:dyDescent="0.3">
      <c r="B83" s="1" t="s">
        <v>8</v>
      </c>
      <c r="D83">
        <v>2469.13</v>
      </c>
      <c r="E83">
        <v>678.74</v>
      </c>
      <c r="F83">
        <v>1415.99</v>
      </c>
      <c r="G83">
        <v>655.14449999999999</v>
      </c>
    </row>
    <row r="84" spans="1:7" x14ac:dyDescent="0.3">
      <c r="B84" s="1" t="s">
        <v>9</v>
      </c>
      <c r="D84">
        <v>2578.29</v>
      </c>
      <c r="E84">
        <v>709.32809999999995</v>
      </c>
      <c r="F84">
        <v>1516.7720999999999</v>
      </c>
      <c r="G84">
        <v>668.3</v>
      </c>
    </row>
    <row r="85" spans="1:7" x14ac:dyDescent="0.3">
      <c r="B85" s="1" t="s">
        <v>10</v>
      </c>
      <c r="D85">
        <v>2623.4</v>
      </c>
      <c r="E85">
        <v>713.57749999999999</v>
      </c>
      <c r="F85">
        <v>1484.6890000000001</v>
      </c>
      <c r="G85">
        <v>683.39</v>
      </c>
    </row>
    <row r="86" spans="1:7" x14ac:dyDescent="0.3">
      <c r="B86" s="1" t="s">
        <v>11</v>
      </c>
      <c r="D86">
        <v>2534.0367999999999</v>
      </c>
      <c r="E86">
        <v>693.62</v>
      </c>
      <c r="F86">
        <v>1502.136</v>
      </c>
      <c r="G86">
        <v>659.89919999999995</v>
      </c>
    </row>
    <row r="87" spans="1:7" x14ac:dyDescent="0.3">
      <c r="B87" s="1" t="s">
        <v>12</v>
      </c>
      <c r="D87">
        <v>2602.5270999999998</v>
      </c>
      <c r="E87">
        <v>679.32500000000005</v>
      </c>
      <c r="F87">
        <v>1501.1495</v>
      </c>
      <c r="G87">
        <v>675.92039999999997</v>
      </c>
    </row>
    <row r="88" spans="1:7" x14ac:dyDescent="0.3">
      <c r="B88" s="1" t="s">
        <v>13</v>
      </c>
      <c r="D88">
        <v>2616.4</v>
      </c>
      <c r="E88">
        <v>713</v>
      </c>
      <c r="F88">
        <v>1510.433</v>
      </c>
      <c r="G88">
        <v>650.8442</v>
      </c>
    </row>
    <row r="89" spans="1:7" x14ac:dyDescent="0.3">
      <c r="B89" s="1" t="s">
        <v>14</v>
      </c>
      <c r="D89">
        <v>2579.9351000000001</v>
      </c>
      <c r="E89">
        <v>693.73209999999995</v>
      </c>
      <c r="F89">
        <v>1490.8375000000001</v>
      </c>
      <c r="G89">
        <v>675.38580000000002</v>
      </c>
    </row>
    <row r="90" spans="1:7" x14ac:dyDescent="0.3">
      <c r="D90" s="4"/>
      <c r="E90" s="4"/>
      <c r="F90" s="4"/>
      <c r="G90" s="4"/>
    </row>
    <row r="91" spans="1:7" x14ac:dyDescent="0.3">
      <c r="A91" t="s">
        <v>35</v>
      </c>
      <c r="D91" s="3">
        <f>AVERAGE(D80:D89)</f>
        <v>2599.4514100000001</v>
      </c>
      <c r="E91" s="3">
        <f>AVERAGE(E80:E89)</f>
        <v>700.20830000000001</v>
      </c>
      <c r="F91" s="3">
        <f>AVERAGE(F80:F89)</f>
        <v>1506.8244099999997</v>
      </c>
      <c r="G91" s="3">
        <f>AVERAGE(G80:G89)</f>
        <v>660.93758000000003</v>
      </c>
    </row>
    <row r="92" spans="1:7" x14ac:dyDescent="0.3">
      <c r="A92" t="s">
        <v>36</v>
      </c>
      <c r="D92">
        <f>VAR(D80:D89)</f>
        <v>6298.1422374876565</v>
      </c>
      <c r="E92">
        <f>VAR(E80:E89)</f>
        <v>273.1812684955554</v>
      </c>
      <c r="F92">
        <f>VAR(F80:F89)</f>
        <v>2057.0713999365562</v>
      </c>
      <c r="G92">
        <f>VAR(G80:G89)</f>
        <v>203.49824313955529</v>
      </c>
    </row>
    <row r="97" spans="1:1" x14ac:dyDescent="0.3">
      <c r="A97" t="s">
        <v>37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2023-10-03T09:10:52Z</dcterms:modified>
</cp:coreProperties>
</file>