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jal TM\Desktop\Bridgeon\Data Analytics\Excel\"/>
    </mc:Choice>
  </mc:AlternateContent>
  <xr:revisionPtr revIDLastSave="0" documentId="13_ncr:1_{E0DBC333-517D-4D05-8664-1308D41DB71A}" xr6:coauthVersionLast="47" xr6:coauthVersionMax="47" xr10:uidLastSave="{00000000-0000-0000-0000-000000000000}"/>
  <bookViews>
    <workbookView xWindow="-96" yWindow="0" windowWidth="11712" windowHeight="12336" activeTab="1" xr2:uid="{0806CD71-7D98-429A-B775-F816FFB2EB20}"/>
  </bookViews>
  <sheets>
    <sheet name="Scenario Summary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1" i="1" l="1"/>
  <c r="C40" i="1"/>
  <c r="C19" i="1"/>
  <c r="C20" i="1" a="1"/>
  <c r="C20" i="1" s="1"/>
  <c r="C17" i="1"/>
  <c r="C9" i="1"/>
  <c r="C10" i="1" s="1"/>
  <c r="C8" i="1"/>
  <c r="C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<sst xmlns="http://schemas.openxmlformats.org/spreadsheetml/2006/main" count="51" uniqueCount="44">
  <si>
    <t>1,</t>
  </si>
  <si>
    <t>Desscription</t>
  </si>
  <si>
    <t>Value</t>
  </si>
  <si>
    <t>Selling Price per Unit</t>
  </si>
  <si>
    <t>Cost per Unit</t>
  </si>
  <si>
    <t>Fixed Costs</t>
  </si>
  <si>
    <t>Target Profit</t>
  </si>
  <si>
    <t>Number of Units to Sell</t>
  </si>
  <si>
    <t>Total Revenue</t>
  </si>
  <si>
    <t>Total Variable costs</t>
  </si>
  <si>
    <t>Total Costs</t>
  </si>
  <si>
    <t>Profit</t>
  </si>
  <si>
    <t>2,</t>
  </si>
  <si>
    <t>Loan amount</t>
  </si>
  <si>
    <t>Annual interest rate</t>
  </si>
  <si>
    <t>Loan term</t>
  </si>
  <si>
    <t>Monthly payment</t>
  </si>
  <si>
    <t>3,</t>
  </si>
  <si>
    <t>interest</t>
  </si>
  <si>
    <t>Years</t>
  </si>
  <si>
    <t xml:space="preserve"> </t>
  </si>
  <si>
    <t>4,</t>
  </si>
  <si>
    <t>Unit sale price</t>
  </si>
  <si>
    <t>Unit sale volume</t>
  </si>
  <si>
    <t>Total revenue</t>
  </si>
  <si>
    <t>$C$40</t>
  </si>
  <si>
    <t>$C$38</t>
  </si>
  <si>
    <t>$C$39</t>
  </si>
  <si>
    <t>REVENUE 1</t>
  </si>
  <si>
    <t>Created by ANJAL TM on 10-05-2025
Modified by ANJAL TM on 10-05-2025</t>
  </si>
  <si>
    <t>REVENUE 2</t>
  </si>
  <si>
    <t>Created by ANJAL TM on 10-05-2025</t>
  </si>
  <si>
    <t>REVENUE 3</t>
  </si>
  <si>
    <t>REVENUE 4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</si>
  <si>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</si>
  <si>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</si>
  <si>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</si>
  <si>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</si>
  <si>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</si>
  <si>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</si>
  <si>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</si>
  <si>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5,</t>
  </si>
  <si>
    <t>COGS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</si>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</sst>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Border="1"/>
    <xf numFmtId="8" fontId="0" fillId="0" borderId="0" xfId="0" applyNumberFormat="1"/>
    <xf numFmtId="164" fontId="0" fillId="0" borderId="0" xfId="0" applyNumberFormat="1"/>
    <xf numFmtId="0" fontId="2" fillId="0" borderId="2" xfId="0" applyFont="1" applyBorder="1"/>
    <xf numFmtId="164" fontId="0" fillId="0" borderId="3" xfId="1" applyNumberFormat="1" applyFont="1" applyBorder="1"/>
    <xf numFmtId="0" fontId="2" fillId="0" borderId="4" xfId="0" applyFont="1" applyBorder="1"/>
    <xf numFmtId="9" fontId="0" fillId="0" borderId="5" xfId="2" applyFont="1" applyBorder="1"/>
    <xf numFmtId="0" fontId="0" fillId="0" borderId="5" xfId="0" applyBorder="1"/>
    <xf numFmtId="0" fontId="2" fillId="0" borderId="6" xfId="0" applyFont="1" applyBorder="1"/>
    <xf numFmtId="164" fontId="0" fillId="0" borderId="7" xfId="0" applyNumberFormat="1" applyBorder="1"/>
    <xf numFmtId="0" fontId="5" fillId="0" borderId="2" xfId="0" applyFont="1" applyBorder="1"/>
    <xf numFmtId="0" fontId="5" fillId="0" borderId="3" xfId="0" applyFont="1" applyBorder="1"/>
    <xf numFmtId="0" fontId="0" fillId="0" borderId="4" xfId="0" applyBorder="1"/>
    <xf numFmtId="164" fontId="0" fillId="0" borderId="5" xfId="0" applyNumberFormat="1" applyBorder="1" applyAlignment="1">
      <alignment horizontal="right" vertical="center"/>
    </xf>
    <xf numFmtId="2" fontId="2" fillId="0" borderId="5" xfId="0" applyNumberFormat="1" applyFont="1" applyBorder="1" applyAlignment="1">
      <alignment horizontal="right" vertical="center"/>
    </xf>
    <xf numFmtId="164" fontId="2" fillId="0" borderId="5" xfId="0" applyNumberFormat="1" applyFont="1" applyBorder="1" applyAlignment="1">
      <alignment horizontal="right" vertical="center"/>
    </xf>
    <xf numFmtId="164" fontId="2" fillId="0" borderId="7" xfId="0" applyNumberFormat="1" applyFont="1" applyBorder="1" applyAlignment="1">
      <alignment horizontal="right" vertical="center"/>
    </xf>
    <xf numFmtId="2" fontId="0" fillId="0" borderId="0" xfId="2" applyNumberFormat="1" applyFont="1"/>
    <xf numFmtId="9" fontId="0" fillId="0" borderId="0" xfId="0" applyNumberFormat="1"/>
    <xf numFmtId="8" fontId="0" fillId="0" borderId="1" xfId="0" applyNumberFormat="1" applyBorder="1"/>
    <xf numFmtId="0" fontId="0" fillId="0" borderId="1" xfId="2" applyNumberFormat="1" applyFont="1" applyBorder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9" xfId="0" applyNumberFormat="1" applyFill="1" applyBorder="1" applyAlignment="1"/>
    <xf numFmtId="0" fontId="6" fillId="2" borderId="10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0" fillId="0" borderId="11" xfId="0" applyFill="1" applyBorder="1" applyAlignment="1"/>
    <xf numFmtId="0" fontId="7" fillId="3" borderId="0" xfId="0" applyFont="1" applyFill="1" applyBorder="1" applyAlignment="1">
      <alignment horizontal="left"/>
    </xf>
    <xf numFmtId="0" fontId="8" fillId="3" borderId="11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right"/>
    </xf>
    <xf numFmtId="0" fontId="9" fillId="2" borderId="10" xfId="0" applyFont="1" applyFill="1" applyBorder="1" applyAlignment="1">
      <alignment horizontal="right"/>
    </xf>
    <xf numFmtId="164" fontId="0" fillId="4" borderId="0" xfId="0" applyNumberFormat="1" applyFill="1" applyBorder="1" applyAlignment="1"/>
    <xf numFmtId="0" fontId="0" fillId="4" borderId="0" xfId="0" applyFill="1" applyBorder="1" applyAlignment="1"/>
    <xf numFmtId="0" fontId="10" fillId="0" borderId="0" xfId="0" applyFont="1" applyFill="1" applyBorder="1" applyAlignment="1">
      <alignment vertical="top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 wrapText="1"/>
    </xf>
    <xf numFmtId="164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A6F6-3768-45BB-ACB8-01F0A177821C}">
  <sheetPr>
    <outlinePr summaryBelow="0"/>
  </sheetPr>
  <dimension ref="B1:H12"/>
  <sheetViews>
    <sheetView showGridLines="0" workbookViewId="0">
      <selection activeCell="E20" sqref="E20"/>
    </sheetView>
  </sheetViews>
  <sheetFormatPr defaultRowHeight="14.4" outlineLevelRow="1" outlineLevelCol="1" x14ac:dyDescent="0.3"/>
  <cols>
    <col min="3" max="3" width="6.109375" bestFit="1" customWidth="1"/>
    <col min="4" max="8" width="13.109375" bestFit="1" customWidth="1" outlineLevel="1"/>
  </cols>
  <sheetData>
    <row r="1" spans="2:8" ht="15" thickBot="1" x14ac:dyDescent="0.35"/>
    <row r="2" spans="2:8" ht="15.6" x14ac:dyDescent="0.3">
      <c r="B2" s="28" t="s">
        <v>34</v>
      </c>
      <c r="C2" s="28"/>
      <c r="D2" s="33"/>
      <c r="E2" s="33"/>
      <c r="F2" s="33"/>
      <c r="G2" s="33"/>
      <c r="H2" s="33"/>
    </row>
    <row r="3" spans="2:8" ht="15.6" collapsed="1" x14ac:dyDescent="0.3">
      <c r="B3" s="27"/>
      <c r="C3" s="27"/>
      <c r="D3" s="34" t="s">
        <v>36</v>
      </c>
      <c r="E3" s="34" t="s">
        <v>28</v>
      </c>
      <c r="F3" s="34" t="s">
        <v>30</v>
      </c>
      <c r="G3" s="34" t="s">
        <v>32</v>
      </c>
      <c r="H3" s="34" t="s">
        <v>33</v>
      </c>
    </row>
    <row r="4" spans="2:8" ht="40.799999999999997" hidden="1" outlineLevel="1" x14ac:dyDescent="0.3">
      <c r="B4" s="30"/>
      <c r="C4" s="30"/>
      <c r="D4" s="24"/>
      <c r="E4" s="37" t="s">
        <v>29</v>
      </c>
      <c r="F4" s="37" t="s">
        <v>31</v>
      </c>
      <c r="G4" s="37" t="s">
        <v>31</v>
      </c>
      <c r="H4" s="37" t="s">
        <v>31</v>
      </c>
    </row>
    <row r="5" spans="2:8" x14ac:dyDescent="0.3">
      <c r="B5" s="31" t="s">
        <v>35</v>
      </c>
      <c r="C5" s="31"/>
      <c r="D5" s="29"/>
      <c r="E5" s="29"/>
      <c r="F5" s="29"/>
      <c r="G5" s="29"/>
      <c r="H5" s="29"/>
    </row>
    <row r="6" spans="2:8" outlineLevel="1" x14ac:dyDescent="0.3">
      <c r="B6" s="30"/>
      <c r="C6" s="30" t="s">
        <v>26</v>
      </c>
      <c r="D6" s="25">
        <v>50</v>
      </c>
      <c r="E6" s="35">
        <v>50</v>
      </c>
      <c r="F6" s="35">
        <v>80</v>
      </c>
      <c r="G6" s="35">
        <v>100</v>
      </c>
      <c r="H6" s="35">
        <v>120</v>
      </c>
    </row>
    <row r="7" spans="2:8" outlineLevel="1" x14ac:dyDescent="0.3">
      <c r="B7" s="30"/>
      <c r="C7" s="30" t="s">
        <v>27</v>
      </c>
      <c r="D7" s="24">
        <v>600</v>
      </c>
      <c r="E7" s="36">
        <v>600</v>
      </c>
      <c r="F7" s="36">
        <v>800</v>
      </c>
      <c r="G7" s="36">
        <v>1000</v>
      </c>
      <c r="H7" s="36">
        <v>1300</v>
      </c>
    </row>
    <row r="8" spans="2:8" x14ac:dyDescent="0.3">
      <c r="B8" s="31" t="s">
        <v>37</v>
      </c>
      <c r="C8" s="31"/>
      <c r="D8" s="29"/>
      <c r="E8" s="29"/>
      <c r="F8" s="29"/>
      <c r="G8" s="29"/>
      <c r="H8" s="29"/>
    </row>
    <row r="9" spans="2:8" ht="15" outlineLevel="1" thickBot="1" x14ac:dyDescent="0.35">
      <c r="B9" s="32"/>
      <c r="C9" s="32" t="s">
        <v>25</v>
      </c>
      <c r="D9" s="26">
        <v>30000</v>
      </c>
      <c r="E9" s="26">
        <v>30000</v>
      </c>
      <c r="F9" s="26">
        <v>64000</v>
      </c>
      <c r="G9" s="26">
        <v>100000</v>
      </c>
      <c r="H9" s="26">
        <v>156000</v>
      </c>
    </row>
    <row r="10" spans="2:8" x14ac:dyDescent="0.3">
      <c r="B10" t="s">
        <v>38</v>
      </c>
    </row>
    <row r="11" spans="2:8" x14ac:dyDescent="0.3">
      <c r="B11" t="s">
        <v>39</v>
      </c>
    </row>
    <row r="12" spans="2:8" x14ac:dyDescent="0.3">
      <c r="B1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BA96-1F82-48CE-9B49-69EDB32DABD3}">
  <dimension ref="A1:O60"/>
  <sheetViews>
    <sheetView tabSelected="1" topLeftCell="A39" zoomScale="85" zoomScaleNormal="85" workbookViewId="0">
      <selection activeCell="J45" sqref="J45"/>
    </sheetView>
  </sheetViews>
  <sheetFormatPr defaultRowHeight="18" x14ac:dyDescent="0.35"/>
  <cols>
    <col min="1" max="1" width="8.88671875" style="1"/>
    <col min="2" max="2" width="30.21875" customWidth="1"/>
    <col min="3" max="3" width="18" customWidth="1"/>
  </cols>
  <sheetData>
    <row r="1" spans="1:3" ht="18.600000000000001" thickBot="1" x14ac:dyDescent="0.4">
      <c r="A1" s="2" t="s">
        <v>0</v>
      </c>
    </row>
    <row r="2" spans="1:3" ht="21" x14ac:dyDescent="0.4">
      <c r="B2" s="13" t="s">
        <v>1</v>
      </c>
      <c r="C2" s="14" t="s">
        <v>2</v>
      </c>
    </row>
    <row r="3" spans="1:3" x14ac:dyDescent="0.35">
      <c r="B3" s="15" t="s">
        <v>3</v>
      </c>
      <c r="C3" s="16">
        <v>50</v>
      </c>
    </row>
    <row r="4" spans="1:3" x14ac:dyDescent="0.35">
      <c r="B4" s="15" t="s">
        <v>4</v>
      </c>
      <c r="C4" s="16">
        <v>30</v>
      </c>
    </row>
    <row r="5" spans="1:3" x14ac:dyDescent="0.35">
      <c r="B5" s="15" t="s">
        <v>5</v>
      </c>
      <c r="C5" s="16">
        <v>4000</v>
      </c>
    </row>
    <row r="6" spans="1:3" x14ac:dyDescent="0.35">
      <c r="B6" s="15" t="s">
        <v>6</v>
      </c>
      <c r="C6" s="16">
        <v>10000</v>
      </c>
    </row>
    <row r="7" spans="1:3" x14ac:dyDescent="0.35">
      <c r="B7" s="8" t="s">
        <v>7</v>
      </c>
      <c r="C7" s="17">
        <v>700</v>
      </c>
    </row>
    <row r="8" spans="1:3" x14ac:dyDescent="0.35">
      <c r="B8" s="8" t="s">
        <v>8</v>
      </c>
      <c r="C8" s="18">
        <f>C3*C7</f>
        <v>35000</v>
      </c>
    </row>
    <row r="9" spans="1:3" x14ac:dyDescent="0.35">
      <c r="B9" s="8" t="s">
        <v>9</v>
      </c>
      <c r="C9" s="18">
        <f>C4*C7</f>
        <v>21000</v>
      </c>
    </row>
    <row r="10" spans="1:3" x14ac:dyDescent="0.35">
      <c r="B10" s="8" t="s">
        <v>10</v>
      </c>
      <c r="C10" s="18">
        <f>C5+C9</f>
        <v>25000</v>
      </c>
    </row>
    <row r="11" spans="1:3" ht="18.600000000000001" thickBot="1" x14ac:dyDescent="0.4">
      <c r="B11" s="11" t="s">
        <v>11</v>
      </c>
      <c r="C11" s="19">
        <f>C8-C10</f>
        <v>10000</v>
      </c>
    </row>
    <row r="13" spans="1:3" ht="18.600000000000001" thickBot="1" x14ac:dyDescent="0.4">
      <c r="A13" s="2" t="s">
        <v>12</v>
      </c>
    </row>
    <row r="14" spans="1:3" x14ac:dyDescent="0.35">
      <c r="B14" s="6" t="s">
        <v>13</v>
      </c>
      <c r="C14" s="7">
        <v>20000</v>
      </c>
    </row>
    <row r="15" spans="1:3" x14ac:dyDescent="0.35">
      <c r="B15" s="8" t="s">
        <v>14</v>
      </c>
      <c r="C15" s="9">
        <v>0.06</v>
      </c>
    </row>
    <row r="16" spans="1:3" x14ac:dyDescent="0.35">
      <c r="B16" s="8" t="s">
        <v>15</v>
      </c>
      <c r="C16" s="10">
        <v>5</v>
      </c>
    </row>
    <row r="17" spans="1:8" ht="18.600000000000001" thickBot="1" x14ac:dyDescent="0.4">
      <c r="B17" s="11" t="s">
        <v>16</v>
      </c>
      <c r="C17" s="12">
        <f>PMT(C15/12,C16*12,C14)</f>
        <v>-386.65603058855828</v>
      </c>
    </row>
    <row r="19" spans="1:8" x14ac:dyDescent="0.35">
      <c r="A19" s="2" t="s">
        <v>17</v>
      </c>
      <c r="C19" s="22">
        <f>PMT(C34,C35,C32)</f>
        <v>-3369.406702395509</v>
      </c>
      <c r="D19" s="3">
        <v>1</v>
      </c>
      <c r="E19" s="3">
        <v>2</v>
      </c>
      <c r="F19" s="3">
        <v>3</v>
      </c>
      <c r="G19" s="3">
        <v>4</v>
      </c>
      <c r="H19" s="3">
        <v>5</v>
      </c>
    </row>
    <row r="20" spans="1:8" x14ac:dyDescent="0.35">
      <c r="C20" s="23" cm="1">
        <f t="array" ref="C20:C28">_xlfn.SEQUENCE(9,1,4,0.5)</f>
        <v>4</v>
      </c>
      <c r="D20" s="3">
        <f t="dataTable" ref="D20:H28" dt2D="1" dtr="1" r1="C34" r2="C35"/>
        <v>-16000</v>
      </c>
      <c r="E20" s="3">
        <v>-30375</v>
      </c>
      <c r="F20" s="3">
        <v>-45176.470588235294</v>
      </c>
      <c r="G20" s="3">
        <v>-60096.153846153851</v>
      </c>
      <c r="H20" s="3">
        <v>-75057.915057915059</v>
      </c>
    </row>
    <row r="21" spans="1:8" x14ac:dyDescent="0.35">
      <c r="C21" s="23">
        <v>4.5</v>
      </c>
      <c r="D21" s="3">
        <v>-15693.564099744703</v>
      </c>
      <c r="E21" s="3">
        <v>-30215.368532790995</v>
      </c>
      <c r="F21" s="3">
        <v>-45088.062622309197</v>
      </c>
      <c r="G21" s="3">
        <v>-60042.963247165178</v>
      </c>
      <c r="H21" s="3">
        <v>-75023.632924294536</v>
      </c>
    </row>
    <row r="22" spans="1:8" x14ac:dyDescent="0.35">
      <c r="C22" s="23">
        <v>5</v>
      </c>
      <c r="D22" s="3">
        <v>-15483.870967741936</v>
      </c>
      <c r="E22" s="3">
        <v>-30123.96694214876</v>
      </c>
      <c r="F22" s="3">
        <v>-45043.988269794718</v>
      </c>
      <c r="G22" s="3">
        <v>-60019.206145966709</v>
      </c>
      <c r="H22" s="3">
        <v>-75009.646302250796</v>
      </c>
    </row>
    <row r="23" spans="1:8" x14ac:dyDescent="0.35">
      <c r="C23" s="23">
        <v>5.5</v>
      </c>
      <c r="D23" s="3">
        <v>-15338.946023419192</v>
      </c>
      <c r="E23" s="3">
        <v>-30071.447565212744</v>
      </c>
      <c r="F23" s="3">
        <v>-45021.98339032731</v>
      </c>
      <c r="G23" s="3">
        <v>-60008.587730009473</v>
      </c>
      <c r="H23" s="3">
        <v>-75003.937786700029</v>
      </c>
    </row>
    <row r="24" spans="1:8" x14ac:dyDescent="0.35">
      <c r="C24" s="23">
        <v>6</v>
      </c>
      <c r="D24" s="3">
        <v>-15238.095238095239</v>
      </c>
      <c r="E24" s="3">
        <v>-30041.208791208788</v>
      </c>
      <c r="F24" s="3">
        <v>-45010.989010989011</v>
      </c>
      <c r="G24" s="3">
        <v>-60003.840245775726</v>
      </c>
      <c r="H24" s="3">
        <v>-75001.607544743325</v>
      </c>
    </row>
    <row r="25" spans="1:8" x14ac:dyDescent="0.35">
      <c r="C25" s="23">
        <v>6.5</v>
      </c>
      <c r="D25" s="3">
        <v>-15167.579663029932</v>
      </c>
      <c r="E25" s="3">
        <v>-30023.778102015483</v>
      </c>
      <c r="F25" s="3">
        <v>-45005.493834696623</v>
      </c>
      <c r="G25" s="3">
        <v>-60001.717349360122</v>
      </c>
      <c r="H25" s="3">
        <v>-75000.65626906947</v>
      </c>
    </row>
    <row r="26" spans="1:8" x14ac:dyDescent="0.35">
      <c r="C26" s="23">
        <v>7</v>
      </c>
      <c r="D26" s="3">
        <v>-15118.110236220473</v>
      </c>
      <c r="E26" s="3">
        <v>-30013.723696248857</v>
      </c>
      <c r="F26" s="3">
        <v>-45002.746749679543</v>
      </c>
      <c r="G26" s="3">
        <v>-60000.768009830528</v>
      </c>
      <c r="H26" s="3">
        <v>-75000.267919338425</v>
      </c>
    </row>
    <row r="27" spans="1:8" x14ac:dyDescent="0.35">
      <c r="C27" s="23">
        <v>7.5</v>
      </c>
      <c r="D27" s="3">
        <v>-15083.324382450526</v>
      </c>
      <c r="E27" s="3">
        <v>-30007.921848082675</v>
      </c>
      <c r="F27" s="3">
        <v>-45001.373332926421</v>
      </c>
      <c r="G27" s="3">
        <v>-60000.343462007433</v>
      </c>
      <c r="H27" s="3">
        <v>-75000.109377380679</v>
      </c>
    </row>
    <row r="28" spans="1:8" x14ac:dyDescent="0.35">
      <c r="C28" s="23">
        <v>8</v>
      </c>
      <c r="D28" s="3">
        <v>-15058.823529411764</v>
      </c>
      <c r="E28" s="3">
        <v>-30004.57317073171</v>
      </c>
      <c r="F28" s="3">
        <v>-45000.686655985352</v>
      </c>
      <c r="G28" s="3">
        <v>-60000.15360039322</v>
      </c>
      <c r="H28" s="3">
        <v>-75000.044653090139</v>
      </c>
    </row>
    <row r="29" spans="1:8" x14ac:dyDescent="0.35">
      <c r="C29" s="20"/>
    </row>
    <row r="30" spans="1:8" x14ac:dyDescent="0.35">
      <c r="C30" s="20"/>
    </row>
    <row r="31" spans="1:8" x14ac:dyDescent="0.35">
      <c r="C31" s="20"/>
    </row>
    <row r="32" spans="1:8" x14ac:dyDescent="0.35">
      <c r="B32" t="s">
        <v>13</v>
      </c>
      <c r="C32" s="5">
        <v>15000</v>
      </c>
    </row>
    <row r="33" spans="1:5" x14ac:dyDescent="0.35">
      <c r="B33" t="s">
        <v>20</v>
      </c>
      <c r="C33" s="4"/>
    </row>
    <row r="34" spans="1:5" x14ac:dyDescent="0.35">
      <c r="B34" t="s">
        <v>18</v>
      </c>
      <c r="C34" s="21">
        <v>0.04</v>
      </c>
    </row>
    <row r="35" spans="1:5" x14ac:dyDescent="0.35">
      <c r="B35" t="s">
        <v>19</v>
      </c>
      <c r="C35">
        <v>5</v>
      </c>
    </row>
    <row r="37" spans="1:5" x14ac:dyDescent="0.35">
      <c r="A37" s="1" t="s">
        <v>21</v>
      </c>
    </row>
    <row r="38" spans="1:5" x14ac:dyDescent="0.35">
      <c r="B38" t="s">
        <v>22</v>
      </c>
      <c r="C38" s="5">
        <v>50</v>
      </c>
    </row>
    <row r="39" spans="1:5" x14ac:dyDescent="0.35">
      <c r="B39" t="s">
        <v>23</v>
      </c>
      <c r="C39">
        <v>600</v>
      </c>
    </row>
    <row r="40" spans="1:5" x14ac:dyDescent="0.35">
      <c r="B40" t="s">
        <v>24</v>
      </c>
      <c r="C40" s="5">
        <f>C38*C39</f>
        <v>30000</v>
      </c>
    </row>
    <row r="42" spans="1:5" ht="18.600000000000001" thickBot="1" x14ac:dyDescent="0.4">
      <c r="A42" s="1" t="s">
        <v>41</v>
      </c>
    </row>
    <row r="43" spans="1:5" x14ac:dyDescent="0.35">
      <c r="B43" s="38" t="s">
        <v>42</v>
      </c>
      <c r="C43" s="39" t="s">
        <v>43</v>
      </c>
      <c r="E43" t="s">
        <v>42</v>
      </c>
    </row>
    <row r="44" spans="1:5" x14ac:dyDescent="0.35">
      <c r="B44" s="41">
        <v>20</v>
      </c>
      <c r="C44" s="40">
        <v>200</v>
      </c>
      <c r="E44" t="s">
        <v>43</v>
      </c>
    </row>
    <row r="45" spans="1:5" x14ac:dyDescent="0.35">
      <c r="B45" s="41">
        <v>25</v>
      </c>
      <c r="C45" s="40">
        <v>200</v>
      </c>
    </row>
    <row r="46" spans="1:5" x14ac:dyDescent="0.35">
      <c r="B46" s="41">
        <v>30</v>
      </c>
      <c r="C46" s="40">
        <v>200</v>
      </c>
    </row>
    <row r="47" spans="1:5" x14ac:dyDescent="0.35">
      <c r="B47" s="41">
        <v>20</v>
      </c>
      <c r="C47" s="40">
        <v>300</v>
      </c>
    </row>
    <row r="48" spans="1:5" x14ac:dyDescent="0.35">
      <c r="B48" s="41">
        <v>25</v>
      </c>
      <c r="C48" s="40">
        <v>300</v>
      </c>
    </row>
    <row r="49" spans="2:15" x14ac:dyDescent="0.35">
      <c r="B49" s="41">
        <v>30</v>
      </c>
      <c r="C49" s="40">
        <v>300</v>
      </c>
    </row>
    <row r="50" spans="2:15" x14ac:dyDescent="0.35">
      <c r="B50" s="41">
        <v>20</v>
      </c>
      <c r="C50" s="40">
        <v>400</v>
      </c>
    </row>
    <row r="51" spans="2:15" x14ac:dyDescent="0.35">
      <c r="B51" s="41">
        <v>25</v>
      </c>
      <c r="C51" s="40">
        <v>400</v>
      </c>
      <c r="F51" s="3">
        <f>(C54-B44)*(C44-C55)</f>
        <v>-24000</v>
      </c>
      <c r="G51" s="3">
        <v>200</v>
      </c>
      <c r="H51" s="3">
        <v>200</v>
      </c>
      <c r="I51" s="3">
        <v>200</v>
      </c>
      <c r="J51" s="3">
        <v>300</v>
      </c>
      <c r="K51" s="3">
        <v>300</v>
      </c>
      <c r="L51" s="3">
        <v>300</v>
      </c>
      <c r="M51" s="3">
        <v>400</v>
      </c>
      <c r="N51" s="3">
        <v>400</v>
      </c>
      <c r="O51" s="3">
        <v>400</v>
      </c>
    </row>
    <row r="52" spans="2:15" ht="18.600000000000001" thickBot="1" x14ac:dyDescent="0.4">
      <c r="B52" s="42">
        <v>30</v>
      </c>
      <c r="C52" s="40">
        <v>400</v>
      </c>
      <c r="F52" s="45">
        <v>20</v>
      </c>
      <c r="G52" s="3">
        <f t="dataTable" ref="G52:O60" dt2D="1" dtr="1" r1="B44" r2="C44"/>
        <v>147000</v>
      </c>
      <c r="H52" s="3">
        <v>147000</v>
      </c>
      <c r="I52" s="3">
        <v>147000</v>
      </c>
      <c r="J52" s="3">
        <v>245000</v>
      </c>
      <c r="K52" s="3">
        <v>245000</v>
      </c>
      <c r="L52" s="3">
        <v>245000</v>
      </c>
      <c r="M52" s="3">
        <v>343000</v>
      </c>
      <c r="N52" s="3">
        <v>343000</v>
      </c>
      <c r="O52" s="3">
        <v>343000</v>
      </c>
    </row>
    <row r="53" spans="2:15" x14ac:dyDescent="0.35">
      <c r="F53" s="45">
        <v>25</v>
      </c>
      <c r="G53" s="3">
        <v>146250</v>
      </c>
      <c r="H53" s="3">
        <v>146250</v>
      </c>
      <c r="I53" s="3">
        <v>146250</v>
      </c>
      <c r="J53" s="3">
        <v>243750</v>
      </c>
      <c r="K53" s="3">
        <v>243750</v>
      </c>
      <c r="L53" s="3">
        <v>243750</v>
      </c>
      <c r="M53" s="3">
        <v>341250</v>
      </c>
      <c r="N53" s="3">
        <v>341250</v>
      </c>
      <c r="O53" s="3">
        <v>341250</v>
      </c>
    </row>
    <row r="54" spans="2:15" x14ac:dyDescent="0.35">
      <c r="B54" t="s">
        <v>3</v>
      </c>
      <c r="C54" s="44">
        <v>50</v>
      </c>
      <c r="F54" s="45">
        <v>30</v>
      </c>
      <c r="G54" s="3">
        <v>145500</v>
      </c>
      <c r="H54" s="3">
        <v>145500</v>
      </c>
      <c r="I54" s="3">
        <v>145500</v>
      </c>
      <c r="J54" s="3">
        <v>242500</v>
      </c>
      <c r="K54" s="3">
        <v>242500</v>
      </c>
      <c r="L54" s="3">
        <v>242500</v>
      </c>
      <c r="M54" s="3">
        <v>339500</v>
      </c>
      <c r="N54" s="3">
        <v>339500</v>
      </c>
      <c r="O54" s="3">
        <v>339500</v>
      </c>
    </row>
    <row r="55" spans="2:15" x14ac:dyDescent="0.35">
      <c r="B55" s="43" t="s">
        <v>5</v>
      </c>
      <c r="C55" s="44">
        <v>1000</v>
      </c>
      <c r="F55" s="45">
        <v>20</v>
      </c>
      <c r="G55" s="3">
        <v>147000</v>
      </c>
      <c r="H55" s="3">
        <v>147000</v>
      </c>
      <c r="I55" s="3">
        <v>147000</v>
      </c>
      <c r="J55" s="3">
        <v>245000</v>
      </c>
      <c r="K55" s="3">
        <v>245000</v>
      </c>
      <c r="L55" s="3">
        <v>245000</v>
      </c>
      <c r="M55" s="3">
        <v>343000</v>
      </c>
      <c r="N55" s="3">
        <v>343000</v>
      </c>
      <c r="O55" s="3">
        <v>343000</v>
      </c>
    </row>
    <row r="56" spans="2:15" x14ac:dyDescent="0.35">
      <c r="B56" s="43"/>
      <c r="F56" s="45">
        <v>25</v>
      </c>
      <c r="G56" s="3">
        <v>146250</v>
      </c>
      <c r="H56" s="3">
        <v>146250</v>
      </c>
      <c r="I56" s="3">
        <v>146250</v>
      </c>
      <c r="J56" s="3">
        <v>243750</v>
      </c>
      <c r="K56" s="3">
        <v>243750</v>
      </c>
      <c r="L56" s="3">
        <v>243750</v>
      </c>
      <c r="M56" s="3">
        <v>341250</v>
      </c>
      <c r="N56" s="3">
        <v>341250</v>
      </c>
      <c r="O56" s="3">
        <v>341250</v>
      </c>
    </row>
    <row r="57" spans="2:15" x14ac:dyDescent="0.35">
      <c r="F57" s="45">
        <v>30</v>
      </c>
      <c r="G57" s="3">
        <v>145500</v>
      </c>
      <c r="H57" s="3">
        <v>145500</v>
      </c>
      <c r="I57" s="3">
        <v>145500</v>
      </c>
      <c r="J57" s="3">
        <v>242500</v>
      </c>
      <c r="K57" s="3">
        <v>242500</v>
      </c>
      <c r="L57" s="3">
        <v>242500</v>
      </c>
      <c r="M57" s="3">
        <v>339500</v>
      </c>
      <c r="N57" s="3">
        <v>339500</v>
      </c>
      <c r="O57" s="3">
        <v>339500</v>
      </c>
    </row>
    <row r="58" spans="2:15" x14ac:dyDescent="0.35">
      <c r="F58" s="45">
        <v>20</v>
      </c>
      <c r="G58" s="3">
        <v>147000</v>
      </c>
      <c r="H58" s="3">
        <v>147000</v>
      </c>
      <c r="I58" s="3">
        <v>147000</v>
      </c>
      <c r="J58" s="3">
        <v>245000</v>
      </c>
      <c r="K58" s="3">
        <v>245000</v>
      </c>
      <c r="L58" s="3">
        <v>245000</v>
      </c>
      <c r="M58" s="3">
        <v>343000</v>
      </c>
      <c r="N58" s="3">
        <v>343000</v>
      </c>
      <c r="O58" s="3">
        <v>343000</v>
      </c>
    </row>
    <row r="59" spans="2:15" x14ac:dyDescent="0.35">
      <c r="F59" s="45">
        <v>25</v>
      </c>
      <c r="G59" s="3">
        <v>146250</v>
      </c>
      <c r="H59" s="3">
        <v>146250</v>
      </c>
      <c r="I59" s="3">
        <v>146250</v>
      </c>
      <c r="J59" s="3">
        <v>243750</v>
      </c>
      <c r="K59" s="3">
        <v>243750</v>
      </c>
      <c r="L59" s="3">
        <v>243750</v>
      </c>
      <c r="M59" s="3">
        <v>341250</v>
      </c>
      <c r="N59" s="3">
        <v>341250</v>
      </c>
      <c r="O59" s="3">
        <v>341250</v>
      </c>
    </row>
    <row r="60" spans="2:15" x14ac:dyDescent="0.35">
      <c r="F60" s="45">
        <v>30</v>
      </c>
      <c r="G60" s="3">
        <v>145500</v>
      </c>
      <c r="H60" s="3">
        <v>145500</v>
      </c>
      <c r="I60" s="3">
        <v>145500</v>
      </c>
      <c r="J60" s="3">
        <v>242500</v>
      </c>
      <c r="K60" s="3">
        <v>242500</v>
      </c>
      <c r="L60" s="3">
        <v>242500</v>
      </c>
      <c r="M60" s="3">
        <v>339500</v>
      </c>
      <c r="N60" s="3">
        <v>339500</v>
      </c>
      <c r="O60" s="3">
        <v>339500</v>
      </c>
    </row>
  </sheetData>
  <scenarios current="0" show="0" sqref="C40">
    <scenario name="REVENUE 1" locked="1" count="2" user="ANJAL TM" comment="Created by ANJAL TM on 10-05-2025_x000a_Modified by ANJAL TM on 10-05-2025">
      <inputCells r="C38" val="50" numFmtId="164"/>
      <inputCells r="C39" val="600"/>
    </scenario>
    <scenario name="REVENUE 2" locked="1" count="2" user="ANJAL TM" comment="Created by ANJAL TM on 10-05-2025">
      <inputCells r="C38" val="80" numFmtId="164"/>
      <inputCells r="C39" val="800"/>
    </scenario>
    <scenario name="REVENUE 3" locked="1" count="2" user="ANJAL TM" comment="Created by ANJAL TM on 10-05-2025">
      <inputCells r="C38" val="100" numFmtId="164"/>
      <inputCells r="C39" val="1000"/>
    </scenario>
    <scenario name="REVENUE 4" locked="1" count="2" user="ANJAL TM" comment="Created by ANJAL TM on 10-05-2025">
      <inputCells r="C38" val="120" numFmtId="164"/>
      <inputCells r="C39" val="130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Summary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 TM</dc:creator>
  <cp:lastModifiedBy>ANJAL TM</cp:lastModifiedBy>
  <dcterms:created xsi:type="dcterms:W3CDTF">2025-05-10T11:42:15Z</dcterms:created>
  <dcterms:modified xsi:type="dcterms:W3CDTF">2025-05-10T16:57:07Z</dcterms:modified>
</cp:coreProperties>
</file>