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ks17\Desktop\Anjali_DA\"/>
    </mc:Choice>
  </mc:AlternateContent>
  <xr:revisionPtr revIDLastSave="0" documentId="13_ncr:1_{B3B1BCAB-A48D-4DF6-9199-6885743C3528}" xr6:coauthVersionLast="47" xr6:coauthVersionMax="47" xr10:uidLastSave="{00000000-0000-0000-0000-000000000000}"/>
  <bookViews>
    <workbookView xWindow="11424" yWindow="0" windowWidth="11712" windowHeight="6576" xr2:uid="{8D1B5498-69F2-4F79-8D98-4F28CA76518E}"/>
  </bookViews>
  <sheets>
    <sheet name="Pivot Report" sheetId="1" r:id="rId1"/>
    <sheet name="Dashboard" sheetId="2" r:id="rId2"/>
    <sheet name="Daily Er No Of Patient" sheetId="3" r:id="rId3"/>
    <sheet name="Average waittime daily trend" sheetId="4" r:id="rId4"/>
    <sheet name="Satisfaction score daily trends" sheetId="5" r:id="rId5"/>
  </sheets>
  <definedNames>
    <definedName name="Slicer_Date__Month">#N/A</definedName>
    <definedName name="Slicer_Date__Year">#N/A</definedName>
  </definedNames>
  <calcPr calcId="191029"/>
  <pivotCaches>
    <pivotCache cacheId="123" r:id="rId6"/>
    <pivotCache cacheId="126" r:id="rId7"/>
    <pivotCache cacheId="129" r:id="rId8"/>
    <pivotCache cacheId="132" r:id="rId9"/>
    <pivotCache cacheId="135" r:id="rId10"/>
    <pivotCache cacheId="138" r:id="rId11"/>
    <pivotCache cacheId="141" r:id="rId12"/>
    <pivotCache cacheId="144" r:id="rId13"/>
    <pivotCache cacheId="147" r:id="rId14"/>
    <pivotCache cacheId="150" r:id="rId15"/>
    <pivotCache cacheId="153" r:id="rId16"/>
    <pivotCache cacheId="156"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940de50e-1701-47ad-be2f-eb60ba16dd70" name="Hospital Emergency Room Data" connection="Query - Hospital Emergency Room Data"/>
          <x15:modelTable id="Calendar_Table_929e492d-98c3-40ca-a657-523f89d9cf9c"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F11" i="1" l="1"/>
  <c r="G11" i="1"/>
  <c r="F12" i="1"/>
  <c r="G12" i="1"/>
  <c r="H12" i="1"/>
  <c r="H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D40007-0C19-4A4C-9251-0A055C3DC93C}" name="Query - Calendar_Table" description="Connection to the 'Calendar_Table' query in the workbook." type="100" refreshedVersion="8" minRefreshableVersion="5">
    <extLst>
      <ext xmlns:x15="http://schemas.microsoft.com/office/spreadsheetml/2010/11/main" uri="{DE250136-89BD-433C-8126-D09CA5730AF9}">
        <x15:connection id="e74e1be5-549e-4989-97e6-c0ff64f463c7"/>
      </ext>
    </extLst>
  </connection>
  <connection id="2" xr16:uid="{C1C0B4F9-04A7-465A-B2E9-D301594D78FE}"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9123766-5abc-4212-a61a-304e9bca1554"/>
      </ext>
    </extLst>
  </connection>
  <connection id="3" xr16:uid="{8C72732F-21BA-447C-86A8-94D0EB2557C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<sst xmlns="http://schemas.openxmlformats.org/spreadsheetml/2006/main" count="163" uniqueCount="84">
  <si>
    <t>Distinct Count of Patient Id</t>
  </si>
  <si>
    <t>No. of Patient</t>
  </si>
  <si>
    <t>Average of Patient Waittime</t>
  </si>
  <si>
    <t>Average of Patient Satisfaction Score</t>
  </si>
  <si>
    <t>Grand Total</t>
  </si>
  <si>
    <t>Row Labels</t>
  </si>
  <si>
    <t>Daily trends of no of patient visiting to emergency room</t>
  </si>
  <si>
    <t>Use an area chart to track daily changes and highlight days with longer wait times that might need improvements.</t>
  </si>
  <si>
    <t>Showing a daily trend with an area chart to spot pattern like busy days or seasonal trends.</t>
  </si>
  <si>
    <t>Satisfaction score daily trend</t>
  </si>
  <si>
    <t>Use an area chart to show trends , spot drops in satisfaction , and link them to busy times or challenges.</t>
  </si>
  <si>
    <t>Count of Patient Admission Flag</t>
  </si>
  <si>
    <t>Admitted</t>
  </si>
  <si>
    <t>Not Admitted</t>
  </si>
  <si>
    <t>Count of Patient Admission Flag2</t>
  </si>
  <si>
    <t>Patient Admission Flag</t>
  </si>
  <si>
    <t>Admission Status</t>
  </si>
  <si>
    <t>% Status</t>
  </si>
  <si>
    <t xml:space="preserve">Patient </t>
  </si>
  <si>
    <t>Count of Age Group</t>
  </si>
  <si>
    <t>0-09</t>
  </si>
  <si>
    <t>10-19</t>
  </si>
  <si>
    <t>20-29</t>
  </si>
  <si>
    <t>30-39</t>
  </si>
  <si>
    <t>40-49</t>
  </si>
  <si>
    <t>50-59</t>
  </si>
  <si>
    <t>60-69</t>
  </si>
  <si>
    <t>70-79</t>
  </si>
  <si>
    <t>age group wise analysis</t>
  </si>
  <si>
    <t>Delay</t>
  </si>
  <si>
    <t>Ontime</t>
  </si>
  <si>
    <t>Count of Patient Id</t>
  </si>
  <si>
    <t>attendance status</t>
  </si>
  <si>
    <t>Female</t>
  </si>
  <si>
    <t>Male</t>
  </si>
  <si>
    <t>Count of Patient Gender</t>
  </si>
  <si>
    <t>Cardiology</t>
  </si>
  <si>
    <t>Gastroenterology</t>
  </si>
  <si>
    <t>General Practice</t>
  </si>
  <si>
    <t>None</t>
  </si>
  <si>
    <t>Orthopedics</t>
  </si>
  <si>
    <t>Physiotherapy</t>
  </si>
  <si>
    <t>Renal</t>
  </si>
  <si>
    <t>Neurology</t>
  </si>
  <si>
    <t>Count of Department Referral</t>
  </si>
  <si>
    <t>2023</t>
  </si>
  <si>
    <t>Year</t>
  </si>
  <si>
    <t xml:space="preserve">                                               </t>
  </si>
  <si>
    <t xml:space="preserve">   Average wait time</t>
  </si>
  <si>
    <t>Patient Waittime</t>
  </si>
  <si>
    <t>Satisfaction Score</t>
  </si>
  <si>
    <t>Year wise filter</t>
  </si>
  <si>
    <t>genderwise report</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</si>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</sst>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4"/>
      <color theme="1"/>
      <name val="Calibri"/>
      <family val="2"/>
      <scheme val="minor"/>
    </font>
    <font>
      <b/>
      <sz val="11"/>
      <color theme="1"/>
      <name val="Calibri"/>
      <family val="2"/>
      <scheme val="minor"/>
    </font>
    <font>
      <b/>
      <sz val="18"/>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8" tint="0.39997558519241921"/>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18">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1" fillId="0" borderId="0" xfId="0" applyFont="1"/>
    <xf numFmtId="0" fontId="2" fillId="0" borderId="0" xfId="0" applyFont="1"/>
    <xf numFmtId="0" fontId="3" fillId="0" borderId="0" xfId="0" applyFont="1"/>
    <xf numFmtId="10" fontId="0" fillId="0" borderId="0" xfId="0" applyNumberFormat="1"/>
    <xf numFmtId="0" fontId="0" fillId="3" borderId="0" xfId="0" applyFill="1"/>
    <xf numFmtId="0" fontId="0" fillId="4" borderId="0" xfId="0" applyFill="1"/>
    <xf numFmtId="0" fontId="0" fillId="3" borderId="0" xfId="0" applyFill="1" applyAlignment="1">
      <alignment horizontal="center"/>
    </xf>
    <xf numFmtId="0" fontId="0" fillId="4" borderId="0" xfId="0" applyFill="1" applyAlignment="1">
      <alignment horizontal="center"/>
    </xf>
    <xf numFmtId="9" fontId="0" fillId="4" borderId="0" xfId="1" applyFont="1" applyFill="1" applyAlignment="1">
      <alignment horizontal="center"/>
    </xf>
    <xf numFmtId="1" fontId="0" fillId="0" borderId="0" xfId="0" applyNumberFormat="1"/>
    <xf numFmtId="0" fontId="2" fillId="0" borderId="0" xfId="0" applyFont="1" applyAlignment="1">
      <alignment horizontal="center"/>
    </xf>
    <xf numFmtId="0" fontId="2" fillId="0" borderId="0" xfId="0" applyFont="1" applyAlignment="1">
      <alignment horizontal="left"/>
    </xf>
    <xf numFmtId="0" fontId="0" fillId="0" borderId="0" xfId="0" applyNumberFormat="1"/>
  </cellXfs>
  <cellStyles count="2">
    <cellStyle name="Normal" xfId="0" builtinId="0"/>
    <cellStyle name="Percent" xfId="1" builtinId="5"/>
  </cellStyles>
  <dxfs count="16">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font>
        <b/>
        <color theme="1"/>
      </font>
      <border>
        <bottom style="thin">
          <color rgb="FF4F81BD"/>
        </bottom>
        <vertical/>
        <horizontal/>
      </border>
    </dxf>
    <dxf>
      <font>
        <color theme="1"/>
      </font>
      <fill>
        <patternFill>
          <bgColor theme="5"/>
        </patternFill>
      </fill>
      <border diagonalUp="0" diagonalDown="0">
        <left/>
        <right/>
        <top/>
        <bottom/>
        <vertical/>
        <horizontal/>
      </border>
    </dxf>
    <dxf>
      <font>
        <b/>
        <color theme="1"/>
      </font>
      <border>
        <bottom style="thin">
          <color theme="4"/>
        </bottom>
        <vertical/>
        <horizontal/>
      </border>
    </dxf>
    <dxf>
      <font>
        <sz val="8"/>
        <color theme="5"/>
      </font>
      <fill>
        <patternFill>
          <bgColor theme="0" tint="-4.9989318521683403E-2"/>
        </patternFill>
      </fill>
      <border diagonalUp="0" diagonalDown="0">
        <left/>
        <right/>
        <top/>
        <bottom/>
        <vertical/>
        <horizontal/>
      </border>
    </dxf>
  </dxfs>
  <tableStyles count="2" defaultTableStyle="TableStyleMedium2" defaultPivotStyle="PivotStyleLight16">
    <tableStyle name="my" pivot="0" table="0" count="10" xr9:uid="{C9875647-E191-4D3C-B55B-0576B2210933}">
      <tableStyleElement type="wholeTable" dxfId="15"/>
      <tableStyleElement type="headerRow" dxfId="14"/>
    </tableStyle>
    <tableStyle name="SlicerStyleOther2 2" pivot="0" table="0" count="10" xr9:uid="{C4A4D384-7667-4AF8-9F5C-10F889CF1F2B}">
      <tableStyleElement type="wholeTable" dxfId="13"/>
      <tableStyleElement type="headerRow" dxfId="12"/>
    </tableStyle>
  </tableStyles>
  <extLst>
    <ext xmlns:x14="http://schemas.microsoft.com/office/spreadsheetml/2009/9/main" uri="{46F421CA-312F-682f-3DD2-61675219B42D}">
      <x14:dxfs count="16">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 Excel.xlsx]Pivot Report!PivotTable7</c:name>
    <c:fmtId val="0"/>
  </c:pivotSource>
  <c:chart>
    <c:autoTitleDeleted val="0"/>
    <c:pivotFmts>
      <c:pivotFmt>
        <c:idx val="0"/>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dLbl>
          <c:idx val="0"/>
          <c:tx>
            <c:rich>
              <a:bodyPr/>
              <a:lstStyle/>
              <a:p>
                <a:fld id="{1BF651AB-8523-4E86-9223-B530D29788D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fld id="{D227E1A9-4FFD-4B33-A0F5-7BEA2B4AA6EC}"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pivotFmt>
      <c:pivotFmt>
        <c:idx val="5"/>
      </c:pivotFmt>
    </c:pivotFmts>
    <c:plotArea>
      <c:layout>
        <c:manualLayout>
          <c:layoutTarget val="inner"/>
          <c:xMode val="edge"/>
          <c:yMode val="edge"/>
          <c:x val="9.9637681159420288E-2"/>
          <c:y val="0.20146520146520147"/>
          <c:w val="0.80072463768115942"/>
          <c:h val="0.59706959706959706"/>
        </c:manualLayout>
      </c:layout>
      <c:barChart>
        <c:barDir val="bar"/>
        <c:grouping val="clustered"/>
        <c:varyColors val="0"/>
        <c:ser>
          <c:idx val="0"/>
          <c:order val="0"/>
          <c:tx>
            <c:strRef>
              <c:f>'Pivot Report'!$G$4</c:f>
              <c:strCache>
                <c:ptCount val="1"/>
                <c:pt idx="0">
                  <c:v>Count of Patient Admission Flag</c:v>
                </c:pt>
              </c:strCache>
            </c:strRef>
          </c:tx>
          <c:spPr>
            <a:solidFill>
              <a:srgbClr val="002060"/>
            </a:solidFill>
            <a:ln>
              <a:noFill/>
            </a:ln>
            <a:effectLst/>
          </c:spPr>
          <c:invertIfNegative val="0"/>
          <c:cat>
            <c:strRef>
              <c:f>'Pivot Report'!$F$5:$F$7</c:f>
              <c:strCache>
                <c:ptCount val="2"/>
                <c:pt idx="0">
                  <c:v>Admitted</c:v>
                </c:pt>
                <c:pt idx="1">
                  <c:v>Not Admitted</c:v>
                </c:pt>
              </c:strCache>
            </c:strRef>
          </c:cat>
          <c:val>
            <c:numRef>
              <c:f>'Pivot Report'!$G$5:$G$7</c:f>
              <c:numCache>
                <c:formatCode>0.00</c:formatCode>
                <c:ptCount val="2"/>
                <c:pt idx="0">
                  <c:v>236</c:v>
                </c:pt>
                <c:pt idx="1">
                  <c:v>228</c:v>
                </c:pt>
              </c:numCache>
            </c:numRef>
          </c:val>
          <c:extLst>
            <c:ext xmlns:c16="http://schemas.microsoft.com/office/drawing/2014/chart" uri="{C3380CC4-5D6E-409C-BE32-E72D297353CC}">
              <c16:uniqueId val="{00000002-F646-4017-A3C0-A7EB322BD1B6}"/>
            </c:ext>
          </c:extLst>
        </c:ser>
        <c:ser>
          <c:idx val="1"/>
          <c:order val="1"/>
          <c:tx>
            <c:strRef>
              <c:f>'Pivot Report'!$H$4</c:f>
              <c:strCache>
                <c:ptCount val="1"/>
                <c:pt idx="0">
                  <c:v>Count of Patient Admission Flag2</c:v>
                </c:pt>
              </c:strCache>
            </c:strRef>
          </c:tx>
          <c:spPr>
            <a:solidFill>
              <a:schemeClr val="accent2"/>
            </a:solidFill>
            <a:ln>
              <a:noFill/>
            </a:ln>
            <a:effectLst/>
          </c:spPr>
          <c:invertIfNegative val="0"/>
          <c:cat>
            <c:strRef>
              <c:f>'Pivot Report'!$F$5:$F$7</c:f>
              <c:strCache>
                <c:ptCount val="2"/>
                <c:pt idx="0">
                  <c:v>Admitted</c:v>
                </c:pt>
                <c:pt idx="1">
                  <c:v>Not Admitted</c:v>
                </c:pt>
              </c:strCache>
            </c:strRef>
          </c:cat>
          <c:val>
            <c:numRef>
              <c:f>'Pivot Report'!$H$5:$H$7</c:f>
              <c:numCache>
                <c:formatCode>0.00%</c:formatCode>
                <c:ptCount val="2"/>
                <c:pt idx="0">
                  <c:v>0.50862068965517238</c:v>
                </c:pt>
                <c:pt idx="1">
                  <c:v>0.49137931034482757</c:v>
                </c:pt>
              </c:numCache>
            </c:numRef>
          </c:val>
          <c:extLst>
            <c:ext xmlns:c16="http://schemas.microsoft.com/office/drawing/2014/chart" uri="{C3380CC4-5D6E-409C-BE32-E72D297353CC}">
              <c16:uniqueId val="{00000003-F646-4017-A3C0-A7EB322BD1B6}"/>
            </c:ext>
          </c:extLst>
        </c:ser>
        <c:dLbls>
          <c:showLegendKey val="0"/>
          <c:showVal val="0"/>
          <c:showCatName val="0"/>
          <c:showSerName val="0"/>
          <c:showPercent val="0"/>
          <c:showBubbleSize val="0"/>
        </c:dLbls>
        <c:gapWidth val="1"/>
        <c:axId val="817628927"/>
        <c:axId val="817639487"/>
      </c:barChart>
      <c:catAx>
        <c:axId val="817628927"/>
        <c:scaling>
          <c:orientation val="minMax"/>
        </c:scaling>
        <c:delete val="1"/>
        <c:axPos val="l"/>
        <c:numFmt formatCode="General" sourceLinked="1"/>
        <c:majorTickMark val="none"/>
        <c:minorTickMark val="none"/>
        <c:tickLblPos val="nextTo"/>
        <c:crossAx val="817639487"/>
        <c:crosses val="autoZero"/>
        <c:auto val="1"/>
        <c:lblAlgn val="ctr"/>
        <c:lblOffset val="100"/>
        <c:noMultiLvlLbl val="0"/>
      </c:catAx>
      <c:valAx>
        <c:axId val="817639487"/>
        <c:scaling>
          <c:orientation val="minMax"/>
        </c:scaling>
        <c:delete val="1"/>
        <c:axPos val="b"/>
        <c:numFmt formatCode="0.00" sourceLinked="1"/>
        <c:majorTickMark val="none"/>
        <c:minorTickMark val="none"/>
        <c:tickLblPos val="nextTo"/>
        <c:crossAx val="81762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 Excel.xlsx]Pivot Report!PivotTable6</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Report'!$E$28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Report'!$D$29:$D$60</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Report'!$E$29:$E$60</c:f>
              <c:numCache>
                <c:formatCode>0.00</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32</c:v>
                </c:pt>
                <c:pt idx="16">
                  <c:v>37.625</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33.5</c:v>
                </c:pt>
                <c:pt idx="28">
                  <c:v>37.89473684210526</c:v>
                </c:pt>
                <c:pt idx="29">
                  <c:v>32</c:v>
                </c:pt>
                <c:pt idx="30">
                  <c:v>35.133333333333333</c:v>
                </c:pt>
              </c:numCache>
            </c:numRef>
          </c:val>
          <c:extLst>
            <c:ext xmlns:c16="http://schemas.microsoft.com/office/drawing/2014/chart" uri="{C3380CC4-5D6E-409C-BE32-E72D297353CC}">
              <c16:uniqueId val="{00000000-499D-4C6E-87DD-10008ABD910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52636847"/>
        <c:axId val="452637327"/>
      </c:areaChart>
      <c:catAx>
        <c:axId val="45263684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52637327"/>
        <c:crosses val="autoZero"/>
        <c:auto val="1"/>
        <c:lblAlgn val="ctr"/>
        <c:lblOffset val="100"/>
        <c:noMultiLvlLbl val="0"/>
      </c:catAx>
      <c:valAx>
        <c:axId val="452637327"/>
        <c:scaling>
          <c:orientation val="minMax"/>
        </c:scaling>
        <c:delete val="1"/>
        <c:axPos val="l"/>
        <c:numFmt formatCode="0.00" sourceLinked="1"/>
        <c:majorTickMark val="out"/>
        <c:minorTickMark val="none"/>
        <c:tickLblPos val="nextTo"/>
        <c:crossAx val="4526368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 Excel.xlsx]Pivot Report!PivotTable4</c:name>
    <c:fmtId val="3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Report'!$H$28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Report'!$G$29:$G$60</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Report'!$H$29:$H$60</c:f>
              <c:numCache>
                <c:formatCode>0.00</c:formatCode>
                <c:ptCount val="31"/>
                <c:pt idx="0">
                  <c:v>2</c:v>
                </c:pt>
                <c:pt idx="1">
                  <c:v>6.5</c:v>
                </c:pt>
                <c:pt idx="2">
                  <c:v>2.5</c:v>
                </c:pt>
                <c:pt idx="3">
                  <c:v>2</c:v>
                </c:pt>
                <c:pt idx="4">
                  <c:v>2</c:v>
                </c:pt>
                <c:pt idx="5">
                  <c:v>6</c:v>
                </c:pt>
                <c:pt idx="6">
                  <c:v>4.5714285714285712</c:v>
                </c:pt>
                <c:pt idx="7">
                  <c:v>4.333333333333333</c:v>
                </c:pt>
                <c:pt idx="8">
                  <c:v>7</c:v>
                </c:pt>
                <c:pt idx="9">
                  <c:v>7.666666666666667</c:v>
                </c:pt>
                <c:pt idx="10">
                  <c:v>4.5</c:v>
                </c:pt>
                <c:pt idx="11">
                  <c:v>4</c:v>
                </c:pt>
                <c:pt idx="12">
                  <c:v>5.25</c:v>
                </c:pt>
                <c:pt idx="13">
                  <c:v>3.5</c:v>
                </c:pt>
                <c:pt idx="14">
                  <c:v>8.3333333333333339</c:v>
                </c:pt>
                <c:pt idx="15">
                  <c:v>4.5</c:v>
                </c:pt>
                <c:pt idx="16">
                  <c:v>5</c:v>
                </c:pt>
                <c:pt idx="17">
                  <c:v>1</c:v>
                </c:pt>
                <c:pt idx="18">
                  <c:v>5.6</c:v>
                </c:pt>
                <c:pt idx="19">
                  <c:v>3</c:v>
                </c:pt>
                <c:pt idx="20">
                  <c:v>5.666666666666667</c:v>
                </c:pt>
                <c:pt idx="21">
                  <c:v>5.5</c:v>
                </c:pt>
                <c:pt idx="22">
                  <c:v>5.2</c:v>
                </c:pt>
                <c:pt idx="23">
                  <c:v>4</c:v>
                </c:pt>
                <c:pt idx="24">
                  <c:v>4.75</c:v>
                </c:pt>
                <c:pt idx="25">
                  <c:v>4.75</c:v>
                </c:pt>
                <c:pt idx="26">
                  <c:v>6.5</c:v>
                </c:pt>
                <c:pt idx="27">
                  <c:v>5</c:v>
                </c:pt>
                <c:pt idx="28">
                  <c:v>6.333333333333333</c:v>
                </c:pt>
                <c:pt idx="29">
                  <c:v>6</c:v>
                </c:pt>
                <c:pt idx="30">
                  <c:v>8.1666666666666661</c:v>
                </c:pt>
              </c:numCache>
            </c:numRef>
          </c:val>
          <c:extLst>
            <c:ext xmlns:c16="http://schemas.microsoft.com/office/drawing/2014/chart" uri="{C3380CC4-5D6E-409C-BE32-E72D297353CC}">
              <c16:uniqueId val="{00000000-A99A-4EEF-8CE0-D4426B948D5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3220175"/>
        <c:axId val="103216815"/>
      </c:areaChart>
      <c:catAx>
        <c:axId val="10322017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3216815"/>
        <c:crosses val="autoZero"/>
        <c:auto val="1"/>
        <c:lblAlgn val="ctr"/>
        <c:lblOffset val="100"/>
        <c:noMultiLvlLbl val="0"/>
      </c:catAx>
      <c:valAx>
        <c:axId val="103216815"/>
        <c:scaling>
          <c:orientation val="minMax"/>
        </c:scaling>
        <c:delete val="1"/>
        <c:axPos val="l"/>
        <c:numFmt formatCode="0.00" sourceLinked="1"/>
        <c:majorTickMark val="out"/>
        <c:minorTickMark val="none"/>
        <c:tickLblPos val="nextTo"/>
        <c:crossAx val="1032201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 Excel.xlsx]Pivot Report!PivotTable5</c:name>
    <c:fmtId val="9"/>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Report'!$B$28</c:f>
              <c:strCache>
                <c:ptCount val="1"/>
                <c:pt idx="0">
                  <c:v>Total</c:v>
                </c:pt>
              </c:strCache>
            </c:strRef>
          </c:tx>
          <c:spPr>
            <a:solidFill>
              <a:srgbClr val="002060"/>
            </a:solidFill>
            <a:ln w="25400">
              <a:noFill/>
            </a:ln>
            <a:effectLst/>
          </c:spPr>
          <c:cat>
            <c:strRef>
              <c:f>'Pivot Report'!$A$29:$A$60</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Report'!$B$29:$B$60</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14</c:v>
                </c:pt>
                <c:pt idx="16">
                  <c:v>16</c:v>
                </c:pt>
                <c:pt idx="17">
                  <c:v>14</c:v>
                </c:pt>
                <c:pt idx="18">
                  <c:v>16</c:v>
                </c:pt>
                <c:pt idx="19">
                  <c:v>14</c:v>
                </c:pt>
                <c:pt idx="20">
                  <c:v>13</c:v>
                </c:pt>
                <c:pt idx="21">
                  <c:v>19</c:v>
                </c:pt>
                <c:pt idx="22">
                  <c:v>15</c:v>
                </c:pt>
                <c:pt idx="23">
                  <c:v>18</c:v>
                </c:pt>
                <c:pt idx="24">
                  <c:v>14</c:v>
                </c:pt>
                <c:pt idx="25">
                  <c:v>16</c:v>
                </c:pt>
                <c:pt idx="26">
                  <c:v>13</c:v>
                </c:pt>
                <c:pt idx="27">
                  <c:v>12</c:v>
                </c:pt>
                <c:pt idx="28">
                  <c:v>19</c:v>
                </c:pt>
                <c:pt idx="29">
                  <c:v>19</c:v>
                </c:pt>
                <c:pt idx="30">
                  <c:v>15</c:v>
                </c:pt>
              </c:numCache>
            </c:numRef>
          </c:val>
          <c:extLst>
            <c:ext xmlns:c16="http://schemas.microsoft.com/office/drawing/2014/chart" uri="{C3380CC4-5D6E-409C-BE32-E72D297353CC}">
              <c16:uniqueId val="{00000000-F24A-42B5-BB0E-93213283AC9D}"/>
            </c:ext>
          </c:extLst>
        </c:ser>
        <c:dLbls>
          <c:showLegendKey val="0"/>
          <c:showVal val="0"/>
          <c:showCatName val="0"/>
          <c:showSerName val="0"/>
          <c:showPercent val="0"/>
          <c:showBubbleSize val="0"/>
        </c:dLbls>
        <c:axId val="733150143"/>
        <c:axId val="733147743"/>
      </c:areaChart>
      <c:catAx>
        <c:axId val="733150143"/>
        <c:scaling>
          <c:orientation val="minMax"/>
        </c:scaling>
        <c:delete val="1"/>
        <c:axPos val="b"/>
        <c:numFmt formatCode="General" sourceLinked="1"/>
        <c:majorTickMark val="out"/>
        <c:minorTickMark val="none"/>
        <c:tickLblPos val="nextTo"/>
        <c:crossAx val="733147743"/>
        <c:crosses val="autoZero"/>
        <c:auto val="1"/>
        <c:lblAlgn val="ctr"/>
        <c:lblOffset val="100"/>
        <c:noMultiLvlLbl val="0"/>
      </c:catAx>
      <c:valAx>
        <c:axId val="733147743"/>
        <c:scaling>
          <c:orientation val="minMax"/>
        </c:scaling>
        <c:delete val="1"/>
        <c:axPos val="l"/>
        <c:numFmt formatCode="General" sourceLinked="1"/>
        <c:majorTickMark val="none"/>
        <c:minorTickMark val="none"/>
        <c:tickLblPos val="nextTo"/>
        <c:crossAx val="7331501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 Excel.xlsx]Pivot Report!PivotTable6</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Report'!$E$28</c:f>
              <c:strCache>
                <c:ptCount val="1"/>
                <c:pt idx="0">
                  <c:v>Total</c:v>
                </c:pt>
              </c:strCache>
            </c:strRef>
          </c:tx>
          <c:spPr>
            <a:solidFill>
              <a:srgbClr val="002060"/>
            </a:solidFill>
            <a:ln w="25400">
              <a:noFill/>
            </a:ln>
            <a:effectLst/>
          </c:spPr>
          <c:cat>
            <c:strRef>
              <c:f>'Pivot Report'!$D$29:$D$60</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Report'!$E$29:$E$60</c:f>
              <c:numCache>
                <c:formatCode>0.00</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32</c:v>
                </c:pt>
                <c:pt idx="16">
                  <c:v>37.625</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33.5</c:v>
                </c:pt>
                <c:pt idx="28">
                  <c:v>37.89473684210526</c:v>
                </c:pt>
                <c:pt idx="29">
                  <c:v>32</c:v>
                </c:pt>
                <c:pt idx="30">
                  <c:v>35.133333333333333</c:v>
                </c:pt>
              </c:numCache>
            </c:numRef>
          </c:val>
          <c:extLst>
            <c:ext xmlns:c16="http://schemas.microsoft.com/office/drawing/2014/chart" uri="{C3380CC4-5D6E-409C-BE32-E72D297353CC}">
              <c16:uniqueId val="{00000000-68CA-4E20-A8A2-70BFA42E14C8}"/>
            </c:ext>
          </c:extLst>
        </c:ser>
        <c:dLbls>
          <c:showLegendKey val="0"/>
          <c:showVal val="0"/>
          <c:showCatName val="0"/>
          <c:showSerName val="0"/>
          <c:showPercent val="0"/>
          <c:showBubbleSize val="0"/>
        </c:dLbls>
        <c:axId val="452636847"/>
        <c:axId val="452637327"/>
      </c:areaChart>
      <c:catAx>
        <c:axId val="452636847"/>
        <c:scaling>
          <c:orientation val="minMax"/>
        </c:scaling>
        <c:delete val="1"/>
        <c:axPos val="b"/>
        <c:numFmt formatCode="General" sourceLinked="1"/>
        <c:majorTickMark val="out"/>
        <c:minorTickMark val="none"/>
        <c:tickLblPos val="nextTo"/>
        <c:crossAx val="452637327"/>
        <c:crosses val="autoZero"/>
        <c:auto val="1"/>
        <c:lblAlgn val="ctr"/>
        <c:lblOffset val="100"/>
        <c:noMultiLvlLbl val="0"/>
      </c:catAx>
      <c:valAx>
        <c:axId val="452637327"/>
        <c:scaling>
          <c:orientation val="minMax"/>
        </c:scaling>
        <c:delete val="1"/>
        <c:axPos val="l"/>
        <c:numFmt formatCode="0.00" sourceLinked="1"/>
        <c:majorTickMark val="none"/>
        <c:minorTickMark val="none"/>
        <c:tickLblPos val="nextTo"/>
        <c:crossAx val="4526368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 Excel.xlsx]Pivot Report!PivotTable4</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Report'!$H$28</c:f>
              <c:strCache>
                <c:ptCount val="1"/>
                <c:pt idx="0">
                  <c:v>Total</c:v>
                </c:pt>
              </c:strCache>
            </c:strRef>
          </c:tx>
          <c:spPr>
            <a:solidFill>
              <a:srgbClr val="002060"/>
            </a:solidFill>
            <a:ln w="25400">
              <a:noFill/>
            </a:ln>
            <a:effectLst/>
          </c:spPr>
          <c:cat>
            <c:strRef>
              <c:f>'Pivot Report'!$G$29:$G$60</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Report'!$H$29:$H$60</c:f>
              <c:numCache>
                <c:formatCode>0.00</c:formatCode>
                <c:ptCount val="31"/>
                <c:pt idx="0">
                  <c:v>2</c:v>
                </c:pt>
                <c:pt idx="1">
                  <c:v>6.5</c:v>
                </c:pt>
                <c:pt idx="2">
                  <c:v>2.5</c:v>
                </c:pt>
                <c:pt idx="3">
                  <c:v>2</c:v>
                </c:pt>
                <c:pt idx="4">
                  <c:v>2</c:v>
                </c:pt>
                <c:pt idx="5">
                  <c:v>6</c:v>
                </c:pt>
                <c:pt idx="6">
                  <c:v>4.5714285714285712</c:v>
                </c:pt>
                <c:pt idx="7">
                  <c:v>4.333333333333333</c:v>
                </c:pt>
                <c:pt idx="8">
                  <c:v>7</c:v>
                </c:pt>
                <c:pt idx="9">
                  <c:v>7.666666666666667</c:v>
                </c:pt>
                <c:pt idx="10">
                  <c:v>4.5</c:v>
                </c:pt>
                <c:pt idx="11">
                  <c:v>4</c:v>
                </c:pt>
                <c:pt idx="12">
                  <c:v>5.25</c:v>
                </c:pt>
                <c:pt idx="13">
                  <c:v>3.5</c:v>
                </c:pt>
                <c:pt idx="14">
                  <c:v>8.3333333333333339</c:v>
                </c:pt>
                <c:pt idx="15">
                  <c:v>4.5</c:v>
                </c:pt>
                <c:pt idx="16">
                  <c:v>5</c:v>
                </c:pt>
                <c:pt idx="17">
                  <c:v>1</c:v>
                </c:pt>
                <c:pt idx="18">
                  <c:v>5.6</c:v>
                </c:pt>
                <c:pt idx="19">
                  <c:v>3</c:v>
                </c:pt>
                <c:pt idx="20">
                  <c:v>5.666666666666667</c:v>
                </c:pt>
                <c:pt idx="21">
                  <c:v>5.5</c:v>
                </c:pt>
                <c:pt idx="22">
                  <c:v>5.2</c:v>
                </c:pt>
                <c:pt idx="23">
                  <c:v>4</c:v>
                </c:pt>
                <c:pt idx="24">
                  <c:v>4.75</c:v>
                </c:pt>
                <c:pt idx="25">
                  <c:v>4.75</c:v>
                </c:pt>
                <c:pt idx="26">
                  <c:v>6.5</c:v>
                </c:pt>
                <c:pt idx="27">
                  <c:v>5</c:v>
                </c:pt>
                <c:pt idx="28">
                  <c:v>6.333333333333333</c:v>
                </c:pt>
                <c:pt idx="29">
                  <c:v>6</c:v>
                </c:pt>
                <c:pt idx="30">
                  <c:v>8.1666666666666661</c:v>
                </c:pt>
              </c:numCache>
            </c:numRef>
          </c:val>
          <c:extLst>
            <c:ext xmlns:c16="http://schemas.microsoft.com/office/drawing/2014/chart" uri="{C3380CC4-5D6E-409C-BE32-E72D297353CC}">
              <c16:uniqueId val="{00000000-E411-48D1-B919-2631936B977A}"/>
            </c:ext>
          </c:extLst>
        </c:ser>
        <c:dLbls>
          <c:showLegendKey val="0"/>
          <c:showVal val="0"/>
          <c:showCatName val="0"/>
          <c:showSerName val="0"/>
          <c:showPercent val="0"/>
          <c:showBubbleSize val="0"/>
        </c:dLbls>
        <c:axId val="103220175"/>
        <c:axId val="103216815"/>
      </c:areaChart>
      <c:catAx>
        <c:axId val="103220175"/>
        <c:scaling>
          <c:orientation val="minMax"/>
        </c:scaling>
        <c:delete val="1"/>
        <c:axPos val="b"/>
        <c:numFmt formatCode="General" sourceLinked="1"/>
        <c:majorTickMark val="out"/>
        <c:minorTickMark val="none"/>
        <c:tickLblPos val="nextTo"/>
        <c:crossAx val="103216815"/>
        <c:crosses val="autoZero"/>
        <c:auto val="1"/>
        <c:lblAlgn val="ctr"/>
        <c:lblOffset val="100"/>
        <c:noMultiLvlLbl val="0"/>
      </c:catAx>
      <c:valAx>
        <c:axId val="103216815"/>
        <c:scaling>
          <c:orientation val="minMax"/>
        </c:scaling>
        <c:delete val="1"/>
        <c:axPos val="l"/>
        <c:numFmt formatCode="0.00" sourceLinked="1"/>
        <c:majorTickMark val="none"/>
        <c:minorTickMark val="none"/>
        <c:tickLblPos val="nextTo"/>
        <c:crossAx val="1032201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 Excel.xlsx]Pivot Report!PivotTable10</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Report'!$D$2</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Report'!$C$3:$C$11</c:f>
              <c:strCache>
                <c:ptCount val="8"/>
                <c:pt idx="0">
                  <c:v>0-09</c:v>
                </c:pt>
                <c:pt idx="1">
                  <c:v>10-19</c:v>
                </c:pt>
                <c:pt idx="2">
                  <c:v>20-29</c:v>
                </c:pt>
                <c:pt idx="3">
                  <c:v>30-39</c:v>
                </c:pt>
                <c:pt idx="4">
                  <c:v>40-49</c:v>
                </c:pt>
                <c:pt idx="5">
                  <c:v>50-59</c:v>
                </c:pt>
                <c:pt idx="6">
                  <c:v>60-69</c:v>
                </c:pt>
                <c:pt idx="7">
                  <c:v>70-79</c:v>
                </c:pt>
              </c:strCache>
            </c:strRef>
          </c:cat>
          <c:val>
            <c:numRef>
              <c:f>'Pivot Report'!$D$3:$D$11</c:f>
              <c:numCache>
                <c:formatCode>0</c:formatCode>
                <c:ptCount val="8"/>
                <c:pt idx="0">
                  <c:v>61</c:v>
                </c:pt>
                <c:pt idx="1">
                  <c:v>53</c:v>
                </c:pt>
                <c:pt idx="2">
                  <c:v>71</c:v>
                </c:pt>
                <c:pt idx="3">
                  <c:v>59</c:v>
                </c:pt>
                <c:pt idx="4">
                  <c:v>63</c:v>
                </c:pt>
                <c:pt idx="5">
                  <c:v>63</c:v>
                </c:pt>
                <c:pt idx="6">
                  <c:v>37</c:v>
                </c:pt>
                <c:pt idx="7">
                  <c:v>57</c:v>
                </c:pt>
              </c:numCache>
            </c:numRef>
          </c:val>
          <c:extLst>
            <c:ext xmlns:c16="http://schemas.microsoft.com/office/drawing/2014/chart" uri="{C3380CC4-5D6E-409C-BE32-E72D297353CC}">
              <c16:uniqueId val="{00000000-4C99-4DFB-B0F3-08ABDC11BE06}"/>
            </c:ext>
          </c:extLst>
        </c:ser>
        <c:dLbls>
          <c:dLblPos val="outEnd"/>
          <c:showLegendKey val="0"/>
          <c:showVal val="1"/>
          <c:showCatName val="0"/>
          <c:showSerName val="0"/>
          <c:showPercent val="0"/>
          <c:showBubbleSize val="0"/>
        </c:dLbls>
        <c:gapWidth val="219"/>
        <c:overlap val="-27"/>
        <c:axId val="1569364143"/>
        <c:axId val="1569365583"/>
      </c:barChart>
      <c:catAx>
        <c:axId val="156936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569365583"/>
        <c:crosses val="autoZero"/>
        <c:auto val="1"/>
        <c:lblAlgn val="ctr"/>
        <c:lblOffset val="100"/>
        <c:noMultiLvlLbl val="0"/>
      </c:catAx>
      <c:valAx>
        <c:axId val="1569365583"/>
        <c:scaling>
          <c:orientation val="minMax"/>
        </c:scaling>
        <c:delete val="1"/>
        <c:axPos val="l"/>
        <c:numFmt formatCode="0" sourceLinked="1"/>
        <c:majorTickMark val="none"/>
        <c:minorTickMark val="none"/>
        <c:tickLblPos val="nextTo"/>
        <c:crossAx val="156936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 Excel.xlsx]Pivot Report!PivotTable11</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9675227756080937"/>
              <c:y val="-9.662422586082807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5574834661568768"/>
                  <c:h val="0.23605161729630911"/>
                </c:manualLayout>
              </c15:layout>
            </c:ext>
          </c:extLst>
        </c:dLbl>
      </c:pivotFmt>
      <c:pivotFmt>
        <c:idx val="6"/>
        <c:spPr>
          <a:solidFill>
            <a:schemeClr val="accent1"/>
          </a:solidFill>
          <a:ln>
            <a:noFill/>
          </a:ln>
          <a:effectLst/>
        </c:spPr>
        <c:dLbl>
          <c:idx val="0"/>
          <c:layout>
            <c:manualLayout>
              <c:x val="0.20786261920859891"/>
              <c:y val="8.6807206733784892E-2"/>
            </c:manualLayout>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6732066999196313"/>
                  <c:h val="0.16555337420134372"/>
                </c:manualLayout>
              </c15:layout>
            </c:ext>
          </c:extLst>
        </c:dLbl>
      </c:pivotFmt>
    </c:pivotFmts>
    <c:plotArea>
      <c:layout>
        <c:manualLayout>
          <c:layoutTarget val="inner"/>
          <c:xMode val="edge"/>
          <c:yMode val="edge"/>
          <c:x val="0.11783267696087096"/>
          <c:y val="0.19925036516176234"/>
          <c:w val="0.72717564235506804"/>
          <c:h val="0.71107760821391242"/>
        </c:manualLayout>
      </c:layout>
      <c:pieChart>
        <c:varyColors val="1"/>
        <c:ser>
          <c:idx val="0"/>
          <c:order val="0"/>
          <c:tx>
            <c:strRef>
              <c:f>'Pivot Report'!$G$16</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dLbl>
              <c:idx val="0"/>
              <c:layout>
                <c:manualLayout>
                  <c:x val="-0.19675227756080937"/>
                  <c:y val="-9.662422586082807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25574834661568768"/>
                      <c:h val="0.23605161729630911"/>
                    </c:manualLayout>
                  </c15:layout>
                </c:ext>
              </c:extLst>
            </c:dLbl>
            <c:dLbl>
              <c:idx val="1"/>
              <c:layout>
                <c:manualLayout>
                  <c:x val="0.20786261920859891"/>
                  <c:y val="8.6807206733784892E-2"/>
                </c:manualLayout>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6732066999196313"/>
                      <c:h val="0.16555337420134372"/>
                    </c:manualLayout>
                  </c15:layout>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Report'!$F$17:$F$19</c:f>
              <c:strCache>
                <c:ptCount val="2"/>
                <c:pt idx="0">
                  <c:v>Delay</c:v>
                </c:pt>
                <c:pt idx="1">
                  <c:v>Ontime</c:v>
                </c:pt>
              </c:strCache>
            </c:strRef>
          </c:cat>
          <c:val>
            <c:numRef>
              <c:f>'Pivot Report'!$G$17:$G$19</c:f>
              <c:numCache>
                <c:formatCode>0.00</c:formatCode>
                <c:ptCount val="2"/>
                <c:pt idx="0">
                  <c:v>267</c:v>
                </c:pt>
                <c:pt idx="1">
                  <c:v>197</c:v>
                </c:pt>
              </c:numCache>
            </c:numRef>
          </c:val>
          <c:extLst>
            <c:ext xmlns:c16="http://schemas.microsoft.com/office/drawing/2014/chart" uri="{C3380CC4-5D6E-409C-BE32-E72D297353CC}">
              <c16:uniqueId val="{00000004-36A7-4E37-93D1-4111240B6D5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3459978896455954"/>
          <c:y val="6.908272719030272E-3"/>
          <c:w val="0.36225932690749302"/>
          <c:h val="0.30847355108325086"/>
        </c:manualLayout>
      </c:layout>
      <c:overlay val="0"/>
      <c:spPr>
        <a:noFill/>
        <a:ln>
          <a:noFill/>
        </a:ln>
        <a:effectLst/>
      </c:spPr>
      <c:txPr>
        <a:bodyPr rot="0" spcFirstLastPara="1" vertOverflow="ellipsis" vert="horz" wrap="square" anchor="ctr" anchorCtr="1"/>
        <a:lstStyle/>
        <a:p>
          <a:pPr>
            <a:defRPr sz="6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 Excel.xlsx]Pivot Report!PivotTable12</c:name>
    <c:fmtId val="2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dLbl>
          <c:idx val="0"/>
          <c:layout>
            <c:manualLayout>
              <c:x val="5.1367923765147467E-3"/>
              <c:y val="-8.048988552690527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513657688242308"/>
          <c:y val="0.2073816730568577"/>
          <c:w val="0.486738035854686"/>
          <c:h val="0.66634648884025838"/>
        </c:manualLayout>
      </c:layout>
      <c:doughnutChart>
        <c:varyColors val="1"/>
        <c:ser>
          <c:idx val="0"/>
          <c:order val="0"/>
          <c:tx>
            <c:strRef>
              <c:f>'Pivot Report'!$J$16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dLbl>
              <c:idx val="1"/>
              <c:layout>
                <c:manualLayout>
                  <c:x val="5.1367923765147467E-3"/>
                  <c:y val="-8.048988552690527E-3"/>
                </c:manualLayout>
              </c:layou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Report'!$I$17:$I$19</c:f>
              <c:strCache>
                <c:ptCount val="2"/>
                <c:pt idx="0">
                  <c:v>Female</c:v>
                </c:pt>
                <c:pt idx="1">
                  <c:v>Male</c:v>
                </c:pt>
              </c:strCache>
            </c:strRef>
          </c:cat>
          <c:val>
            <c:numRef>
              <c:f>'Pivot Report'!$J$17:$J$19</c:f>
              <c:numCache>
                <c:formatCode>0.00</c:formatCode>
                <c:ptCount val="2"/>
                <c:pt idx="0">
                  <c:v>228</c:v>
                </c:pt>
                <c:pt idx="1">
                  <c:v>236</c:v>
                </c:pt>
              </c:numCache>
            </c:numRef>
          </c:val>
          <c:extLst>
            <c:ext xmlns:c16="http://schemas.microsoft.com/office/drawing/2014/chart" uri="{C3380CC4-5D6E-409C-BE32-E72D297353CC}">
              <c16:uniqueId val="{00000004-7314-4FC0-9B10-EB0DFAA1E04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4007630706107169"/>
          <c:y val="1.8065692292476208E-2"/>
          <c:w val="0.25337625551608317"/>
          <c:h val="0.29719356334017616"/>
        </c:manualLayout>
      </c:layout>
      <c:overlay val="0"/>
      <c:spPr>
        <a:noFill/>
        <a:ln>
          <a:noFill/>
        </a:ln>
        <a:effectLst/>
      </c:spPr>
      <c:txPr>
        <a:bodyPr rot="0" spcFirstLastPara="1" vertOverflow="ellipsis" vert="horz" wrap="square" anchor="ctr" anchorCtr="1"/>
        <a:lstStyle/>
        <a:p>
          <a:pPr>
            <a:defRPr sz="6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 Excel.xlsx]Pivot Report!PivotTable8</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32993665848216"/>
          <c:y val="4.2396291826695978E-2"/>
          <c:w val="0.66913290114296853"/>
          <c:h val="0.83748088133099885"/>
        </c:manualLayout>
      </c:layout>
      <c:barChart>
        <c:barDir val="bar"/>
        <c:grouping val="clustered"/>
        <c:varyColors val="0"/>
        <c:ser>
          <c:idx val="0"/>
          <c:order val="0"/>
          <c:tx>
            <c:strRef>
              <c:f>'Pivot Report'!$D$13</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Report'!$C$14:$C$22</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Report'!$D$14:$D$22</c:f>
              <c:numCache>
                <c:formatCode>0</c:formatCode>
                <c:ptCount val="8"/>
                <c:pt idx="0">
                  <c:v>3</c:v>
                </c:pt>
                <c:pt idx="1">
                  <c:v>8</c:v>
                </c:pt>
                <c:pt idx="2">
                  <c:v>9</c:v>
                </c:pt>
                <c:pt idx="3">
                  <c:v>11</c:v>
                </c:pt>
                <c:pt idx="4">
                  <c:v>12</c:v>
                </c:pt>
                <c:pt idx="5">
                  <c:v>54</c:v>
                </c:pt>
                <c:pt idx="6">
                  <c:v>87</c:v>
                </c:pt>
                <c:pt idx="7">
                  <c:v>280</c:v>
                </c:pt>
              </c:numCache>
            </c:numRef>
          </c:val>
          <c:extLst>
            <c:ext xmlns:c16="http://schemas.microsoft.com/office/drawing/2014/chart" uri="{C3380CC4-5D6E-409C-BE32-E72D297353CC}">
              <c16:uniqueId val="{00000000-55BA-49A6-BA2C-2EA3617E54EF}"/>
            </c:ext>
          </c:extLst>
        </c:ser>
        <c:dLbls>
          <c:showLegendKey val="0"/>
          <c:showVal val="0"/>
          <c:showCatName val="0"/>
          <c:showSerName val="0"/>
          <c:showPercent val="0"/>
          <c:showBubbleSize val="0"/>
        </c:dLbls>
        <c:gapWidth val="50"/>
        <c:axId val="1158858447"/>
        <c:axId val="1158850287"/>
      </c:barChart>
      <c:catAx>
        <c:axId val="1158858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158850287"/>
        <c:crosses val="autoZero"/>
        <c:auto val="1"/>
        <c:lblAlgn val="ctr"/>
        <c:lblOffset val="100"/>
        <c:noMultiLvlLbl val="0"/>
      </c:catAx>
      <c:valAx>
        <c:axId val="1158850287"/>
        <c:scaling>
          <c:orientation val="minMax"/>
        </c:scaling>
        <c:delete val="1"/>
        <c:axPos val="b"/>
        <c:numFmt formatCode="0" sourceLinked="1"/>
        <c:majorTickMark val="none"/>
        <c:minorTickMark val="none"/>
        <c:tickLblPos val="nextTo"/>
        <c:crossAx val="115885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 Excel.xlsx]Pivot Report!PivotTable5</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Report'!$B$28</c:f>
              <c:strCache>
                <c:ptCount val="1"/>
                <c:pt idx="0">
                  <c:v>Total</c:v>
                </c:pt>
              </c:strCache>
            </c:strRef>
          </c:tx>
          <c:spPr>
            <a:solidFill>
              <a:srgbClr val="002060"/>
            </a:soli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Report'!$A$29:$A$60</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Report'!$B$29:$B$60</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14</c:v>
                </c:pt>
                <c:pt idx="16">
                  <c:v>16</c:v>
                </c:pt>
                <c:pt idx="17">
                  <c:v>14</c:v>
                </c:pt>
                <c:pt idx="18">
                  <c:v>16</c:v>
                </c:pt>
                <c:pt idx="19">
                  <c:v>14</c:v>
                </c:pt>
                <c:pt idx="20">
                  <c:v>13</c:v>
                </c:pt>
                <c:pt idx="21">
                  <c:v>19</c:v>
                </c:pt>
                <c:pt idx="22">
                  <c:v>15</c:v>
                </c:pt>
                <c:pt idx="23">
                  <c:v>18</c:v>
                </c:pt>
                <c:pt idx="24">
                  <c:v>14</c:v>
                </c:pt>
                <c:pt idx="25">
                  <c:v>16</c:v>
                </c:pt>
                <c:pt idx="26">
                  <c:v>13</c:v>
                </c:pt>
                <c:pt idx="27">
                  <c:v>12</c:v>
                </c:pt>
                <c:pt idx="28">
                  <c:v>19</c:v>
                </c:pt>
                <c:pt idx="29">
                  <c:v>19</c:v>
                </c:pt>
                <c:pt idx="30">
                  <c:v>15</c:v>
                </c:pt>
              </c:numCache>
            </c:numRef>
          </c:val>
          <c:extLst>
            <c:ext xmlns:c16="http://schemas.microsoft.com/office/drawing/2014/chart" uri="{C3380CC4-5D6E-409C-BE32-E72D297353CC}">
              <c16:uniqueId val="{00000000-2369-41B9-A1E3-C5F1D6EE22B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33150143"/>
        <c:axId val="733147743"/>
      </c:areaChart>
      <c:catAx>
        <c:axId val="73315014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33147743"/>
        <c:crosses val="autoZero"/>
        <c:auto val="1"/>
        <c:lblAlgn val="ctr"/>
        <c:lblOffset val="100"/>
        <c:noMultiLvlLbl val="0"/>
      </c:catAx>
      <c:valAx>
        <c:axId val="733147743"/>
        <c:scaling>
          <c:orientation val="minMax"/>
        </c:scaling>
        <c:delete val="1"/>
        <c:axPos val="l"/>
        <c:numFmt formatCode="General" sourceLinked="1"/>
        <c:majorTickMark val="out"/>
        <c:minorTickMark val="none"/>
        <c:tickLblPos val="nextTo"/>
        <c:crossAx val="7331501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3.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7</xdr:col>
      <xdr:colOff>914400</xdr:colOff>
      <xdr:row>8</xdr:row>
      <xdr:rowOff>167640</xdr:rowOff>
    </xdr:from>
    <xdr:to>
      <xdr:col>8</xdr:col>
      <xdr:colOff>1219200</xdr:colOff>
      <xdr:row>12</xdr:row>
      <xdr:rowOff>129540</xdr:rowOff>
    </xdr:to>
    <xdr:graphicFrame macro="">
      <xdr:nvGraphicFramePr>
        <xdr:cNvPr id="2" name="Chart 1">
          <a:extLst>
            <a:ext uri="{FF2B5EF4-FFF2-40B4-BE49-F238E27FC236}">
              <a16:creationId xmlns:a16="http://schemas.microsoft.com/office/drawing/2014/main" id="{E41AB42F-37D6-9F99-4F46-F20087947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62119</xdr:colOff>
      <xdr:row>0</xdr:row>
      <xdr:rowOff>66261</xdr:rowOff>
    </xdr:from>
    <xdr:to>
      <xdr:col>5</xdr:col>
      <xdr:colOff>376857</xdr:colOff>
      <xdr:row>2</xdr:row>
      <xdr:rowOff>161511</xdr:rowOff>
    </xdr:to>
    <xdr:sp macro="" textlink="">
      <xdr:nvSpPr>
        <xdr:cNvPr id="2" name="Rectangle: Rounded Corners 1">
          <a:extLst>
            <a:ext uri="{FF2B5EF4-FFF2-40B4-BE49-F238E27FC236}">
              <a16:creationId xmlns:a16="http://schemas.microsoft.com/office/drawing/2014/main" id="{B118EC35-AD27-A928-D057-F92D6222475C}"/>
            </a:ext>
          </a:extLst>
        </xdr:cNvPr>
        <xdr:cNvSpPr/>
      </xdr:nvSpPr>
      <xdr:spPr>
        <a:xfrm>
          <a:off x="62119" y="66261"/>
          <a:ext cx="3358597" cy="459685"/>
        </a:xfrm>
        <a:prstGeom prst="roundRect">
          <a:avLst>
            <a:gd name="adj" fmla="val 781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505240</xdr:colOff>
      <xdr:row>0</xdr:row>
      <xdr:rowOff>70403</xdr:rowOff>
    </xdr:from>
    <xdr:to>
      <xdr:col>9</xdr:col>
      <xdr:colOff>596350</xdr:colOff>
      <xdr:row>6</xdr:row>
      <xdr:rowOff>95251</xdr:rowOff>
    </xdr:to>
    <xdr:sp macro="" textlink="">
      <xdr:nvSpPr>
        <xdr:cNvPr id="3" name="Rectangle: Rounded Corners 2">
          <a:extLst>
            <a:ext uri="{FF2B5EF4-FFF2-40B4-BE49-F238E27FC236}">
              <a16:creationId xmlns:a16="http://schemas.microsoft.com/office/drawing/2014/main" id="{E18627E3-83ED-8634-2EEE-74568B8BBDDC}"/>
            </a:ext>
          </a:extLst>
        </xdr:cNvPr>
        <xdr:cNvSpPr/>
      </xdr:nvSpPr>
      <xdr:spPr>
        <a:xfrm>
          <a:off x="4766642" y="70403"/>
          <a:ext cx="1308654" cy="1118152"/>
        </a:xfrm>
        <a:prstGeom prst="roundRect">
          <a:avLst>
            <a:gd name="adj" fmla="val 335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70402</xdr:colOff>
      <xdr:row>3</xdr:row>
      <xdr:rowOff>31062</xdr:rowOff>
    </xdr:from>
    <xdr:to>
      <xdr:col>1</xdr:col>
      <xdr:colOff>49696</xdr:colOff>
      <xdr:row>16</xdr:row>
      <xdr:rowOff>78685</xdr:rowOff>
    </xdr:to>
    <xdr:sp macro="" textlink="">
      <xdr:nvSpPr>
        <xdr:cNvPr id="4" name="Rectangle: Rounded Corners 3">
          <a:extLst>
            <a:ext uri="{FF2B5EF4-FFF2-40B4-BE49-F238E27FC236}">
              <a16:creationId xmlns:a16="http://schemas.microsoft.com/office/drawing/2014/main" id="{3C43A57A-9186-1F5E-F2C5-4979AC98DB14}"/>
            </a:ext>
          </a:extLst>
        </xdr:cNvPr>
        <xdr:cNvSpPr/>
      </xdr:nvSpPr>
      <xdr:spPr>
        <a:xfrm rot="5400000">
          <a:off x="-843790" y="1491906"/>
          <a:ext cx="2416449" cy="588066"/>
        </a:xfrm>
        <a:prstGeom prst="roundRect">
          <a:avLst>
            <a:gd name="adj" fmla="val 854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422411</xdr:colOff>
      <xdr:row>0</xdr:row>
      <xdr:rowOff>74543</xdr:rowOff>
    </xdr:from>
    <xdr:to>
      <xdr:col>7</xdr:col>
      <xdr:colOff>451404</xdr:colOff>
      <xdr:row>2</xdr:row>
      <xdr:rowOff>165652</xdr:rowOff>
    </xdr:to>
    <xdr:sp macro="" textlink="">
      <xdr:nvSpPr>
        <xdr:cNvPr id="5" name="Rectangle: Rounded Corners 4">
          <a:extLst>
            <a:ext uri="{FF2B5EF4-FFF2-40B4-BE49-F238E27FC236}">
              <a16:creationId xmlns:a16="http://schemas.microsoft.com/office/drawing/2014/main" id="{B5246F94-43F5-48A0-BA78-EA9DD1B5201E}"/>
            </a:ext>
          </a:extLst>
        </xdr:cNvPr>
        <xdr:cNvSpPr/>
      </xdr:nvSpPr>
      <xdr:spPr>
        <a:xfrm>
          <a:off x="3466270" y="74543"/>
          <a:ext cx="1246536" cy="455544"/>
        </a:xfrm>
        <a:prstGeom prst="roundRect">
          <a:avLst>
            <a:gd name="adj" fmla="val 53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105598</xdr:colOff>
      <xdr:row>3</xdr:row>
      <xdr:rowOff>33130</xdr:rowOff>
    </xdr:from>
    <xdr:to>
      <xdr:col>3</xdr:col>
      <xdr:colOff>124239</xdr:colOff>
      <xdr:row>7</xdr:row>
      <xdr:rowOff>16568</xdr:rowOff>
    </xdr:to>
    <xdr:sp macro="" textlink="">
      <xdr:nvSpPr>
        <xdr:cNvPr id="7" name="Rectangle: Rounded Corners 6">
          <a:extLst>
            <a:ext uri="{FF2B5EF4-FFF2-40B4-BE49-F238E27FC236}">
              <a16:creationId xmlns:a16="http://schemas.microsoft.com/office/drawing/2014/main" id="{D3D327D7-ABEC-166D-9F0E-670AEE095501}"/>
            </a:ext>
          </a:extLst>
        </xdr:cNvPr>
        <xdr:cNvSpPr/>
      </xdr:nvSpPr>
      <xdr:spPr>
        <a:xfrm rot="5400000">
          <a:off x="976308" y="317844"/>
          <a:ext cx="712308" cy="1236184"/>
        </a:xfrm>
        <a:prstGeom prst="roundRect">
          <a:avLst>
            <a:gd name="adj" fmla="val 445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178076</xdr:colOff>
      <xdr:row>3</xdr:row>
      <xdr:rowOff>37275</xdr:rowOff>
    </xdr:from>
    <xdr:to>
      <xdr:col>5</xdr:col>
      <xdr:colOff>265042</xdr:colOff>
      <xdr:row>7</xdr:row>
      <xdr:rowOff>16567</xdr:rowOff>
    </xdr:to>
    <xdr:sp macro="" textlink="">
      <xdr:nvSpPr>
        <xdr:cNvPr id="11" name="Rectangle: Rounded Corners 10">
          <a:extLst>
            <a:ext uri="{FF2B5EF4-FFF2-40B4-BE49-F238E27FC236}">
              <a16:creationId xmlns:a16="http://schemas.microsoft.com/office/drawing/2014/main" id="{805E8113-9D39-B099-4D47-F28D8468EDB1}"/>
            </a:ext>
          </a:extLst>
        </xdr:cNvPr>
        <xdr:cNvSpPr/>
      </xdr:nvSpPr>
      <xdr:spPr>
        <a:xfrm rot="5400000">
          <a:off x="2302565" y="285753"/>
          <a:ext cx="708162" cy="1304510"/>
        </a:xfrm>
        <a:prstGeom prst="roundRect">
          <a:avLst>
            <a:gd name="adj" fmla="val 445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310596</xdr:colOff>
      <xdr:row>3</xdr:row>
      <xdr:rowOff>41416</xdr:rowOff>
    </xdr:from>
    <xdr:to>
      <xdr:col>7</xdr:col>
      <xdr:colOff>451402</xdr:colOff>
      <xdr:row>7</xdr:row>
      <xdr:rowOff>16566</xdr:rowOff>
    </xdr:to>
    <xdr:sp macro="" textlink="">
      <xdr:nvSpPr>
        <xdr:cNvPr id="12" name="Rectangle: Rounded Corners 11">
          <a:extLst>
            <a:ext uri="{FF2B5EF4-FFF2-40B4-BE49-F238E27FC236}">
              <a16:creationId xmlns:a16="http://schemas.microsoft.com/office/drawing/2014/main" id="{C15502A5-244D-47CB-9C94-FC0645A870AA}"/>
            </a:ext>
          </a:extLst>
        </xdr:cNvPr>
        <xdr:cNvSpPr/>
      </xdr:nvSpPr>
      <xdr:spPr>
        <a:xfrm rot="5400000">
          <a:off x="3681620" y="260903"/>
          <a:ext cx="704020" cy="1358349"/>
        </a:xfrm>
        <a:prstGeom prst="roundRect">
          <a:avLst>
            <a:gd name="adj" fmla="val 445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41415</xdr:colOff>
      <xdr:row>0</xdr:row>
      <xdr:rowOff>78685</xdr:rowOff>
    </xdr:from>
    <xdr:to>
      <xdr:col>12</xdr:col>
      <xdr:colOff>132525</xdr:colOff>
      <xdr:row>6</xdr:row>
      <xdr:rowOff>95251</xdr:rowOff>
    </xdr:to>
    <xdr:sp macro="" textlink="">
      <xdr:nvSpPr>
        <xdr:cNvPr id="13" name="Rectangle: Rounded Corners 12">
          <a:extLst>
            <a:ext uri="{FF2B5EF4-FFF2-40B4-BE49-F238E27FC236}">
              <a16:creationId xmlns:a16="http://schemas.microsoft.com/office/drawing/2014/main" id="{0BCFDF50-1A7C-3DB7-9BA4-796B73B1D1BE}"/>
            </a:ext>
          </a:extLst>
        </xdr:cNvPr>
        <xdr:cNvSpPr/>
      </xdr:nvSpPr>
      <xdr:spPr>
        <a:xfrm>
          <a:off x="6129132" y="78685"/>
          <a:ext cx="1308654" cy="1109870"/>
        </a:xfrm>
        <a:prstGeom prst="roundRect">
          <a:avLst>
            <a:gd name="adj" fmla="val 299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111811</xdr:colOff>
      <xdr:row>11</xdr:row>
      <xdr:rowOff>4140</xdr:rowOff>
    </xdr:from>
    <xdr:to>
      <xdr:col>7</xdr:col>
      <xdr:colOff>451402</xdr:colOff>
      <xdr:row>16</xdr:row>
      <xdr:rowOff>86962</xdr:rowOff>
    </xdr:to>
    <xdr:sp macro="" textlink="">
      <xdr:nvSpPr>
        <xdr:cNvPr id="14" name="Rectangle: Rounded Corners 13">
          <a:extLst>
            <a:ext uri="{FF2B5EF4-FFF2-40B4-BE49-F238E27FC236}">
              <a16:creationId xmlns:a16="http://schemas.microsoft.com/office/drawing/2014/main" id="{C6530738-6082-2244-041B-DDEEE19FE659}"/>
            </a:ext>
          </a:extLst>
        </xdr:cNvPr>
        <xdr:cNvSpPr/>
      </xdr:nvSpPr>
      <xdr:spPr>
        <a:xfrm rot="10800000">
          <a:off x="720583" y="2008531"/>
          <a:ext cx="3992221" cy="993909"/>
        </a:xfrm>
        <a:prstGeom prst="roundRect">
          <a:avLst>
            <a:gd name="adj" fmla="val 560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111815</xdr:colOff>
      <xdr:row>7</xdr:row>
      <xdr:rowOff>95250</xdr:rowOff>
    </xdr:from>
    <xdr:to>
      <xdr:col>7</xdr:col>
      <xdr:colOff>463826</xdr:colOff>
      <xdr:row>10</xdr:row>
      <xdr:rowOff>115956</xdr:rowOff>
    </xdr:to>
    <xdr:sp macro="" textlink="">
      <xdr:nvSpPr>
        <xdr:cNvPr id="15" name="Rectangle: Rounded Corners 14">
          <a:extLst>
            <a:ext uri="{FF2B5EF4-FFF2-40B4-BE49-F238E27FC236}">
              <a16:creationId xmlns:a16="http://schemas.microsoft.com/office/drawing/2014/main" id="{6ED7BD1A-3241-210B-03E8-2AD174B5968F}"/>
            </a:ext>
          </a:extLst>
        </xdr:cNvPr>
        <xdr:cNvSpPr/>
      </xdr:nvSpPr>
      <xdr:spPr>
        <a:xfrm rot="10800000">
          <a:off x="720587" y="1370772"/>
          <a:ext cx="4004641" cy="567358"/>
        </a:xfrm>
        <a:prstGeom prst="roundRect">
          <a:avLst>
            <a:gd name="adj" fmla="val 854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521805</xdr:colOff>
      <xdr:row>6</xdr:row>
      <xdr:rowOff>161510</xdr:rowOff>
    </xdr:from>
    <xdr:to>
      <xdr:col>12</xdr:col>
      <xdr:colOff>140808</xdr:colOff>
      <xdr:row>16</xdr:row>
      <xdr:rowOff>99391</xdr:rowOff>
    </xdr:to>
    <xdr:sp macro="" textlink="">
      <xdr:nvSpPr>
        <xdr:cNvPr id="23" name="Rectangle: Rounded Corners 22">
          <a:extLst>
            <a:ext uri="{FF2B5EF4-FFF2-40B4-BE49-F238E27FC236}">
              <a16:creationId xmlns:a16="http://schemas.microsoft.com/office/drawing/2014/main" id="{4C486C2D-3B7A-5D98-9456-366C750A871A}"/>
            </a:ext>
          </a:extLst>
        </xdr:cNvPr>
        <xdr:cNvSpPr/>
      </xdr:nvSpPr>
      <xdr:spPr>
        <a:xfrm>
          <a:off x="4783207" y="1254814"/>
          <a:ext cx="2662862" cy="1760055"/>
        </a:xfrm>
        <a:prstGeom prst="roundRect">
          <a:avLst>
            <a:gd name="adj" fmla="val 299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356152</xdr:colOff>
      <xdr:row>0</xdr:row>
      <xdr:rowOff>70402</xdr:rowOff>
    </xdr:from>
    <xdr:to>
      <xdr:col>5</xdr:col>
      <xdr:colOff>604630</xdr:colOff>
      <xdr:row>1</xdr:row>
      <xdr:rowOff>169794</xdr:rowOff>
    </xdr:to>
    <xdr:sp macro="" textlink="">
      <xdr:nvSpPr>
        <xdr:cNvPr id="24" name="TextBox 23">
          <a:extLst>
            <a:ext uri="{FF2B5EF4-FFF2-40B4-BE49-F238E27FC236}">
              <a16:creationId xmlns:a16="http://schemas.microsoft.com/office/drawing/2014/main" id="{916BAB53-0AED-86E2-B1E8-C0C72BDF0AC2}"/>
            </a:ext>
          </a:extLst>
        </xdr:cNvPr>
        <xdr:cNvSpPr txBox="1"/>
      </xdr:nvSpPr>
      <xdr:spPr>
        <a:xfrm>
          <a:off x="964924" y="70402"/>
          <a:ext cx="2683565" cy="281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IN" sz="1100" b="0"/>
            <a:t>Hospital Emergency Room Dashboard</a:t>
          </a:r>
        </a:p>
      </xdr:txBody>
    </xdr:sp>
    <xdr:clientData/>
  </xdr:twoCellAnchor>
  <xdr:twoCellAnchor editAs="oneCell">
    <xdr:from>
      <xdr:col>0</xdr:col>
      <xdr:colOff>20707</xdr:colOff>
      <xdr:row>0</xdr:row>
      <xdr:rowOff>0</xdr:rowOff>
    </xdr:from>
    <xdr:to>
      <xdr:col>1</xdr:col>
      <xdr:colOff>240196</xdr:colOff>
      <xdr:row>3</xdr:row>
      <xdr:rowOff>49696</xdr:rowOff>
    </xdr:to>
    <xdr:pic>
      <xdr:nvPicPr>
        <xdr:cNvPr id="26" name="Picture 25">
          <a:extLst>
            <a:ext uri="{FF2B5EF4-FFF2-40B4-BE49-F238E27FC236}">
              <a16:creationId xmlns:a16="http://schemas.microsoft.com/office/drawing/2014/main" id="{3D2034E2-0611-92CF-5961-645F79DC672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584" r="7083"/>
        <a:stretch/>
      </xdr:blipFill>
      <xdr:spPr>
        <a:xfrm>
          <a:off x="20707" y="0"/>
          <a:ext cx="828261" cy="596348"/>
        </a:xfrm>
        <a:prstGeom prst="rect">
          <a:avLst/>
        </a:prstGeom>
      </xdr:spPr>
    </xdr:pic>
    <xdr:clientData/>
  </xdr:twoCellAnchor>
  <xdr:twoCellAnchor>
    <xdr:from>
      <xdr:col>1</xdr:col>
      <xdr:colOff>94421</xdr:colOff>
      <xdr:row>1</xdr:row>
      <xdr:rowOff>81997</xdr:rowOff>
    </xdr:from>
    <xdr:to>
      <xdr:col>5</xdr:col>
      <xdr:colOff>342899</xdr:colOff>
      <xdr:row>2</xdr:row>
      <xdr:rowOff>181388</xdr:rowOff>
    </xdr:to>
    <xdr:sp macro="" textlink="">
      <xdr:nvSpPr>
        <xdr:cNvPr id="28" name="TextBox 27">
          <a:extLst>
            <a:ext uri="{FF2B5EF4-FFF2-40B4-BE49-F238E27FC236}">
              <a16:creationId xmlns:a16="http://schemas.microsoft.com/office/drawing/2014/main" id="{A4ECA0E8-9F52-A0BE-3350-2307E0E88E31}"/>
            </a:ext>
          </a:extLst>
        </xdr:cNvPr>
        <xdr:cNvSpPr txBox="1"/>
      </xdr:nvSpPr>
      <xdr:spPr>
        <a:xfrm>
          <a:off x="703193" y="264214"/>
          <a:ext cx="2683565" cy="281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0"/>
            <a:t>Monthly</a:t>
          </a:r>
          <a:r>
            <a:rPr lang="en-IN" sz="900" b="0" baseline="0"/>
            <a:t> Report</a:t>
          </a:r>
          <a:endParaRPr lang="en-IN" sz="900" b="0"/>
        </a:p>
      </xdr:txBody>
    </xdr:sp>
    <xdr:clientData/>
  </xdr:twoCellAnchor>
  <xdr:twoCellAnchor>
    <xdr:from>
      <xdr:col>1</xdr:col>
      <xdr:colOff>306456</xdr:colOff>
      <xdr:row>3</xdr:row>
      <xdr:rowOff>24849</xdr:rowOff>
    </xdr:from>
    <xdr:to>
      <xdr:col>2</xdr:col>
      <xdr:colOff>530088</xdr:colOff>
      <xdr:row>4</xdr:row>
      <xdr:rowOff>66260</xdr:rowOff>
    </xdr:to>
    <xdr:sp macro="" textlink="'Pivot Report'!A5">
      <xdr:nvSpPr>
        <xdr:cNvPr id="58" name="TextBox 57">
          <a:extLst>
            <a:ext uri="{FF2B5EF4-FFF2-40B4-BE49-F238E27FC236}">
              <a16:creationId xmlns:a16="http://schemas.microsoft.com/office/drawing/2014/main" id="{CF853116-03AE-18FD-F77A-18937A3F0DFD}"/>
            </a:ext>
          </a:extLst>
        </xdr:cNvPr>
        <xdr:cNvSpPr txBox="1"/>
      </xdr:nvSpPr>
      <xdr:spPr>
        <a:xfrm>
          <a:off x="915228" y="571501"/>
          <a:ext cx="832403" cy="223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7E3FA92-891E-403E-A5A7-C4DC5B36D92A}" type="TxLink">
            <a:rPr lang="en-US" sz="1100" b="0" i="0" u="none" strike="noStrike">
              <a:solidFill>
                <a:srgbClr val="000000"/>
              </a:solidFill>
              <a:latin typeface="Calibri"/>
              <a:ea typeface="Calibri"/>
              <a:cs typeface="Calibri"/>
            </a:rPr>
            <a:pPr algn="ctr"/>
            <a:t>464</a:t>
          </a:fld>
          <a:endParaRPr lang="en-IN" sz="1100"/>
        </a:p>
      </xdr:txBody>
    </xdr:sp>
    <xdr:clientData/>
  </xdr:twoCellAnchor>
  <xdr:twoCellAnchor>
    <xdr:from>
      <xdr:col>1</xdr:col>
      <xdr:colOff>136662</xdr:colOff>
      <xdr:row>4</xdr:row>
      <xdr:rowOff>78684</xdr:rowOff>
    </xdr:from>
    <xdr:to>
      <xdr:col>3</xdr:col>
      <xdr:colOff>103532</xdr:colOff>
      <xdr:row>5</xdr:row>
      <xdr:rowOff>66260</xdr:rowOff>
    </xdr:to>
    <xdr:sp macro="" textlink="">
      <xdr:nvSpPr>
        <xdr:cNvPr id="59" name="TextBox 58">
          <a:extLst>
            <a:ext uri="{FF2B5EF4-FFF2-40B4-BE49-F238E27FC236}">
              <a16:creationId xmlns:a16="http://schemas.microsoft.com/office/drawing/2014/main" id="{A5D9B6C7-BB14-B6E9-9BEA-37A6A4BBA85E}"/>
            </a:ext>
          </a:extLst>
        </xdr:cNvPr>
        <xdr:cNvSpPr txBox="1"/>
      </xdr:nvSpPr>
      <xdr:spPr>
        <a:xfrm>
          <a:off x="745434" y="807554"/>
          <a:ext cx="1184413" cy="169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t>No. Of Patient</a:t>
          </a:r>
        </a:p>
      </xdr:txBody>
    </xdr:sp>
    <xdr:clientData/>
  </xdr:twoCellAnchor>
  <xdr:twoCellAnchor>
    <xdr:from>
      <xdr:col>3</xdr:col>
      <xdr:colOff>405019</xdr:colOff>
      <xdr:row>3</xdr:row>
      <xdr:rowOff>28162</xdr:rowOff>
    </xdr:from>
    <xdr:to>
      <xdr:col>5</xdr:col>
      <xdr:colOff>19878</xdr:colOff>
      <xdr:row>4</xdr:row>
      <xdr:rowOff>69573</xdr:rowOff>
    </xdr:to>
    <xdr:sp macro="" textlink="'Pivot Report'!A10">
      <xdr:nvSpPr>
        <xdr:cNvPr id="60" name="TextBox 59">
          <a:extLst>
            <a:ext uri="{FF2B5EF4-FFF2-40B4-BE49-F238E27FC236}">
              <a16:creationId xmlns:a16="http://schemas.microsoft.com/office/drawing/2014/main" id="{3FC9DB51-71BC-CDD3-9271-CD1184EA9B93}"/>
            </a:ext>
          </a:extLst>
        </xdr:cNvPr>
        <xdr:cNvSpPr txBox="1"/>
      </xdr:nvSpPr>
      <xdr:spPr>
        <a:xfrm>
          <a:off x="2231334" y="574814"/>
          <a:ext cx="832403" cy="223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F8AB9BF-1F1D-4901-992E-9F5A4E64CC5C}" type="TxLink">
            <a:rPr lang="en-US" sz="1100" b="0" i="0" u="none" strike="noStrike">
              <a:solidFill>
                <a:srgbClr val="000000"/>
              </a:solidFill>
              <a:latin typeface="Calibri"/>
              <a:ea typeface="Calibri"/>
              <a:cs typeface="Calibri"/>
            </a:rPr>
            <a:pPr algn="ctr"/>
            <a:t>34.72</a:t>
          </a:fld>
          <a:endParaRPr lang="en-IN" sz="1100"/>
        </a:p>
      </xdr:txBody>
    </xdr:sp>
    <xdr:clientData/>
  </xdr:twoCellAnchor>
  <xdr:twoCellAnchor>
    <xdr:from>
      <xdr:col>3</xdr:col>
      <xdr:colOff>231084</xdr:colOff>
      <xdr:row>4</xdr:row>
      <xdr:rowOff>73715</xdr:rowOff>
    </xdr:from>
    <xdr:to>
      <xdr:col>5</xdr:col>
      <xdr:colOff>197953</xdr:colOff>
      <xdr:row>5</xdr:row>
      <xdr:rowOff>61291</xdr:rowOff>
    </xdr:to>
    <xdr:sp macro="" textlink="">
      <xdr:nvSpPr>
        <xdr:cNvPr id="61" name="TextBox 60">
          <a:extLst>
            <a:ext uri="{FF2B5EF4-FFF2-40B4-BE49-F238E27FC236}">
              <a16:creationId xmlns:a16="http://schemas.microsoft.com/office/drawing/2014/main" id="{ABFC5B9F-B59D-66D5-6F00-0F242A938339}"/>
            </a:ext>
          </a:extLst>
        </xdr:cNvPr>
        <xdr:cNvSpPr txBox="1"/>
      </xdr:nvSpPr>
      <xdr:spPr>
        <a:xfrm>
          <a:off x="2057399" y="802585"/>
          <a:ext cx="1184413" cy="169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t>Average Wait Time</a:t>
          </a:r>
        </a:p>
      </xdr:txBody>
    </xdr:sp>
    <xdr:clientData/>
  </xdr:twoCellAnchor>
  <xdr:twoCellAnchor>
    <xdr:from>
      <xdr:col>5</xdr:col>
      <xdr:colOff>317223</xdr:colOff>
      <xdr:row>4</xdr:row>
      <xdr:rowOff>72887</xdr:rowOff>
    </xdr:from>
    <xdr:to>
      <xdr:col>7</xdr:col>
      <xdr:colOff>488674</xdr:colOff>
      <xdr:row>5</xdr:row>
      <xdr:rowOff>60463</xdr:rowOff>
    </xdr:to>
    <xdr:sp macro="" textlink="">
      <xdr:nvSpPr>
        <xdr:cNvPr id="62" name="TextBox 61">
          <a:extLst>
            <a:ext uri="{FF2B5EF4-FFF2-40B4-BE49-F238E27FC236}">
              <a16:creationId xmlns:a16="http://schemas.microsoft.com/office/drawing/2014/main" id="{FFA65D4F-494A-2E53-57BE-606D59916A8A}"/>
            </a:ext>
          </a:extLst>
        </xdr:cNvPr>
        <xdr:cNvSpPr txBox="1"/>
      </xdr:nvSpPr>
      <xdr:spPr>
        <a:xfrm>
          <a:off x="3361082" y="801757"/>
          <a:ext cx="1388994" cy="169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t>Patient Satisfaction Score</a:t>
          </a:r>
        </a:p>
      </xdr:txBody>
    </xdr:sp>
    <xdr:clientData/>
  </xdr:twoCellAnchor>
  <xdr:twoCellAnchor>
    <xdr:from>
      <xdr:col>5</xdr:col>
      <xdr:colOff>553277</xdr:colOff>
      <xdr:row>3</xdr:row>
      <xdr:rowOff>10768</xdr:rowOff>
    </xdr:from>
    <xdr:to>
      <xdr:col>7</xdr:col>
      <xdr:colOff>168137</xdr:colOff>
      <xdr:row>4</xdr:row>
      <xdr:rowOff>52179</xdr:rowOff>
    </xdr:to>
    <xdr:sp macro="" textlink="'Pivot Report'!A15">
      <xdr:nvSpPr>
        <xdr:cNvPr id="63" name="TextBox 62">
          <a:extLst>
            <a:ext uri="{FF2B5EF4-FFF2-40B4-BE49-F238E27FC236}">
              <a16:creationId xmlns:a16="http://schemas.microsoft.com/office/drawing/2014/main" id="{163A64FD-2058-F565-A03A-9BF773244F3E}"/>
            </a:ext>
          </a:extLst>
        </xdr:cNvPr>
        <xdr:cNvSpPr txBox="1"/>
      </xdr:nvSpPr>
      <xdr:spPr>
        <a:xfrm>
          <a:off x="3597136" y="557420"/>
          <a:ext cx="832403" cy="223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274037F-60C2-48AB-A2FE-185BD7E386D0}" type="TxLink">
            <a:rPr lang="en-US" sz="1100" b="0" i="0" u="none" strike="noStrike">
              <a:solidFill>
                <a:srgbClr val="000000"/>
              </a:solidFill>
              <a:latin typeface="Calibri"/>
              <a:ea typeface="Calibri"/>
              <a:cs typeface="Calibri"/>
            </a:rPr>
            <a:pPr algn="ctr"/>
            <a:t>4.99</a:t>
          </a:fld>
          <a:endParaRPr lang="en-IN" sz="1100"/>
        </a:p>
      </xdr:txBody>
    </xdr:sp>
    <xdr:clientData/>
  </xdr:twoCellAnchor>
  <xdr:twoCellAnchor editAs="oneCell">
    <xdr:from>
      <xdr:col>2</xdr:col>
      <xdr:colOff>492816</xdr:colOff>
      <xdr:row>3</xdr:row>
      <xdr:rowOff>15737</xdr:rowOff>
    </xdr:from>
    <xdr:to>
      <xdr:col>3</xdr:col>
      <xdr:colOff>149916</xdr:colOff>
      <xdr:row>4</xdr:row>
      <xdr:rowOff>99391</xdr:rowOff>
    </xdr:to>
    <xdr:pic>
      <xdr:nvPicPr>
        <xdr:cNvPr id="65" name="Graphic 64" descr="Male profile">
          <a:extLst>
            <a:ext uri="{FF2B5EF4-FFF2-40B4-BE49-F238E27FC236}">
              <a16:creationId xmlns:a16="http://schemas.microsoft.com/office/drawing/2014/main" id="{DE457921-099C-F28D-1EB9-8EC9D9F7AAE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710359" y="562389"/>
          <a:ext cx="265872" cy="265872"/>
        </a:xfrm>
        <a:prstGeom prst="rect">
          <a:avLst/>
        </a:prstGeom>
      </xdr:spPr>
    </xdr:pic>
    <xdr:clientData/>
  </xdr:twoCellAnchor>
  <xdr:twoCellAnchor editAs="oneCell">
    <xdr:from>
      <xdr:col>7</xdr:col>
      <xdr:colOff>216178</xdr:colOff>
      <xdr:row>3</xdr:row>
      <xdr:rowOff>33130</xdr:rowOff>
    </xdr:from>
    <xdr:to>
      <xdr:col>7</xdr:col>
      <xdr:colOff>472110</xdr:colOff>
      <xdr:row>4</xdr:row>
      <xdr:rowOff>106844</xdr:rowOff>
    </xdr:to>
    <xdr:pic>
      <xdr:nvPicPr>
        <xdr:cNvPr id="67" name="Graphic 66" descr="Customer review">
          <a:extLst>
            <a:ext uri="{FF2B5EF4-FFF2-40B4-BE49-F238E27FC236}">
              <a16:creationId xmlns:a16="http://schemas.microsoft.com/office/drawing/2014/main" id="{378A7D5C-0CB8-8FEC-BAB9-38B03F27135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477580" y="579782"/>
          <a:ext cx="255932" cy="255932"/>
        </a:xfrm>
        <a:prstGeom prst="rect">
          <a:avLst/>
        </a:prstGeom>
      </xdr:spPr>
    </xdr:pic>
    <xdr:clientData/>
  </xdr:twoCellAnchor>
  <xdr:twoCellAnchor editAs="oneCell">
    <xdr:from>
      <xdr:col>5</xdr:col>
      <xdr:colOff>33130</xdr:colOff>
      <xdr:row>3</xdr:row>
      <xdr:rowOff>28988</xdr:rowOff>
    </xdr:from>
    <xdr:to>
      <xdr:col>5</xdr:col>
      <xdr:colOff>294032</xdr:colOff>
      <xdr:row>4</xdr:row>
      <xdr:rowOff>95249</xdr:rowOff>
    </xdr:to>
    <xdr:pic>
      <xdr:nvPicPr>
        <xdr:cNvPr id="69" name="Graphic 68" descr="Stopwatch">
          <a:extLst>
            <a:ext uri="{FF2B5EF4-FFF2-40B4-BE49-F238E27FC236}">
              <a16:creationId xmlns:a16="http://schemas.microsoft.com/office/drawing/2014/main" id="{38A86F21-9716-FCFB-176C-AF5E1AC5595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076989" y="575640"/>
          <a:ext cx="260902" cy="248479"/>
        </a:xfrm>
        <a:prstGeom prst="rect">
          <a:avLst/>
        </a:prstGeom>
      </xdr:spPr>
    </xdr:pic>
    <xdr:clientData/>
  </xdr:twoCellAnchor>
  <xdr:twoCellAnchor editAs="oneCell">
    <xdr:from>
      <xdr:col>0</xdr:col>
      <xdr:colOff>99393</xdr:colOff>
      <xdr:row>3</xdr:row>
      <xdr:rowOff>91108</xdr:rowOff>
    </xdr:from>
    <xdr:to>
      <xdr:col>1</xdr:col>
      <xdr:colOff>16565</xdr:colOff>
      <xdr:row>16</xdr:row>
      <xdr:rowOff>8283</xdr:rowOff>
    </xdr:to>
    <mc:AlternateContent xmlns:mc="http://schemas.openxmlformats.org/markup-compatibility/2006" xmlns:a14="http://schemas.microsoft.com/office/drawing/2010/main">
      <mc:Choice Requires="a14">
        <xdr:graphicFrame macro="">
          <xdr:nvGraphicFramePr>
            <xdr:cNvPr id="71" name="Date (Month)">
              <a:extLst>
                <a:ext uri="{FF2B5EF4-FFF2-40B4-BE49-F238E27FC236}">
                  <a16:creationId xmlns:a16="http://schemas.microsoft.com/office/drawing/2014/main" id="{3D8A9280-36F9-4D7B-8916-5A3DF272E89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9393" y="637760"/>
              <a:ext cx="525944" cy="2286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567359</xdr:colOff>
      <xdr:row>3</xdr:row>
      <xdr:rowOff>173105</xdr:rowOff>
    </xdr:from>
    <xdr:to>
      <xdr:col>3</xdr:col>
      <xdr:colOff>265044</xdr:colOff>
      <xdr:row>7</xdr:row>
      <xdr:rowOff>165652</xdr:rowOff>
    </xdr:to>
    <xdr:graphicFrame macro="">
      <xdr:nvGraphicFramePr>
        <xdr:cNvPr id="74" name="Chart 73">
          <a:hlinkClick xmlns:r="http://schemas.openxmlformats.org/officeDocument/2006/relationships" r:id="rId8"/>
          <a:extLst>
            <a:ext uri="{FF2B5EF4-FFF2-40B4-BE49-F238E27FC236}">
              <a16:creationId xmlns:a16="http://schemas.microsoft.com/office/drawing/2014/main" id="{2B46486A-C95F-04A8-F1FD-2ADB35F1E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37271</xdr:colOff>
      <xdr:row>4</xdr:row>
      <xdr:rowOff>161509</xdr:rowOff>
    </xdr:from>
    <xdr:to>
      <xdr:col>5</xdr:col>
      <xdr:colOff>405848</xdr:colOff>
      <xdr:row>7</xdr:row>
      <xdr:rowOff>157369</xdr:rowOff>
    </xdr:to>
    <xdr:graphicFrame macro="">
      <xdr:nvGraphicFramePr>
        <xdr:cNvPr id="6" name="Chart 5">
          <a:hlinkClick xmlns:r="http://schemas.openxmlformats.org/officeDocument/2006/relationships" r:id="rId10"/>
          <a:extLst>
            <a:ext uri="{FF2B5EF4-FFF2-40B4-BE49-F238E27FC236}">
              <a16:creationId xmlns:a16="http://schemas.microsoft.com/office/drawing/2014/main" id="{E04038E6-E7C3-4FD3-8BD4-C7D0C85A9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165650</xdr:colOff>
      <xdr:row>3</xdr:row>
      <xdr:rowOff>115957</xdr:rowOff>
    </xdr:from>
    <xdr:to>
      <xdr:col>7</xdr:col>
      <xdr:colOff>592207</xdr:colOff>
      <xdr:row>7</xdr:row>
      <xdr:rowOff>157368</xdr:rowOff>
    </xdr:to>
    <xdr:graphicFrame macro="">
      <xdr:nvGraphicFramePr>
        <xdr:cNvPr id="8" name="Chart 7">
          <a:hlinkClick xmlns:r="http://schemas.openxmlformats.org/officeDocument/2006/relationships" r:id="rId12"/>
          <a:extLst>
            <a:ext uri="{FF2B5EF4-FFF2-40B4-BE49-F238E27FC236}">
              <a16:creationId xmlns:a16="http://schemas.microsoft.com/office/drawing/2014/main" id="{B6778DB4-9224-4F97-AA6C-2A63A3119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111814</xdr:colOff>
          <xdr:row>7</xdr:row>
          <xdr:rowOff>92890</xdr:rowOff>
        </xdr:from>
        <xdr:to>
          <xdr:col>7</xdr:col>
          <xdr:colOff>459685</xdr:colOff>
          <xdr:row>10</xdr:row>
          <xdr:rowOff>111815</xdr:rowOff>
        </xdr:to>
        <xdr:pic>
          <xdr:nvPicPr>
            <xdr:cNvPr id="10" name="Picture 9">
              <a:extLst>
                <a:ext uri="{FF2B5EF4-FFF2-40B4-BE49-F238E27FC236}">
                  <a16:creationId xmlns:a16="http://schemas.microsoft.com/office/drawing/2014/main" id="{97A1BB93-CE97-EBBE-0CC7-42E5B8C2962D}"/>
                </a:ext>
              </a:extLst>
            </xdr:cNvPr>
            <xdr:cNvPicPr>
              <a:picLocks noChangeAspect="1" noChangeArrowheads="1"/>
              <a:extLst>
                <a:ext uri="{84589F7E-364E-4C9E-8A38-B11213B215E9}">
                  <a14:cameraTool cellRange="'Pivot Report'!$F$10:$I$12" spid="_x0000_s1041"/>
                </a:ext>
              </a:extLst>
            </xdr:cNvPicPr>
          </xdr:nvPicPr>
          <xdr:blipFill>
            <a:blip xmlns:r="http://schemas.openxmlformats.org/officeDocument/2006/relationships" r:embed="rId14"/>
            <a:srcRect/>
            <a:stretch>
              <a:fillRect/>
            </a:stretch>
          </xdr:blipFill>
          <xdr:spPr bwMode="auto">
            <a:xfrm>
              <a:off x="720586" y="1368412"/>
              <a:ext cx="4000501" cy="565577"/>
            </a:xfrm>
            <a:prstGeom prst="roundRect">
              <a:avLst>
                <a:gd name="adj" fmla="val 10809"/>
              </a:avLst>
            </a:prstGeom>
            <a:ln>
              <a:no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1</xdr:col>
      <xdr:colOff>186355</xdr:colOff>
      <xdr:row>10</xdr:row>
      <xdr:rowOff>99391</xdr:rowOff>
    </xdr:from>
    <xdr:to>
      <xdr:col>7</xdr:col>
      <xdr:colOff>376859</xdr:colOff>
      <xdr:row>15</xdr:row>
      <xdr:rowOff>115956</xdr:rowOff>
    </xdr:to>
    <xdr:graphicFrame macro="">
      <xdr:nvGraphicFramePr>
        <xdr:cNvPr id="16" name="Chart 15">
          <a:extLst>
            <a:ext uri="{FF2B5EF4-FFF2-40B4-BE49-F238E27FC236}">
              <a16:creationId xmlns:a16="http://schemas.microsoft.com/office/drawing/2014/main" id="{25E26FD6-80D4-4CCD-AEF4-FE7328AF0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600490</xdr:colOff>
      <xdr:row>15</xdr:row>
      <xdr:rowOff>45555</xdr:rowOff>
    </xdr:from>
    <xdr:to>
      <xdr:col>5</xdr:col>
      <xdr:colOff>530087</xdr:colOff>
      <xdr:row>16</xdr:row>
      <xdr:rowOff>86967</xdr:rowOff>
    </xdr:to>
    <xdr:sp macro="" textlink="'Pivot Report'!A5">
      <xdr:nvSpPr>
        <xdr:cNvPr id="18" name="TextBox 17">
          <a:extLst>
            <a:ext uri="{FF2B5EF4-FFF2-40B4-BE49-F238E27FC236}">
              <a16:creationId xmlns:a16="http://schemas.microsoft.com/office/drawing/2014/main" id="{9F028F89-F787-4E12-8E2B-4BAC7E288571}"/>
            </a:ext>
          </a:extLst>
        </xdr:cNvPr>
        <xdr:cNvSpPr txBox="1"/>
      </xdr:nvSpPr>
      <xdr:spPr>
        <a:xfrm>
          <a:off x="1818033" y="2778816"/>
          <a:ext cx="1755913" cy="223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b="0"/>
            <a:t>No.</a:t>
          </a:r>
          <a:r>
            <a:rPr lang="en-IN" sz="900" b="0" baseline="0"/>
            <a:t> Of Patient By Age Group</a:t>
          </a:r>
          <a:endParaRPr lang="en-IN" sz="900" b="0"/>
        </a:p>
      </xdr:txBody>
    </xdr:sp>
    <xdr:clientData/>
  </xdr:twoCellAnchor>
  <xdr:twoCellAnchor>
    <xdr:from>
      <xdr:col>8</xdr:col>
      <xdr:colOff>4141</xdr:colOff>
      <xdr:row>0</xdr:row>
      <xdr:rowOff>24851</xdr:rowOff>
    </xdr:from>
    <xdr:to>
      <xdr:col>9</xdr:col>
      <xdr:colOff>492815</xdr:colOff>
      <xdr:row>6</xdr:row>
      <xdr:rowOff>12425</xdr:rowOff>
    </xdr:to>
    <xdr:graphicFrame macro="">
      <xdr:nvGraphicFramePr>
        <xdr:cNvPr id="19" name="Chart 18">
          <a:extLst>
            <a:ext uri="{FF2B5EF4-FFF2-40B4-BE49-F238E27FC236}">
              <a16:creationId xmlns:a16="http://schemas.microsoft.com/office/drawing/2014/main" id="{D62B2C7C-F891-4943-A259-45F4AA81B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273326</xdr:colOff>
      <xdr:row>5</xdr:row>
      <xdr:rowOff>78684</xdr:rowOff>
    </xdr:from>
    <xdr:to>
      <xdr:col>10</xdr:col>
      <xdr:colOff>202924</xdr:colOff>
      <xdr:row>6</xdr:row>
      <xdr:rowOff>120096</xdr:rowOff>
    </xdr:to>
    <xdr:sp macro="" textlink="'Pivot Report'!A5">
      <xdr:nvSpPr>
        <xdr:cNvPr id="20" name="TextBox 19">
          <a:extLst>
            <a:ext uri="{FF2B5EF4-FFF2-40B4-BE49-F238E27FC236}">
              <a16:creationId xmlns:a16="http://schemas.microsoft.com/office/drawing/2014/main" id="{76CF335A-E324-485A-88FF-9969F75AE9B2}"/>
            </a:ext>
          </a:extLst>
        </xdr:cNvPr>
        <xdr:cNvSpPr txBox="1"/>
      </xdr:nvSpPr>
      <xdr:spPr>
        <a:xfrm>
          <a:off x="4534728" y="989771"/>
          <a:ext cx="1755913" cy="223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b="0" baseline="0"/>
            <a:t> Patient Attend Status</a:t>
          </a:r>
          <a:endParaRPr lang="en-IN" sz="900" b="0"/>
        </a:p>
      </xdr:txBody>
    </xdr:sp>
    <xdr:clientData/>
  </xdr:twoCellAnchor>
  <xdr:twoCellAnchor>
    <xdr:from>
      <xdr:col>9</xdr:col>
      <xdr:colOff>588064</xdr:colOff>
      <xdr:row>0</xdr:row>
      <xdr:rowOff>41412</xdr:rowOff>
    </xdr:from>
    <xdr:to>
      <xdr:col>12</xdr:col>
      <xdr:colOff>298173</xdr:colOff>
      <xdr:row>6</xdr:row>
      <xdr:rowOff>70401</xdr:rowOff>
    </xdr:to>
    <xdr:graphicFrame macro="">
      <xdr:nvGraphicFramePr>
        <xdr:cNvPr id="21" name="Chart 20">
          <a:extLst>
            <a:ext uri="{FF2B5EF4-FFF2-40B4-BE49-F238E27FC236}">
              <a16:creationId xmlns:a16="http://schemas.microsoft.com/office/drawing/2014/main" id="{0AE4AE59-98B0-48F0-A275-BF53D6384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447260</xdr:colOff>
      <xdr:row>5</xdr:row>
      <xdr:rowOff>86967</xdr:rowOff>
    </xdr:from>
    <xdr:to>
      <xdr:col>12</xdr:col>
      <xdr:colOff>376858</xdr:colOff>
      <xdr:row>6</xdr:row>
      <xdr:rowOff>128379</xdr:rowOff>
    </xdr:to>
    <xdr:sp macro="" textlink="'Pivot Report'!A5">
      <xdr:nvSpPr>
        <xdr:cNvPr id="22" name="TextBox 21">
          <a:extLst>
            <a:ext uri="{FF2B5EF4-FFF2-40B4-BE49-F238E27FC236}">
              <a16:creationId xmlns:a16="http://schemas.microsoft.com/office/drawing/2014/main" id="{99C51070-6E3B-42AF-8BA4-530D0DB7C0EC}"/>
            </a:ext>
          </a:extLst>
        </xdr:cNvPr>
        <xdr:cNvSpPr txBox="1"/>
      </xdr:nvSpPr>
      <xdr:spPr>
        <a:xfrm>
          <a:off x="5926206" y="998054"/>
          <a:ext cx="1755913" cy="223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b="0" baseline="0"/>
            <a:t>Gender Wise Analysis</a:t>
          </a:r>
          <a:endParaRPr lang="en-IN" sz="900" b="0"/>
        </a:p>
      </xdr:txBody>
    </xdr:sp>
    <xdr:clientData/>
  </xdr:twoCellAnchor>
  <xdr:twoCellAnchor>
    <xdr:from>
      <xdr:col>7</xdr:col>
      <xdr:colOff>559076</xdr:colOff>
      <xdr:row>6</xdr:row>
      <xdr:rowOff>144945</xdr:rowOff>
    </xdr:from>
    <xdr:to>
      <xdr:col>12</xdr:col>
      <xdr:colOff>140804</xdr:colOff>
      <xdr:row>16</xdr:row>
      <xdr:rowOff>120098</xdr:rowOff>
    </xdr:to>
    <xdr:graphicFrame macro="">
      <xdr:nvGraphicFramePr>
        <xdr:cNvPr id="9" name="Chart 8">
          <a:extLst>
            <a:ext uri="{FF2B5EF4-FFF2-40B4-BE49-F238E27FC236}">
              <a16:creationId xmlns:a16="http://schemas.microsoft.com/office/drawing/2014/main" id="{2CAE9DDA-E7E5-47EA-B18D-BB6023FDB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5</xdr:col>
      <xdr:colOff>451402</xdr:colOff>
      <xdr:row>0</xdr:row>
      <xdr:rowOff>74545</xdr:rowOff>
    </xdr:from>
    <xdr:to>
      <xdr:col>7</xdr:col>
      <xdr:colOff>434837</xdr:colOff>
      <xdr:row>2</xdr:row>
      <xdr:rowOff>161512</xdr:rowOff>
    </xdr:to>
    <mc:AlternateContent xmlns:mc="http://schemas.openxmlformats.org/markup-compatibility/2006" xmlns:a14="http://schemas.microsoft.com/office/drawing/2010/main">
      <mc:Choice Requires="a14">
        <xdr:graphicFrame macro="">
          <xdr:nvGraphicFramePr>
            <xdr:cNvPr id="25" name="Date (Year)">
              <a:extLst>
                <a:ext uri="{FF2B5EF4-FFF2-40B4-BE49-F238E27FC236}">
                  <a16:creationId xmlns:a16="http://schemas.microsoft.com/office/drawing/2014/main" id="{2D536F0E-5A43-42B4-B78E-B6E99EB1A84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495261" y="74545"/>
              <a:ext cx="1200978" cy="4514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0.08882</cdr:x>
      <cdr:y>0.86614</cdr:y>
    </cdr:from>
    <cdr:to>
      <cdr:x>0.91167</cdr:x>
      <cdr:y>1</cdr:y>
    </cdr:to>
    <cdr:sp macro="" textlink="">
      <cdr:nvSpPr>
        <cdr:cNvPr id="2" name="TextBox 19">
          <a:extLst xmlns:a="http://schemas.openxmlformats.org/drawingml/2006/main">
            <a:ext uri="{FF2B5EF4-FFF2-40B4-BE49-F238E27FC236}">
              <a16:creationId xmlns:a16="http://schemas.microsoft.com/office/drawing/2014/main" id="{76CF335A-E324-485A-88FF-9969F75AE9B2}"/>
            </a:ext>
          </a:extLst>
        </cdr:cNvPr>
        <cdr:cNvSpPr txBox="1"/>
      </cdr:nvSpPr>
      <cdr:spPr>
        <a:xfrm xmlns:a="http://schemas.openxmlformats.org/drawingml/2006/main">
          <a:off x="233216" y="1556734"/>
          <a:ext cx="2160458" cy="24059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900" b="0" baseline="0"/>
            <a:t> No. Of Patient By Department Referal</a:t>
          </a:r>
          <a:endParaRPr lang="en-IN" sz="900" b="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502920</xdr:colOff>
      <xdr:row>1</xdr:row>
      <xdr:rowOff>106680</xdr:rowOff>
    </xdr:from>
    <xdr:to>
      <xdr:col>17</xdr:col>
      <xdr:colOff>563880</xdr:colOff>
      <xdr:row>22</xdr:row>
      <xdr:rowOff>0</xdr:rowOff>
    </xdr:to>
    <xdr:graphicFrame macro="">
      <xdr:nvGraphicFramePr>
        <xdr:cNvPr id="2" name="Chart 1">
          <a:extLst>
            <a:ext uri="{FF2B5EF4-FFF2-40B4-BE49-F238E27FC236}">
              <a16:creationId xmlns:a16="http://schemas.microsoft.com/office/drawing/2014/main" id="{A1CFFA87-9735-4666-873E-B8CE1A793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601980</xdr:colOff>
      <xdr:row>1</xdr:row>
      <xdr:rowOff>152400</xdr:rowOff>
    </xdr:from>
    <xdr:to>
      <xdr:col>2</xdr:col>
      <xdr:colOff>0</xdr:colOff>
      <xdr:row>4</xdr:row>
      <xdr:rowOff>137160</xdr:rowOff>
    </xdr:to>
    <xdr:pic>
      <xdr:nvPicPr>
        <xdr:cNvPr id="4" name="Graphic 3" descr="Home">
          <a:hlinkClick xmlns:r="http://schemas.openxmlformats.org/officeDocument/2006/relationships" r:id="rId2"/>
          <a:extLst>
            <a:ext uri="{FF2B5EF4-FFF2-40B4-BE49-F238E27FC236}">
              <a16:creationId xmlns:a16="http://schemas.microsoft.com/office/drawing/2014/main" id="{E92821DB-45EB-1A96-38D3-49B8310142E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01980" y="335280"/>
          <a:ext cx="617220" cy="533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15240</xdr:colOff>
      <xdr:row>2</xdr:row>
      <xdr:rowOff>30480</xdr:rowOff>
    </xdr:from>
    <xdr:to>
      <xdr:col>18</xdr:col>
      <xdr:colOff>594360</xdr:colOff>
      <xdr:row>23</xdr:row>
      <xdr:rowOff>0</xdr:rowOff>
    </xdr:to>
    <xdr:graphicFrame macro="">
      <xdr:nvGraphicFramePr>
        <xdr:cNvPr id="2" name="Chart 1">
          <a:extLst>
            <a:ext uri="{FF2B5EF4-FFF2-40B4-BE49-F238E27FC236}">
              <a16:creationId xmlns:a16="http://schemas.microsoft.com/office/drawing/2014/main" id="{168BB6B4-3CCE-44CD-AF96-D2518EDA7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0.06267</cdr:x>
      <cdr:y>0.19651</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5EF184E-E746-C108-72B1-9809A6AE2B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85800" cy="6858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xdr:col>
      <xdr:colOff>15240</xdr:colOff>
      <xdr:row>1</xdr:row>
      <xdr:rowOff>175260</xdr:rowOff>
    </xdr:from>
    <xdr:to>
      <xdr:col>17</xdr:col>
      <xdr:colOff>30480</xdr:colOff>
      <xdr:row>22</xdr:row>
      <xdr:rowOff>121920</xdr:rowOff>
    </xdr:to>
    <xdr:graphicFrame macro="">
      <xdr:nvGraphicFramePr>
        <xdr:cNvPr id="3" name="Chart 2">
          <a:extLst>
            <a:ext uri="{FF2B5EF4-FFF2-40B4-BE49-F238E27FC236}">
              <a16:creationId xmlns:a16="http://schemas.microsoft.com/office/drawing/2014/main" id="{3E057164-9F19-440E-847B-E6BE80C5A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586740</xdr:colOff>
      <xdr:row>2</xdr:row>
      <xdr:rowOff>0</xdr:rowOff>
    </xdr:from>
    <xdr:to>
      <xdr:col>2</xdr:col>
      <xdr:colOff>45720</xdr:colOff>
      <xdr:row>5</xdr:row>
      <xdr:rowOff>129540</xdr:rowOff>
    </xdr:to>
    <xdr:pic>
      <xdr:nvPicPr>
        <xdr:cNvPr id="5" name="Graphic 4" descr="Home">
          <a:hlinkClick xmlns:r="http://schemas.openxmlformats.org/officeDocument/2006/relationships" r:id="rId2"/>
          <a:extLst>
            <a:ext uri="{FF2B5EF4-FFF2-40B4-BE49-F238E27FC236}">
              <a16:creationId xmlns:a16="http://schemas.microsoft.com/office/drawing/2014/main" id="{76C169D0-A4D5-94D0-2E47-E8E382BBE4C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86740" y="365760"/>
          <a:ext cx="678180" cy="6781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Kudalkar" refreshedDate="45768.8610505787" createdVersion="5" refreshedVersion="8" minRefreshableVersion="3" recordCount="0" supportSubquery="1" supportAdvancedDrill="1" xr:uid="{3351C346-2D08-43F6-A023-3889C665DB9D}">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etient Attend Status]" caption="Petient Attend Status" attribute="1" defaultMemberUniqueName="[Hospital Emergency Room Data].[Petient Attend Status].[All]" allUniqueName="[Hospital Emergency Room Data].[Pe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Kudalkar" refreshedDate="45768.861055555557" createdVersion="5" refreshedVersion="8" minRefreshableVersion="3" recordCount="0" supportSubquery="1" supportAdvancedDrill="1" xr:uid="{DE5ACECE-9151-43D8-BFC0-6863A1FEF916}">
  <cacheSource type="external" connectionId="3"/>
  <cacheFields count="4">
    <cacheField name="[Calendar_Table].[Date (Month)].[Date (Month)]" caption="Date (Month)" numFmtId="0" hierarchy="1" level="1">
      <sharedItems containsSemiMixedTypes="0" containsNonDate="0" containsString="0"/>
    </cacheField>
    <cacheField name="[Measures].[Count of Patient Gender]" caption="Count of Patient Gender" numFmtId="0" hierarchy="32"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etient Attend Status]" caption="Petient Attend Status" attribute="1" defaultMemberUniqueName="[Hospital Emergency Room Data].[Petient Attend Status].[All]" allUniqueName="[Hospital Emergency Room Data].[Pe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Kudalkar" refreshedDate="45768.861056365742" createdVersion="5" refreshedVersion="8" minRefreshableVersion="3" recordCount="0" supportSubquery="1" supportAdvancedDrill="1" xr:uid="{545245E1-1F28-4FD6-89DA-A56F6C42A35B}">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etient Attend Status]" caption="Petient Attend Status" attribute="1" defaultMemberUniqueName="[Hospital Emergency Room Data].[Petient Attend Status].[All]" allUniqueName="[Hospital Emergency Room Data].[Pe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Kudalkar" refreshedDate="45768.861056828704" createdVersion="5" refreshedVersion="8" minRefreshableVersion="3" recordCount="0" supportSubquery="1" supportAdvancedDrill="1" xr:uid="{8EFC1839-2770-4AB4-B6C3-9E1C7D3F2C75}">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3"/>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etient Attend Status]" caption="Petient Attend Status" attribute="1" defaultMemberUniqueName="[Hospital Emergency Room Data].[Petient Attend Status].[All]" allUniqueName="[Hospital Emergency Room Data].[Pe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Kudalkar" refreshedDate="45768.661114351853" createdVersion="3" refreshedVersion="8" minRefreshableVersion="3" recordCount="0" supportSubquery="1" supportAdvancedDrill="1" xr:uid="{B0481FB3-29C1-41E3-9BDD-4CFD3D499913}">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etient Attend Status]" caption="Petient Attend Status" attribute="1" defaultMemberUniqueName="[Hospital Emergency Room Data].[Petient Attend Status].[All]" allUniqueName="[Hospital Emergency Room Data].[Pe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4869494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Kudalkar" refreshedDate="45768.861050925923" createdVersion="5" refreshedVersion="8" minRefreshableVersion="3" recordCount="0" supportSubquery="1" supportAdvancedDrill="1" xr:uid="{047DE0D2-521E-4373-9B93-DB8EE1E03C1D}">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etient Attend Status]" caption="Petient Attend Status" attribute="1" defaultMemberUniqueName="[Hospital Emergency Room Data].[Petient Attend Status].[All]" allUniqueName="[Hospital Emergency Room Data].[Pe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Kudalkar" refreshedDate="45768.861051157408" createdVersion="5" refreshedVersion="8" minRefreshableVersion="3" recordCount="0" supportSubquery="1" supportAdvancedDrill="1" xr:uid="{2B81875B-5CDA-4ACE-B95E-1C8A1C80C8A2}">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etient Attend Status]" caption="Petient Attend Status" attribute="1" defaultMemberUniqueName="[Hospital Emergency Room Data].[Petient Attend Status].[All]" allUniqueName="[Hospital Emergency Room Data].[Pe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Kudalkar" refreshedDate="45768.861051388893" createdVersion="5" refreshedVersion="8" minRefreshableVersion="3" recordCount="0" supportSubquery="1" supportAdvancedDrill="1" xr:uid="{45498EFB-8FF4-4B23-AD51-CD2CDB734864}">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etient Attend Status]" caption="Petient Attend Status" attribute="1" defaultMemberUniqueName="[Hospital Emergency Room Data].[Petient Attend Status].[All]" allUniqueName="[Hospital Emergency Room Data].[Pe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Kudalkar" refreshedDate="45768.861052199078" createdVersion="5" refreshedVersion="8" minRefreshableVersion="3" recordCount="0" supportSubquery="1" supportAdvancedDrill="1" xr:uid="{133D9727-0E0B-4F43-AAA3-C36D41E8D578}">
  <cacheSource type="external" connectionId="3"/>
  <cacheFields count="4">
    <cacheField name="[Calenda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etient Attend Status]" caption="Petient Attend Status" attribute="1" defaultMemberUniqueName="[Hospital Emergency Room Data].[Petient Attend Status].[All]" allUniqueName="[Hospital Emergency Room Data].[Pe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Kudalkar" refreshedDate="45768.861052893517" createdVersion="5" refreshedVersion="8" minRefreshableVersion="3" recordCount="0" supportSubquery="1" supportAdvancedDrill="1" xr:uid="{536A2487-1EB2-4D34-9D38-1F20CF9864C0}">
  <cacheSource type="external" connectionId="3"/>
  <cacheFields count="4">
    <cacheField name="[Calenda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etient Attend Status]" caption="Petient Attend Status" attribute="1" defaultMemberUniqueName="[Hospital Emergency Room Data].[Petient Attend Status].[All]" allUniqueName="[Hospital Emergency Room Data].[Pe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Kudalkar" refreshedDate="45768.861053587963" createdVersion="5" refreshedVersion="8" minRefreshableVersion="3" recordCount="0" supportSubquery="1" supportAdvancedDrill="1" xr:uid="{0948A8BC-FA93-40D6-A64E-92F4299F7CEE}">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etient Attend Status]" caption="Petient Attend Status" attribute="1" defaultMemberUniqueName="[Hospital Emergency Room Data].[Petient Attend Status].[All]" allUniqueName="[Hospital Emergency Room Data].[Pe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Kudalkar" refreshedDate="45768.86105428241" createdVersion="5" refreshedVersion="8" minRefreshableVersion="3" recordCount="0" supportSubquery="1" supportAdvancedDrill="1" xr:uid="{D9B819B7-7969-47C0-9F4E-52457E38AB45}">
  <cacheSource type="external" connectionId="3"/>
  <cacheFields count="4">
    <cacheField name="[Calendar_Table].[Date (Month)].[Date (Month)]" caption="Date (Month)" numFmtId="0" hierarchy="1" level="1">
      <sharedItems containsSemiMixedTypes="0" containsNonDate="0" containsString="0"/>
    </cacheField>
    <cacheField name="[Measures].[Count of Age Group]" caption="Count of Age Group" numFmtId="0" hierarchy="31" level="32767"/>
    <cacheField name="[Hospital Emergency Room Data].[Age Group].[Age Group]" caption="Age Group" numFmtId="0" hierarchy="16" level="1">
      <sharedItems count="8">
        <s v="0-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etient Attend Status]" caption="Petient Attend Status" attribute="1" defaultMemberUniqueName="[Hospital Emergency Room Data].[Petient Attend Status].[All]" allUniqueName="[Hospital Emergency Room Data].[Pe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Kudalkar" refreshedDate="45768.861055092595" createdVersion="5" refreshedVersion="8" minRefreshableVersion="3" recordCount="0" supportSubquery="1" supportAdvancedDrill="1" xr:uid="{2B23927D-72A6-44BB-955A-54487AD5116F}">
  <cacheSource type="external" connectionId="3"/>
  <cacheFields count="4">
    <cacheField name="[Calendar_Table].[Date (Month)].[Date (Month)]" caption="Date (Month)" numFmtId="0" hierarchy="1" level="1">
      <sharedItems containsSemiMixedTypes="0" containsNonDate="0" containsString="0"/>
    </cacheField>
    <cacheField name="[Hospital Emergency Room Data].[Petient Attend Status].[Petient Attend Status]" caption="Petient Attend Status" numFmtId="0" hierarchy="17" level="1">
      <sharedItems count="2">
        <s v="Delay"/>
        <s v="Ontime"/>
      </sharedItems>
    </cacheField>
    <cacheField name="[Measures].[Count of Patient Id]" caption="Count of Patient Id" numFmtId="0" hierarchy="2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etient Attend Status]" caption="Petient Attend Status" attribute="1" defaultMemberUniqueName="[Hospital Emergency Room Data].[Petient Attend Status].[All]" allUniqueName="[Hospital Emergency Room Data].[Pe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2810FB-0563-4D72-BB41-666767A61C9D}" name="PivotTable9" cacheId="156" applyNumberFormats="0" applyBorderFormats="0" applyFontFormats="0" applyPatternFormats="0" applyAlignmentFormats="0" applyWidthHeightFormats="1" dataCaption="Values" tag="7ac12daa-5c53-4e63-8298-1eceece9a662" updatedVersion="8" minRefreshableVersion="3" subtotalHiddenItems="1" itemPrintTitles="1" createdVersion="5" indent="0" multipleFieldFilters="0" chartFormat="15" rowHeaderCaption="Year">
  <location ref="A19:A21" firstHeaderRow="1" firstDataRow="1" firstDataCol="1"/>
  <pivotFields count="4">
    <pivotField axis="axisRow" allDrilled="1" showAll="0" dataSourceSort="1">
      <items count="2">
        <item x="0" e="0"/>
        <item t="default"/>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formats count="1">
    <format dxfId="0">
      <pivotArea outline="0" collapsedLevelsAreSubtotals="1" fieldPosition="0"/>
    </format>
  </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E75D1BA-B6B1-4060-9F57-88F1D00F1136}" name="PivotTable5" cacheId="123" applyNumberFormats="0" applyBorderFormats="0" applyFontFormats="0" applyPatternFormats="0" applyAlignmentFormats="0" applyWidthHeightFormats="1" dataCaption="Values" tag="e5a7f4bf-6593-46b5-a335-25d6d6462813" updatedVersion="8" minRefreshableVersion="3" subtotalHiddenItems="1" itemPrintTitles="1" createdVersion="5" indent="0" multipleFieldFilters="0" chartFormat="21">
  <location ref="A28:B60" firstHeaderRow="1" firstDataRow="1" firstDataCol="1"/>
  <pivotFields count="4">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42B41E4-5D1B-4817-B8FF-8155B2687D08}" name="PivotTable4" cacheId="138" applyNumberFormats="0" applyBorderFormats="0" applyFontFormats="0" applyPatternFormats="0" applyAlignmentFormats="0" applyWidthHeightFormats="1" dataCaption="Values" tag="e5a7f4bf-6593-46b5-a335-25d6d6462813" updatedVersion="8" minRefreshableVersion="3" subtotalHiddenItems="1" itemPrintTitles="1" createdVersion="5" indent="0" multipleFieldFilters="0" chartFormat="41">
  <location ref="G28:H60" firstHeaderRow="1" firstDataRow="1" firstDataCol="1"/>
  <pivotFields count="4">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10">
      <pivotArea outline="0" collapsedLevelsAreSubtotals="1" fieldPosition="0"/>
    </format>
  </formats>
  <chartFormats count="2">
    <chartFormat chart="36" format="2"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154C3DD-4540-49D9-A7C1-D2D15AEF64DF}" name="PivotTable6" cacheId="135" applyNumberFormats="0" applyBorderFormats="0" applyFontFormats="0" applyPatternFormats="0" applyAlignmentFormats="0" applyWidthHeightFormats="1" dataCaption="Values" tag="e5a7f4bf-6593-46b5-a335-25d6d6462813" updatedVersion="8" minRefreshableVersion="3" subtotalHiddenItems="1" itemPrintTitles="1" createdVersion="5" indent="0" multipleFieldFilters="0" chartFormat="34">
  <location ref="D28:E60" firstHeaderRow="1" firstDataRow="1" firstDataCol="1"/>
  <pivotFields count="4">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1">
      <pivotArea outline="0" collapsedLevelsAreSubtotals="1" fieldPosition="0"/>
    </format>
  </formats>
  <chartFormats count="4">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4CA1BB-B17C-49A2-8CB7-DE71C829E6E3}" name="PivotTable8" cacheId="153" applyNumberFormats="0" applyBorderFormats="0" applyFontFormats="0" applyPatternFormats="0" applyAlignmentFormats="0" applyWidthHeightFormats="1" dataCaption="Values" tag="7ac12daa-5c53-4e63-8298-1eceece9a662" updatedVersion="8" minRefreshableVersion="3" subtotalHiddenItems="1" itemPrintTitles="1" createdVersion="5" indent="0" multipleFieldFilters="0" chartFormat="17" rowHeaderCaption="Patient Admission Flag">
  <location ref="C13:D22"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numFmtId="1"/>
  </dataFields>
  <formats count="1">
    <format dxfId="1">
      <pivotArea outline="0" collapsedLevelsAreSubtotals="1" fieldPosition="0"/>
    </format>
  </formats>
  <chartFormats count="1">
    <chartFormat chart="1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C27D42-F1AB-4836-9AFE-957765D7AA9A}" name="PivotTable12" cacheId="150" applyNumberFormats="0" applyBorderFormats="0" applyFontFormats="0" applyPatternFormats="0" applyAlignmentFormats="0" applyWidthHeightFormats="1" dataCaption="Values" tag="7ac12daa-5c53-4e63-8298-1eceece9a662" updatedVersion="8" minRefreshableVersion="3" subtotalHiddenItems="1" itemPrintTitles="1" createdVersion="5" indent="0" multipleFieldFilters="0" chartFormat="22" rowHeaderCaption="Patient Admission Flag">
  <location ref="I16:J19" firstHeaderRow="1" firstDataRow="1" firstDataCol="1"/>
  <pivotFields count="4">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2"/>
  </rowFields>
  <rowItems count="3">
    <i>
      <x/>
    </i>
    <i>
      <x v="1"/>
    </i>
    <i t="grand">
      <x/>
    </i>
  </rowItems>
  <colItems count="1">
    <i/>
  </colItems>
  <dataFields count="1">
    <dataField name="Count of Patient Gender" fld="1" subtotal="count" baseField="0" baseItem="0"/>
  </dataFields>
  <formats count="1">
    <format dxfId="2">
      <pivotArea outline="0" collapsedLevelsAreSubtotals="1" fieldPosition="0"/>
    </format>
  </formats>
  <chartFormats count="4">
    <chartFormat chart="17"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2" count="1" selected="0">
            <x v="0"/>
          </reference>
        </references>
      </pivotArea>
    </chartFormat>
    <chartFormat chart="20" format="6">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AD5C9C-49CD-4749-BCCC-2372C81B383A}" name="PivotTable10" cacheId="144" applyNumberFormats="0" applyBorderFormats="0" applyFontFormats="0" applyPatternFormats="0" applyAlignmentFormats="0" applyWidthHeightFormats="1" dataCaption="Values" tag="7ac12daa-5c53-4e63-8298-1eceece9a662" updatedVersion="8" minRefreshableVersion="3" subtotalHiddenItems="1" itemPrintTitles="1" createdVersion="5" indent="0" multipleFieldFilters="0" chartFormat="12" rowHeaderCaption="Patient Admission Flag">
  <location ref="C2:D11" firstHeaderRow="1" firstDataRow="1" firstDataCol="1"/>
  <pivotFields count="4">
    <pivotField allDrilled="1" showAll="0" dataSourceSort="1" defaultAttributeDrillState="1"/>
    <pivotField dataField="1" showAll="0"/>
    <pivotField axis="axisRow" allDrilled="1" showAll="0" dataSourceSort="1" defaultAttributeDrillState="1">
      <items count="9">
        <item x="0"/>
        <item x="1"/>
        <item x="2"/>
        <item x="3"/>
        <item x="4"/>
        <item x="5"/>
        <item x="6"/>
        <item x="7"/>
        <item t="default"/>
      </items>
    </pivotField>
    <pivotField allDrilled="1" showAll="0" dataSourceSort="1"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2">
    <format dxfId="4">
      <pivotArea outline="0" collapsedLevelsAreSubtotals="1" fieldPosition="0"/>
    </format>
    <format dxfId="3">
      <pivotArea collapsedLevelsAreSubtotals="1" fieldPosition="0">
        <references count="1">
          <reference field="2" count="0"/>
        </references>
      </pivotArea>
    </format>
  </formats>
  <chartFormats count="1">
    <chartFormat chart="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82D1B8-BA17-4AE5-840B-9B0D4EF8BAD5}" name="PivotTable7" cacheId="141" applyNumberFormats="0" applyBorderFormats="0" applyFontFormats="0" applyPatternFormats="0" applyAlignmentFormats="0" applyWidthHeightFormats="1" dataCaption="Values" tag="7ac12daa-5c53-4e63-8298-1eceece9a662" updatedVersion="8" minRefreshableVersion="3" subtotalHiddenItems="1" itemPrintTitles="1" createdVersion="5" indent="0" multipleFieldFilters="0" chartFormat="4" rowHeaderCaption="Patient Admission Flag">
  <location ref="F4:H7" firstHeaderRow="0" firstDataRow="1" firstDataCol="1"/>
  <pivotFields count="5">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6">
      <pivotArea outline="0" collapsedLevelsAreSubtotals="1" fieldPosition="0"/>
    </format>
    <format dxfId="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58E848-AE9B-4CA7-98AC-47D4100D29C2}" name="PivotTable3" cacheId="132" applyNumberFormats="0" applyBorderFormats="0" applyFontFormats="0" applyPatternFormats="0" applyAlignmentFormats="0" applyWidthHeightFormats="1" dataCaption="Values" tag="7ac12daa-5c53-4e63-8298-1eceece9a662" updatedVersion="8" minRefreshableVersion="3" subtotalHiddenItems="1" itemPrintTitles="1" createdVersion="5" indent="0" multipleFieldFilters="0">
  <location ref="A14:A1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7">
      <pivotArea outline="0" collapsedLevelsAreSubtotals="1" fieldPosition="0"/>
    </format>
  </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304402-4901-4C2C-AA2C-7CC0C26A7377}" name="PivotTable1" cacheId="126" applyNumberFormats="0" applyBorderFormats="0" applyFontFormats="0" applyPatternFormats="0" applyAlignmentFormats="0" applyWidthHeightFormats="1" dataCaption="Values" tag="383e9a9e-ded4-4e45-97a3-379c126d11ef" updatedVersion="8" minRefreshableVersion="3" subtotalHiddenItems="1" itemPrintTitles="1" createdVersion="5" indent="0" multipleFieldFilters="0">
  <location ref="A4:A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DCCD4B-7BD9-45A8-80A7-FAD627DC0944}" name="PivotTable11" cacheId="147" applyNumberFormats="0" applyBorderFormats="0" applyFontFormats="0" applyPatternFormats="0" applyAlignmentFormats="0" applyWidthHeightFormats="1" dataCaption="Values" tag="7ac12daa-5c53-4e63-8298-1eceece9a662" updatedVersion="8" minRefreshableVersion="3" subtotalHiddenItems="1" itemPrintTitles="1" createdVersion="5" indent="0" multipleFieldFilters="0" chartFormat="17" rowHeaderCaption="Patient Admission Flag">
  <location ref="F16:G19"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Id" fld="2" subtotal="count" baseField="0" baseItem="0"/>
  </dataFields>
  <formats count="1">
    <format dxfId="8">
      <pivotArea outline="0" collapsedLevelsAreSubtotals="1" fieldPosition="0"/>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2C90DD-ED6A-41C3-864D-20A4FD2FC9ED}" name="PivotTable2" cacheId="129" applyNumberFormats="0" applyBorderFormats="0" applyFontFormats="0" applyPatternFormats="0" applyAlignmentFormats="0" applyWidthHeightFormats="1" dataCaption="Values" tag="d7eb36c2-0df0-47b8-a22d-eeb07ab8096d" updatedVersion="8" minRefreshableVersion="3" subtotalHiddenItems="1" itemPrintTitles="1" createdVersion="5" indent="0" multipleFieldFilters="0">
  <location ref="A9:A10"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9">
      <pivotArea outline="0" collapsedLevelsAreSubtotals="1" fieldPosition="0"/>
    </format>
  </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5416952-E13B-499E-B85F-91AF6D004C68}" sourceName="[Calendar_Table].[Date (Month)]">
  <pivotTables>
    <pivotTable tabId="1" name="PivotTable5"/>
    <pivotTable tabId="1" name="PivotTable1"/>
    <pivotTable tabId="1" name="PivotTable2"/>
    <pivotTable tabId="1" name="PivotTable3"/>
    <pivotTable tabId="1" name="PivotTable6"/>
    <pivotTable tabId="1" name="PivotTable4"/>
    <pivotTable tabId="1" name="PivotTable7"/>
    <pivotTable tabId="1" name="PivotTable10"/>
    <pivotTable tabId="1" name="PivotTable11"/>
    <pivotTable tabId="1" name="PivotTable12"/>
    <pivotTable tabId="1" name="PivotTable8"/>
    <pivotTable tabId="1" name="PivotTable9"/>
  </pivotTables>
  <data>
    <olap pivotCacheId="1948694945">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17F75F8-DF31-43D9-AD5D-18C9B4E92507}" sourceName="[Calendar_Table].[Date (Year)]">
  <pivotTables>
    <pivotTable tabId="1" name="PivotTable9"/>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s>
  <data>
    <olap pivotCacheId="1948694945">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F52495BF-0B7D-4F99-B7BD-ED82BBE0C50D}" cache="Slicer_Date__Month" caption="Date (Month)" showCaption="0" level="1" style="my" rowHeight="144000"/>
  <slicer name="Date (Year)" xr10:uid="{292275EB-F6BD-45E9-9948-06C8960F291C}" cache="Slicer_Date__Year" caption="Date (Year)" columnCount="2" showCaption="0" level="1" style="m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CB7AF-E706-4200-A1B2-9DC15648FB24}">
  <dimension ref="A1:J60"/>
  <sheetViews>
    <sheetView tabSelected="1" topLeftCell="B1" workbookViewId="0">
      <selection activeCell="D4" sqref="D4"/>
    </sheetView>
  </sheetViews>
  <sheetFormatPr defaultRowHeight="14.4" x14ac:dyDescent="0.3"/>
  <cols>
    <col min="1" max="1" width="32.77734375" customWidth="1"/>
    <col min="2" max="2" width="23.88671875" bestFit="1" customWidth="1"/>
    <col min="3" max="3" width="22.33203125" bestFit="1" customWidth="1"/>
    <col min="4" max="4" width="26.33203125" bestFit="1" customWidth="1"/>
    <col min="5" max="5" width="15.77734375" bestFit="1" customWidth="1"/>
    <col min="6" max="6" width="25" bestFit="1" customWidth="1"/>
    <col min="7" max="7" width="28.109375" bestFit="1" customWidth="1"/>
    <col min="8" max="8" width="29.109375" bestFit="1" customWidth="1"/>
    <col min="9" max="9" width="17.5546875" customWidth="1"/>
    <col min="10" max="10" width="32.44140625" bestFit="1" customWidth="1"/>
  </cols>
  <sheetData>
    <row r="1" spans="1:10" x14ac:dyDescent="0.3">
      <c r="C1" t="s">
        <v>28</v>
      </c>
    </row>
    <row r="2" spans="1:10" x14ac:dyDescent="0.3">
      <c r="C2" s="1" t="s">
        <v>15</v>
      </c>
      <c r="D2" t="s">
        <v>19</v>
      </c>
    </row>
    <row r="3" spans="1:10" x14ac:dyDescent="0.3">
      <c r="A3" s="6" t="s">
        <v>1</v>
      </c>
      <c r="C3" s="4" t="s">
        <v>20</v>
      </c>
      <c r="D3" s="14">
        <v>61</v>
      </c>
    </row>
    <row r="4" spans="1:10" x14ac:dyDescent="0.3">
      <c r="A4" t="s">
        <v>0</v>
      </c>
      <c r="C4" s="4" t="s">
        <v>21</v>
      </c>
      <c r="D4" s="14">
        <v>53</v>
      </c>
      <c r="F4" s="1" t="s">
        <v>15</v>
      </c>
      <c r="G4" t="s">
        <v>11</v>
      </c>
      <c r="H4" t="s">
        <v>14</v>
      </c>
    </row>
    <row r="5" spans="1:10" x14ac:dyDescent="0.3">
      <c r="A5" s="17">
        <v>464</v>
      </c>
      <c r="C5" s="4" t="s">
        <v>22</v>
      </c>
      <c r="D5" s="14">
        <v>71</v>
      </c>
      <c r="F5" s="4" t="s">
        <v>12</v>
      </c>
      <c r="G5" s="2">
        <v>236</v>
      </c>
      <c r="H5" s="8">
        <v>0.50862068965517238</v>
      </c>
    </row>
    <row r="6" spans="1:10" x14ac:dyDescent="0.3">
      <c r="C6" s="4" t="s">
        <v>23</v>
      </c>
      <c r="D6" s="14">
        <v>59</v>
      </c>
      <c r="F6" s="4" t="s">
        <v>13</v>
      </c>
      <c r="G6" s="2">
        <v>228</v>
      </c>
      <c r="H6" s="8">
        <v>0.49137931034482757</v>
      </c>
    </row>
    <row r="7" spans="1:10" x14ac:dyDescent="0.3">
      <c r="C7" s="4" t="s">
        <v>24</v>
      </c>
      <c r="D7" s="14">
        <v>63</v>
      </c>
      <c r="F7" s="4" t="s">
        <v>4</v>
      </c>
      <c r="G7" s="2">
        <v>464</v>
      </c>
      <c r="H7" s="8">
        <v>1</v>
      </c>
    </row>
    <row r="8" spans="1:10" x14ac:dyDescent="0.3">
      <c r="A8" s="6" t="s">
        <v>49</v>
      </c>
      <c r="C8" s="4" t="s">
        <v>25</v>
      </c>
      <c r="D8" s="14">
        <v>63</v>
      </c>
    </row>
    <row r="9" spans="1:10" x14ac:dyDescent="0.3">
      <c r="A9" t="s">
        <v>2</v>
      </c>
      <c r="C9" s="4" t="s">
        <v>26</v>
      </c>
      <c r="D9" s="14">
        <v>37</v>
      </c>
    </row>
    <row r="10" spans="1:10" x14ac:dyDescent="0.3">
      <c r="A10" s="2">
        <v>34.719827586206897</v>
      </c>
      <c r="C10" s="4" t="s">
        <v>27</v>
      </c>
      <c r="D10" s="14">
        <v>57</v>
      </c>
      <c r="F10" s="11" t="s">
        <v>16</v>
      </c>
      <c r="G10" s="11" t="s">
        <v>18</v>
      </c>
      <c r="H10" s="11" t="s">
        <v>17</v>
      </c>
      <c r="I10" s="9"/>
    </row>
    <row r="11" spans="1:10" x14ac:dyDescent="0.3">
      <c r="C11" s="4" t="s">
        <v>4</v>
      </c>
      <c r="D11" s="2">
        <v>464</v>
      </c>
      <c r="F11" s="12" t="str">
        <f>F6</f>
        <v>Not Admitted</v>
      </c>
      <c r="G11" s="12">
        <f>G6</f>
        <v>228</v>
      </c>
      <c r="H11" s="13">
        <f>H6</f>
        <v>0.49137931034482757</v>
      </c>
      <c r="I11" s="10"/>
    </row>
    <row r="12" spans="1:10" x14ac:dyDescent="0.3">
      <c r="F12" s="12" t="str">
        <f>F5</f>
        <v>Admitted</v>
      </c>
      <c r="G12" s="12">
        <f>G5</f>
        <v>236</v>
      </c>
      <c r="H12" s="13">
        <f>H5</f>
        <v>0.50862068965517238</v>
      </c>
      <c r="I12" s="10"/>
    </row>
    <row r="13" spans="1:10" x14ac:dyDescent="0.3">
      <c r="A13" s="6" t="s">
        <v>50</v>
      </c>
      <c r="C13" s="1" t="s">
        <v>15</v>
      </c>
      <c r="D13" t="s">
        <v>44</v>
      </c>
    </row>
    <row r="14" spans="1:10" x14ac:dyDescent="0.3">
      <c r="A14" t="s">
        <v>3</v>
      </c>
      <c r="C14" s="4" t="s">
        <v>42</v>
      </c>
      <c r="D14" s="14">
        <v>3</v>
      </c>
    </row>
    <row r="15" spans="1:10" x14ac:dyDescent="0.3">
      <c r="A15" s="2">
        <v>4.9913043478260866</v>
      </c>
      <c r="C15" s="4" t="s">
        <v>37</v>
      </c>
      <c r="D15" s="14">
        <v>8</v>
      </c>
      <c r="F15" s="16" t="s">
        <v>32</v>
      </c>
      <c r="I15" s="6" t="s">
        <v>52</v>
      </c>
    </row>
    <row r="16" spans="1:10" x14ac:dyDescent="0.3">
      <c r="C16" s="4" t="s">
        <v>43</v>
      </c>
      <c r="D16" s="14">
        <v>9</v>
      </c>
      <c r="F16" s="1" t="s">
        <v>15</v>
      </c>
      <c r="G16" t="s">
        <v>31</v>
      </c>
      <c r="I16" s="1" t="s">
        <v>15</v>
      </c>
      <c r="J16" t="s">
        <v>35</v>
      </c>
    </row>
    <row r="17" spans="1:10" x14ac:dyDescent="0.3">
      <c r="C17" s="4" t="s">
        <v>41</v>
      </c>
      <c r="D17" s="14">
        <v>11</v>
      </c>
      <c r="F17" s="4" t="s">
        <v>29</v>
      </c>
      <c r="G17" s="2">
        <v>267</v>
      </c>
      <c r="I17" s="4" t="s">
        <v>33</v>
      </c>
      <c r="J17" s="2">
        <v>228</v>
      </c>
    </row>
    <row r="18" spans="1:10" x14ac:dyDescent="0.3">
      <c r="A18" s="6" t="s">
        <v>51</v>
      </c>
      <c r="C18" s="4" t="s">
        <v>36</v>
      </c>
      <c r="D18" s="14">
        <v>12</v>
      </c>
      <c r="F18" s="4" t="s">
        <v>30</v>
      </c>
      <c r="G18" s="2">
        <v>197</v>
      </c>
      <c r="I18" s="4" t="s">
        <v>34</v>
      </c>
      <c r="J18" s="2">
        <v>236</v>
      </c>
    </row>
    <row r="19" spans="1:10" x14ac:dyDescent="0.3">
      <c r="A19" s="1" t="s">
        <v>46</v>
      </c>
      <c r="C19" s="4" t="s">
        <v>40</v>
      </c>
      <c r="D19" s="14">
        <v>54</v>
      </c>
      <c r="F19" s="4" t="s">
        <v>4</v>
      </c>
      <c r="G19" s="2">
        <v>464</v>
      </c>
      <c r="I19" s="4" t="s">
        <v>4</v>
      </c>
      <c r="J19" s="2">
        <v>464</v>
      </c>
    </row>
    <row r="20" spans="1:10" x14ac:dyDescent="0.3">
      <c r="A20" s="4" t="s">
        <v>45</v>
      </c>
      <c r="C20" s="4" t="s">
        <v>38</v>
      </c>
      <c r="D20" s="14">
        <v>87</v>
      </c>
    </row>
    <row r="21" spans="1:10" x14ac:dyDescent="0.3">
      <c r="A21" s="4" t="s">
        <v>4</v>
      </c>
      <c r="B21" s="6"/>
      <c r="C21" s="4" t="s">
        <v>39</v>
      </c>
      <c r="D21" s="14">
        <v>280</v>
      </c>
      <c r="E21" s="6" t="s">
        <v>47</v>
      </c>
    </row>
    <row r="22" spans="1:10" x14ac:dyDescent="0.3">
      <c r="C22" s="4" t="s">
        <v>4</v>
      </c>
      <c r="D22" s="14">
        <v>464</v>
      </c>
    </row>
    <row r="27" spans="1:10" x14ac:dyDescent="0.3">
      <c r="A27" s="6" t="s">
        <v>6</v>
      </c>
      <c r="B27" s="6"/>
      <c r="D27" s="6" t="s">
        <v>48</v>
      </c>
      <c r="G27" s="15" t="s">
        <v>9</v>
      </c>
    </row>
    <row r="28" spans="1:10" x14ac:dyDescent="0.3">
      <c r="A28" s="1" t="s">
        <v>5</v>
      </c>
      <c r="B28" t="s">
        <v>0</v>
      </c>
      <c r="D28" s="1" t="s">
        <v>5</v>
      </c>
      <c r="E28" t="s">
        <v>2</v>
      </c>
      <c r="G28" s="1" t="s">
        <v>5</v>
      </c>
      <c r="H28" t="s">
        <v>3</v>
      </c>
    </row>
    <row r="29" spans="1:10" x14ac:dyDescent="0.3">
      <c r="A29" s="4" t="s">
        <v>53</v>
      </c>
      <c r="B29" s="17">
        <v>15</v>
      </c>
      <c r="D29" s="4" t="s">
        <v>53</v>
      </c>
      <c r="E29" s="2">
        <v>38.200000000000003</v>
      </c>
      <c r="G29" s="4" t="s">
        <v>53</v>
      </c>
      <c r="H29" s="2">
        <v>2</v>
      </c>
    </row>
    <row r="30" spans="1:10" x14ac:dyDescent="0.3">
      <c r="A30" s="4" t="s">
        <v>54</v>
      </c>
      <c r="B30" s="17">
        <v>9</v>
      </c>
      <c r="D30" s="4" t="s">
        <v>54</v>
      </c>
      <c r="E30" s="2">
        <v>32.444444444444443</v>
      </c>
      <c r="G30" s="4" t="s">
        <v>54</v>
      </c>
      <c r="H30" s="2">
        <v>6.5</v>
      </c>
    </row>
    <row r="31" spans="1:10" x14ac:dyDescent="0.3">
      <c r="A31" s="4" t="s">
        <v>55</v>
      </c>
      <c r="B31" s="17">
        <v>16</v>
      </c>
      <c r="D31" s="4" t="s">
        <v>55</v>
      </c>
      <c r="E31" s="2">
        <v>37.875</v>
      </c>
      <c r="G31" s="4" t="s">
        <v>55</v>
      </c>
      <c r="H31" s="2">
        <v>2.5</v>
      </c>
    </row>
    <row r="32" spans="1:10" x14ac:dyDescent="0.3">
      <c r="A32" s="4" t="s">
        <v>56</v>
      </c>
      <c r="B32" s="17">
        <v>16</v>
      </c>
      <c r="D32" s="4" t="s">
        <v>56</v>
      </c>
      <c r="E32" s="2">
        <v>34.125</v>
      </c>
      <c r="G32" s="4" t="s">
        <v>56</v>
      </c>
      <c r="H32" s="2">
        <v>2</v>
      </c>
    </row>
    <row r="33" spans="1:8" x14ac:dyDescent="0.3">
      <c r="A33" s="4" t="s">
        <v>57</v>
      </c>
      <c r="B33" s="17">
        <v>8</v>
      </c>
      <c r="D33" s="4" t="s">
        <v>57</v>
      </c>
      <c r="E33" s="2">
        <v>24.5</v>
      </c>
      <c r="G33" s="4" t="s">
        <v>57</v>
      </c>
      <c r="H33" s="2">
        <v>2</v>
      </c>
    </row>
    <row r="34" spans="1:8" x14ac:dyDescent="0.3">
      <c r="A34" s="4" t="s">
        <v>58</v>
      </c>
      <c r="B34" s="17">
        <v>12</v>
      </c>
      <c r="D34" s="4" t="s">
        <v>58</v>
      </c>
      <c r="E34" s="2">
        <v>34.666666666666664</v>
      </c>
      <c r="G34" s="4" t="s">
        <v>58</v>
      </c>
      <c r="H34" s="2">
        <v>6</v>
      </c>
    </row>
    <row r="35" spans="1:8" x14ac:dyDescent="0.3">
      <c r="A35" s="4" t="s">
        <v>59</v>
      </c>
      <c r="B35" s="17">
        <v>15</v>
      </c>
      <c r="D35" s="4" t="s">
        <v>59</v>
      </c>
      <c r="E35" s="2">
        <v>38.333333333333336</v>
      </c>
      <c r="G35" s="4" t="s">
        <v>59</v>
      </c>
      <c r="H35" s="2">
        <v>4.5714285714285712</v>
      </c>
    </row>
    <row r="36" spans="1:8" x14ac:dyDescent="0.3">
      <c r="A36" s="4" t="s">
        <v>60</v>
      </c>
      <c r="B36" s="17">
        <v>12</v>
      </c>
      <c r="D36" s="4" t="s">
        <v>60</v>
      </c>
      <c r="E36" s="2">
        <v>43.833333333333336</v>
      </c>
      <c r="G36" s="4" t="s">
        <v>60</v>
      </c>
      <c r="H36" s="2">
        <v>4.333333333333333</v>
      </c>
    </row>
    <row r="37" spans="1:8" x14ac:dyDescent="0.3">
      <c r="A37" s="4" t="s">
        <v>61</v>
      </c>
      <c r="B37" s="17">
        <v>16</v>
      </c>
      <c r="D37" s="4" t="s">
        <v>61</v>
      </c>
      <c r="E37" s="2">
        <v>30.9375</v>
      </c>
      <c r="G37" s="4" t="s">
        <v>61</v>
      </c>
      <c r="H37" s="2">
        <v>7</v>
      </c>
    </row>
    <row r="38" spans="1:8" x14ac:dyDescent="0.3">
      <c r="A38" s="4" t="s">
        <v>62</v>
      </c>
      <c r="B38" s="17">
        <v>17</v>
      </c>
      <c r="D38" s="4" t="s">
        <v>62</v>
      </c>
      <c r="E38" s="2">
        <v>34.941176470588232</v>
      </c>
      <c r="G38" s="4" t="s">
        <v>62</v>
      </c>
      <c r="H38" s="2">
        <v>7.666666666666667</v>
      </c>
    </row>
    <row r="39" spans="1:8" x14ac:dyDescent="0.3">
      <c r="A39" s="4" t="s">
        <v>63</v>
      </c>
      <c r="B39" s="17">
        <v>17</v>
      </c>
      <c r="D39" s="4" t="s">
        <v>63</v>
      </c>
      <c r="E39" s="2">
        <v>30.294117647058822</v>
      </c>
      <c r="G39" s="4" t="s">
        <v>63</v>
      </c>
      <c r="H39" s="2">
        <v>4.5</v>
      </c>
    </row>
    <row r="40" spans="1:8" x14ac:dyDescent="0.3">
      <c r="A40" s="4" t="s">
        <v>64</v>
      </c>
      <c r="B40" s="17">
        <v>14</v>
      </c>
      <c r="D40" s="4" t="s">
        <v>64</v>
      </c>
      <c r="E40" s="2">
        <v>32.428571428571431</v>
      </c>
      <c r="G40" s="4" t="s">
        <v>64</v>
      </c>
      <c r="H40" s="2">
        <v>4</v>
      </c>
    </row>
    <row r="41" spans="1:8" x14ac:dyDescent="0.3">
      <c r="A41" s="4" t="s">
        <v>65</v>
      </c>
      <c r="B41" s="17">
        <v>20</v>
      </c>
      <c r="D41" s="4" t="s">
        <v>65</v>
      </c>
      <c r="E41" s="2">
        <v>31.1</v>
      </c>
      <c r="G41" s="4" t="s">
        <v>65</v>
      </c>
      <c r="H41" s="2">
        <v>5.25</v>
      </c>
    </row>
    <row r="42" spans="1:8" x14ac:dyDescent="0.3">
      <c r="A42" s="4" t="s">
        <v>66</v>
      </c>
      <c r="B42" s="17">
        <v>15</v>
      </c>
      <c r="D42" s="4" t="s">
        <v>66</v>
      </c>
      <c r="E42" s="2">
        <v>34.333333333333336</v>
      </c>
      <c r="G42" s="4" t="s">
        <v>66</v>
      </c>
      <c r="H42" s="2">
        <v>3.5</v>
      </c>
    </row>
    <row r="43" spans="1:8" x14ac:dyDescent="0.3">
      <c r="A43" s="4" t="s">
        <v>67</v>
      </c>
      <c r="B43" s="17">
        <v>15</v>
      </c>
      <c r="D43" s="4" t="s">
        <v>67</v>
      </c>
      <c r="E43" s="2">
        <v>28.6</v>
      </c>
      <c r="G43" s="4" t="s">
        <v>67</v>
      </c>
      <c r="H43" s="2">
        <v>8.3333333333333339</v>
      </c>
    </row>
    <row r="44" spans="1:8" x14ac:dyDescent="0.3">
      <c r="A44" s="4" t="s">
        <v>68</v>
      </c>
      <c r="B44" s="17">
        <v>14</v>
      </c>
      <c r="D44" s="4" t="s">
        <v>68</v>
      </c>
      <c r="E44" s="2">
        <v>32</v>
      </c>
      <c r="G44" s="4" t="s">
        <v>68</v>
      </c>
      <c r="H44" s="2">
        <v>4.5</v>
      </c>
    </row>
    <row r="45" spans="1:8" x14ac:dyDescent="0.3">
      <c r="A45" s="4" t="s">
        <v>69</v>
      </c>
      <c r="B45" s="17">
        <v>16</v>
      </c>
      <c r="D45" s="4" t="s">
        <v>69</v>
      </c>
      <c r="E45" s="2">
        <v>37.625</v>
      </c>
      <c r="G45" s="4" t="s">
        <v>69</v>
      </c>
      <c r="H45" s="2">
        <v>5</v>
      </c>
    </row>
    <row r="46" spans="1:8" x14ac:dyDescent="0.3">
      <c r="A46" s="4" t="s">
        <v>70</v>
      </c>
      <c r="B46" s="17">
        <v>14</v>
      </c>
      <c r="D46" s="4" t="s">
        <v>70</v>
      </c>
      <c r="E46" s="2">
        <v>37.785714285714285</v>
      </c>
      <c r="G46" s="4" t="s">
        <v>70</v>
      </c>
      <c r="H46" s="2">
        <v>1</v>
      </c>
    </row>
    <row r="47" spans="1:8" x14ac:dyDescent="0.3">
      <c r="A47" s="4" t="s">
        <v>71</v>
      </c>
      <c r="B47" s="17">
        <v>16</v>
      </c>
      <c r="D47" s="4" t="s">
        <v>71</v>
      </c>
      <c r="E47" s="2">
        <v>36.375</v>
      </c>
      <c r="G47" s="4" t="s">
        <v>71</v>
      </c>
      <c r="H47" s="2">
        <v>5.6</v>
      </c>
    </row>
    <row r="48" spans="1:8" x14ac:dyDescent="0.3">
      <c r="A48" s="4" t="s">
        <v>72</v>
      </c>
      <c r="B48" s="17">
        <v>14</v>
      </c>
      <c r="D48" s="4" t="s">
        <v>72</v>
      </c>
      <c r="E48" s="2">
        <v>38.857142857142854</v>
      </c>
      <c r="G48" s="4" t="s">
        <v>72</v>
      </c>
      <c r="H48" s="2">
        <v>3</v>
      </c>
    </row>
    <row r="49" spans="1:8" x14ac:dyDescent="0.3">
      <c r="A49" s="4" t="s">
        <v>73</v>
      </c>
      <c r="B49" s="17">
        <v>13</v>
      </c>
      <c r="D49" s="4" t="s">
        <v>73</v>
      </c>
      <c r="E49" s="2">
        <v>37</v>
      </c>
      <c r="G49" s="4" t="s">
        <v>73</v>
      </c>
      <c r="H49" s="2">
        <v>5.666666666666667</v>
      </c>
    </row>
    <row r="50" spans="1:8" x14ac:dyDescent="0.3">
      <c r="A50" s="4" t="s">
        <v>74</v>
      </c>
      <c r="B50" s="17">
        <v>19</v>
      </c>
      <c r="D50" s="4" t="s">
        <v>74</v>
      </c>
      <c r="E50" s="2">
        <v>33</v>
      </c>
      <c r="G50" s="4" t="s">
        <v>74</v>
      </c>
      <c r="H50" s="2">
        <v>5.5</v>
      </c>
    </row>
    <row r="51" spans="1:8" x14ac:dyDescent="0.3">
      <c r="A51" s="4" t="s">
        <v>75</v>
      </c>
      <c r="B51" s="17">
        <v>15</v>
      </c>
      <c r="D51" s="4" t="s">
        <v>75</v>
      </c>
      <c r="E51" s="2">
        <v>33.333333333333336</v>
      </c>
      <c r="G51" s="4" t="s">
        <v>75</v>
      </c>
      <c r="H51" s="2">
        <v>5.2</v>
      </c>
    </row>
    <row r="52" spans="1:8" x14ac:dyDescent="0.3">
      <c r="A52" s="4" t="s">
        <v>76</v>
      </c>
      <c r="B52" s="17">
        <v>18</v>
      </c>
      <c r="D52" s="4" t="s">
        <v>76</v>
      </c>
      <c r="E52" s="2">
        <v>36.944444444444443</v>
      </c>
      <c r="G52" s="4" t="s">
        <v>76</v>
      </c>
      <c r="H52" s="2">
        <v>4</v>
      </c>
    </row>
    <row r="53" spans="1:8" x14ac:dyDescent="0.3">
      <c r="A53" s="4" t="s">
        <v>77</v>
      </c>
      <c r="B53" s="17">
        <v>14</v>
      </c>
      <c r="D53" s="4" t="s">
        <v>77</v>
      </c>
      <c r="E53" s="2">
        <v>34.357142857142854</v>
      </c>
      <c r="G53" s="4" t="s">
        <v>77</v>
      </c>
      <c r="H53" s="2">
        <v>4.75</v>
      </c>
    </row>
    <row r="54" spans="1:8" x14ac:dyDescent="0.3">
      <c r="A54" s="4" t="s">
        <v>78</v>
      </c>
      <c r="B54" s="17">
        <v>16</v>
      </c>
      <c r="D54" s="4" t="s">
        <v>78</v>
      </c>
      <c r="E54" s="2">
        <v>39</v>
      </c>
      <c r="G54" s="4" t="s">
        <v>78</v>
      </c>
      <c r="H54" s="2">
        <v>4.75</v>
      </c>
    </row>
    <row r="55" spans="1:8" x14ac:dyDescent="0.3">
      <c r="A55" s="4" t="s">
        <v>79</v>
      </c>
      <c r="B55" s="17">
        <v>13</v>
      </c>
      <c r="D55" s="4" t="s">
        <v>79</v>
      </c>
      <c r="E55" s="2">
        <v>32</v>
      </c>
      <c r="G55" s="4" t="s">
        <v>79</v>
      </c>
      <c r="H55" s="2">
        <v>6.5</v>
      </c>
    </row>
    <row r="56" spans="1:8" x14ac:dyDescent="0.3">
      <c r="A56" s="4" t="s">
        <v>80</v>
      </c>
      <c r="B56" s="17">
        <v>12</v>
      </c>
      <c r="D56" s="4" t="s">
        <v>80</v>
      </c>
      <c r="E56" s="2">
        <v>33.5</v>
      </c>
      <c r="G56" s="4" t="s">
        <v>80</v>
      </c>
      <c r="H56" s="2">
        <v>5</v>
      </c>
    </row>
    <row r="57" spans="1:8" x14ac:dyDescent="0.3">
      <c r="A57" s="4" t="s">
        <v>81</v>
      </c>
      <c r="B57" s="17">
        <v>19</v>
      </c>
      <c r="D57" s="4" t="s">
        <v>81</v>
      </c>
      <c r="E57" s="2">
        <v>37.89473684210526</v>
      </c>
      <c r="G57" s="4" t="s">
        <v>81</v>
      </c>
      <c r="H57" s="2">
        <v>6.333333333333333</v>
      </c>
    </row>
    <row r="58" spans="1:8" x14ac:dyDescent="0.3">
      <c r="A58" s="4" t="s">
        <v>82</v>
      </c>
      <c r="B58" s="17">
        <v>19</v>
      </c>
      <c r="D58" s="4" t="s">
        <v>82</v>
      </c>
      <c r="E58" s="2">
        <v>32</v>
      </c>
      <c r="G58" s="4" t="s">
        <v>82</v>
      </c>
      <c r="H58" s="2">
        <v>6</v>
      </c>
    </row>
    <row r="59" spans="1:8" x14ac:dyDescent="0.3">
      <c r="A59" s="4" t="s">
        <v>83</v>
      </c>
      <c r="B59" s="17">
        <v>15</v>
      </c>
      <c r="D59" s="4" t="s">
        <v>83</v>
      </c>
      <c r="E59" s="2">
        <v>35.133333333333333</v>
      </c>
      <c r="G59" s="4" t="s">
        <v>83</v>
      </c>
      <c r="H59" s="2">
        <v>8.1666666666666661</v>
      </c>
    </row>
    <row r="60" spans="1:8" x14ac:dyDescent="0.3">
      <c r="A60" s="4" t="s">
        <v>4</v>
      </c>
      <c r="B60" s="17">
        <v>464</v>
      </c>
      <c r="D60" s="4" t="s">
        <v>4</v>
      </c>
      <c r="E60" s="2">
        <v>34.719827586206897</v>
      </c>
      <c r="G60" s="4" t="s">
        <v>4</v>
      </c>
      <c r="H60" s="2">
        <v>4.9913043478260866</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7FCD9-947C-4AF1-A411-7C36355C473D}">
  <dimension ref="A1:M17"/>
  <sheetViews>
    <sheetView zoomScale="145" zoomScaleNormal="184" workbookViewId="0">
      <selection activeCell="O9" sqref="O9"/>
    </sheetView>
  </sheetViews>
  <sheetFormatPr defaultRowHeight="14.4" x14ac:dyDescent="0.3"/>
  <sheetData>
    <row r="1" spans="1:13" x14ac:dyDescent="0.3">
      <c r="A1" s="3"/>
      <c r="B1" s="3"/>
      <c r="C1" s="3"/>
      <c r="D1" s="3"/>
      <c r="E1" s="3"/>
      <c r="F1" s="3"/>
      <c r="G1" s="3"/>
      <c r="H1" s="3"/>
      <c r="I1" s="3"/>
      <c r="J1" s="3"/>
      <c r="K1" s="3"/>
      <c r="L1" s="3"/>
      <c r="M1" s="3"/>
    </row>
    <row r="2" spans="1:13" x14ac:dyDescent="0.3">
      <c r="A2" s="3"/>
      <c r="B2" s="3"/>
      <c r="C2" s="3"/>
      <c r="D2" s="3"/>
      <c r="E2" s="3"/>
      <c r="F2" s="3"/>
      <c r="G2" s="3"/>
      <c r="H2" s="3"/>
      <c r="I2" s="3"/>
      <c r="J2" s="3"/>
      <c r="K2" s="3"/>
      <c r="L2" s="3"/>
      <c r="M2" s="3"/>
    </row>
    <row r="3" spans="1:13" x14ac:dyDescent="0.3">
      <c r="A3" s="3"/>
      <c r="B3" s="3"/>
      <c r="C3" s="3"/>
      <c r="D3" s="3"/>
      <c r="E3" s="3"/>
      <c r="F3" s="3"/>
      <c r="G3" s="3"/>
      <c r="H3" s="3"/>
      <c r="I3" s="3"/>
      <c r="J3" s="3"/>
      <c r="K3" s="3"/>
      <c r="L3" s="3"/>
      <c r="M3" s="3"/>
    </row>
    <row r="4" spans="1:13" x14ac:dyDescent="0.3">
      <c r="A4" s="3"/>
      <c r="B4" s="3"/>
      <c r="C4" s="3"/>
      <c r="D4" s="3"/>
      <c r="E4" s="3"/>
      <c r="F4" s="3"/>
      <c r="G4" s="3"/>
      <c r="H4" s="3"/>
      <c r="I4" s="3"/>
      <c r="J4" s="3"/>
      <c r="K4" s="3"/>
      <c r="L4" s="3"/>
      <c r="M4" s="3"/>
    </row>
    <row r="5" spans="1:13" x14ac:dyDescent="0.3">
      <c r="A5" s="3"/>
      <c r="B5" s="3"/>
      <c r="C5" s="3"/>
      <c r="D5" s="3"/>
      <c r="E5" s="3"/>
      <c r="F5" s="3"/>
      <c r="G5" s="3"/>
      <c r="H5" s="3"/>
      <c r="I5" s="3"/>
      <c r="J5" s="3"/>
      <c r="K5" s="3"/>
      <c r="L5" s="3"/>
      <c r="M5" s="3"/>
    </row>
    <row r="6" spans="1:13" x14ac:dyDescent="0.3">
      <c r="A6" s="3"/>
      <c r="B6" s="3"/>
      <c r="C6" s="3"/>
      <c r="D6" s="3"/>
      <c r="E6" s="3"/>
      <c r="F6" s="3"/>
      <c r="G6" s="3"/>
      <c r="H6" s="3"/>
      <c r="I6" s="3"/>
      <c r="J6" s="3"/>
      <c r="K6" s="3"/>
      <c r="L6" s="3"/>
      <c r="M6" s="3"/>
    </row>
    <row r="7" spans="1:13" x14ac:dyDescent="0.3">
      <c r="A7" s="3"/>
      <c r="B7" s="3"/>
      <c r="C7" s="3"/>
      <c r="D7" s="3"/>
      <c r="E7" s="3"/>
      <c r="F7" s="3"/>
      <c r="G7" s="3"/>
      <c r="H7" s="3"/>
      <c r="I7" s="3"/>
      <c r="J7" s="3"/>
      <c r="K7" s="3"/>
      <c r="L7" s="3"/>
      <c r="M7" s="3"/>
    </row>
    <row r="8" spans="1:13" x14ac:dyDescent="0.3">
      <c r="A8" s="3"/>
      <c r="B8" s="3"/>
      <c r="C8" s="3"/>
      <c r="D8" s="3"/>
      <c r="E8" s="3"/>
      <c r="F8" s="3"/>
      <c r="G8" s="3"/>
      <c r="H8" s="3"/>
      <c r="I8" s="3"/>
      <c r="J8" s="3"/>
      <c r="K8" s="3"/>
      <c r="L8" s="3"/>
      <c r="M8" s="3"/>
    </row>
    <row r="9" spans="1:13" x14ac:dyDescent="0.3">
      <c r="A9" s="3"/>
      <c r="B9" s="3"/>
      <c r="C9" s="3"/>
      <c r="D9" s="3"/>
      <c r="E9" s="3"/>
      <c r="F9" s="3"/>
      <c r="G9" s="3"/>
      <c r="H9" s="3"/>
      <c r="I9" s="3"/>
      <c r="J9" s="3"/>
      <c r="K9" s="3"/>
      <c r="L9" s="3"/>
      <c r="M9" s="3"/>
    </row>
    <row r="10" spans="1:13" x14ac:dyDescent="0.3">
      <c r="A10" s="3"/>
      <c r="B10" s="3"/>
      <c r="C10" s="3"/>
      <c r="D10" s="3"/>
      <c r="E10" s="3"/>
      <c r="F10" s="3"/>
      <c r="G10" s="3"/>
      <c r="H10" s="3"/>
      <c r="I10" s="3"/>
      <c r="J10" s="3"/>
      <c r="K10" s="3"/>
      <c r="L10" s="3"/>
      <c r="M10" s="3"/>
    </row>
    <row r="11" spans="1:13" x14ac:dyDescent="0.3">
      <c r="A11" s="3"/>
      <c r="B11" s="3"/>
      <c r="C11" s="3"/>
      <c r="D11" s="3"/>
      <c r="E11" s="3"/>
      <c r="F11" s="3"/>
      <c r="G11" s="3"/>
      <c r="H11" s="3"/>
      <c r="I11" s="3"/>
      <c r="J11" s="3"/>
      <c r="K11" s="3"/>
      <c r="L11" s="3"/>
      <c r="M11" s="3"/>
    </row>
    <row r="12" spans="1:13" x14ac:dyDescent="0.3">
      <c r="A12" s="3"/>
      <c r="B12" s="3"/>
      <c r="C12" s="3"/>
      <c r="D12" s="3"/>
      <c r="E12" s="3"/>
      <c r="F12" s="3"/>
      <c r="G12" s="3"/>
      <c r="H12" s="3"/>
      <c r="I12" s="3"/>
      <c r="J12" s="3"/>
      <c r="K12" s="3"/>
      <c r="L12" s="3"/>
      <c r="M12" s="3"/>
    </row>
    <row r="13" spans="1:13" x14ac:dyDescent="0.3">
      <c r="A13" s="3"/>
      <c r="B13" s="3"/>
      <c r="C13" s="3"/>
      <c r="D13" s="3"/>
      <c r="E13" s="3"/>
      <c r="F13" s="3"/>
      <c r="G13" s="3"/>
      <c r="H13" s="3"/>
      <c r="I13" s="3"/>
      <c r="J13" s="3"/>
      <c r="K13" s="3"/>
      <c r="L13" s="3"/>
      <c r="M13" s="3"/>
    </row>
    <row r="14" spans="1:13" x14ac:dyDescent="0.3">
      <c r="A14" s="3"/>
      <c r="B14" s="3"/>
      <c r="C14" s="3"/>
      <c r="D14" s="3"/>
      <c r="E14" s="3"/>
      <c r="F14" s="3"/>
      <c r="G14" s="3"/>
      <c r="H14" s="3"/>
      <c r="I14" s="3"/>
      <c r="J14" s="3"/>
      <c r="K14" s="3"/>
      <c r="L14" s="3"/>
      <c r="M14" s="3"/>
    </row>
    <row r="15" spans="1:13" x14ac:dyDescent="0.3">
      <c r="A15" s="3"/>
      <c r="B15" s="3"/>
      <c r="C15" s="3"/>
      <c r="D15" s="3"/>
      <c r="E15" s="3"/>
      <c r="F15" s="3"/>
      <c r="G15" s="3"/>
      <c r="H15" s="3"/>
      <c r="I15" s="3"/>
      <c r="J15" s="3"/>
      <c r="K15" s="3"/>
      <c r="L15" s="3"/>
      <c r="M15" s="3"/>
    </row>
    <row r="16" spans="1:13" x14ac:dyDescent="0.3">
      <c r="A16" s="3"/>
      <c r="B16" s="3"/>
      <c r="C16" s="3"/>
      <c r="D16" s="3"/>
      <c r="E16" s="3"/>
      <c r="F16" s="3"/>
      <c r="G16" s="3"/>
      <c r="H16" s="3"/>
      <c r="I16" s="3"/>
      <c r="J16" s="3"/>
      <c r="K16" s="3"/>
      <c r="L16" s="3"/>
      <c r="M16" s="3"/>
    </row>
    <row r="17" spans="1:13" x14ac:dyDescent="0.3">
      <c r="A17" s="3"/>
      <c r="B17" s="3"/>
      <c r="C17" s="3"/>
      <c r="D17" s="3"/>
      <c r="E17" s="3"/>
      <c r="F17" s="3"/>
      <c r="G17" s="3"/>
      <c r="H17" s="3"/>
      <c r="I17" s="3"/>
      <c r="J17" s="3"/>
      <c r="K17" s="3"/>
      <c r="L17" s="3"/>
      <c r="M17"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52D52-42D7-4876-BD6E-7990B65EB464}">
  <dimension ref="B25:J25"/>
  <sheetViews>
    <sheetView showGridLines="0" workbookViewId="0"/>
  </sheetViews>
  <sheetFormatPr defaultRowHeight="14.4" x14ac:dyDescent="0.3"/>
  <sheetData>
    <row r="25" spans="2:10" ht="18" x14ac:dyDescent="0.35">
      <c r="B25" s="5" t="s">
        <v>8</v>
      </c>
      <c r="C25" s="5"/>
      <c r="D25" s="5"/>
      <c r="E25" s="5"/>
      <c r="F25" s="5"/>
      <c r="G25" s="5"/>
      <c r="H25" s="5"/>
      <c r="I25" s="5"/>
      <c r="J25"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D2140-BB96-4EDA-BB1C-732F577CE3A6}">
  <dimension ref="B25:B27"/>
  <sheetViews>
    <sheetView workbookViewId="0"/>
  </sheetViews>
  <sheetFormatPr defaultRowHeight="14.4" x14ac:dyDescent="0.3"/>
  <sheetData>
    <row r="25" spans="2:2" ht="23.4" x14ac:dyDescent="0.45">
      <c r="B25" s="7"/>
    </row>
    <row r="27" spans="2:2" ht="23.4" x14ac:dyDescent="0.45">
      <c r="B27" s="7" t="s">
        <v>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87F4-5495-4B08-911E-0C83E0607638}">
  <dimension ref="B25:B27"/>
  <sheetViews>
    <sheetView workbookViewId="0"/>
  </sheetViews>
  <sheetFormatPr defaultRowHeight="14.4" x14ac:dyDescent="0.3"/>
  <sheetData>
    <row r="25" spans="2:2" ht="23.4" x14ac:dyDescent="0.45">
      <c r="B25" s="7"/>
    </row>
    <row r="27" spans="2:2" ht="23.4" x14ac:dyDescent="0.45">
      <c r="B27" s="7" t="s">
        <v>10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  s t a n d a l o n e = " n o " ? > < D a t a M a s h u p   x m l n s = " h t t p : / / s c h e m a s . m i c r o s o f t . c o m / D a t a M a s h u p " > A A A A A E U 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u N D 0 a 0 A A A D 3 A A A A E g A A A E N v b m Z p Z y 9 Q Y W N r Y W d l L n h t b H q / e 7 + N f U V u j k J Z a l F x Z n 6 e r Z K h n o G S Q n F J Y l 5 K Y k 5 + X q q t U l 6 + k r 0 d L 5 d N Q G J y d m J 6 q g J Q d V 6 x V U V x i q 1 S R k l J g Z W + f n l 5 u V 6 5 s V 5 + U b q + k Y G B o X 6 E r 0 9 w c k Z q b q I S X H E m Y c W 6 m X k g a 5 N T l e x s w i C u s T P S M z Q x 1 D M z M N I z s N G H C d r 4 Z u Y h F B g B H Q y S R R K 0 c S 7 N K S k t S r V L z d P 1 9 L P R h 3 F t 9 K F + s A M A A A D / / w M A U E s D B B Q A A g A I A A A A I Q A z / Y Y / V A M A A E Y L A A A T A A A A R m 9 y b X V s Y X M v U 2 V j d G l v b j E u b a R W 3 2 / a M B B + R + r / Y K U v Q f I i Q r d W W s V D y 4 + 1 0 s Y 6 Y N t D m S o 3 M T S a Y y P b o U U V / / v O S S A J x D C 1 o J D g u 9 x 9 d / f d 2 Y o G O h I c j b O 7 f 9 l o q C c i a Y h O n R u h F p E m D P V j K u e U B y s 0 E i J G P a K J g z q I U X 3 S Q P A Z i 0 Q G F F a 6 a u n 1 R J D E l G t 3 E D H q d Q X X 8 E e 5 T v f z 9 K e i U k 2 v / i r / Y t o T z 5 w J E q r p I T d e o J Z O E 9 / 3 K I v i S F P Z c b C D U V e w J O a q 4 7 c x 6 v N A h B G f d 8 4 / t V o + R j 8 S o e l Y r x j t F I / e U H D 6 p 4 k z v K f O n R Q x y E J 0 Q 0 k I o E w 4 E / I I i r k k X 3 e z 0 D C 6 z 9 e v G B s H h B G p O l o m Z Z P d J 8 L n Y H G y W t D C 3 E Q S r m Z C x h l k I 1 R u j X / 8 + u r c E R 1 B r t B t C C F q 0 E S a v u g 1 R o X o K o w j p U z B I D t 0 o x b C s 4 5 i W l E d R F K B L W 5 S a 7 X 3 l Y D O k M T U q v G F c g B o B z Q 3 r 9 5 y f f 7 R M 8 F V h C M S 7 B v u 0 Q W R O k 7 l d E a l P A C v C H f A y H y j x s Q 8 g h p U N M d w V z O S k z k Q 8 g C s 3 y T S J l 1 2 j a r f B 3 / X 8 7 o o + z f D 2 X D D y K L w X R E / R p z m 6 + 4 O P 7 C 1 T j W l W e P c m N x Y n U C i r l f b p n A d D z l l 5 q d 0 b + I c n F O g H d E F g 6 K E 6 B d h S Y m m + X q 6 6 u 4 F B Y b M R R g A z z V l 5 R W 8 x 5 e 1 z a d v d b q D D T s D c 9 H 4 j W 7 L + f a P N u Q u y H I / 1 r M w J a s 1 z L Y 1 z C o u 7 J g x A j f j R M N E 2 A / V F B t b 0 V g R n P 1 n o t v g f E a Y M i C G I r P / b i C x W N Y 1 R S Y o e m I X M T 7 Q g i X 7 4 w W L d G 4 d P a 7 Q t h E K T 6 l K p u E e K X w V K 4 y B Y + M 2 q z y 0 K u U f b o f Q X c j + Q o o D k G W A 9 v p 2 p 2 1 h / 2 z a x 7 3 n O 1 Z X X t v G / f Z R 7 t v T i V 8 P Y t l u P g f 2 K A C 2 S Z v Z o S o s 4 T D d a l l i B P W T s 3 0 M k 6 0 U x y D W y C Z m j y g j H g t p 9 u y R e C 6 h N Y v u f j T 4 E I 2 + S x h W 3 p U K Y G r B 0 Q V 8 n D Q i X u e m O I 9 1 Y Q 7 y k M i H 1 G 3 t 8 e t r p L R n X E D W T F n c d q t 9 h u F Q 1 P K b + O L M x 6 d h I o n Z I l 1 Y M 9 9 m i T O C L 2 n q W I s s t C L G A R x X j P H t c a h K 6 + s V D I 4 n C M Q F 9 v K E s c 1 v / 0 V L k v a 2 8 v p S C v n G 4 1 I N N p P f T K n K x P c S b M e w k 5 G n W q B d w 5 f / A A A A / / 8 D A F B L A Q I t A B Q A B g A I A A A A I Q A q 3 a p A 0 g A A A D c B A A A T A A A A A A A A A A A A A A A A A A A A A A B b Q 2 9 u d G V u d F 9 U e X B l c 1 0 u e G 1 s U E s B A i 0 A F A A C A A g A A A A h A A L j Q 9 G t A A A A 9 w A A A B I A A A A A A A A A A A A A A A A A C w M A A E N v b m Z p Z y 9 Q Y W N r Y W d l L n h t b F B L A Q I t A B Q A A g A I A A A A I Q A z / Y Y / V A M A A E Y L A A A T A A A A A A A A A A A A A A A A A O g D A A B G b 3 J t d W x h c y 9 T Z W N 0 a W 9 u M S 5 t U E s F B g A A A A A D A A M A w g A A A G 0 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i I Q A A A A A A A A A h 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Q t M T d U M T Q 6 M j A 6 M z Y u M j Q 1 N j M y N V o i L z 4 8 R W 5 0 c n k g V H l w Z T 0 i R m l s b E N v b H V t b l R 5 c G V z I i B W Y W x 1 Z T 0 i c 0 J n a 0 t C Z 1 l E Q m d Z R 0 F 3 T T 0 i 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2 Z m N h Z D Y w Z C 0 w Y z g x L T Q 4 Z j E t O T g x N C 0 4 Z m Y 1 Z T k w O G N j O W Y 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Q 2 F s Z W 5 k Y 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Q t M T d U M T Q 6 M j A 6 M z Y u M j U y N z A 4 N F 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z Z D c w Y j l m N i 0 5 O T Y z L T Q 2 N j c t Y j F i N i 0 z Y z Q y Y T B j Z j M 1 N z A i 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N i 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1 N v c n R l Z C U y M F J v d 3 M 8 L 0 l 0 Z W 1 Q Y X R o P j w v S X R l b U x v Y 2 F 0 a W 9 u P j x T d G F i b G V F b n R y a W V z L z 4 8 L 0 l 0 Z W 0 + P E l 0 Z W 0 + P E l 0 Z W 1 M b 2 N h d G l v b j 4 8 S X R l b V R 5 c G U + R m 9 y b X V s Y T w v S X R l b V R 5 c G U + P E l 0 Z W 1 Q Y X R o P l N l Y 3 R p b 2 4 x L 0 N h b G V u Z G F y X 1 R h Y m x l L 1 N v d X J j Z T w v S X R l b V B h d G g + P C 9 J d G V t T G 9 j Y X R p b 2 4 + P F N 0 Y W J s Z U V u d H J p Z X M v P j w v S X R l b T 4 8 S X R l b T 4 8 S X R l b U x v Y 2 F 0 a W 9 u P j x J d G V t V H l w Z T 5 G b 3 J t d W x h P C 9 J d G V t V H l w Z T 4 8 S X R l b V B h d G g + U 2 V j d G l v b j E v Q 2 F s Z W 5 k Y X J f V G F i b G U v Q 2 9 u d m V y d G V k J T I w d G 8 l M j B U Y W J s Z T w v S X R l b V B h d G g + P C 9 J d G V t T G 9 j Y X R p b 2 4 + P F N 0 Y W J s Z U V u d H J p Z X M v P j w v S X R l b T 4 8 S X R l b T 4 8 S X R l b U x v Y 2 F 0 a W 9 u P j x J d G V t V H l w Z T 5 G b 3 J t d W x h P C 9 J d G V t V H l w Z T 4 8 S X R l b V B h d G g + U 2 V j d G l v b j E v Q 2 F s Z W 5 k Y X J f V G F i b G U v Q 2 h h b m d l Z C U y M F R 5 c G U 8 L 0 l 0 Z W 1 Q Y X R o P j w v S X R l b U x v Y 2 F 0 a W 9 u P j x T d G F i b G V F b n R y a W V z L z 4 8 L 0 l 0 Z W 0 + P E l 0 Z W 0 + P E l 0 Z W 1 M b 2 N h d G l v b j 4 8 S X R l b V R 5 c G U + R m 9 y b X V s Y T w v S X R l b V R 5 c G U + P E l 0 Z W 1 Q Y X R o P l N l Y 3 R p b 2 4 x L 0 N h b G V u Z G F 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S T 6 9 A 7 5 e a Q a l + 6 E c P G K G h A A A A A A I A A A A A A B B m A A A A A Q A A I A A A A M X K I e q N Y I d X g z 5 z O Z p 2 3 7 6 W 1 Q m Y 8 K X A c c c j t 5 n 7 p l H w A A A A A A 6 A A A A A A g A A I A A A A D N P R w / I K Q a w E H O 6 d l q X l l V M h G K J r A a v p E l L o 7 x y 1 j B I U A A A A E a 2 Y i D S n z e G 4 d W q U p Y G 4 n X C u g w 8 F e J + S j I o 5 P I G Y 0 g a S 2 R X Y 9 4 k + E p P m p z J V P Z i f 9 R 6 1 k / r g P O L f j C f + o O 8 r M 9 j S f v x I G k A q D y S l g f 4 / X h 9 Q A A A A A W m W x x B Z J 6 7 k D 3 j r e q I K Y W y R W K U A z q T u j G I / q k r Z p C z 3 / C b 4 e W k Y K 0 y P y k y j t f 7 C J F H b 5 7 r P S W b F V a I d L + u u / U = < / D a t a M a s h u p > 
</file>

<file path=customXml/item11.xml>��< ? x m l   v e r s i o n = " 1 . 0 "   e n c o d i n g = " U T F - 1 6 " ? > < G e m i n i   x m l n s = " h t t p : / / g e m i n i / p i v o t c u s t o m i z a t i o n / P o w e r P i v o t V e r s i o n " > < C u s t o m C o n t e n t > < ! [ C D A T A [ 2 0 1 5 . 1 3 0 . 1 6 0 6 . 1 ] ] > < / C u s t o m C o n t e n t > < / G e m i n i > 
</file>

<file path=customXml/item12.xml>��< ? x m l   v e r s i o n = " 1 . 0 "   e n c o d i n g = " U T F - 1 6 " ? > < G e m i n i   x m l n s = " h t t p : / / g e m i n i / p i v o t c u s t o m i z a t i o n / T a b l e X M L _ H o s p i t a l   E m e r g e n c y   R o o m   D a t a _ 9 4 0 d e 5 0 e - 1 7 0 1 - 4 7 a d - b e 2 f - e b 6 0 b a 1 6 d d 7 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 P e t i e n t 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 P e t i e n t   A t t e n d   S t a t u s < / 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 D a t a _ 9 4 0 d e 5 0 e - 1 7 0 1 - 4 7 a d - b e 2 f - e b 6 0 b a 1 6 d d 7 0 < / K e y > < V a l u e   x m l n s : a = " h t t p : / / s c h e m a s . d a t a c o n t r a c t . o r g / 2 0 0 4 / 0 7 / M i c r o s o f t . A n a l y s i s S e r v i c e s . C o m m o n " > < a : H a s F o c u s > f a l s e < / a : H a s F o c u s > < a : S i z e A t D p i 9 6 > 1 2 5 < / a : S i z e A t D p i 9 6 > < a : V i s i b l e > t r u e < / a : V i s i b l e > < / V a l u e > < / K e y V a l u e O f s t r i n g S a n d b o x E d i t o r . M e a s u r e G r i d S t a t e S c d E 3 5 R y > < K e y V a l u e O f s t r i n g S a n d b o x E d i t o r . M e a s u r e G r i d S t a t e S c d E 3 5 R y > < K e y > C a l e n d a r _ T a b l e _ 9 2 9 e 4 9 2 d - 9 8 c 3 - 4 0 c a - a 6 5 7 - 5 2 3 f 8 9 d 9 c f 9 c < / 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4.xml>��< ? x m l   v e r s i o n = " 1 . 0 "   e n c o d i n g = " U T F - 1 6 " ? > < G e m i n i   x m l n s = " h t t p : / / g e m i n i / p i v o t c u s t o m i z a t i o n / T a b l e X M L _ C a l e n d a r _ T a b l e _ 9 2 9 e 4 9 2 d - 9 8 c 3 - 4 0 c a - a 6 5 7 - 5 2 3 f 8 9 d 9 c f 9 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 1 7 7 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 2 0 2 5 - 0 4 - 1 8 T 1 8 : 3 3 : 4 9 . 2 7 3 9 2 1 4 + 0 5 : 3 0 < / L a s t P r o c e s s e d T i m e > < / D a t a M o d e l i n g S a n d b o x . S e r i a l i z e d S a n d b o x E r r o r C a c h e > ] ] > < / C u s t o m C o n t e n t > < / G e m i n i > 
</file>

<file path=customXml/item16.xml>��< ? x m l   v e r s i o n = " 1 . 0 "   e n c o d i n g = " U T F - 1 6 " ? > < G e m i n i   x m l n s = " h t t p : / / g e m i n i / p i v o t c u s t o m i z a t i o n / S h o w H i d d e n " > < C u s t o m C o n t e n t > < ! [ C D A T A [ T r u 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 C o l u m n s \ P e t i e n t 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 C o l u m n s \ P e t i e n t 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 D a t a \ C o l u m n s \ P e t i e n t 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 3 2 2 < / H e i g h t > < I s E x p a n d e d > t r u e < / I s E x p a n d e d > < L a y e d O u t > t r u e < / L a y e d O u t > < W i d t h > 2 4 0 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 D a t a \ C o l u m n s \ P e t i e n t 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 1 5 4 < / 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 ( 2 5 6 , 1 6 1 ) .   E n d   p o i n t   2 :   ( 3 1 3 . 9 0 3 8 1 0 5 6 7 6 6 6 , 7 7 )   < / A u t o m a t i o n P r o p e r t y H e l p e r T e x t > < I s F o c u s e d > t r u e < / I s F o c u s e d > < L a y e d O u t > t r u e < / L a y e d O u t > < P o i n t s   x m l n s : b = " h t t p : / / s c h e m a s . d a t a c o n t r a c t . o r g / 2 0 0 4 / 0 7 / S y s t e m . W i n d o w s " > < b : P o i n t > < b : _ x > 2 5 5 . 9 9 9 9 9 9 9 9 9 9 9 9 9 4 < / b : _ x > < b : _ y > 1 6 1 < / b : _ y > < / b : P o i n t > < b : P o i n t > < b : _ x > 2 8 2 . 9 5 1 9 0 5 5 < / b : _ x > < b : _ y > 1 6 1 < / b : _ y > < / b : P o i n t > < b : P o i n t > < b : _ x > 2 8 4 . 9 5 1 9 0 5 5 < / b : _ x > < b : _ y > 1 5 9 < / b : _ y > < / b : P o i n t > < b : P o i n t > < b : _ x > 2 8 4 . 9 5 1 9 0 5 5 < / b : _ x > < b : _ y > 7 9 < / b : _ y > < / b : P o i n t > < b : P o i n t > < b : _ x > 2 8 6 . 9 5 1 9 0 5 5 < / b : _ x > < b : _ y > 7 7 < / b : _ y > < / b : P o i n t > < b : P o i n t > < b : _ x > 3 1 3 . 9 0 3 8 1 0 5 6 7 6 6 5 7 4 < / b : _ x > < b : _ y > 7 7 < / 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 2 3 9 . 9 9 9 9 9 9 9 9 9 9 9 9 9 4 < / b : _ x > < b : _ y > 1 5 3 < / b : _ y > < / L a b e l L o c a t i o n > < L o c a t i o n   x m l n s : b = " h t t p : / / s c h e m a s . d a t a c o n t r a c t . o r g / 2 0 0 4 / 0 7 / S y s t e m . W i n d o w s " > < b : _ x > 2 3 9 . 9 9 9 9 9 9 9 9 9 9 9 9 9 7 < / b : _ x > < b : _ y > 1 6 1 < / 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 3 1 3 . 9 0 3 8 1 0 5 6 7 6 6 5 7 4 < / b : _ x > < b : _ y > 6 9 < / b : _ y > < / L a b e l L o c a t i o n > < L o c a t i o n   x m l n s : b = " h t t p : / / s c h e m a s . d a t a c o n t r a c t . o r g / 2 0 0 4 / 0 7 / S y s t e m . W i n d o w s " > < b : _ x > 3 2 9 . 9 0 3 8 1 0 5 6 7 6 6 5 8 < / b : _ x > < b : _ y > 7 7 < / 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 2 5 5 . 9 9 9 9 9 9 9 9 9 9 9 9 9 4 < / b : _ x > < b : _ y > 1 6 1 < / b : _ y > < / b : P o i n t > < b : P o i n t > < b : _ x > 2 8 2 . 9 5 1 9 0 5 5 < / b : _ x > < b : _ y > 1 6 1 < / b : _ y > < / b : P o i n t > < b : P o i n t > < b : _ x > 2 8 4 . 9 5 1 9 0 5 5 < / b : _ x > < b : _ y > 1 5 9 < / b : _ y > < / b : P o i n t > < b : P o i n t > < b : _ x > 2 8 4 . 9 5 1 9 0 5 5 < / b : _ x > < b : _ y > 7 9 < / b : _ y > < / b : P o i n t > < b : P o i n t > < b : _ x > 2 8 6 . 9 5 1 9 0 5 5 < / b : _ x > < b : _ y > 7 7 < / b : _ y > < / b : P o i n t > < b : P o i n t > < b : _ x > 3 1 3 . 9 0 3 8 1 0 5 6 7 6 6 5 7 4 < / b : _ x > < b : _ y > 7 7 < / b : _ y > < / b : P o i n t > < / P o i n t s > < / a : V a l u e > < / a : K e y V a l u e O f D i a g r a m O b j e c t K e y a n y T y p e z b w N T n L X > < / V i e w S t a t e s > < / D i a g r a m M a n a g e r . S e r i a l i z a b l e D i a g r a m > < / A r r a y O f D i a g r a m M a n a g e r . S e r i a l i z a b l e D i a g r a m > ] ] > < / 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T a b l e O r d e r " > < C u s t o m C o n t e n t > < ! [ C D A T A [ H o s p i t a l   E m e r g e n c y   R o o m   D a t a _ 9 4 0 d e 5 0 e - 1 7 0 1 - 4 7 a d - b e 2 f - e b 6 0 b a 1 6 d d 7 0 , C a l e n d a r _ T a b l e _ 9 2 9 e 4 9 2 d - 9 8 c 3 - 4 0 c a - a 6 5 7 - 5 2 3 f 8 9 d 9 c f 9 c ] ] > < / C u s t o m C o n t e n t > < / G e m i n i > 
</file>

<file path=customXml/item3.xml>��< ? x m l   v e r s i o n = " 1 . 0 "   e n c o d i n g = " U T F - 1 6 " ? > < G e m i n i   x m l n s = " h t t p : / / g e m i n i / p i v o t c u s t o m i z a t i o n / M a n u a l C a l c M o d e " > < C u s t o m C o n t e n t > < ! [ C D A T A [ F a l s e ] ] > < / C u s t o m C o n t e n t > < / G e m i n i > 
</file>

<file path=customXml/item4.xml>��< ? x m l   v e r s i o n = " 1 . 0 "   e n c o d i n g = " U T F - 1 6 " ? > < G e m i n i   x m l n s = " h t t p : / / g e m i n i / p i v o t c u s t o m i z a t i o n / C l i e n t W i n d o w X M L " > < C u s t o m C o n t e n t > < ! [ C D A T A [ H o s p i t a l   E m e r g e n c y   R o o m   D a t a _ 9 4 0 d e 5 0 e - 1 7 0 1 - 4 7 a d - b e 2 f - e b 6 0 b a 1 6 d d 7 0 ] ] > < / C u s t o m C o n t e n t > < / G e m i n i > 
</file>

<file path=customXml/item5.xml>��< ? x m l   v e r s i o n = " 1 . 0 "   e n c o d i n g = " U T F - 1 6 " ? > < G e m i n i   x m l n s = " h t t p : / / g e m i n i / p i v o t c u s t o m i z a t i o n / S h o w I m p l i c i t M e a s u r e s " > < C u s t o m C o n t e n t > < ! [ C D A T A [ F a l s e ] ] > < / C u s t o m C o n t e n t > < / G e m i n i > 
</file>

<file path=customXml/item6.xml>��< ? x m l   v e r s i o n = " 1 . 0 "   e n c o d i n g = " U T F - 1 6 " ? > < G e m i n i   x m l n s = " h t t p : / / g e m i n i / p i v o t c u s t o m i z a t i o n / S a n d b o x N o n E m p t y " > < C u s t o m C o n t e n t > < ! [ C D A T A [ 1 ] ] > < / C u s t o m C o n t e n t > < / G e m i n i > 
</file>

<file path=customXml/item7.xml>��< ? x m l   v e r s i o n = " 1 . 0 "   e n c o d i n g = " U T F - 1 6 " ? > < G e m i n i   x m l n s = " h t t p : / / g e m i n i / p i v o t c u s t o m i z a t i o n / I s S a n d b o x E m b e d d e d " > < C u s t o m C o n t e n t > < ! [ C D A T A [ y e s ] ] > < / 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 C o l u m n s \ P e t i e n t   A t t e n d   S t a t u s 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3AB7B0AE-5D80-4A0B-BE80-BA03B3B8B2DE}">
  <ds:schemaRefs/>
</ds:datastoreItem>
</file>

<file path=customXml/itemProps10.xml><?xml version="1.0" encoding="utf-8"?>
<ds:datastoreItem xmlns:ds="http://schemas.openxmlformats.org/officeDocument/2006/customXml" ds:itemID="{B5320C45-A5D8-446A-B0B5-B72BF241C588}">
  <ds:schemaRefs>
    <ds:schemaRef ds:uri="http://schemas.microsoft.com/DataMashup"/>
  </ds:schemaRefs>
</ds:datastoreItem>
</file>

<file path=customXml/itemProps11.xml><?xml version="1.0" encoding="utf-8"?>
<ds:datastoreItem xmlns:ds="http://schemas.openxmlformats.org/officeDocument/2006/customXml" ds:itemID="{E922B29F-B574-447A-BDCF-32B1315EB0E4}">
  <ds:schemaRefs/>
</ds:datastoreItem>
</file>

<file path=customXml/itemProps12.xml><?xml version="1.0" encoding="utf-8"?>
<ds:datastoreItem xmlns:ds="http://schemas.openxmlformats.org/officeDocument/2006/customXml" ds:itemID="{D083AA34-625C-486A-9FDD-3A99E999A5A5}">
  <ds:schemaRefs/>
</ds:datastoreItem>
</file>

<file path=customXml/itemProps13.xml><?xml version="1.0" encoding="utf-8"?>
<ds:datastoreItem xmlns:ds="http://schemas.openxmlformats.org/officeDocument/2006/customXml" ds:itemID="{48B774A9-7E12-4BF5-BBDA-3E73DAD29EAA}">
  <ds:schemaRefs/>
</ds:datastoreItem>
</file>

<file path=customXml/itemProps14.xml><?xml version="1.0" encoding="utf-8"?>
<ds:datastoreItem xmlns:ds="http://schemas.openxmlformats.org/officeDocument/2006/customXml" ds:itemID="{E7BDC251-5009-4535-8A0E-32E66C68E017}">
  <ds:schemaRefs/>
</ds:datastoreItem>
</file>

<file path=customXml/itemProps15.xml><?xml version="1.0" encoding="utf-8"?>
<ds:datastoreItem xmlns:ds="http://schemas.openxmlformats.org/officeDocument/2006/customXml" ds:itemID="{A9C58125-D6C9-4D4D-89E9-4D703FD391D0}">
  <ds:schemaRefs/>
</ds:datastoreItem>
</file>

<file path=customXml/itemProps16.xml><?xml version="1.0" encoding="utf-8"?>
<ds:datastoreItem xmlns:ds="http://schemas.openxmlformats.org/officeDocument/2006/customXml" ds:itemID="{57FF28A2-FD0D-4F3B-98DB-B69C232079CF}">
  <ds:schemaRefs/>
</ds:datastoreItem>
</file>

<file path=customXml/itemProps17.xml><?xml version="1.0" encoding="utf-8"?>
<ds:datastoreItem xmlns:ds="http://schemas.openxmlformats.org/officeDocument/2006/customXml" ds:itemID="{7F69D09D-F723-49C1-A444-EDFA1530C4C8}">
  <ds:schemaRefs/>
</ds:datastoreItem>
</file>

<file path=customXml/itemProps18.xml><?xml version="1.0" encoding="utf-8"?>
<ds:datastoreItem xmlns:ds="http://schemas.openxmlformats.org/officeDocument/2006/customXml" ds:itemID="{E5574B7B-2AFD-44A2-B7A9-3CD065A4B8A9}">
  <ds:schemaRefs/>
</ds:datastoreItem>
</file>

<file path=customXml/itemProps2.xml><?xml version="1.0" encoding="utf-8"?>
<ds:datastoreItem xmlns:ds="http://schemas.openxmlformats.org/officeDocument/2006/customXml" ds:itemID="{BB4DBE54-82AF-4EF6-BB5E-C24EA321B68A}">
  <ds:schemaRefs/>
</ds:datastoreItem>
</file>

<file path=customXml/itemProps3.xml><?xml version="1.0" encoding="utf-8"?>
<ds:datastoreItem xmlns:ds="http://schemas.openxmlformats.org/officeDocument/2006/customXml" ds:itemID="{DBF4EBB5-FC1E-46E1-B2E5-1699E3997C78}">
  <ds:schemaRefs/>
</ds:datastoreItem>
</file>

<file path=customXml/itemProps4.xml><?xml version="1.0" encoding="utf-8"?>
<ds:datastoreItem xmlns:ds="http://schemas.openxmlformats.org/officeDocument/2006/customXml" ds:itemID="{B03A64BC-5A81-46FA-9C7E-AD6194598076}">
  <ds:schemaRefs/>
</ds:datastoreItem>
</file>

<file path=customXml/itemProps5.xml><?xml version="1.0" encoding="utf-8"?>
<ds:datastoreItem xmlns:ds="http://schemas.openxmlformats.org/officeDocument/2006/customXml" ds:itemID="{63D8EFFD-9EF6-48C5-B3CE-9523ED246D10}">
  <ds:schemaRefs/>
</ds:datastoreItem>
</file>

<file path=customXml/itemProps6.xml><?xml version="1.0" encoding="utf-8"?>
<ds:datastoreItem xmlns:ds="http://schemas.openxmlformats.org/officeDocument/2006/customXml" ds:itemID="{98915CD3-DF6B-4973-A3C4-D6423387BD3A}">
  <ds:schemaRefs/>
</ds:datastoreItem>
</file>

<file path=customXml/itemProps7.xml><?xml version="1.0" encoding="utf-8"?>
<ds:datastoreItem xmlns:ds="http://schemas.openxmlformats.org/officeDocument/2006/customXml" ds:itemID="{100ECAF4-4093-4427-A25F-75BCD15EBCF7}">
  <ds:schemaRefs/>
</ds:datastoreItem>
</file>

<file path=customXml/itemProps8.xml><?xml version="1.0" encoding="utf-8"?>
<ds:datastoreItem xmlns:ds="http://schemas.openxmlformats.org/officeDocument/2006/customXml" ds:itemID="{B59DA2CB-1FD7-49A8-8946-FE89AAB63010}">
  <ds:schemaRefs/>
</ds:datastoreItem>
</file>

<file path=customXml/itemProps9.xml><?xml version="1.0" encoding="utf-8"?>
<ds:datastoreItem xmlns:ds="http://schemas.openxmlformats.org/officeDocument/2006/customXml" ds:itemID="{344D5DC5-7DEB-4947-925E-49C6CBD6AC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Kudalkar</dc:creator>
  <cp:lastModifiedBy>Akshay Kudalkar</cp:lastModifiedBy>
  <dcterms:created xsi:type="dcterms:W3CDTF">2025-04-17T12:01:27Z</dcterms:created>
  <dcterms:modified xsi:type="dcterms:W3CDTF">2025-04-21T15:25:22Z</dcterms:modified>
</cp:coreProperties>
</file>