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EEPA\Downloads\"/>
    </mc:Choice>
  </mc:AlternateContent>
  <xr:revisionPtr revIDLastSave="0" documentId="13_ncr:1_{E3D2BB10-F76C-4E35-AB4B-95C39D1636F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Column_Range">Source!$C$5:$F$5</definedName>
    <definedName name="Name_Range">Source!$C$6:$F$40</definedName>
  </definedNames>
  <calcPr calcId="191029"/>
  <extLs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J38" i="3" l="1"/>
  <c r="K38" i="3"/>
  <c r="I38" i="3"/>
  <c r="J30" i="3"/>
  <c r="K30" i="3"/>
  <c r="I30" i="3"/>
  <c r="J20" i="3"/>
  <c r="K20" i="3"/>
  <c r="I20" i="3"/>
  <c r="I44" i="3"/>
  <c r="K8" i="3"/>
  <c r="K9" i="3"/>
  <c r="K10" i="3"/>
  <c r="K11" i="3"/>
  <c r="K12" i="3"/>
  <c r="K13" i="3"/>
  <c r="K14" i="3"/>
  <c r="K15" i="3"/>
  <c r="K16" i="3"/>
  <c r="K17" i="3"/>
  <c r="K18" i="3"/>
  <c r="K19" i="3"/>
  <c r="K21" i="3"/>
  <c r="K22" i="3"/>
  <c r="K23" i="3"/>
  <c r="K24" i="3"/>
  <c r="K25" i="3"/>
  <c r="K26" i="3"/>
  <c r="K27" i="3"/>
  <c r="K28" i="3"/>
  <c r="K29" i="3"/>
  <c r="K31" i="3"/>
  <c r="K32" i="3"/>
  <c r="K33" i="3"/>
  <c r="K34" i="3"/>
  <c r="K35" i="3"/>
  <c r="K36" i="3"/>
  <c r="K37" i="3"/>
  <c r="K39" i="3"/>
  <c r="K40" i="3"/>
  <c r="K41" i="3"/>
  <c r="K42" i="3"/>
  <c r="K43" i="3"/>
  <c r="K44" i="3"/>
  <c r="K7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1" i="3"/>
  <c r="J22" i="3"/>
  <c r="J23" i="3"/>
  <c r="J24" i="3"/>
  <c r="J25" i="3"/>
  <c r="J26" i="3"/>
  <c r="J27" i="3"/>
  <c r="J28" i="3"/>
  <c r="J29" i="3"/>
  <c r="J31" i="3"/>
  <c r="J32" i="3"/>
  <c r="J33" i="3"/>
  <c r="J34" i="3"/>
  <c r="J35" i="3"/>
  <c r="J36" i="3"/>
  <c r="J37" i="3"/>
  <c r="J39" i="3"/>
  <c r="J40" i="3"/>
  <c r="J41" i="3"/>
  <c r="J42" i="3"/>
  <c r="J43" i="3"/>
  <c r="J44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1" i="3"/>
  <c r="I22" i="3"/>
  <c r="I23" i="3"/>
  <c r="I24" i="3"/>
  <c r="I25" i="3"/>
  <c r="I26" i="3"/>
  <c r="I27" i="3"/>
  <c r="I28" i="3"/>
  <c r="I29" i="3"/>
  <c r="I31" i="3"/>
  <c r="I32" i="3"/>
  <c r="I33" i="3"/>
  <c r="I34" i="3"/>
  <c r="I35" i="3"/>
  <c r="I36" i="3"/>
  <c r="I37" i="3"/>
  <c r="I39" i="3"/>
  <c r="I40" i="3"/>
  <c r="I41" i="3"/>
  <c r="I42" i="3"/>
  <c r="I43" i="3"/>
  <c r="P11" i="2"/>
  <c r="L6" i="2"/>
  <c r="L7" i="2"/>
  <c r="L8" i="2"/>
  <c r="L9" i="2"/>
  <c r="L10" i="2"/>
  <c r="L11" i="2"/>
  <c r="L12" i="2"/>
  <c r="L13" i="2"/>
  <c r="P10" i="2" s="1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5" i="2"/>
</calcChain>
</file>

<file path=xl/sharedStrings.xml><?xml version="1.0" encoding="utf-8"?>
<sst xmlns="http://schemas.openxmlformats.org/spreadsheetml/2006/main" count="481" uniqueCount="105">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</sst>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1" fillId="2" borderId="5" xfId="0" applyFont="1" applyFill="1" applyBorder="1"/>
    <xf numFmtId="0" fontId="1" fillId="0" borderId="0" xfId="0" applyFont="1"/>
    <xf numFmtId="0" fontId="1" fillId="2" borderId="7" xfId="0" applyFont="1" applyFill="1" applyBorder="1"/>
    <xf numFmtId="0" fontId="2" fillId="0" borderId="7" xfId="0" applyFont="1" applyBorder="1"/>
    <xf numFmtId="0" fontId="1" fillId="2" borderId="6" xfId="0" applyFont="1" applyFill="1" applyBorder="1"/>
    <xf numFmtId="0" fontId="0" fillId="0" borderId="6" xfId="0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>
      <selection activeCell="K17" sqref="K17"/>
    </sheetView>
  </sheetViews>
  <sheetFormatPr defaultColWidth="14.441406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P1000"/>
  <sheetViews>
    <sheetView workbookViewId="0">
      <selection activeCell="P10" sqref="P10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13.21875" bestFit="1" customWidth="1"/>
    <col min="13" max="13" width="13.21875" customWidth="1"/>
    <col min="14" max="14" width="38" customWidth="1"/>
    <col min="15" max="15" width="13" customWidth="1"/>
    <col min="16" max="16" width="11.44140625" customWidth="1"/>
    <col min="17" max="27" width="8.664062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 t="s">
        <v>0</v>
      </c>
      <c r="D4" s="1" t="s">
        <v>1</v>
      </c>
      <c r="E4" s="10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2" t="s">
        <v>8</v>
      </c>
      <c r="L4" s="14" t="s">
        <v>104</v>
      </c>
      <c r="M4" s="11"/>
    </row>
    <row r="5" spans="3:16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13">
        <v>48000</v>
      </c>
      <c r="L5" s="15" t="str">
        <f>D5</f>
        <v>Ram</v>
      </c>
    </row>
    <row r="6" spans="3:16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13">
        <v>35000</v>
      </c>
      <c r="L6" s="15" t="str">
        <f t="shared" ref="L6:L42" si="0">D6</f>
        <v>Sachin</v>
      </c>
    </row>
    <row r="7" spans="3:16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13">
        <v>67000</v>
      </c>
      <c r="L7" s="15" t="str">
        <f t="shared" si="0"/>
        <v>Rajesh</v>
      </c>
      <c r="N7" s="7" t="s">
        <v>21</v>
      </c>
    </row>
    <row r="8" spans="3:16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13">
        <v>87000</v>
      </c>
      <c r="L8" s="15" t="str">
        <f t="shared" si="0"/>
        <v>Rajeesh</v>
      </c>
    </row>
    <row r="9" spans="3:16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13">
        <v>22000</v>
      </c>
      <c r="L9" s="15" t="str">
        <f t="shared" si="0"/>
        <v>Melwyn</v>
      </c>
      <c r="N9" s="16" t="s">
        <v>30</v>
      </c>
      <c r="O9" s="17"/>
      <c r="P9" s="8" t="s">
        <v>31</v>
      </c>
    </row>
    <row r="10" spans="3:16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13">
        <v>91000</v>
      </c>
      <c r="L10" s="15" t="str">
        <f t="shared" si="0"/>
        <v>Rajesh</v>
      </c>
      <c r="N10" s="8" t="s">
        <v>34</v>
      </c>
      <c r="O10" s="8"/>
      <c r="P10" s="6" t="str">
        <f>VLOOKUP(MAX(K5:K42),K4:L42,2,FALSE)</f>
        <v>Dinesh</v>
      </c>
    </row>
    <row r="11" spans="3:16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13">
        <v>77000</v>
      </c>
      <c r="L11" s="15" t="str">
        <f t="shared" si="0"/>
        <v>Dattatray</v>
      </c>
      <c r="N11" s="8" t="s">
        <v>39</v>
      </c>
      <c r="O11" s="6"/>
      <c r="P11" s="6" t="str">
        <f>VLOOKUP(MIN(K5:K42),K4:L42,2,FALSE)</f>
        <v>Satish</v>
      </c>
    </row>
    <row r="12" spans="3:16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13">
        <v>45000</v>
      </c>
      <c r="L12" s="15" t="str">
        <f t="shared" si="0"/>
        <v>Vishnu</v>
      </c>
    </row>
    <row r="13" spans="3:16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13">
        <v>92000</v>
      </c>
      <c r="L13" s="15" t="str">
        <f t="shared" si="0"/>
        <v>Dinesh</v>
      </c>
    </row>
    <row r="14" spans="3:16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13">
        <v>50000</v>
      </c>
      <c r="L14" s="15" t="str">
        <f t="shared" si="0"/>
        <v>Heena</v>
      </c>
    </row>
    <row r="15" spans="3:16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13">
        <v>37000</v>
      </c>
      <c r="L15" s="15" t="str">
        <f t="shared" si="0"/>
        <v>Dhiren</v>
      </c>
    </row>
    <row r="16" spans="3:16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13">
        <v>43000</v>
      </c>
      <c r="L16" s="15" t="str">
        <f t="shared" si="0"/>
        <v>Gururaj</v>
      </c>
    </row>
    <row r="17" spans="3:12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13">
        <v>90000</v>
      </c>
      <c r="L17" s="15" t="str">
        <f t="shared" si="0"/>
        <v>Ruffina</v>
      </c>
    </row>
    <row r="18" spans="3:12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13">
        <v>34000</v>
      </c>
      <c r="L18" s="15" t="str">
        <f t="shared" si="0"/>
        <v>Jagjit</v>
      </c>
    </row>
    <row r="19" spans="3:12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13">
        <v>82000</v>
      </c>
      <c r="L19" s="15" t="str">
        <f t="shared" si="0"/>
        <v>Piyush</v>
      </c>
    </row>
    <row r="20" spans="3:12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13">
        <v>67000</v>
      </c>
      <c r="L20" s="15" t="str">
        <f t="shared" si="0"/>
        <v>D</v>
      </c>
    </row>
    <row r="21" spans="3:12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13">
        <v>85000</v>
      </c>
      <c r="L21" s="15" t="str">
        <f t="shared" si="0"/>
        <v>Raju</v>
      </c>
    </row>
    <row r="22" spans="3:12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13">
        <v>62000</v>
      </c>
      <c r="L22" s="15" t="str">
        <f t="shared" si="0"/>
        <v>Yogesh</v>
      </c>
    </row>
    <row r="23" spans="3:12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13">
        <v>15000</v>
      </c>
      <c r="L23" s="15" t="str">
        <f t="shared" si="0"/>
        <v>Satish</v>
      </c>
    </row>
    <row r="24" spans="3:12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13">
        <v>81000</v>
      </c>
      <c r="L24" s="15" t="str">
        <f t="shared" si="0"/>
        <v>Nitin</v>
      </c>
    </row>
    <row r="25" spans="3:12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13">
        <v>19000</v>
      </c>
      <c r="L25" s="15" t="str">
        <f t="shared" si="0"/>
        <v>Prem</v>
      </c>
    </row>
    <row r="26" spans="3:12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13">
        <v>75000</v>
      </c>
      <c r="L26" s="15" t="str">
        <f t="shared" si="0"/>
        <v>Sudesh</v>
      </c>
    </row>
    <row r="27" spans="3:12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13">
        <v>49000</v>
      </c>
      <c r="L27" s="15" t="str">
        <f t="shared" si="0"/>
        <v>Boneca</v>
      </c>
    </row>
    <row r="28" spans="3:12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13">
        <v>50000</v>
      </c>
      <c r="L28" s="15" t="str">
        <f t="shared" si="0"/>
        <v>Sharadchandra</v>
      </c>
    </row>
    <row r="29" spans="3:12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13">
        <v>83000</v>
      </c>
      <c r="L29" s="15" t="str">
        <f t="shared" si="0"/>
        <v>Simon</v>
      </c>
    </row>
    <row r="30" spans="3:12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13">
        <v>53000</v>
      </c>
      <c r="L30" s="15" t="str">
        <f t="shared" si="0"/>
        <v>Ashok</v>
      </c>
    </row>
    <row r="31" spans="3:12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13">
        <v>65000</v>
      </c>
      <c r="L31" s="15" t="str">
        <f t="shared" si="0"/>
        <v>Praful</v>
      </c>
    </row>
    <row r="32" spans="3:12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13">
        <v>85000</v>
      </c>
      <c r="L32" s="15" t="str">
        <f t="shared" si="0"/>
        <v>Stan</v>
      </c>
    </row>
    <row r="33" spans="3:12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13">
        <v>20000</v>
      </c>
      <c r="L33" s="15" t="str">
        <f t="shared" si="0"/>
        <v>Piyush</v>
      </c>
    </row>
    <row r="34" spans="3:12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13">
        <v>47000</v>
      </c>
      <c r="L34" s="15" t="str">
        <f t="shared" si="0"/>
        <v>Dhiren</v>
      </c>
    </row>
    <row r="35" spans="3:12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13">
        <v>87000</v>
      </c>
      <c r="L35" s="15" t="str">
        <f t="shared" si="0"/>
        <v>Shankar</v>
      </c>
    </row>
    <row r="36" spans="3:12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13">
        <v>57000</v>
      </c>
      <c r="L36" s="15" t="str">
        <f t="shared" si="0"/>
        <v>Kawdoor</v>
      </c>
    </row>
    <row r="37" spans="3:12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13">
        <v>27000</v>
      </c>
      <c r="L37" s="15" t="str">
        <f t="shared" si="0"/>
        <v>Venitha</v>
      </c>
    </row>
    <row r="38" spans="3:12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13">
        <v>81000</v>
      </c>
      <c r="L38" s="15" t="str">
        <f t="shared" si="0"/>
        <v>Tulsidas</v>
      </c>
    </row>
    <row r="39" spans="3:12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13">
        <v>52000</v>
      </c>
      <c r="L39" s="15" t="str">
        <f t="shared" si="0"/>
        <v>Rajeev</v>
      </c>
    </row>
    <row r="40" spans="3:12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13">
        <v>58000</v>
      </c>
      <c r="L40" s="15" t="str">
        <f t="shared" si="0"/>
        <v>Bobby</v>
      </c>
    </row>
    <row r="41" spans="3:12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13">
        <v>47000</v>
      </c>
      <c r="L41" s="15" t="str">
        <f t="shared" si="0"/>
        <v>Jitendra</v>
      </c>
    </row>
    <row r="42" spans="3:12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13">
        <v>26000</v>
      </c>
      <c r="L42" s="15" t="str">
        <f t="shared" si="0"/>
        <v>Yashraj</v>
      </c>
    </row>
    <row r="43" spans="3:12" ht="14.25" customHeight="1"/>
    <row r="44" spans="3:12" ht="14.25" customHeight="1"/>
    <row r="45" spans="3:12" ht="14.25" customHeight="1"/>
    <row r="46" spans="3:12" ht="14.25" customHeight="1"/>
    <row r="47" spans="3:12" ht="14.25" customHeight="1"/>
    <row r="48" spans="3:1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N9:O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opLeftCell="B21" workbookViewId="0">
      <selection activeCell="P32" sqref="P32"/>
    </sheetView>
  </sheetViews>
  <sheetFormatPr defaultColWidth="14.44140625" defaultRowHeight="15" customHeight="1"/>
  <cols>
    <col min="1" max="5" width="8.6640625" customWidth="1"/>
    <col min="6" max="6" width="9.88671875" customWidth="1"/>
    <col min="7" max="8" width="8.6640625" customWidth="1"/>
    <col min="9" max="9" width="10" customWidth="1"/>
    <col min="10" max="10" width="21.33203125" bestFit="1" customWidth="1"/>
    <col min="11" max="11" width="10.77734375" bestFit="1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VLOOKUP(C7,Name_Range,MATCH($I$6,Column_Range,0),FALSE)</f>
        <v>North</v>
      </c>
      <c r="J7" s="6" t="str">
        <f>VLOOKUP(C7,Name_Range,MATCH($J$6,Column_Range,0),FALSE)</f>
        <v>FLM</v>
      </c>
      <c r="K7" s="6">
        <f>VLOOKUP(C7,Name_Range,MATCH($K$6,Column_Range,0),FALSE)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VLOOKUP(C8,Name_Range,MATCH($I$6,Column_Range,0),FALSE)</f>
        <v>North</v>
      </c>
      <c r="J8" s="6" t="str">
        <f>VLOOKUP(C8,Name_Range,MATCH($J$6,Column_Range,0),FALSE)</f>
        <v>Digital Marketing</v>
      </c>
      <c r="K8" s="6">
        <f>VLOOKUP(C8,Name_Range,MATCH($K$6,Column_Range,0),FALSE)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VLOOKUP(C9,Name_Range,MATCH($I$6,Column_Range,0),FALSE)</f>
        <v>North</v>
      </c>
      <c r="J9" s="6" t="str">
        <f>VLOOKUP(C9,Name_Range,MATCH($J$6,Column_Range,0),FALSE)</f>
        <v>Digital Marketing</v>
      </c>
      <c r="K9" s="6">
        <f>VLOOKUP(C9,Name_Range,MATCH($K$6,Column_Range,0),FALSE)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VLOOKUP(C10,Name_Range,MATCH($I$6,Column_Range,0),FALSE)</f>
        <v>South</v>
      </c>
      <c r="J10" s="6" t="str">
        <f>VLOOKUP(C10,Name_Range,MATCH($J$6,Column_Range,0),FALSE)</f>
        <v>Inside Sales</v>
      </c>
      <c r="K10" s="6">
        <f>VLOOKUP(C10,Name_Range,MATCH($K$6,Column_Range,0),FALSE)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VLOOKUP(C11,Name_Range,MATCH($I$6,Column_Range,0),FALSE)</f>
        <v>North</v>
      </c>
      <c r="J11" s="6" t="str">
        <f>VLOOKUP(C11,Name_Range,MATCH($J$6,Column_Range,0),FALSE)</f>
        <v>Marketing</v>
      </c>
      <c r="K11" s="6">
        <f>VLOOKUP(C11,Name_Range,MATCH($K$6,Column_Range,0),FALSE)</f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VLOOKUP(C12,Name_Range,MATCH($I$6,Column_Range,0),FALSE)</f>
        <v>North</v>
      </c>
      <c r="J12" s="6" t="str">
        <f>VLOOKUP(C12,Name_Range,MATCH($J$6,Column_Range,0),FALSE)</f>
        <v>Director</v>
      </c>
      <c r="K12" s="6">
        <f>VLOOKUP(C12,Name_Range,MATCH($K$6,Column_Range,0),FALSE)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VLOOKUP(C13,Name_Range,MATCH($I$6,Column_Range,0),FALSE)</f>
        <v>Mid West</v>
      </c>
      <c r="J13" s="6" t="str">
        <f>VLOOKUP(C13,Name_Range,MATCH($J$6,Column_Range,0),FALSE)</f>
        <v>Learning &amp; Development</v>
      </c>
      <c r="K13" s="6">
        <f>VLOOKUP(C13,Name_Range,MATCH($K$6,Column_Range,0),FALSE)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VLOOKUP(C14,Name_Range,MATCH($I$6,Column_Range,0),FALSE)</f>
        <v>Mid West</v>
      </c>
      <c r="J14" s="6" t="str">
        <f>VLOOKUP(C14,Name_Range,MATCH($J$6,Column_Range,0),FALSE)</f>
        <v>Digital Marketing</v>
      </c>
      <c r="K14" s="6">
        <f>VLOOKUP(C14,Name_Range,MATCH($K$6,Column_Range,0),FALSE)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VLOOKUP(C15,Name_Range,MATCH($I$6,Column_Range,0),FALSE)</f>
        <v>East</v>
      </c>
      <c r="J15" s="6" t="str">
        <f>VLOOKUP(C15,Name_Range,MATCH($J$6,Column_Range,0),FALSE)</f>
        <v>Digital Marketing</v>
      </c>
      <c r="K15" s="6">
        <f>VLOOKUP(C15,Name_Range,MATCH($K$6,Column_Range,0),FALSE)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VLOOKUP(C16,Name_Range,MATCH($I$6,Column_Range,0),FALSE)</f>
        <v>North</v>
      </c>
      <c r="J16" s="6" t="str">
        <f>VLOOKUP(C16,Name_Range,MATCH($J$6,Column_Range,0),FALSE)</f>
        <v>Inside Sales</v>
      </c>
      <c r="K16" s="6">
        <f>VLOOKUP(C16,Name_Range,MATCH($K$6,Column_Range,0),FALSE)</f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VLOOKUP(C17,Name_Range,MATCH($I$6,Column_Range,0),FALSE)</f>
        <v>South</v>
      </c>
      <c r="J17" s="6" t="str">
        <f>VLOOKUP(C17,Name_Range,MATCH($J$6,Column_Range,0),FALSE)</f>
        <v>Learning &amp; Development</v>
      </c>
      <c r="K17" s="6">
        <f>VLOOKUP(C17,Name_Range,MATCH($K$6,Column_Range,0),FALSE)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VLOOKUP(C18,Name_Range,MATCH($I$6,Column_Range,0),FALSE)</f>
        <v>East</v>
      </c>
      <c r="J18" s="6" t="str">
        <f>VLOOKUP(C18,Name_Range,MATCH($J$6,Column_Range,0),FALSE)</f>
        <v>Learning &amp; Development</v>
      </c>
      <c r="K18" s="6">
        <f>VLOOKUP(C18,Name_Range,MATCH($K$6,Column_Range,0),FALSE)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VLOOKUP(C19,Name_Range,MATCH($I$6,Column_Range,0),FALSE)</f>
        <v>East</v>
      </c>
      <c r="J19" s="6" t="str">
        <f>VLOOKUP(C19,Name_Range,MATCH($J$6,Column_Range,0),FALSE)</f>
        <v>CEO</v>
      </c>
      <c r="K19" s="6">
        <f>VLOOKUP(C19,Name_Range,MATCH($K$6,Column_Range,0),FALSE)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IFERROR(VLOOKUP(C20,Name_Range,MATCH($I$6,Column_Range,0),FALSE),"Retired")</f>
        <v>Retired</v>
      </c>
      <c r="J20" s="6" t="str">
        <f>IFERROR(VLOOKUP(D20,Name_Range,MATCH($I$6,Column_Range,0),FALSE),"Retired")</f>
        <v>Retired</v>
      </c>
      <c r="K20" s="6" t="str">
        <f>IFERROR(VLOOKUP(E20,Name_Range,MATCH($I$6,Column_Range,0),FALSE),"Retired")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VLOOKUP(C21,Name_Range,MATCH($I$6,Column_Range,0),FALSE)</f>
        <v>South</v>
      </c>
      <c r="J21" s="6" t="str">
        <f>VLOOKUP(C21,Name_Range,MATCH($J$6,Column_Range,0),FALSE)</f>
        <v>Digital Marketing</v>
      </c>
      <c r="K21" s="6">
        <f>VLOOKUP(C21,Name_Range,MATCH($K$6,Column_Range,0),FALSE)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VLOOKUP(C22,Name_Range,MATCH($I$6,Column_Range,0),FALSE)</f>
        <v>South</v>
      </c>
      <c r="J22" s="6" t="str">
        <f>VLOOKUP(C22,Name_Range,MATCH($J$6,Column_Range,0),FALSE)</f>
        <v>Inside Sales</v>
      </c>
      <c r="K22" s="6">
        <f>VLOOKUP(C22,Name_Range,MATCH($K$6,Column_Range,0),FALSE)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VLOOKUP(C23,Name_Range,MATCH($I$6,Column_Range,0),FALSE)</f>
        <v>South</v>
      </c>
      <c r="J23" s="6" t="str">
        <f>VLOOKUP(C23,Name_Range,MATCH($J$6,Column_Range,0),FALSE)</f>
        <v>CCD</v>
      </c>
      <c r="K23" s="6">
        <f>VLOOKUP(C23,Name_Range,MATCH($K$6,Column_Range,0),FALSE)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VLOOKUP(C24,Name_Range,MATCH($I$6,Column_Range,0),FALSE)</f>
        <v>South</v>
      </c>
      <c r="J24" s="6" t="str">
        <f>VLOOKUP(C24,Name_Range,MATCH($J$6,Column_Range,0),FALSE)</f>
        <v>FLM</v>
      </c>
      <c r="K24" s="6">
        <f>VLOOKUP(C24,Name_Range,MATCH($K$6,Column_Range,0),FALSE)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VLOOKUP(C25,Name_Range,MATCH($I$6,Column_Range,0),FALSE)</f>
        <v>Mid West</v>
      </c>
      <c r="J25" s="6" t="str">
        <f>VLOOKUP(C25,Name_Range,MATCH($J$6,Column_Range,0),FALSE)</f>
        <v>Inside Sales</v>
      </c>
      <c r="K25" s="6">
        <f>VLOOKUP(C25,Name_Range,MATCH($K$6,Column_Range,0),FALSE)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VLOOKUP(C26,Name_Range,MATCH($I$6,Column_Range,0),FALSE)</f>
        <v>South</v>
      </c>
      <c r="J26" s="6" t="str">
        <f>VLOOKUP(C26,Name_Range,MATCH($J$6,Column_Range,0),FALSE)</f>
        <v>Operations</v>
      </c>
      <c r="K26" s="6">
        <f>VLOOKUP(C26,Name_Range,MATCH($K$6,Column_Range,0),FALSE)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VLOOKUP(C27,Name_Range,MATCH($I$6,Column_Range,0),FALSE)</f>
        <v>South</v>
      </c>
      <c r="J27" s="6" t="str">
        <f>VLOOKUP(C27,Name_Range,MATCH($J$6,Column_Range,0),FALSE)</f>
        <v>Finance</v>
      </c>
      <c r="K27" s="6">
        <f>VLOOKUP(C27,Name_Range,MATCH($K$6,Column_Range,0),FALSE)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VLOOKUP(C28,Name_Range,MATCH($I$6,Column_Range,0),FALSE)</f>
        <v>East</v>
      </c>
      <c r="J28" s="6" t="str">
        <f>VLOOKUP(C28,Name_Range,MATCH($J$6,Column_Range,0),FALSE)</f>
        <v>Inside Sales</v>
      </c>
      <c r="K28" s="6">
        <f>VLOOKUP(C28,Name_Range,MATCH($K$6,Column_Range,0),FALSE)</f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VLOOKUP(C29,Name_Range,MATCH($I$6,Column_Range,0),FALSE)</f>
        <v>East</v>
      </c>
      <c r="J29" s="6" t="str">
        <f>VLOOKUP(C29,Name_Range,MATCH($J$6,Column_Range,0),FALSE)</f>
        <v>Finance</v>
      </c>
      <c r="K29" s="6">
        <f>VLOOKUP(C29,Name_Range,MATCH($K$6,Column_Range,0),FALSE)</f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IFERROR(VLOOKUP(C30,Name_Range,MATCH($I$6,Column_Range,0),FALSE),"Retired")</f>
        <v>Retired</v>
      </c>
      <c r="J30" s="6" t="str">
        <f>IFERROR(VLOOKUP(D30,Name_Range,MATCH($I$6,Column_Range,0),FALSE),"Retired")</f>
        <v>Retired</v>
      </c>
      <c r="K30" s="6" t="str">
        <f>IFERROR(VLOOKUP(E30,Name_Range,MATCH($I$6,Column_Range,0),FALSE),"Retired")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VLOOKUP(C31,Name_Range,MATCH($I$6,Column_Range,0),FALSE)</f>
        <v>Mid West</v>
      </c>
      <c r="J31" s="6" t="str">
        <f>VLOOKUP(C31,Name_Range,MATCH($J$6,Column_Range,0),FALSE)</f>
        <v>Finance</v>
      </c>
      <c r="K31" s="6">
        <f>VLOOKUP(C31,Name_Range,MATCH($K$6,Column_Range,0),FALSE)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VLOOKUP(C32,Name_Range,MATCH($I$6,Column_Range,0),FALSE)</f>
        <v>South</v>
      </c>
      <c r="J32" s="6" t="str">
        <f>VLOOKUP(C32,Name_Range,MATCH($J$6,Column_Range,0),FALSE)</f>
        <v>Sales</v>
      </c>
      <c r="K32" s="6">
        <f>VLOOKUP(C32,Name_Range,MATCH($K$6,Column_Range,0),FALSE)</f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VLOOKUP(C33,Name_Range,MATCH($I$6,Column_Range,0),FALSE)</f>
        <v>South</v>
      </c>
      <c r="J33" s="6" t="str">
        <f>VLOOKUP(C33,Name_Range,MATCH($J$6,Column_Range,0),FALSE)</f>
        <v>Operations</v>
      </c>
      <c r="K33" s="6">
        <f>VLOOKUP(C33,Name_Range,MATCH($K$6,Column_Range,0),FALSE)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VLOOKUP(C34,Name_Range,MATCH($I$6,Column_Range,0),FALSE)</f>
        <v>North</v>
      </c>
      <c r="J34" s="6" t="str">
        <f>VLOOKUP(C34,Name_Range,MATCH($J$6,Column_Range,0),FALSE)</f>
        <v>Finance</v>
      </c>
      <c r="K34" s="6">
        <f>VLOOKUP(C34,Name_Range,MATCH($K$6,Column_Range,0),FALSE)</f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VLOOKUP(C35,Name_Range,MATCH($I$6,Column_Range,0),FALSE)</f>
        <v>East</v>
      </c>
      <c r="J35" s="6" t="str">
        <f>VLOOKUP(C35,Name_Range,MATCH($J$6,Column_Range,0),FALSE)</f>
        <v>Inside Sales</v>
      </c>
      <c r="K35" s="6">
        <f>VLOOKUP(C35,Name_Range,MATCH($K$6,Column_Range,0),FALSE)</f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VLOOKUP(C36,Name_Range,MATCH($I$6,Column_Range,0),FALSE)</f>
        <v>East</v>
      </c>
      <c r="J36" s="6" t="str">
        <f>VLOOKUP(C36,Name_Range,MATCH($J$6,Column_Range,0),FALSE)</f>
        <v>CCD</v>
      </c>
      <c r="K36" s="6">
        <f>VLOOKUP(C36,Name_Range,MATCH($K$6,Column_Range,0),FALSE)</f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VLOOKUP(C37,Name_Range,MATCH($I$6,Column_Range,0),FALSE)</f>
        <v>South</v>
      </c>
      <c r="J37" s="6" t="str">
        <f>VLOOKUP(C37,Name_Range,MATCH($J$6,Column_Range,0),FALSE)</f>
        <v>Director</v>
      </c>
      <c r="K37" s="6">
        <f>VLOOKUP(C37,Name_Range,MATCH($K$6,Column_Range,0),FALSE)</f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IFERROR(VLOOKUP(C38,Name_Range,MATCH($I$6,Column_Range,0),FALSE),"Retired")</f>
        <v>Retired</v>
      </c>
      <c r="J38" s="6" t="str">
        <f>IFERROR(VLOOKUP(D38,Name_Range,MATCH($I$6,Column_Range,0),FALSE),"Retired")</f>
        <v>Retired</v>
      </c>
      <c r="K38" s="6" t="str">
        <f>IFERROR(VLOOKUP(E38,Name_Range,MATCH($I$6,Column_Range,0),FALSE),"Retired")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VLOOKUP(C39,Name_Range,MATCH($I$6,Column_Range,0),FALSE)</f>
        <v>East</v>
      </c>
      <c r="J39" s="6" t="str">
        <f>VLOOKUP(C39,Name_Range,MATCH($J$6,Column_Range,0),FALSE)</f>
        <v>Marketing</v>
      </c>
      <c r="K39" s="6">
        <f>VLOOKUP(C39,Name_Range,MATCH($K$6,Column_Range,0),FALSE)</f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VLOOKUP(C40,Name_Range,MATCH($I$6,Column_Range,0),FALSE)</f>
        <v>North</v>
      </c>
      <c r="J40" s="6" t="str">
        <f>VLOOKUP(C40,Name_Range,MATCH($J$6,Column_Range,0),FALSE)</f>
        <v>Digital Marketing</v>
      </c>
      <c r="K40" s="6">
        <f>VLOOKUP(C40,Name_Range,MATCH($K$6,Column_Range,0),FALSE)</f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VLOOKUP(C41,Name_Range,MATCH($I$6,Column_Range,0),FALSE)</f>
        <v>North</v>
      </c>
      <c r="J41" s="6" t="str">
        <f>VLOOKUP(C41,Name_Range,MATCH($J$6,Column_Range,0),FALSE)</f>
        <v>Sales</v>
      </c>
      <c r="K41" s="6">
        <f>VLOOKUP(C41,Name_Range,MATCH($K$6,Column_Range,0),FALSE)</f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VLOOKUP(C42,Name_Range,MATCH($I$6,Column_Range,0),FALSE)</f>
        <v>South</v>
      </c>
      <c r="J42" s="6" t="str">
        <f>VLOOKUP(C42,Name_Range,MATCH($J$6,Column_Range,0),FALSE)</f>
        <v>Marketing</v>
      </c>
      <c r="K42" s="6">
        <f>VLOOKUP(C42,Name_Range,MATCH($K$6,Column_Range,0),FALSE)</f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VLOOKUP(C43,Name_Range,MATCH($I$6,Column_Range,0),FALSE)</f>
        <v>Mid West</v>
      </c>
      <c r="J43" s="6" t="str">
        <f>VLOOKUP(C43,Name_Range,MATCH($J$6,Column_Range,0),FALSE)</f>
        <v>Marketing</v>
      </c>
      <c r="K43" s="6">
        <f>VLOOKUP(C43,Name_Range,MATCH($K$6,Column_Range,0),FALSE)</f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VLOOKUP(C44,Name_Range,MATCH($I$6,Column_Range,0),FALSE)</f>
        <v>North</v>
      </c>
      <c r="J44" s="6" t="str">
        <f>VLOOKUP(C44,Name_Range,MATCH($J$6,Column_Range,0),FALSE)</f>
        <v>CCD</v>
      </c>
      <c r="K44" s="6">
        <f>VLOOKUP(C44,Name_Range,MATCH($K$6,Column_Range,0),FALSE)</f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abSelected="1" workbookViewId="0">
      <selection activeCell="I13" sqref="I13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Assignment description</vt:lpstr>
      <vt:lpstr>Vlookup</vt:lpstr>
      <vt:lpstr>Master Emp sheet</vt:lpstr>
      <vt:lpstr>Source</vt:lpstr>
      <vt:lpstr>Column_Range</vt:lpstr>
      <vt:lpstr>Name_Range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58-Anjali kundar</cp:lastModifiedBy>
  <dcterms:created xsi:type="dcterms:W3CDTF">2022-07-27T06:45:44Z</dcterms:created>
  <dcterms:modified xsi:type="dcterms:W3CDTF">2023-09-17T18:09:53Z</dcterms:modified>
</cp:coreProperties>
</file>