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0\Desktop\"/>
    </mc:Choice>
  </mc:AlternateContent>
  <xr:revisionPtr revIDLastSave="0" documentId="8_{B1E3EF1E-819C-4E56-B20D-07AD5A86CE27}" xr6:coauthVersionLast="47" xr6:coauthVersionMax="47" xr10:uidLastSave="{00000000-0000-0000-0000-000000000000}"/>
  <bookViews>
    <workbookView xWindow="-120" yWindow="-120" windowWidth="20730" windowHeight="11760" xr2:uid="{2FCDE91A-C3EC-4DDE-B0A3-068E5A929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G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<sst xmlns="http://schemas.openxmlformats.org/spreadsheetml/2006/main" count="44" uniqueCount="40">
  <si>
    <t>Emp ID</t>
  </si>
  <si>
    <t>Name</t>
  </si>
  <si>
    <t>Department</t>
  </si>
  <si>
    <t>Basic Salary</t>
  </si>
  <si>
    <t>HRA</t>
  </si>
  <si>
    <t>Allowance</t>
  </si>
  <si>
    <t>PF</t>
  </si>
  <si>
    <t>Tax%</t>
  </si>
  <si>
    <t>Total Days</t>
  </si>
  <si>
    <t>Days Present</t>
  </si>
  <si>
    <t>E001</t>
  </si>
  <si>
    <t>Anu</t>
  </si>
  <si>
    <t>HR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</si>
  <si>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</si>
  <si>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</si>
  <si>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</si>
  <si>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</si>
  <si>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</si>
  <si>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</si>
  <si>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</si>
  <si>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</si>
  <si>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</si>
  <si>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Ramesh</t>
  </si>
  <si>
    <t>Divya</t>
  </si>
  <si>
    <t>Sohan</t>
  </si>
  <si>
    <t>Priya</t>
  </si>
  <si>
    <t>Naveen</t>
  </si>
  <si>
    <t>Sneha</t>
  </si>
  <si>
    <t>Amit</t>
  </si>
  <si>
    <t>Meera</t>
  </si>
  <si>
    <t>Harish</t>
  </si>
  <si>
    <t>Finance</t>
  </si>
  <si>
    <t>IT</t>
  </si>
  <si>
    <t>Marketing</t>
  </si>
  <si>
    <t xml:space="preserve">IT </t>
  </si>
  <si>
    <t>Sales</t>
  </si>
  <si>
    <t>Tax Amount</t>
  </si>
  <si>
    <t>Gross Salary</t>
  </si>
  <si>
    <t>Net Salary</t>
  </si>
  <si>
    <t>Final Salary based on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</si>
</sst>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CAFBE8-19D6-4962-881F-B220A4DEC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96DF-E82A-4D7C-8693-3D8EAA29C693}">
  <dimension ref="A1:N11"/>
  <sheetViews>
    <sheetView tabSelected="1" topLeftCell="C1" workbookViewId="0">
      <selection activeCell="L11" sqref="L11:M11"/>
    </sheetView>
  </sheetViews>
  <sheetFormatPr defaultRowHeight="18.75" x14ac:dyDescent="0.3"/>
  <cols>
    <col min="3" max="3" width="10.69921875" customWidth="1"/>
    <col min="4" max="4" width="11.09765625" customWidth="1"/>
    <col min="10" max="10" width="11.8984375" customWidth="1"/>
    <col min="11" max="11" width="11.296875" customWidth="1"/>
    <col min="12" max="12" width="11" customWidth="1"/>
    <col min="14" max="14" width="21.898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3">
      <c r="A2" t="s">
        <v>10</v>
      </c>
      <c r="B2" t="s">
        <v>11</v>
      </c>
      <c r="C2" t="s">
        <v>12</v>
      </c>
      <c r="D2">
        <v>25000</v>
      </c>
      <c r="E2">
        <f>D2*20%</f>
        <v>5000</v>
      </c>
      <c r="F2">
        <f>2000</f>
        <v>2000</v>
      </c>
      <c r="G2">
        <f>D2*12%</f>
        <v>3000</v>
      </c>
      <c r="H2" s="1">
        <v>0.05</v>
      </c>
      <c r="I2">
        <v>30</v>
      </c>
      <c r="J2">
        <v>28</v>
      </c>
      <c r="K2">
        <f>(D2+E2+F2)*H2</f>
        <v>1600</v>
      </c>
      <c r="L2">
        <f>D2+E2+F2</f>
        <v>32000</v>
      </c>
      <c r="M2">
        <f>L2-(K2+G2)</f>
        <v>27400</v>
      </c>
      <c r="N2">
        <f>ROUND(M2*(J2/I2),2)</f>
        <v>25573.33</v>
      </c>
    </row>
    <row r="3" spans="1:14" x14ac:dyDescent="0.3">
      <c r="A3" t="s">
        <v>13</v>
      </c>
      <c r="B3" t="s">
        <v>22</v>
      </c>
      <c r="C3" t="s">
        <v>31</v>
      </c>
      <c r="D3">
        <v>30000</v>
      </c>
      <c r="E3">
        <f t="shared" ref="E3:E11" si="0">D3*20%</f>
        <v>6000</v>
      </c>
      <c r="F3">
        <f>2000</f>
        <v>2000</v>
      </c>
      <c r="G3">
        <f t="shared" ref="G3:G10" si="1">D3*12%</f>
        <v>3600</v>
      </c>
      <c r="H3" s="1">
        <v>0.1</v>
      </c>
      <c r="I3">
        <v>30</v>
      </c>
      <c r="J3">
        <v>30</v>
      </c>
      <c r="K3">
        <f t="shared" ref="K3:K11" si="2">(D3+E3+F3)*H3</f>
        <v>3800</v>
      </c>
      <c r="L3">
        <f t="shared" ref="L3:L11" si="3">D3+E3+F3</f>
        <v>38000</v>
      </c>
      <c r="M3">
        <f t="shared" ref="M3:M11" si="4">L3-(K3+G3)</f>
        <v>30600</v>
      </c>
      <c r="N3">
        <f t="shared" ref="N3:N11" si="5">ROUND(M3*(J3/I3),2)</f>
        <v>30600</v>
      </c>
    </row>
    <row r="4" spans="1:14" x14ac:dyDescent="0.3">
      <c r="A4" t="s">
        <v>14</v>
      </c>
      <c r="B4" t="s">
        <v>23</v>
      </c>
      <c r="C4" t="s">
        <v>32</v>
      </c>
      <c r="D4">
        <v>28000</v>
      </c>
      <c r="E4">
        <f t="shared" si="0"/>
        <v>5600</v>
      </c>
      <c r="F4">
        <f>2000</f>
        <v>2000</v>
      </c>
      <c r="G4">
        <f t="shared" si="1"/>
        <v>3360</v>
      </c>
      <c r="H4" s="1">
        <v>0.08</v>
      </c>
      <c r="I4">
        <v>30</v>
      </c>
      <c r="J4">
        <v>29</v>
      </c>
      <c r="K4">
        <f t="shared" si="2"/>
        <v>2848</v>
      </c>
      <c r="L4">
        <f t="shared" si="3"/>
        <v>35600</v>
      </c>
      <c r="M4">
        <f t="shared" si="4"/>
        <v>29392</v>
      </c>
      <c r="N4">
        <f t="shared" si="5"/>
        <v>28412.27</v>
      </c>
    </row>
    <row r="5" spans="1:14" x14ac:dyDescent="0.3">
      <c r="A5" t="s">
        <v>15</v>
      </c>
      <c r="B5" t="s">
        <v>24</v>
      </c>
      <c r="C5" t="s">
        <v>33</v>
      </c>
      <c r="D5">
        <v>26000</v>
      </c>
      <c r="E5">
        <f t="shared" si="0"/>
        <v>5200</v>
      </c>
      <c r="F5">
        <f>2000</f>
        <v>2000</v>
      </c>
      <c r="G5">
        <f t="shared" si="1"/>
        <v>3120</v>
      </c>
      <c r="H5" s="1">
        <v>0.06</v>
      </c>
      <c r="I5">
        <v>30</v>
      </c>
      <c r="J5">
        <v>27</v>
      </c>
      <c r="K5">
        <f t="shared" si="2"/>
        <v>1992</v>
      </c>
      <c r="L5">
        <f t="shared" si="3"/>
        <v>33200</v>
      </c>
      <c r="M5">
        <f t="shared" si="4"/>
        <v>28088</v>
      </c>
      <c r="N5">
        <f t="shared" si="5"/>
        <v>25279.200000000001</v>
      </c>
    </row>
    <row r="6" spans="1:14" x14ac:dyDescent="0.3">
      <c r="A6" t="s">
        <v>16</v>
      </c>
      <c r="B6" t="s">
        <v>25</v>
      </c>
      <c r="C6" t="s">
        <v>34</v>
      </c>
      <c r="D6">
        <v>32000</v>
      </c>
      <c r="E6">
        <f t="shared" si="0"/>
        <v>6400</v>
      </c>
      <c r="F6">
        <f>2000</f>
        <v>2000</v>
      </c>
      <c r="G6">
        <f t="shared" si="1"/>
        <v>3840</v>
      </c>
      <c r="H6" s="1">
        <v>0.1</v>
      </c>
      <c r="I6">
        <v>30</v>
      </c>
      <c r="J6">
        <v>30</v>
      </c>
      <c r="K6">
        <f t="shared" si="2"/>
        <v>4040</v>
      </c>
      <c r="L6">
        <f t="shared" si="3"/>
        <v>40400</v>
      </c>
      <c r="M6">
        <f t="shared" si="4"/>
        <v>32520</v>
      </c>
      <c r="N6">
        <f t="shared" si="5"/>
        <v>32520</v>
      </c>
    </row>
    <row r="7" spans="1:14" x14ac:dyDescent="0.3">
      <c r="A7" t="s">
        <v>17</v>
      </c>
      <c r="B7" t="s">
        <v>26</v>
      </c>
      <c r="C7" t="s">
        <v>31</v>
      </c>
      <c r="D7">
        <v>24000</v>
      </c>
      <c r="E7">
        <f t="shared" si="0"/>
        <v>4800</v>
      </c>
      <c r="F7">
        <f>2000</f>
        <v>2000</v>
      </c>
      <c r="G7">
        <f t="shared" si="1"/>
        <v>2880</v>
      </c>
      <c r="H7" s="1">
        <v>0.05</v>
      </c>
      <c r="I7">
        <v>30</v>
      </c>
      <c r="J7">
        <v>29</v>
      </c>
      <c r="K7">
        <f t="shared" si="2"/>
        <v>1540</v>
      </c>
      <c r="L7">
        <f t="shared" si="3"/>
        <v>30800</v>
      </c>
      <c r="M7">
        <f t="shared" si="4"/>
        <v>26380</v>
      </c>
      <c r="N7">
        <f t="shared" si="5"/>
        <v>25500.67</v>
      </c>
    </row>
    <row r="8" spans="1:14" x14ac:dyDescent="0.3">
      <c r="A8" t="s">
        <v>18</v>
      </c>
      <c r="B8" t="s">
        <v>27</v>
      </c>
      <c r="C8" t="s">
        <v>35</v>
      </c>
      <c r="D8">
        <v>31000</v>
      </c>
      <c r="E8">
        <f t="shared" si="0"/>
        <v>6200</v>
      </c>
      <c r="F8">
        <f>2000</f>
        <v>2000</v>
      </c>
      <c r="G8">
        <f t="shared" si="1"/>
        <v>3720</v>
      </c>
      <c r="H8" s="1">
        <v>0.09</v>
      </c>
      <c r="I8">
        <v>30</v>
      </c>
      <c r="J8">
        <v>30</v>
      </c>
      <c r="K8">
        <f t="shared" si="2"/>
        <v>3528</v>
      </c>
      <c r="L8">
        <f t="shared" si="3"/>
        <v>39200</v>
      </c>
      <c r="M8">
        <f t="shared" si="4"/>
        <v>31952</v>
      </c>
      <c r="N8">
        <f t="shared" si="5"/>
        <v>31952</v>
      </c>
    </row>
    <row r="9" spans="1:14" x14ac:dyDescent="0.3">
      <c r="A9" t="s">
        <v>19</v>
      </c>
      <c r="B9" t="s">
        <v>28</v>
      </c>
      <c r="C9" t="s">
        <v>32</v>
      </c>
      <c r="D9">
        <v>27000</v>
      </c>
      <c r="E9">
        <f t="shared" si="0"/>
        <v>5400</v>
      </c>
      <c r="F9">
        <f>2000</f>
        <v>2000</v>
      </c>
      <c r="G9">
        <f t="shared" si="1"/>
        <v>3240</v>
      </c>
      <c r="H9" s="1">
        <v>7.0000000000000007E-2</v>
      </c>
      <c r="I9">
        <v>30</v>
      </c>
      <c r="J9">
        <v>28</v>
      </c>
      <c r="K9">
        <f t="shared" si="2"/>
        <v>2408.0000000000005</v>
      </c>
      <c r="L9">
        <f t="shared" si="3"/>
        <v>34400</v>
      </c>
      <c r="M9">
        <f t="shared" si="4"/>
        <v>28752</v>
      </c>
      <c r="N9">
        <f t="shared" si="5"/>
        <v>26835.200000000001</v>
      </c>
    </row>
    <row r="10" spans="1:14" x14ac:dyDescent="0.3">
      <c r="A10" t="s">
        <v>20</v>
      </c>
      <c r="B10" t="s">
        <v>29</v>
      </c>
      <c r="C10" t="s">
        <v>33</v>
      </c>
      <c r="D10">
        <v>29000</v>
      </c>
      <c r="E10">
        <f t="shared" si="0"/>
        <v>5800</v>
      </c>
      <c r="F10">
        <f>2000</f>
        <v>2000</v>
      </c>
      <c r="G10">
        <f t="shared" si="1"/>
        <v>3480</v>
      </c>
      <c r="H10" s="1">
        <v>0.08</v>
      </c>
      <c r="I10">
        <v>30</v>
      </c>
      <c r="J10">
        <v>30</v>
      </c>
      <c r="K10">
        <f t="shared" si="2"/>
        <v>2944</v>
      </c>
      <c r="L10">
        <f t="shared" si="3"/>
        <v>36800</v>
      </c>
      <c r="M10">
        <f t="shared" si="4"/>
        <v>30376</v>
      </c>
      <c r="N10">
        <f t="shared" si="5"/>
        <v>30376</v>
      </c>
    </row>
    <row r="11" spans="1:14" x14ac:dyDescent="0.3">
      <c r="A11" t="s">
        <v>21</v>
      </c>
      <c r="B11" t="s">
        <v>30</v>
      </c>
      <c r="C11" t="s">
        <v>12</v>
      </c>
      <c r="D11">
        <v>26000</v>
      </c>
      <c r="E11">
        <f t="shared" si="0"/>
        <v>5200</v>
      </c>
      <c r="F11">
        <f>2000</f>
        <v>2000</v>
      </c>
      <c r="G11">
        <f>D11*12%</f>
        <v>3120</v>
      </c>
      <c r="H11" s="1">
        <v>0.06</v>
      </c>
      <c r="I11">
        <v>30</v>
      </c>
      <c r="J11">
        <v>0</v>
      </c>
      <c r="K11">
        <f t="shared" si="2"/>
        <v>1992</v>
      </c>
      <c r="L11">
        <f t="shared" si="3"/>
        <v>33200</v>
      </c>
      <c r="M11">
        <f t="shared" si="4"/>
        <v>28088</v>
      </c>
      <c r="N1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P A</dc:creator>
  <cp:lastModifiedBy>Anjali P A</cp:lastModifiedBy>
  <dcterms:created xsi:type="dcterms:W3CDTF">2025-07-14T11:40:51Z</dcterms:created>
  <dcterms:modified xsi:type="dcterms:W3CDTF">2025-07-14T12:16:03Z</dcterms:modified>
</cp:coreProperties>
</file>