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ctrl_min" sheetId="1" r:id="rId4"/>
    <sheet state="visible" name="Type1_4 Occupants" sheetId="2" r:id="rId5"/>
    <sheet state="visible" name="Type2_6 Occupants" sheetId="3" r:id="rId6"/>
    <sheet state="visible" name="Type3_2 Occupants" sheetId="4" r:id="rId7"/>
    <sheet state="visible" name="Type4_1 Occupant" sheetId="5" r:id="rId8"/>
    <sheet state="visible" name="Type5_3 Occupants" sheetId="6" r:id="rId9"/>
    <sheet state="visible" name="HomeType Profile" sheetId="7" r:id="rId10"/>
    <sheet state="visible" name="Consumption Estimator" sheetId="8" r:id="rId11"/>
    <sheet state="hidden" name="Method1" sheetId="9" r:id="rId12"/>
    <sheet state="hidden" name="Method2" sheetId="10" r:id="rId13"/>
    <sheet state="visible" name="Load Consumption Research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Can only have flexibility while running in morning or evening, maybe a smidge at lunch
	-Anjali Wadhera</t>
      </text>
    </comment>
    <comment authorId="0" ref="G2">
      <text>
        <t xml:space="preserve">Not as flexible during morning &amp; evening showers, otherwise very flexible
	-Anjali Wadhera</t>
      </text>
    </comment>
    <comment authorId="0" ref="F2">
      <text>
        <t xml:space="preserve">More open to charging at night, not during the work day
	-Anjali Wadhera</t>
      </text>
    </comment>
    <comment authorId="0" ref="E2">
      <text>
        <t xml:space="preserve">Can happen at any time, as long as its done
	-Anjali Wadhera</t>
      </text>
    </comment>
    <comment authorId="0" ref="D2">
      <text>
        <t xml:space="preserve">can run at any time really, as long as it gets done.
	-Anjali Wadhera</t>
      </text>
    </comment>
    <comment authorId="0" ref="C2">
      <text>
        <t xml:space="preserve">assume dynamics of fridge allow for this to fall by 20% because it can play with the compressor
	-Anjali Wadhera</t>
      </text>
    </comment>
    <comment authorId="0" ref="B2">
      <text>
        <t xml:space="preserve">During sleep: not as flexible
While awake at home: medium
Away from home: very flexible
	-Anjali Wadhera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This number represents the % that this load would be on.
	-Anjali Wadhera</t>
      </text>
    </comment>
    <comment authorId="0" ref="A1">
      <text>
        <t xml:space="preserve">consider it to be 12-12h59
	-Anjali Wadhera</t>
      </text>
    </comment>
  </commentList>
</comments>
</file>

<file path=xl/sharedStrings.xml><?xml version="1.0" encoding="utf-8"?>
<sst xmlns="http://schemas.openxmlformats.org/spreadsheetml/2006/main" count="464" uniqueCount="166">
  <si>
    <t>% Decrease Acceptable (P ctrl min)</t>
  </si>
  <si>
    <t>Time</t>
  </si>
  <si>
    <t>AC</t>
  </si>
  <si>
    <t>Fridge</t>
  </si>
  <si>
    <t>Washer</t>
  </si>
  <si>
    <t>Dishwasher</t>
  </si>
  <si>
    <t>EV</t>
  </si>
  <si>
    <t>Water Heater</t>
  </si>
  <si>
    <t>Stove</t>
  </si>
  <si>
    <t>Controllable</t>
  </si>
  <si>
    <t>Common/Atypical</t>
  </si>
  <si>
    <t>Phantom</t>
  </si>
  <si>
    <t>Lighting</t>
  </si>
  <si>
    <t>Baseload</t>
  </si>
  <si>
    <t>TOTAL ENERGY CONSUMPTION PER DAY</t>
  </si>
  <si>
    <t>Baseload total</t>
  </si>
  <si>
    <t>This should be scaled down as 1 occupant.</t>
  </si>
  <si>
    <t>Everything except: fridge</t>
  </si>
  <si>
    <t>Description</t>
  </si>
  <si>
    <t>House Type #</t>
  </si>
  <si>
    <t>Range for controllable load</t>
  </si>
  <si>
    <t>Home #</t>
  </si>
  <si>
    <t>% of 32 homes</t>
  </si>
  <si>
    <t>Number of homes in population</t>
  </si>
  <si>
    <t>Pool</t>
  </si>
  <si>
    <t>1. 40% of homes are families with 2 adults, 2 kids</t>
  </si>
  <si>
    <t>Standard curve</t>
  </si>
  <si>
    <t>Standard</t>
  </si>
  <si>
    <t>Yes</t>
  </si>
  <si>
    <t>No</t>
  </si>
  <si>
    <t>On the whole day</t>
  </si>
  <si>
    <t>2. 5% of homes are large familities with 2 adults, 2 kids &amp; 2 grandparents</t>
  </si>
  <si>
    <t>Higher during the day</t>
  </si>
  <si>
    <t>Minimal</t>
  </si>
  <si>
    <t>14-15</t>
  </si>
  <si>
    <t>3. 25% of homes are couples with 2 adults</t>
  </si>
  <si>
    <t>Maximum</t>
  </si>
  <si>
    <t>16-23</t>
  </si>
  <si>
    <t>4. 20% of homes are single adults</t>
  </si>
  <si>
    <t>24-29</t>
  </si>
  <si>
    <t>5. 10% of homes are 1 adult with 2 kids</t>
  </si>
  <si>
    <t>30-32</t>
  </si>
  <si>
    <t>TIME:</t>
  </si>
  <si>
    <t>TOTAL</t>
  </si>
  <si>
    <t>Daily Consumption [kWh]</t>
  </si>
  <si>
    <t>All houses</t>
  </si>
  <si>
    <t>AC Story</t>
  </si>
  <si>
    <t>Always on</t>
  </si>
  <si>
    <t>Fridge Story</t>
  </si>
  <si>
    <t>Washing Machine</t>
  </si>
  <si>
    <t>Washing Machine Story</t>
  </si>
  <si>
    <t>Can run at any time of day as long as the household daily energy consumption is the same. True that some households may be larger but given this is such a small load, assume that is negligible.</t>
  </si>
  <si>
    <t>Dishwasher Story</t>
  </si>
  <si>
    <t>EV Story</t>
  </si>
  <si>
    <t>EWH - 2 (House#3,4)</t>
  </si>
  <si>
    <t>EWH - 4 (House #1,2,5)</t>
  </si>
  <si>
    <t>EWH Story</t>
  </si>
  <si>
    <t>Can run at any time of day as long as the household daily energy consumption is the same. Divide by household size</t>
  </si>
  <si>
    <t>Stove Story</t>
  </si>
  <si>
    <t>Runs only between 16h-20h.</t>
  </si>
  <si>
    <t>Maybe some start to use for breakfast</t>
  </si>
  <si>
    <t xml:space="preserve">more people </t>
  </si>
  <si>
    <t>BASE LOAD</t>
  </si>
  <si>
    <t>House #1,3,4,5</t>
  </si>
  <si>
    <t>Common &amp; Atypical Loads % on relative daily consumption</t>
  </si>
  <si>
    <t>Common &amp; Atypical Loads  % on during timeslot</t>
  </si>
  <si>
    <t>Common &amp; Atypical Loads  Story</t>
  </si>
  <si>
    <t xml:space="preserve">Extremely few people up </t>
  </si>
  <si>
    <t>Almost none at all</t>
  </si>
  <si>
    <t xml:space="preserve">No one </t>
  </si>
  <si>
    <t xml:space="preserve">Extremely few people up this early </t>
  </si>
  <si>
    <t>A few more people</t>
  </si>
  <si>
    <t>Significant more</t>
  </si>
  <si>
    <t>Majority</t>
  </si>
  <si>
    <t>Most people have left for work</t>
  </si>
  <si>
    <t>People who are late</t>
  </si>
  <si>
    <t>A few people got home early</t>
  </si>
  <si>
    <t>A few more people get home</t>
  </si>
  <si>
    <t>Vast majority</t>
  </si>
  <si>
    <t>Starting to turn in for the night &amp; some want entertainment</t>
  </si>
  <si>
    <t>More winding down</t>
  </si>
  <si>
    <t>Most turn off</t>
  </si>
  <si>
    <t>Night owls</t>
  </si>
  <si>
    <t>Phantom Loads</t>
  </si>
  <si>
    <t>Phantom Loads Story</t>
  </si>
  <si>
    <t>Lighting % on relative daily consumption</t>
  </si>
  <si>
    <t>Lightin % on during time slot</t>
  </si>
  <si>
    <t>Lighting Story</t>
  </si>
  <si>
    <t>Few on</t>
  </si>
  <si>
    <t>Barely anything</t>
  </si>
  <si>
    <t>Virtually none</t>
  </si>
  <si>
    <t>More people awake</t>
  </si>
  <si>
    <t>Almost everyone awake and operational</t>
  </si>
  <si>
    <t>Brighter in the day so although more movement, not as many lights on</t>
  </si>
  <si>
    <t>Everyone is done getting ready, and fewer lights on at home now that most are out of house</t>
  </si>
  <si>
    <t>Barely anyone at home so most lights off</t>
  </si>
  <si>
    <t>Some coming home and use a little light</t>
  </si>
  <si>
    <t>Some more people get home</t>
  </si>
  <si>
    <t xml:space="preserve">More people getting home </t>
  </si>
  <si>
    <t>Starting to get darker</t>
  </si>
  <si>
    <t>Getting dark and everyone is at home</t>
  </si>
  <si>
    <t>Some starting to go to bed</t>
  </si>
  <si>
    <t>More go to bed</t>
  </si>
  <si>
    <t>Most asleep</t>
  </si>
  <si>
    <t>House #2</t>
  </si>
  <si>
    <t>Almost no one awake right now</t>
  </si>
  <si>
    <t>Extremely few people up this early</t>
  </si>
  <si>
    <t>More people waking up</t>
  </si>
  <si>
    <t>Most people have left for work, but grandparents are being entertained</t>
  </si>
  <si>
    <t>Grandparents at home</t>
  </si>
  <si>
    <t>Everyone at home</t>
  </si>
  <si>
    <t>Grandparents turning in for the evening, others still awaje</t>
  </si>
  <si>
    <t>Tuning out for the night and want to watch</t>
  </si>
  <si>
    <t>Starting to wake up</t>
  </si>
  <si>
    <t>Grandparents moving about</t>
  </si>
  <si>
    <t>Some get ready for bed</t>
  </si>
  <si>
    <t>More going to bed</t>
  </si>
  <si>
    <t>Majority asleep</t>
  </si>
  <si>
    <t>NOTES TO IMPROVE: 
 - include discrete time events vs continuous (e.g. EV, dishwasher, washing machine vs. AC/EWH)
 - set time limits on certain appliances (e.g. oven used @ night)</t>
  </si>
  <si>
    <t>Appliance average consumption</t>
  </si>
  <si>
    <t>https://oee.rncan.gc.ca/publications/statistics/aham/2016/refrigerators.cfm</t>
  </si>
  <si>
    <t>From Average annual UEC of refrigerators by type, 1990-2016 (kWh/yr), assume Type 5 with average annual consumption:</t>
  </si>
  <si>
    <t>kWh/yr</t>
  </si>
  <si>
    <t>kW/day-hr</t>
  </si>
  <si>
    <t>kWh/day</t>
  </si>
  <si>
    <t>https://oee.rncan.gc.ca/publications/statistics/aham/2016/washers.cfm</t>
  </si>
  <si>
    <t>From Average annual UEC of refrigerators by type, 1990-2016 (kWh/yr):</t>
  </si>
  <si>
    <t>https://oee.rncan.gc.ca/publications/statistics/aham/2016/dishwashers.cfm</t>
  </si>
  <si>
    <t>Average annual UEC of dishwashers, 1990–2016 (kWh/yr)</t>
  </si>
  <si>
    <t>EWH</t>
  </si>
  <si>
    <t>https://oee.rncan.gc.ca/publications/statistics/aham/2016/ranges.cfm</t>
  </si>
  <si>
    <t>AC &amp; Heating-Interruptible</t>
  </si>
  <si>
    <t>https://www.directenergy.com/learning-center/what-uses-most-electricity-in-my-home</t>
  </si>
  <si>
    <t>This number seems really high</t>
  </si>
  <si>
    <t>Average HVAC usage kWh/day</t>
  </si>
  <si>
    <t>kW/hr</t>
  </si>
  <si>
    <t>Fridge - Must Run</t>
  </si>
  <si>
    <t>kWh/month</t>
  </si>
  <si>
    <t>Washer-Non-interruptible</t>
  </si>
  <si>
    <t>Stove Non-interruptible</t>
  </si>
  <si>
    <t>kW/day</t>
  </si>
  <si>
    <t>Dishwasher- Non interruptible</t>
  </si>
  <si>
    <t>kW on average per use (assume use once per day)</t>
  </si>
  <si>
    <t>TV-Must run</t>
  </si>
  <si>
    <t>https://www.burlingtonhydro.com/powertoconserve/residential/appliance-usage.html</t>
  </si>
  <si>
    <t>Appliance</t>
  </si>
  <si>
    <t>Watts</t>
  </si>
  <si>
    <t>Avg. Hrs of Op /Month</t>
  </si>
  <si>
    <t>%</t>
  </si>
  <si>
    <t>Interruptibility Details</t>
  </si>
  <si>
    <t>AC Central</t>
  </si>
  <si>
    <t>Non-interruptible 1 time event in day</t>
  </si>
  <si>
    <t>Fridge (frost free)</t>
  </si>
  <si>
    <t>EWH - 2</t>
  </si>
  <si>
    <t>EWH - 4</t>
  </si>
  <si>
    <t>Range-Oven</t>
  </si>
  <si>
    <t>EV*</t>
  </si>
  <si>
    <t>Interruptible during particular times</t>
  </si>
  <si>
    <r>
      <rPr/>
      <t xml:space="preserve">*EV data from: </t>
    </r>
    <r>
      <rPr>
        <color rgb="FF1155CC"/>
        <u/>
      </rPr>
      <t>https://www.virta.global/blog/ev-charging-101-how-much-electricity-does-an-electric-car-use</t>
    </r>
  </si>
  <si>
    <r>
      <rPr/>
      <t xml:space="preserve">Validation: check with this article to make sure % were in the right ball park </t>
    </r>
    <r>
      <rPr>
        <color rgb="FF1155CC"/>
        <u/>
      </rPr>
      <t>https://www.aceee.org/files/proceedings/2012/data/papers/0193-000283.pdf</t>
    </r>
  </si>
  <si>
    <t>kWh/year</t>
  </si>
  <si>
    <r>
      <rPr/>
      <t xml:space="preserve">Phantom load assumption from: </t>
    </r>
    <r>
      <rPr>
        <color rgb="FF1155CC"/>
        <u/>
      </rPr>
      <t>https://sustainabletechnologies.ca/app/uploads/2013/01/Energy-Mgmt-2012_web.pdf</t>
    </r>
  </si>
  <si>
    <t>kWh/house/yr</t>
  </si>
  <si>
    <r>
      <rPr/>
      <t xml:space="preserve">Lighting and common loads + atypical loads source: </t>
    </r>
    <r>
      <rPr>
        <color rgb="FF1155CC"/>
        <u/>
      </rPr>
      <t>https://www.aceee.org/files/proceedings/2012/data/papers/0193-000283.pdf</t>
    </r>
    <r>
      <rPr/>
      <t xml:space="preserve"> </t>
    </r>
  </si>
  <si>
    <t>Common Loads (home entertainment, office communication, kitchen small appliances, cleaning, grooming, etc) &amp; Atypical Loads</t>
  </si>
  <si>
    <r>
      <rPr/>
      <t xml:space="preserve">Lighting and common loads + atypical loads source: </t>
    </r>
    <r>
      <rPr>
        <color rgb="FF1155CC"/>
        <u/>
      </rPr>
      <t>https://www.aceee.org/files/proceedings/2012/data/papers/0193-000283.pdf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</si>
</sst>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5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b/>
      <u/>
      <color theme="1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ont="1"/>
    <xf borderId="0" fillId="3" fontId="5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10" xfId="0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ee.rncan.gc.ca/publications/statistics/aham/2016/refrigerators.cfm" TargetMode="External"/><Relationship Id="rId2" Type="http://schemas.openxmlformats.org/officeDocument/2006/relationships/hyperlink" Target="https://oee.rncan.gc.ca/publications/statistics/aham/2016/washers.cfm" TargetMode="External"/><Relationship Id="rId3" Type="http://schemas.openxmlformats.org/officeDocument/2006/relationships/hyperlink" Target="https://oee.rncan.gc.ca/publications/statistics/aham/2016/dishwashers.cfm" TargetMode="External"/><Relationship Id="rId4" Type="http://schemas.openxmlformats.org/officeDocument/2006/relationships/hyperlink" Target="https://oee.rncan.gc.ca/publications/statistics/aham/2016/ranges.cfm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rectenergy.com/learning-center/what-uses-most-electricity-in-my-home" TargetMode="External"/><Relationship Id="rId2" Type="http://schemas.openxmlformats.org/officeDocument/2006/relationships/hyperlink" Target="https://www.directenergy.com/learning-center/what-uses-most-electricity-in-my-home" TargetMode="External"/><Relationship Id="rId3" Type="http://schemas.openxmlformats.org/officeDocument/2006/relationships/hyperlink" Target="https://www.directenergy.com/learning-center/what-uses-most-electricity-in-my-home" TargetMode="External"/><Relationship Id="rId4" Type="http://schemas.openxmlformats.org/officeDocument/2006/relationships/hyperlink" Target="https://www.directenergy.com/learning-center/what-uses-most-electricity-in-my-home" TargetMode="External"/><Relationship Id="rId5" Type="http://schemas.openxmlformats.org/officeDocument/2006/relationships/hyperlink" Target="https://www.directenergy.com/learning-center/what-uses-most-electricity-in-my-home" TargetMode="External"/><Relationship Id="rId6" Type="http://schemas.openxmlformats.org/officeDocument/2006/relationships/hyperlink" Target="https://www.directenergy.com/learning-center/what-uses-most-electricity-in-my-home" TargetMode="External"/><Relationship Id="rId7" Type="http://schemas.openxmlformats.org/officeDocument/2006/relationships/hyperlink" Target="https://www.directenergy.com/learning-center/what-uses-most-electricity-in-my-home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rlingtonhydro.com/powertoconserve/residential/appliance-usage.html" TargetMode="External"/><Relationship Id="rId2" Type="http://schemas.openxmlformats.org/officeDocument/2006/relationships/hyperlink" Target="https://www.virta.global/blog/ev-charging-101-how-much-electricity-does-an-electric-car-use" TargetMode="External"/><Relationship Id="rId3" Type="http://schemas.openxmlformats.org/officeDocument/2006/relationships/hyperlink" Target="https://www.aceee.org/files/proceedings/2012/data/papers/0193-000283.pdf" TargetMode="External"/><Relationship Id="rId4" Type="http://schemas.openxmlformats.org/officeDocument/2006/relationships/hyperlink" Target="https://sustainabletechnologies.ca/app/uploads/2013/01/Energy-Mgmt-2012_web.pdf" TargetMode="External"/><Relationship Id="rId5" Type="http://schemas.openxmlformats.org/officeDocument/2006/relationships/hyperlink" Target="https://www.aceee.org/files/proceedings/2012/data/papers/0193-000283.pdf" TargetMode="External"/><Relationship Id="rId6" Type="http://schemas.openxmlformats.org/officeDocument/2006/relationships/hyperlink" Target="https://www.aceee.org/files/proceedings/2012/data/papers/0193-000283.pdf" TargetMode="External"/><Relationship Id="rId7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  <col customWidth="1" min="5" max="6" width="11.86"/>
    <col customWidth="1" min="9" max="9" width="3.71"/>
  </cols>
  <sheetData>
    <row r="1">
      <c r="A1" s="1"/>
      <c r="B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0.0</v>
      </c>
      <c r="B3" s="3">
        <v>-0.05</v>
      </c>
      <c r="C3" s="3">
        <v>-0.2</v>
      </c>
      <c r="D3" s="3">
        <v>-0.35</v>
      </c>
      <c r="E3" s="3">
        <v>-0.25</v>
      </c>
      <c r="F3" s="3">
        <v>-0.5</v>
      </c>
      <c r="G3" s="3">
        <v>-0.4</v>
      </c>
      <c r="H3" s="3">
        <v>0.0</v>
      </c>
    </row>
    <row r="4">
      <c r="A4" s="3">
        <v>1.0</v>
      </c>
      <c r="B4" s="3">
        <v>-0.05</v>
      </c>
      <c r="C4" s="3">
        <v>-0.2</v>
      </c>
      <c r="D4" s="3">
        <v>-0.35</v>
      </c>
      <c r="E4" s="3">
        <v>-0.25</v>
      </c>
      <c r="F4" s="3">
        <v>-0.5</v>
      </c>
      <c r="G4" s="3">
        <v>-0.4</v>
      </c>
      <c r="H4" s="3">
        <v>0.0</v>
      </c>
    </row>
    <row r="5">
      <c r="A5" s="3">
        <v>2.0</v>
      </c>
      <c r="B5" s="3">
        <v>-0.05</v>
      </c>
      <c r="C5" s="3">
        <v>-0.2</v>
      </c>
      <c r="D5" s="3">
        <v>-0.35</v>
      </c>
      <c r="E5" s="3">
        <v>-0.25</v>
      </c>
      <c r="F5" s="3">
        <v>-0.5</v>
      </c>
      <c r="G5" s="3">
        <v>-0.4</v>
      </c>
      <c r="H5" s="3">
        <v>0.0</v>
      </c>
    </row>
    <row r="6">
      <c r="A6" s="3">
        <v>3.0</v>
      </c>
      <c r="B6" s="3">
        <v>-0.05</v>
      </c>
      <c r="C6" s="3">
        <v>-0.2</v>
      </c>
      <c r="D6" s="3">
        <v>-0.35</v>
      </c>
      <c r="E6" s="3">
        <v>-0.25</v>
      </c>
      <c r="F6" s="3">
        <v>-0.5</v>
      </c>
      <c r="G6" s="3">
        <v>-0.4</v>
      </c>
      <c r="H6" s="3">
        <v>0.0</v>
      </c>
    </row>
    <row r="7">
      <c r="A7" s="3">
        <v>4.0</v>
      </c>
      <c r="B7" s="3">
        <v>-0.05</v>
      </c>
      <c r="C7" s="3">
        <v>-0.2</v>
      </c>
      <c r="D7" s="3">
        <v>-0.35</v>
      </c>
      <c r="E7" s="3">
        <v>-0.25</v>
      </c>
      <c r="F7" s="3">
        <v>-0.5</v>
      </c>
      <c r="G7" s="3">
        <v>-0.4</v>
      </c>
      <c r="H7" s="3">
        <v>0.0</v>
      </c>
    </row>
    <row r="8">
      <c r="A8" s="3">
        <v>5.0</v>
      </c>
      <c r="B8" s="3">
        <v>-0.05</v>
      </c>
      <c r="C8" s="3">
        <v>-0.2</v>
      </c>
      <c r="D8" s="3">
        <v>-0.35</v>
      </c>
      <c r="E8" s="3">
        <v>-0.25</v>
      </c>
      <c r="F8" s="3">
        <v>-0.3</v>
      </c>
      <c r="G8" s="3">
        <v>-0.3</v>
      </c>
      <c r="H8" s="3">
        <v>0.0</v>
      </c>
    </row>
    <row r="9">
      <c r="A9" s="3">
        <v>6.0</v>
      </c>
      <c r="B9" s="3">
        <v>-0.05</v>
      </c>
      <c r="C9" s="3">
        <v>-0.2</v>
      </c>
      <c r="D9" s="3">
        <v>-0.35</v>
      </c>
      <c r="E9" s="3">
        <v>-0.25</v>
      </c>
      <c r="F9" s="3">
        <v>-0.15</v>
      </c>
      <c r="G9" s="3">
        <v>-0.15</v>
      </c>
      <c r="H9" s="3">
        <v>-0.05</v>
      </c>
    </row>
    <row r="10">
      <c r="A10" s="3">
        <v>7.0</v>
      </c>
      <c r="B10" s="3">
        <v>-0.1</v>
      </c>
      <c r="C10" s="3">
        <v>-0.2</v>
      </c>
      <c r="D10" s="3">
        <v>-0.35</v>
      </c>
      <c r="E10" s="3">
        <v>-0.25</v>
      </c>
      <c r="F10" s="3">
        <v>-0.05</v>
      </c>
      <c r="G10" s="3">
        <v>-0.05</v>
      </c>
      <c r="H10" s="3">
        <v>-0.15</v>
      </c>
    </row>
    <row r="11">
      <c r="A11" s="3">
        <v>8.0</v>
      </c>
      <c r="B11" s="3">
        <v>-0.1</v>
      </c>
      <c r="C11" s="3">
        <v>-0.2</v>
      </c>
      <c r="D11" s="3">
        <v>-0.35</v>
      </c>
      <c r="E11" s="3">
        <v>-0.25</v>
      </c>
      <c r="F11" s="3">
        <v>-0.05</v>
      </c>
      <c r="G11" s="3">
        <v>-0.05</v>
      </c>
      <c r="H11" s="3">
        <v>-0.15</v>
      </c>
    </row>
    <row r="12">
      <c r="A12" s="3">
        <v>9.0</v>
      </c>
      <c r="B12" s="3">
        <v>-0.1</v>
      </c>
      <c r="C12" s="3">
        <v>-0.2</v>
      </c>
      <c r="D12" s="3">
        <v>-0.35</v>
      </c>
      <c r="E12" s="3">
        <v>-0.25</v>
      </c>
      <c r="F12" s="3">
        <v>-0.05</v>
      </c>
      <c r="G12" s="3">
        <v>-0.15</v>
      </c>
      <c r="H12" s="3">
        <v>-0.05</v>
      </c>
    </row>
    <row r="13">
      <c r="A13" s="3">
        <v>10.0</v>
      </c>
      <c r="B13" s="3">
        <v>-0.2</v>
      </c>
      <c r="C13" s="3">
        <v>-0.2</v>
      </c>
      <c r="D13" s="3">
        <v>-0.35</v>
      </c>
      <c r="E13" s="3">
        <v>-0.25</v>
      </c>
      <c r="F13" s="3">
        <v>-0.05</v>
      </c>
      <c r="G13" s="3">
        <v>-0.35</v>
      </c>
      <c r="H13" s="3">
        <v>0.0</v>
      </c>
    </row>
    <row r="14">
      <c r="A14" s="3">
        <v>11.0</v>
      </c>
      <c r="B14" s="3">
        <v>-0.2</v>
      </c>
      <c r="C14" s="3">
        <v>-0.2</v>
      </c>
      <c r="D14" s="3">
        <v>-0.35</v>
      </c>
      <c r="E14" s="3">
        <v>-0.25</v>
      </c>
      <c r="F14" s="3">
        <v>-0.05</v>
      </c>
      <c r="G14" s="3">
        <v>-0.4</v>
      </c>
      <c r="H14" s="3">
        <v>-0.05</v>
      </c>
    </row>
    <row r="15">
      <c r="A15" s="3">
        <v>12.0</v>
      </c>
      <c r="B15" s="3">
        <v>-0.2</v>
      </c>
      <c r="C15" s="3">
        <v>-0.2</v>
      </c>
      <c r="D15" s="3">
        <v>-0.35</v>
      </c>
      <c r="E15" s="3">
        <v>-0.25</v>
      </c>
      <c r="F15" s="3">
        <v>-0.05</v>
      </c>
      <c r="G15" s="3">
        <v>-0.4</v>
      </c>
      <c r="H15" s="3">
        <v>-0.15</v>
      </c>
    </row>
    <row r="16">
      <c r="A16" s="3">
        <v>13.0</v>
      </c>
      <c r="B16" s="3">
        <v>-0.2</v>
      </c>
      <c r="C16" s="3">
        <v>-0.2</v>
      </c>
      <c r="D16" s="3">
        <v>-0.35</v>
      </c>
      <c r="E16" s="3">
        <v>-0.25</v>
      </c>
      <c r="F16" s="3">
        <v>-0.05</v>
      </c>
      <c r="G16" s="3">
        <v>-0.4</v>
      </c>
      <c r="H16" s="3">
        <v>-0.05</v>
      </c>
    </row>
    <row r="17">
      <c r="A17" s="3">
        <v>14.0</v>
      </c>
      <c r="B17" s="3">
        <v>-0.2</v>
      </c>
      <c r="C17" s="3">
        <v>-0.2</v>
      </c>
      <c r="D17" s="3">
        <v>-0.35</v>
      </c>
      <c r="E17" s="3">
        <v>-0.25</v>
      </c>
      <c r="F17" s="3">
        <v>-0.05</v>
      </c>
      <c r="G17" s="3">
        <v>-0.4</v>
      </c>
      <c r="H17" s="3">
        <v>0.0</v>
      </c>
    </row>
    <row r="18">
      <c r="A18" s="3">
        <v>15.0</v>
      </c>
      <c r="B18" s="3">
        <v>-0.2</v>
      </c>
      <c r="C18" s="3">
        <v>-0.2</v>
      </c>
      <c r="D18" s="3">
        <v>-0.35</v>
      </c>
      <c r="E18" s="3">
        <v>-0.25</v>
      </c>
      <c r="F18" s="3">
        <v>-0.05</v>
      </c>
      <c r="G18" s="3">
        <v>-0.4</v>
      </c>
      <c r="H18" s="3">
        <v>0.0</v>
      </c>
    </row>
    <row r="19">
      <c r="A19" s="3">
        <v>16.0</v>
      </c>
      <c r="B19" s="3">
        <v>-0.2</v>
      </c>
      <c r="C19" s="3">
        <v>-0.2</v>
      </c>
      <c r="D19" s="3">
        <v>-0.35</v>
      </c>
      <c r="E19" s="3">
        <v>-0.25</v>
      </c>
      <c r="F19" s="3">
        <v>-0.05</v>
      </c>
      <c r="G19" s="3">
        <v>-0.3</v>
      </c>
      <c r="H19" s="3">
        <v>-0.05</v>
      </c>
    </row>
    <row r="20">
      <c r="A20" s="3">
        <v>17.0</v>
      </c>
      <c r="B20" s="3">
        <v>-0.1</v>
      </c>
      <c r="C20" s="3">
        <v>-0.2</v>
      </c>
      <c r="D20" s="3">
        <v>-0.35</v>
      </c>
      <c r="E20" s="3">
        <v>-0.25</v>
      </c>
      <c r="F20" s="3">
        <v>-0.1</v>
      </c>
      <c r="G20" s="3">
        <v>-0.2</v>
      </c>
      <c r="H20" s="3">
        <v>-0.15</v>
      </c>
    </row>
    <row r="21">
      <c r="A21" s="3">
        <v>18.0</v>
      </c>
      <c r="B21" s="3">
        <v>-0.1</v>
      </c>
      <c r="C21" s="3">
        <v>-0.2</v>
      </c>
      <c r="D21" s="3">
        <v>-0.35</v>
      </c>
      <c r="E21" s="3">
        <v>-0.25</v>
      </c>
      <c r="F21" s="3">
        <v>-0.2</v>
      </c>
      <c r="G21" s="3">
        <v>-0.15</v>
      </c>
      <c r="H21" s="3">
        <v>-0.15</v>
      </c>
    </row>
    <row r="22">
      <c r="A22" s="3">
        <v>19.0</v>
      </c>
      <c r="B22" s="3">
        <v>-0.1</v>
      </c>
      <c r="C22" s="3">
        <v>-0.2</v>
      </c>
      <c r="D22" s="3">
        <v>-0.35</v>
      </c>
      <c r="E22" s="3">
        <v>-0.25</v>
      </c>
      <c r="F22" s="3">
        <v>-0.2</v>
      </c>
      <c r="G22" s="3">
        <v>-0.05</v>
      </c>
      <c r="H22" s="3">
        <v>-0.1</v>
      </c>
    </row>
    <row r="23">
      <c r="A23" s="3">
        <v>20.0</v>
      </c>
      <c r="B23" s="3">
        <v>-0.1</v>
      </c>
      <c r="C23" s="3">
        <v>-0.2</v>
      </c>
      <c r="D23" s="3">
        <v>-0.35</v>
      </c>
      <c r="E23" s="3">
        <v>-0.25</v>
      </c>
      <c r="F23" s="3">
        <v>-0.4</v>
      </c>
      <c r="G23" s="3">
        <v>-0.05</v>
      </c>
      <c r="H23" s="3">
        <v>-0.05</v>
      </c>
    </row>
    <row r="24">
      <c r="A24" s="3">
        <v>21.0</v>
      </c>
      <c r="B24" s="3">
        <v>-0.05</v>
      </c>
      <c r="C24" s="3">
        <v>-0.2</v>
      </c>
      <c r="D24" s="3">
        <v>-0.35</v>
      </c>
      <c r="E24" s="3">
        <v>-0.25</v>
      </c>
      <c r="F24" s="3">
        <v>-0.5</v>
      </c>
      <c r="G24" s="3">
        <v>-0.15</v>
      </c>
      <c r="H24" s="3">
        <v>0.0</v>
      </c>
    </row>
    <row r="25">
      <c r="A25" s="3">
        <v>22.0</v>
      </c>
      <c r="B25" s="3">
        <v>-0.05</v>
      </c>
      <c r="C25" s="3">
        <v>-0.2</v>
      </c>
      <c r="D25" s="3">
        <v>-0.35</v>
      </c>
      <c r="E25" s="3">
        <v>-0.25</v>
      </c>
      <c r="F25" s="3">
        <v>-0.5</v>
      </c>
      <c r="G25" s="3">
        <v>-0.4</v>
      </c>
      <c r="H25" s="3">
        <v>0.0</v>
      </c>
    </row>
    <row r="26">
      <c r="A26" s="3">
        <v>23.0</v>
      </c>
      <c r="B26" s="3">
        <v>-0.05</v>
      </c>
      <c r="C26" s="3">
        <v>-0.2</v>
      </c>
      <c r="D26" s="3">
        <v>-0.35</v>
      </c>
      <c r="E26" s="3">
        <v>-0.25</v>
      </c>
      <c r="F26" s="3">
        <v>-0.5</v>
      </c>
      <c r="G26" s="3">
        <v>-0.4</v>
      </c>
      <c r="H26" s="3">
        <v>0.0</v>
      </c>
    </row>
  </sheetData>
  <mergeCells count="1">
    <mergeCell ref="B1:H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4" max="4" width="8.0"/>
    <col customWidth="1" min="5" max="5" width="3.86"/>
    <col customWidth="1" min="6" max="6" width="11.86"/>
    <col customWidth="1" min="9" max="9" width="3.71"/>
  </cols>
  <sheetData>
    <row r="1">
      <c r="A1" s="1"/>
      <c r="B1" s="1" t="s">
        <v>9</v>
      </c>
      <c r="I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10</v>
      </c>
      <c r="J2" s="3" t="s">
        <v>11</v>
      </c>
      <c r="K2" s="3" t="s">
        <v>12</v>
      </c>
      <c r="L2" s="1" t="s">
        <v>13</v>
      </c>
    </row>
    <row r="3">
      <c r="A3" s="3">
        <v>0.0</v>
      </c>
      <c r="B3" s="4">
        <f t="shared" ref="B3:G3" si="1">1/24</f>
        <v>0.04166666667</v>
      </c>
      <c r="C3" s="4">
        <f t="shared" si="1"/>
        <v>0.04166666667</v>
      </c>
      <c r="D3" s="4">
        <f t="shared" si="1"/>
        <v>0.04166666667</v>
      </c>
      <c r="E3" s="4">
        <f t="shared" si="1"/>
        <v>0.04166666667</v>
      </c>
      <c r="F3" s="4">
        <f t="shared" si="1"/>
        <v>0.04166666667</v>
      </c>
      <c r="G3" s="4">
        <f t="shared" si="1"/>
        <v>0.04166666667</v>
      </c>
      <c r="H3" s="3">
        <v>0.0</v>
      </c>
      <c r="I3" s="5">
        <v>0.008333333333</v>
      </c>
      <c r="J3" s="6">
        <v>0.04166666667</v>
      </c>
      <c r="K3" s="6">
        <v>0.01103752759</v>
      </c>
      <c r="L3" s="4">
        <f t="shared" ref="L3:L27" si="3">sum(I3:K3)</f>
        <v>0.06103752759</v>
      </c>
    </row>
    <row r="4">
      <c r="A4" s="3">
        <v>1.0</v>
      </c>
      <c r="B4" s="4">
        <f t="shared" ref="B4:G4" si="2">1/24</f>
        <v>0.04166666667</v>
      </c>
      <c r="C4" s="4">
        <f t="shared" si="2"/>
        <v>0.04166666667</v>
      </c>
      <c r="D4" s="4">
        <f t="shared" si="2"/>
        <v>0.04166666667</v>
      </c>
      <c r="E4" s="4">
        <f t="shared" si="2"/>
        <v>0.04166666667</v>
      </c>
      <c r="F4" s="4">
        <f t="shared" si="2"/>
        <v>0.04166666667</v>
      </c>
      <c r="G4" s="4">
        <f t="shared" si="2"/>
        <v>0.04166666667</v>
      </c>
      <c r="H4" s="3">
        <v>0.0</v>
      </c>
      <c r="I4" s="5">
        <v>0.001666666667</v>
      </c>
      <c r="J4" s="6">
        <v>0.04166666667</v>
      </c>
      <c r="K4" s="6">
        <v>0.005518763797</v>
      </c>
      <c r="L4" s="4">
        <f t="shared" si="3"/>
        <v>0.04885209713</v>
      </c>
    </row>
    <row r="5">
      <c r="A5" s="3">
        <v>2.0</v>
      </c>
      <c r="B5" s="4">
        <f t="shared" ref="B5:G5" si="4">1/24</f>
        <v>0.04166666667</v>
      </c>
      <c r="C5" s="4">
        <f t="shared" si="4"/>
        <v>0.04166666667</v>
      </c>
      <c r="D5" s="4">
        <f t="shared" si="4"/>
        <v>0.04166666667</v>
      </c>
      <c r="E5" s="4">
        <f t="shared" si="4"/>
        <v>0.04166666667</v>
      </c>
      <c r="F5" s="4">
        <f t="shared" si="4"/>
        <v>0.04166666667</v>
      </c>
      <c r="G5" s="4">
        <f t="shared" si="4"/>
        <v>0.04166666667</v>
      </c>
      <c r="H5" s="3">
        <v>0.0</v>
      </c>
      <c r="I5" s="5">
        <v>0.0</v>
      </c>
      <c r="J5" s="6">
        <v>0.04166666667</v>
      </c>
      <c r="K5" s="6">
        <v>0.002207505519</v>
      </c>
      <c r="L5" s="4">
        <f t="shared" si="3"/>
        <v>0.04387417219</v>
      </c>
    </row>
    <row r="6">
      <c r="A6" s="3">
        <v>3.0</v>
      </c>
      <c r="B6" s="4">
        <f t="shared" ref="B6:G6" si="5">1/24</f>
        <v>0.04166666667</v>
      </c>
      <c r="C6" s="4">
        <f t="shared" si="5"/>
        <v>0.04166666667</v>
      </c>
      <c r="D6" s="4">
        <f t="shared" si="5"/>
        <v>0.04166666667</v>
      </c>
      <c r="E6" s="4">
        <f t="shared" si="5"/>
        <v>0.04166666667</v>
      </c>
      <c r="F6" s="4">
        <f t="shared" si="5"/>
        <v>0.04166666667</v>
      </c>
      <c r="G6" s="4">
        <f t="shared" si="5"/>
        <v>0.04166666667</v>
      </c>
      <c r="H6" s="3">
        <v>0.0</v>
      </c>
      <c r="I6" s="5">
        <v>0.0</v>
      </c>
      <c r="J6" s="6">
        <v>0.04166666667</v>
      </c>
      <c r="K6" s="6">
        <v>0.002207505519</v>
      </c>
      <c r="L6" s="4">
        <f t="shared" si="3"/>
        <v>0.04387417219</v>
      </c>
    </row>
    <row r="7">
      <c r="A7" s="3">
        <v>4.0</v>
      </c>
      <c r="B7" s="4">
        <f t="shared" ref="B7:G7" si="6">1/24</f>
        <v>0.04166666667</v>
      </c>
      <c r="C7" s="4">
        <f t="shared" si="6"/>
        <v>0.04166666667</v>
      </c>
      <c r="D7" s="4">
        <f t="shared" si="6"/>
        <v>0.04166666667</v>
      </c>
      <c r="E7" s="4">
        <f t="shared" si="6"/>
        <v>0.04166666667</v>
      </c>
      <c r="F7" s="4">
        <f t="shared" si="6"/>
        <v>0.04166666667</v>
      </c>
      <c r="G7" s="4">
        <f t="shared" si="6"/>
        <v>0.04166666667</v>
      </c>
      <c r="H7" s="3">
        <v>0.0</v>
      </c>
      <c r="I7" s="5">
        <v>0.0</v>
      </c>
      <c r="J7" s="6">
        <v>0.04166666667</v>
      </c>
      <c r="K7" s="6">
        <v>0.002207505519</v>
      </c>
      <c r="L7" s="4">
        <f t="shared" si="3"/>
        <v>0.04387417219</v>
      </c>
    </row>
    <row r="8">
      <c r="A8" s="3">
        <v>5.0</v>
      </c>
      <c r="B8" s="4">
        <f t="shared" ref="B8:G8" si="7">1/24</f>
        <v>0.04166666667</v>
      </c>
      <c r="C8" s="4">
        <f t="shared" si="7"/>
        <v>0.04166666667</v>
      </c>
      <c r="D8" s="4">
        <f t="shared" si="7"/>
        <v>0.04166666667</v>
      </c>
      <c r="E8" s="4">
        <f t="shared" si="7"/>
        <v>0.04166666667</v>
      </c>
      <c r="F8" s="4">
        <f t="shared" si="7"/>
        <v>0.04166666667</v>
      </c>
      <c r="G8" s="4">
        <f t="shared" si="7"/>
        <v>0.04166666667</v>
      </c>
      <c r="H8" s="3">
        <v>0.0</v>
      </c>
      <c r="I8" s="5">
        <v>0.008333333333</v>
      </c>
      <c r="J8" s="6">
        <v>0.04166666667</v>
      </c>
      <c r="K8" s="6">
        <v>0.01103752759</v>
      </c>
      <c r="L8" s="4">
        <f t="shared" si="3"/>
        <v>0.06103752759</v>
      </c>
    </row>
    <row r="9">
      <c r="A9" s="3">
        <v>6.0</v>
      </c>
      <c r="B9" s="4">
        <f t="shared" ref="B9:G9" si="8">1/24</f>
        <v>0.04166666667</v>
      </c>
      <c r="C9" s="4">
        <f t="shared" si="8"/>
        <v>0.04166666667</v>
      </c>
      <c r="D9" s="4">
        <f t="shared" si="8"/>
        <v>0.04166666667</v>
      </c>
      <c r="E9" s="4">
        <f t="shared" si="8"/>
        <v>0.04166666667</v>
      </c>
      <c r="F9" s="4">
        <f t="shared" si="8"/>
        <v>0.04166666667</v>
      </c>
      <c r="G9" s="4">
        <f t="shared" si="8"/>
        <v>0.04166666667</v>
      </c>
      <c r="H9" s="3">
        <v>0.0</v>
      </c>
      <c r="I9" s="5">
        <v>0.025</v>
      </c>
      <c r="J9" s="6">
        <v>0.04166666667</v>
      </c>
      <c r="K9" s="6">
        <v>0.04415011038</v>
      </c>
      <c r="L9" s="4">
        <f t="shared" si="3"/>
        <v>0.1108167771</v>
      </c>
    </row>
    <row r="10">
      <c r="A10" s="3">
        <v>7.0</v>
      </c>
      <c r="B10" s="4">
        <f t="shared" ref="B10:G10" si="9">1/24</f>
        <v>0.04166666667</v>
      </c>
      <c r="C10" s="4">
        <f t="shared" si="9"/>
        <v>0.04166666667</v>
      </c>
      <c r="D10" s="4">
        <f t="shared" si="9"/>
        <v>0.04166666667</v>
      </c>
      <c r="E10" s="4">
        <f t="shared" si="9"/>
        <v>0.04166666667</v>
      </c>
      <c r="F10" s="4">
        <f t="shared" si="9"/>
        <v>0.04166666667</v>
      </c>
      <c r="G10" s="4">
        <f t="shared" si="9"/>
        <v>0.04166666667</v>
      </c>
      <c r="H10" s="3">
        <v>0.0</v>
      </c>
      <c r="I10" s="5">
        <v>0.06666666667</v>
      </c>
      <c r="J10" s="6">
        <v>0.04166666667</v>
      </c>
      <c r="K10" s="6">
        <v>0.08830022075</v>
      </c>
      <c r="L10" s="4">
        <f t="shared" si="3"/>
        <v>0.1966335541</v>
      </c>
    </row>
    <row r="11">
      <c r="A11" s="3">
        <v>8.0</v>
      </c>
      <c r="B11" s="4">
        <f t="shared" ref="B11:G11" si="10">1/24</f>
        <v>0.04166666667</v>
      </c>
      <c r="C11" s="4">
        <f t="shared" si="10"/>
        <v>0.04166666667</v>
      </c>
      <c r="D11" s="4">
        <f t="shared" si="10"/>
        <v>0.04166666667</v>
      </c>
      <c r="E11" s="4">
        <f t="shared" si="10"/>
        <v>0.04166666667</v>
      </c>
      <c r="F11" s="4">
        <f t="shared" si="10"/>
        <v>0.04166666667</v>
      </c>
      <c r="G11" s="4">
        <f t="shared" si="10"/>
        <v>0.04166666667</v>
      </c>
      <c r="H11" s="3">
        <v>0.0</v>
      </c>
      <c r="I11" s="5">
        <v>0.09166666667</v>
      </c>
      <c r="J11" s="6">
        <v>0.04166666667</v>
      </c>
      <c r="K11" s="6">
        <v>0.07726269316</v>
      </c>
      <c r="L11" s="4">
        <f t="shared" si="3"/>
        <v>0.2105960265</v>
      </c>
    </row>
    <row r="12">
      <c r="A12" s="3">
        <v>9.0</v>
      </c>
      <c r="B12" s="4">
        <f t="shared" ref="B12:G12" si="11">1/24</f>
        <v>0.04166666667</v>
      </c>
      <c r="C12" s="4">
        <f t="shared" si="11"/>
        <v>0.04166666667</v>
      </c>
      <c r="D12" s="4">
        <f t="shared" si="11"/>
        <v>0.04166666667</v>
      </c>
      <c r="E12" s="4">
        <f t="shared" si="11"/>
        <v>0.04166666667</v>
      </c>
      <c r="F12" s="4">
        <f t="shared" si="11"/>
        <v>0.04166666667</v>
      </c>
      <c r="G12" s="4">
        <f t="shared" si="11"/>
        <v>0.04166666667</v>
      </c>
      <c r="H12" s="3">
        <v>0.0</v>
      </c>
      <c r="I12" s="5">
        <v>0.04166666667</v>
      </c>
      <c r="J12" s="6">
        <v>0.04166666667</v>
      </c>
      <c r="K12" s="6">
        <v>0.03311258278</v>
      </c>
      <c r="L12" s="4">
        <f t="shared" si="3"/>
        <v>0.1164459161</v>
      </c>
    </row>
    <row r="13">
      <c r="A13" s="3">
        <v>10.0</v>
      </c>
      <c r="B13" s="4">
        <f t="shared" ref="B13:G13" si="12">1/24</f>
        <v>0.04166666667</v>
      </c>
      <c r="C13" s="4">
        <f t="shared" si="12"/>
        <v>0.04166666667</v>
      </c>
      <c r="D13" s="4">
        <f t="shared" si="12"/>
        <v>0.04166666667</v>
      </c>
      <c r="E13" s="4">
        <f t="shared" si="12"/>
        <v>0.04166666667</v>
      </c>
      <c r="F13" s="4">
        <f t="shared" si="12"/>
        <v>0.04166666667</v>
      </c>
      <c r="G13" s="4">
        <f t="shared" si="12"/>
        <v>0.04166666667</v>
      </c>
      <c r="H13" s="3">
        <v>0.0</v>
      </c>
      <c r="I13" s="5">
        <v>0.008333333333</v>
      </c>
      <c r="J13" s="6">
        <v>0.04166666667</v>
      </c>
      <c r="K13" s="6">
        <v>0.01103752759</v>
      </c>
      <c r="L13" s="4">
        <f t="shared" si="3"/>
        <v>0.06103752759</v>
      </c>
    </row>
    <row r="14">
      <c r="A14" s="3">
        <v>11.0</v>
      </c>
      <c r="B14" s="4">
        <f t="shared" ref="B14:G14" si="13">1/24</f>
        <v>0.04166666667</v>
      </c>
      <c r="C14" s="4">
        <f t="shared" si="13"/>
        <v>0.04166666667</v>
      </c>
      <c r="D14" s="4">
        <f t="shared" si="13"/>
        <v>0.04166666667</v>
      </c>
      <c r="E14" s="4">
        <f t="shared" si="13"/>
        <v>0.04166666667</v>
      </c>
      <c r="F14" s="4">
        <f t="shared" si="13"/>
        <v>0.04166666667</v>
      </c>
      <c r="G14" s="4">
        <f t="shared" si="13"/>
        <v>0.04166666667</v>
      </c>
      <c r="H14" s="3">
        <v>0.0</v>
      </c>
      <c r="I14" s="5">
        <v>0.001666666667</v>
      </c>
      <c r="J14" s="6">
        <v>0.04166666667</v>
      </c>
      <c r="K14" s="6">
        <v>0.01103752759</v>
      </c>
      <c r="L14" s="4">
        <f t="shared" si="3"/>
        <v>0.05437086093</v>
      </c>
    </row>
    <row r="15">
      <c r="A15" s="3">
        <v>12.0</v>
      </c>
      <c r="B15" s="4">
        <f t="shared" ref="B15:G15" si="14">1/24</f>
        <v>0.04166666667</v>
      </c>
      <c r="C15" s="4">
        <f t="shared" si="14"/>
        <v>0.04166666667</v>
      </c>
      <c r="D15" s="4">
        <f t="shared" si="14"/>
        <v>0.04166666667</v>
      </c>
      <c r="E15" s="4">
        <f t="shared" si="14"/>
        <v>0.04166666667</v>
      </c>
      <c r="F15" s="4">
        <f t="shared" si="14"/>
        <v>0.04166666667</v>
      </c>
      <c r="G15" s="4">
        <f t="shared" si="14"/>
        <v>0.04166666667</v>
      </c>
      <c r="H15" s="3">
        <v>0.0</v>
      </c>
      <c r="I15" s="5">
        <v>0.001666666667</v>
      </c>
      <c r="J15" s="6">
        <v>0.04166666667</v>
      </c>
      <c r="K15" s="6">
        <v>0.01103752759</v>
      </c>
      <c r="L15" s="4">
        <f t="shared" si="3"/>
        <v>0.05437086093</v>
      </c>
    </row>
    <row r="16">
      <c r="A16" s="3">
        <v>13.0</v>
      </c>
      <c r="B16" s="4">
        <f t="shared" ref="B16:G16" si="15">1/24</f>
        <v>0.04166666667</v>
      </c>
      <c r="C16" s="4">
        <f t="shared" si="15"/>
        <v>0.04166666667</v>
      </c>
      <c r="D16" s="4">
        <f t="shared" si="15"/>
        <v>0.04166666667</v>
      </c>
      <c r="E16" s="4">
        <f t="shared" si="15"/>
        <v>0.04166666667</v>
      </c>
      <c r="F16" s="4">
        <f t="shared" si="15"/>
        <v>0.04166666667</v>
      </c>
      <c r="G16" s="4">
        <f t="shared" si="15"/>
        <v>0.04166666667</v>
      </c>
      <c r="H16" s="3">
        <v>0.0</v>
      </c>
      <c r="I16" s="5">
        <v>0.001666666667</v>
      </c>
      <c r="J16" s="6">
        <v>0.04166666667</v>
      </c>
      <c r="K16" s="6">
        <v>0.01103752759</v>
      </c>
      <c r="L16" s="4">
        <f t="shared" si="3"/>
        <v>0.05437086093</v>
      </c>
    </row>
    <row r="17">
      <c r="A17" s="3">
        <v>14.0</v>
      </c>
      <c r="B17" s="4">
        <f t="shared" ref="B17:G17" si="16">1/24</f>
        <v>0.04166666667</v>
      </c>
      <c r="C17" s="4">
        <f t="shared" si="16"/>
        <v>0.04166666667</v>
      </c>
      <c r="D17" s="4">
        <f t="shared" si="16"/>
        <v>0.04166666667</v>
      </c>
      <c r="E17" s="4">
        <f t="shared" si="16"/>
        <v>0.04166666667</v>
      </c>
      <c r="F17" s="4">
        <f t="shared" si="16"/>
        <v>0.04166666667</v>
      </c>
      <c r="G17" s="4">
        <f t="shared" si="16"/>
        <v>0.04166666667</v>
      </c>
      <c r="H17" s="3">
        <v>0.0</v>
      </c>
      <c r="I17" s="5">
        <v>0.001666666667</v>
      </c>
      <c r="J17" s="6">
        <v>0.04166666667</v>
      </c>
      <c r="K17" s="6">
        <v>0.01103752759</v>
      </c>
      <c r="L17" s="4">
        <f t="shared" si="3"/>
        <v>0.05437086093</v>
      </c>
    </row>
    <row r="18">
      <c r="A18" s="3">
        <v>15.0</v>
      </c>
      <c r="B18" s="4">
        <f t="shared" ref="B18:G18" si="17">1/24</f>
        <v>0.04166666667</v>
      </c>
      <c r="C18" s="4">
        <f t="shared" si="17"/>
        <v>0.04166666667</v>
      </c>
      <c r="D18" s="4">
        <f t="shared" si="17"/>
        <v>0.04166666667</v>
      </c>
      <c r="E18" s="4">
        <f t="shared" si="17"/>
        <v>0.04166666667</v>
      </c>
      <c r="F18" s="4">
        <f t="shared" si="17"/>
        <v>0.04166666667</v>
      </c>
      <c r="G18" s="4">
        <f t="shared" si="17"/>
        <v>0.04166666667</v>
      </c>
      <c r="H18" s="3">
        <v>0.0</v>
      </c>
      <c r="I18" s="5">
        <v>0.01666666667</v>
      </c>
      <c r="J18" s="6">
        <v>0.04166666667</v>
      </c>
      <c r="K18" s="6">
        <v>0.02759381898</v>
      </c>
      <c r="L18" s="4">
        <f t="shared" si="3"/>
        <v>0.08592715232</v>
      </c>
    </row>
    <row r="19">
      <c r="A19" s="3">
        <v>16.0</v>
      </c>
      <c r="B19" s="4">
        <f t="shared" ref="B19:G19" si="18">1/24</f>
        <v>0.04166666667</v>
      </c>
      <c r="C19" s="4">
        <f t="shared" si="18"/>
        <v>0.04166666667</v>
      </c>
      <c r="D19" s="4">
        <f t="shared" si="18"/>
        <v>0.04166666667</v>
      </c>
      <c r="E19" s="4">
        <f t="shared" si="18"/>
        <v>0.04166666667</v>
      </c>
      <c r="F19" s="4">
        <f t="shared" si="18"/>
        <v>0.04166666667</v>
      </c>
      <c r="G19" s="4">
        <f t="shared" si="18"/>
        <v>0.04166666667</v>
      </c>
      <c r="H19" s="3">
        <v>0.2</v>
      </c>
      <c r="I19" s="5">
        <v>0.05</v>
      </c>
      <c r="J19" s="6">
        <v>0.04166666667</v>
      </c>
      <c r="K19" s="6">
        <v>0.03863134658</v>
      </c>
      <c r="L19" s="4">
        <f t="shared" si="3"/>
        <v>0.1302980133</v>
      </c>
    </row>
    <row r="20">
      <c r="A20" s="3">
        <v>17.0</v>
      </c>
      <c r="B20" s="4">
        <f t="shared" ref="B20:G20" si="19">1/24</f>
        <v>0.04166666667</v>
      </c>
      <c r="C20" s="4">
        <f t="shared" si="19"/>
        <v>0.04166666667</v>
      </c>
      <c r="D20" s="4">
        <f t="shared" si="19"/>
        <v>0.04166666667</v>
      </c>
      <c r="E20" s="4">
        <f t="shared" si="19"/>
        <v>0.04166666667</v>
      </c>
      <c r="F20" s="4">
        <f t="shared" si="19"/>
        <v>0.04166666667</v>
      </c>
      <c r="G20" s="4">
        <f t="shared" si="19"/>
        <v>0.04166666667</v>
      </c>
      <c r="H20" s="3">
        <v>0.2</v>
      </c>
      <c r="I20" s="5">
        <v>0.09166666667</v>
      </c>
      <c r="J20" s="6">
        <v>0.04166666667</v>
      </c>
      <c r="K20" s="6">
        <v>0.07726269316</v>
      </c>
      <c r="L20" s="4">
        <f t="shared" si="3"/>
        <v>0.2105960265</v>
      </c>
    </row>
    <row r="21">
      <c r="A21" s="3">
        <v>18.0</v>
      </c>
      <c r="B21" s="4">
        <f t="shared" ref="B21:G21" si="20">1/24</f>
        <v>0.04166666667</v>
      </c>
      <c r="C21" s="4">
        <f t="shared" si="20"/>
        <v>0.04166666667</v>
      </c>
      <c r="D21" s="4">
        <f t="shared" si="20"/>
        <v>0.04166666667</v>
      </c>
      <c r="E21" s="4">
        <f t="shared" si="20"/>
        <v>0.04166666667</v>
      </c>
      <c r="F21" s="4">
        <f t="shared" si="20"/>
        <v>0.04166666667</v>
      </c>
      <c r="G21" s="4">
        <f t="shared" si="20"/>
        <v>0.04166666667</v>
      </c>
      <c r="H21" s="3">
        <v>0.2</v>
      </c>
      <c r="I21" s="5">
        <v>0.1416666667</v>
      </c>
      <c r="J21" s="6">
        <v>0.04166666667</v>
      </c>
      <c r="K21" s="6">
        <v>0.09933774834</v>
      </c>
      <c r="L21" s="4">
        <f t="shared" si="3"/>
        <v>0.2826710817</v>
      </c>
    </row>
    <row r="22">
      <c r="A22" s="3">
        <v>19.0</v>
      </c>
      <c r="B22" s="4">
        <f t="shared" ref="B22:G22" si="21">1/24</f>
        <v>0.04166666667</v>
      </c>
      <c r="C22" s="4">
        <f t="shared" si="21"/>
        <v>0.04166666667</v>
      </c>
      <c r="D22" s="4">
        <f t="shared" si="21"/>
        <v>0.04166666667</v>
      </c>
      <c r="E22" s="4">
        <f t="shared" si="21"/>
        <v>0.04166666667</v>
      </c>
      <c r="F22" s="4">
        <f t="shared" si="21"/>
        <v>0.04166666667</v>
      </c>
      <c r="G22" s="4">
        <f t="shared" si="21"/>
        <v>0.04166666667</v>
      </c>
      <c r="H22" s="3">
        <v>0.2</v>
      </c>
      <c r="I22" s="5">
        <v>0.1416666667</v>
      </c>
      <c r="J22" s="6">
        <v>0.04166666667</v>
      </c>
      <c r="K22" s="6">
        <v>0.1103752759</v>
      </c>
      <c r="L22" s="4">
        <f t="shared" si="3"/>
        <v>0.2937086093</v>
      </c>
    </row>
    <row r="23">
      <c r="A23" s="3">
        <v>20.0</v>
      </c>
      <c r="B23" s="4">
        <f t="shared" ref="B23:G23" si="22">1/24</f>
        <v>0.04166666667</v>
      </c>
      <c r="C23" s="4">
        <f t="shared" si="22"/>
        <v>0.04166666667</v>
      </c>
      <c r="D23" s="4">
        <f t="shared" si="22"/>
        <v>0.04166666667</v>
      </c>
      <c r="E23" s="4">
        <f t="shared" si="22"/>
        <v>0.04166666667</v>
      </c>
      <c r="F23" s="4">
        <f t="shared" si="22"/>
        <v>0.04166666667</v>
      </c>
      <c r="G23" s="4">
        <f t="shared" si="22"/>
        <v>0.04166666667</v>
      </c>
      <c r="H23" s="3">
        <v>0.2</v>
      </c>
      <c r="I23" s="5">
        <v>0.1166666667</v>
      </c>
      <c r="J23" s="6">
        <v>0.04166666667</v>
      </c>
      <c r="K23" s="6">
        <v>0.1103752759</v>
      </c>
      <c r="L23" s="4">
        <f t="shared" si="3"/>
        <v>0.2687086093</v>
      </c>
    </row>
    <row r="24">
      <c r="A24" s="3">
        <v>21.0</v>
      </c>
      <c r="B24" s="4">
        <f t="shared" ref="B24:G24" si="23">1/24</f>
        <v>0.04166666667</v>
      </c>
      <c r="C24" s="4">
        <f t="shared" si="23"/>
        <v>0.04166666667</v>
      </c>
      <c r="D24" s="4">
        <f t="shared" si="23"/>
        <v>0.04166666667</v>
      </c>
      <c r="E24" s="4">
        <f t="shared" si="23"/>
        <v>0.04166666667</v>
      </c>
      <c r="F24" s="4">
        <f t="shared" si="23"/>
        <v>0.04166666667</v>
      </c>
      <c r="G24" s="4">
        <f t="shared" si="23"/>
        <v>0.04166666667</v>
      </c>
      <c r="H24" s="3">
        <v>0.0</v>
      </c>
      <c r="I24" s="5">
        <v>0.1</v>
      </c>
      <c r="J24" s="6">
        <v>0.04166666667</v>
      </c>
      <c r="K24" s="6">
        <v>0.09381898455</v>
      </c>
      <c r="L24" s="4">
        <f t="shared" si="3"/>
        <v>0.2354856512</v>
      </c>
    </row>
    <row r="25">
      <c r="A25" s="3">
        <v>22.0</v>
      </c>
      <c r="B25" s="4">
        <f t="shared" ref="B25:G25" si="24">1/24</f>
        <v>0.04166666667</v>
      </c>
      <c r="C25" s="4">
        <f t="shared" si="24"/>
        <v>0.04166666667</v>
      </c>
      <c r="D25" s="4">
        <f t="shared" si="24"/>
        <v>0.04166666667</v>
      </c>
      <c r="E25" s="4">
        <f t="shared" si="24"/>
        <v>0.04166666667</v>
      </c>
      <c r="F25" s="4">
        <f t="shared" si="24"/>
        <v>0.04166666667</v>
      </c>
      <c r="G25" s="4">
        <f t="shared" si="24"/>
        <v>0.04166666667</v>
      </c>
      <c r="H25" s="3">
        <v>0.0</v>
      </c>
      <c r="I25" s="5">
        <v>0.05833333333</v>
      </c>
      <c r="J25" s="6">
        <v>0.04166666667</v>
      </c>
      <c r="K25" s="6">
        <v>0.06622516556</v>
      </c>
      <c r="L25" s="4">
        <f t="shared" si="3"/>
        <v>0.1662251656</v>
      </c>
    </row>
    <row r="26">
      <c r="A26" s="3">
        <v>23.0</v>
      </c>
      <c r="B26" s="4">
        <f t="shared" ref="B26:G26" si="25">1/24</f>
        <v>0.04166666667</v>
      </c>
      <c r="C26" s="4">
        <f t="shared" si="25"/>
        <v>0.04166666667</v>
      </c>
      <c r="D26" s="4">
        <f t="shared" si="25"/>
        <v>0.04166666667</v>
      </c>
      <c r="E26" s="4">
        <f t="shared" si="25"/>
        <v>0.04166666667</v>
      </c>
      <c r="F26" s="4">
        <f t="shared" si="25"/>
        <v>0.04166666667</v>
      </c>
      <c r="G26" s="4">
        <f t="shared" si="25"/>
        <v>0.04166666667</v>
      </c>
      <c r="H26" s="3">
        <v>0.0</v>
      </c>
      <c r="I26" s="5">
        <v>0.025</v>
      </c>
      <c r="J26" s="6">
        <v>0.04166666667</v>
      </c>
      <c r="K26" s="6">
        <v>0.04415011038</v>
      </c>
      <c r="L26" s="4">
        <f t="shared" si="3"/>
        <v>0.1108167771</v>
      </c>
    </row>
    <row r="27">
      <c r="A27" s="3" t="s">
        <v>14</v>
      </c>
      <c r="B27" s="3">
        <v>84.0</v>
      </c>
      <c r="C27" s="3">
        <v>5.0</v>
      </c>
      <c r="D27" s="3">
        <v>0.66667</v>
      </c>
      <c r="E27" s="3">
        <v>1.73333</v>
      </c>
      <c r="F27" s="3">
        <v>9.4</v>
      </c>
      <c r="G27" s="3">
        <v>17.466667</v>
      </c>
      <c r="H27" s="3">
        <v>20.8333333</v>
      </c>
      <c r="I27" s="7">
        <v>8.649315068</v>
      </c>
      <c r="J27" s="3">
        <v>1.150684932</v>
      </c>
      <c r="K27" s="3">
        <v>2.980821918</v>
      </c>
      <c r="L27" s="4">
        <f t="shared" si="3"/>
        <v>12.78082192</v>
      </c>
    </row>
  </sheetData>
  <mergeCells count="1">
    <mergeCell ref="B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  <col customWidth="1" min="5" max="5" width="3.86"/>
    <col customWidth="1" min="6" max="6" width="11.86"/>
    <col customWidth="1" min="9" max="9" width="3.71"/>
  </cols>
  <sheetData>
    <row r="1">
      <c r="A1" s="1"/>
      <c r="B1" s="1" t="s">
        <v>9</v>
      </c>
      <c r="I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10</v>
      </c>
      <c r="J2" s="3" t="s">
        <v>11</v>
      </c>
      <c r="K2" s="3" t="s">
        <v>12</v>
      </c>
      <c r="L2" s="1" t="s">
        <v>13</v>
      </c>
    </row>
    <row r="3">
      <c r="A3" s="3">
        <v>0.0</v>
      </c>
      <c r="B3" s="4">
        <f t="shared" ref="B3:G3" si="1">1/24</f>
        <v>0.04166666667</v>
      </c>
      <c r="C3" s="4">
        <f t="shared" si="1"/>
        <v>0.04166666667</v>
      </c>
      <c r="D3" s="4">
        <f t="shared" si="1"/>
        <v>0.04166666667</v>
      </c>
      <c r="E3" s="4">
        <f t="shared" si="1"/>
        <v>0.04166666667</v>
      </c>
      <c r="F3" s="4">
        <f t="shared" si="1"/>
        <v>0.04166666667</v>
      </c>
      <c r="G3" s="4">
        <f t="shared" si="1"/>
        <v>0.04166666667</v>
      </c>
      <c r="H3" s="3">
        <v>0.0</v>
      </c>
      <c r="I3" s="5">
        <v>0.008333333333</v>
      </c>
      <c r="J3" s="3">
        <v>8.764241893E-4</v>
      </c>
      <c r="K3" s="6">
        <v>0.01103752759</v>
      </c>
      <c r="L3" s="4">
        <f t="shared" ref="L3:L27" si="3">sum(I3:K3)</f>
        <v>0.02024728511</v>
      </c>
    </row>
    <row r="4">
      <c r="A4" s="3">
        <v>1.0</v>
      </c>
      <c r="B4" s="4">
        <f t="shared" ref="B4:G4" si="2">1/24</f>
        <v>0.04166666667</v>
      </c>
      <c r="C4" s="4">
        <f t="shared" si="2"/>
        <v>0.04166666667</v>
      </c>
      <c r="D4" s="4">
        <f t="shared" si="2"/>
        <v>0.04166666667</v>
      </c>
      <c r="E4" s="4">
        <f t="shared" si="2"/>
        <v>0.04166666667</v>
      </c>
      <c r="F4" s="4">
        <f t="shared" si="2"/>
        <v>0.04166666667</v>
      </c>
      <c r="G4" s="4">
        <f t="shared" si="2"/>
        <v>0.04166666667</v>
      </c>
      <c r="H4" s="3">
        <v>0.0</v>
      </c>
      <c r="I4" s="5">
        <v>0.001666666667</v>
      </c>
      <c r="J4" s="3">
        <v>0.0</v>
      </c>
      <c r="K4" s="6">
        <v>0.005518763797</v>
      </c>
      <c r="L4" s="4">
        <f t="shared" si="3"/>
        <v>0.007185430464</v>
      </c>
    </row>
    <row r="5">
      <c r="A5" s="3">
        <v>2.0</v>
      </c>
      <c r="B5" s="4">
        <f t="shared" ref="B5:G5" si="4">1/24</f>
        <v>0.04166666667</v>
      </c>
      <c r="C5" s="4">
        <f t="shared" si="4"/>
        <v>0.04166666667</v>
      </c>
      <c r="D5" s="4">
        <f t="shared" si="4"/>
        <v>0.04166666667</v>
      </c>
      <c r="E5" s="4">
        <f t="shared" si="4"/>
        <v>0.04166666667</v>
      </c>
      <c r="F5" s="4">
        <f t="shared" si="4"/>
        <v>0.04166666667</v>
      </c>
      <c r="G5" s="4">
        <f t="shared" si="4"/>
        <v>0.04166666667</v>
      </c>
      <c r="H5" s="3">
        <v>0.0</v>
      </c>
      <c r="I5" s="5">
        <v>0.0</v>
      </c>
      <c r="J5" s="3">
        <v>0.0</v>
      </c>
      <c r="K5" s="6">
        <v>0.002207505519</v>
      </c>
      <c r="L5" s="4">
        <f t="shared" si="3"/>
        <v>0.002207505519</v>
      </c>
    </row>
    <row r="6">
      <c r="A6" s="3">
        <v>3.0</v>
      </c>
      <c r="B6" s="4">
        <f t="shared" ref="B6:G6" si="5">1/24</f>
        <v>0.04166666667</v>
      </c>
      <c r="C6" s="4">
        <f t="shared" si="5"/>
        <v>0.04166666667</v>
      </c>
      <c r="D6" s="4">
        <f t="shared" si="5"/>
        <v>0.04166666667</v>
      </c>
      <c r="E6" s="4">
        <f t="shared" si="5"/>
        <v>0.04166666667</v>
      </c>
      <c r="F6" s="4">
        <f t="shared" si="5"/>
        <v>0.04166666667</v>
      </c>
      <c r="G6" s="4">
        <f t="shared" si="5"/>
        <v>0.04166666667</v>
      </c>
      <c r="H6" s="3">
        <v>0.0</v>
      </c>
      <c r="I6" s="5">
        <v>0.0</v>
      </c>
      <c r="J6" s="3">
        <v>0.0</v>
      </c>
      <c r="K6" s="6">
        <v>0.002207505519</v>
      </c>
      <c r="L6" s="4">
        <f t="shared" si="3"/>
        <v>0.002207505519</v>
      </c>
    </row>
    <row r="7">
      <c r="A7" s="3">
        <v>4.0</v>
      </c>
      <c r="B7" s="4">
        <f t="shared" ref="B7:G7" si="6">1/24</f>
        <v>0.04166666667</v>
      </c>
      <c r="C7" s="4">
        <f t="shared" si="6"/>
        <v>0.04166666667</v>
      </c>
      <c r="D7" s="4">
        <f t="shared" si="6"/>
        <v>0.04166666667</v>
      </c>
      <c r="E7" s="4">
        <f t="shared" si="6"/>
        <v>0.04166666667</v>
      </c>
      <c r="F7" s="4">
        <f t="shared" si="6"/>
        <v>0.04166666667</v>
      </c>
      <c r="G7" s="4">
        <f t="shared" si="6"/>
        <v>0.04166666667</v>
      </c>
      <c r="H7" s="3">
        <v>0.0</v>
      </c>
      <c r="I7" s="5">
        <v>0.0</v>
      </c>
      <c r="J7" s="3">
        <v>0.0</v>
      </c>
      <c r="K7" s="6">
        <v>0.002207505519</v>
      </c>
      <c r="L7" s="4">
        <f t="shared" si="3"/>
        <v>0.002207505519</v>
      </c>
    </row>
    <row r="8">
      <c r="A8" s="3">
        <v>5.0</v>
      </c>
      <c r="B8" s="4">
        <f t="shared" ref="B8:G8" si="7">1/24</f>
        <v>0.04166666667</v>
      </c>
      <c r="C8" s="4">
        <f t="shared" si="7"/>
        <v>0.04166666667</v>
      </c>
      <c r="D8" s="4">
        <f t="shared" si="7"/>
        <v>0.04166666667</v>
      </c>
      <c r="E8" s="4">
        <f t="shared" si="7"/>
        <v>0.04166666667</v>
      </c>
      <c r="F8" s="4">
        <f t="shared" si="7"/>
        <v>0.04166666667</v>
      </c>
      <c r="G8" s="4">
        <f t="shared" si="7"/>
        <v>0.04166666667</v>
      </c>
      <c r="H8" s="3">
        <v>0.0</v>
      </c>
      <c r="I8" s="5">
        <v>0.008333333333</v>
      </c>
      <c r="J8" s="3">
        <v>0.01752848379</v>
      </c>
      <c r="K8" s="6">
        <v>0.01103752759</v>
      </c>
      <c r="L8" s="4">
        <f t="shared" si="3"/>
        <v>0.03689934471</v>
      </c>
    </row>
    <row r="9">
      <c r="A9" s="3">
        <v>6.0</v>
      </c>
      <c r="B9" s="4">
        <f t="shared" ref="B9:G9" si="8">1/24</f>
        <v>0.04166666667</v>
      </c>
      <c r="C9" s="4">
        <f t="shared" si="8"/>
        <v>0.04166666667</v>
      </c>
      <c r="D9" s="4">
        <f t="shared" si="8"/>
        <v>0.04166666667</v>
      </c>
      <c r="E9" s="4">
        <f t="shared" si="8"/>
        <v>0.04166666667</v>
      </c>
      <c r="F9" s="4">
        <f t="shared" si="8"/>
        <v>0.04166666667</v>
      </c>
      <c r="G9" s="4">
        <f t="shared" si="8"/>
        <v>0.04166666667</v>
      </c>
      <c r="H9" s="3">
        <v>0.0</v>
      </c>
      <c r="I9" s="5">
        <v>0.025</v>
      </c>
      <c r="J9" s="3">
        <v>0.03067484663</v>
      </c>
      <c r="K9" s="6">
        <v>0.04415011038</v>
      </c>
      <c r="L9" s="4">
        <f t="shared" si="3"/>
        <v>0.09982495701</v>
      </c>
    </row>
    <row r="10">
      <c r="A10" s="3">
        <v>7.0</v>
      </c>
      <c r="B10" s="4">
        <f t="shared" ref="B10:G10" si="9">1/24</f>
        <v>0.04166666667</v>
      </c>
      <c r="C10" s="4">
        <f t="shared" si="9"/>
        <v>0.04166666667</v>
      </c>
      <c r="D10" s="4">
        <f t="shared" si="9"/>
        <v>0.04166666667</v>
      </c>
      <c r="E10" s="4">
        <f t="shared" si="9"/>
        <v>0.04166666667</v>
      </c>
      <c r="F10" s="4">
        <f t="shared" si="9"/>
        <v>0.04166666667</v>
      </c>
      <c r="G10" s="4">
        <f t="shared" si="9"/>
        <v>0.04166666667</v>
      </c>
      <c r="H10" s="3">
        <v>0.0</v>
      </c>
      <c r="I10" s="5">
        <v>0.06666666667</v>
      </c>
      <c r="J10" s="3">
        <v>0.0569675723</v>
      </c>
      <c r="K10" s="6">
        <v>0.08830022075</v>
      </c>
      <c r="L10" s="4">
        <f t="shared" si="3"/>
        <v>0.2119344597</v>
      </c>
    </row>
    <row r="11">
      <c r="A11" s="3">
        <v>8.0</v>
      </c>
      <c r="B11" s="4">
        <f t="shared" ref="B11:G11" si="10">1/24</f>
        <v>0.04166666667</v>
      </c>
      <c r="C11" s="4">
        <f t="shared" si="10"/>
        <v>0.04166666667</v>
      </c>
      <c r="D11" s="4">
        <f t="shared" si="10"/>
        <v>0.04166666667</v>
      </c>
      <c r="E11" s="4">
        <f t="shared" si="10"/>
        <v>0.04166666667</v>
      </c>
      <c r="F11" s="4">
        <f t="shared" si="10"/>
        <v>0.04166666667</v>
      </c>
      <c r="G11" s="4">
        <f t="shared" si="10"/>
        <v>0.04166666667</v>
      </c>
      <c r="H11" s="3">
        <v>0.0</v>
      </c>
      <c r="I11" s="5">
        <v>0.09166666667</v>
      </c>
      <c r="J11" s="3">
        <v>0.07011393514</v>
      </c>
      <c r="K11" s="6">
        <v>0.07726269316</v>
      </c>
      <c r="L11" s="4">
        <f t="shared" si="3"/>
        <v>0.239043295</v>
      </c>
    </row>
    <row r="12">
      <c r="A12" s="3">
        <v>9.0</v>
      </c>
      <c r="B12" s="4">
        <f t="shared" ref="B12:G12" si="11">1/24</f>
        <v>0.04166666667</v>
      </c>
      <c r="C12" s="4">
        <f t="shared" si="11"/>
        <v>0.04166666667</v>
      </c>
      <c r="D12" s="4">
        <f t="shared" si="11"/>
        <v>0.04166666667</v>
      </c>
      <c r="E12" s="4">
        <f t="shared" si="11"/>
        <v>0.04166666667</v>
      </c>
      <c r="F12" s="4">
        <f t="shared" si="11"/>
        <v>0.04166666667</v>
      </c>
      <c r="G12" s="4">
        <f t="shared" si="11"/>
        <v>0.04166666667</v>
      </c>
      <c r="H12" s="3">
        <v>0.0</v>
      </c>
      <c r="I12" s="5">
        <v>0.04166666667</v>
      </c>
      <c r="J12" s="3">
        <v>0.0569675723</v>
      </c>
      <c r="K12" s="6">
        <v>0.03311258278</v>
      </c>
      <c r="L12" s="4">
        <f t="shared" si="3"/>
        <v>0.1317468218</v>
      </c>
    </row>
    <row r="13">
      <c r="A13" s="3">
        <v>10.0</v>
      </c>
      <c r="B13" s="4">
        <f t="shared" ref="B13:G13" si="12">1/24</f>
        <v>0.04166666667</v>
      </c>
      <c r="C13" s="4">
        <f t="shared" si="12"/>
        <v>0.04166666667</v>
      </c>
      <c r="D13" s="4">
        <f t="shared" si="12"/>
        <v>0.04166666667</v>
      </c>
      <c r="E13" s="4">
        <f t="shared" si="12"/>
        <v>0.04166666667</v>
      </c>
      <c r="F13" s="4">
        <f t="shared" si="12"/>
        <v>0.04166666667</v>
      </c>
      <c r="G13" s="4">
        <f t="shared" si="12"/>
        <v>0.04166666667</v>
      </c>
      <c r="H13" s="3">
        <v>0.0</v>
      </c>
      <c r="I13" s="5">
        <v>0.008333333333</v>
      </c>
      <c r="J13" s="3">
        <v>0.05258545136</v>
      </c>
      <c r="K13" s="6">
        <v>0.01103752759</v>
      </c>
      <c r="L13" s="4">
        <f t="shared" si="3"/>
        <v>0.07195631228</v>
      </c>
    </row>
    <row r="14">
      <c r="A14" s="3">
        <v>11.0</v>
      </c>
      <c r="B14" s="4">
        <f t="shared" ref="B14:G14" si="13">1/24</f>
        <v>0.04166666667</v>
      </c>
      <c r="C14" s="4">
        <f t="shared" si="13"/>
        <v>0.04166666667</v>
      </c>
      <c r="D14" s="4">
        <f t="shared" si="13"/>
        <v>0.04166666667</v>
      </c>
      <c r="E14" s="4">
        <f t="shared" si="13"/>
        <v>0.04166666667</v>
      </c>
      <c r="F14" s="4">
        <f t="shared" si="13"/>
        <v>0.04166666667</v>
      </c>
      <c r="G14" s="4">
        <f t="shared" si="13"/>
        <v>0.04166666667</v>
      </c>
      <c r="H14" s="3">
        <v>0.0</v>
      </c>
      <c r="I14" s="5">
        <v>0.001666666667</v>
      </c>
      <c r="J14" s="3">
        <v>0.04820333041</v>
      </c>
      <c r="K14" s="6">
        <v>0.01103752759</v>
      </c>
      <c r="L14" s="4">
        <f t="shared" si="3"/>
        <v>0.06090752467</v>
      </c>
    </row>
    <row r="15">
      <c r="A15" s="3">
        <v>12.0</v>
      </c>
      <c r="B15" s="4">
        <f t="shared" ref="B15:G15" si="14">1/24</f>
        <v>0.04166666667</v>
      </c>
      <c r="C15" s="4">
        <f t="shared" si="14"/>
        <v>0.04166666667</v>
      </c>
      <c r="D15" s="4">
        <f t="shared" si="14"/>
        <v>0.04166666667</v>
      </c>
      <c r="E15" s="4">
        <f t="shared" si="14"/>
        <v>0.04166666667</v>
      </c>
      <c r="F15" s="4">
        <f t="shared" si="14"/>
        <v>0.04166666667</v>
      </c>
      <c r="G15" s="4">
        <f t="shared" si="14"/>
        <v>0.04166666667</v>
      </c>
      <c r="H15" s="3">
        <v>0.0</v>
      </c>
      <c r="I15" s="5">
        <v>0.001666666667</v>
      </c>
      <c r="J15" s="3">
        <v>0.04820333041</v>
      </c>
      <c r="K15" s="6">
        <v>0.01103752759</v>
      </c>
      <c r="L15" s="4">
        <f t="shared" si="3"/>
        <v>0.06090752467</v>
      </c>
    </row>
    <row r="16">
      <c r="A16" s="3">
        <v>13.0</v>
      </c>
      <c r="B16" s="4">
        <f t="shared" ref="B16:G16" si="15">1/24</f>
        <v>0.04166666667</v>
      </c>
      <c r="C16" s="4">
        <f t="shared" si="15"/>
        <v>0.04166666667</v>
      </c>
      <c r="D16" s="4">
        <f t="shared" si="15"/>
        <v>0.04166666667</v>
      </c>
      <c r="E16" s="4">
        <f t="shared" si="15"/>
        <v>0.04166666667</v>
      </c>
      <c r="F16" s="4">
        <f t="shared" si="15"/>
        <v>0.04166666667</v>
      </c>
      <c r="G16" s="4">
        <f t="shared" si="15"/>
        <v>0.04166666667</v>
      </c>
      <c r="H16" s="3">
        <v>0.0</v>
      </c>
      <c r="I16" s="5">
        <v>0.001666666667</v>
      </c>
      <c r="J16" s="3">
        <v>0.04820333041</v>
      </c>
      <c r="K16" s="6">
        <v>0.01103752759</v>
      </c>
      <c r="L16" s="4">
        <f t="shared" si="3"/>
        <v>0.06090752467</v>
      </c>
    </row>
    <row r="17">
      <c r="A17" s="3">
        <v>14.0</v>
      </c>
      <c r="B17" s="4">
        <f t="shared" ref="B17:G17" si="16">1/24</f>
        <v>0.04166666667</v>
      </c>
      <c r="C17" s="4">
        <f t="shared" si="16"/>
        <v>0.04166666667</v>
      </c>
      <c r="D17" s="4">
        <f t="shared" si="16"/>
        <v>0.04166666667</v>
      </c>
      <c r="E17" s="4">
        <f t="shared" si="16"/>
        <v>0.04166666667</v>
      </c>
      <c r="F17" s="4">
        <f t="shared" si="16"/>
        <v>0.04166666667</v>
      </c>
      <c r="G17" s="4">
        <f t="shared" si="16"/>
        <v>0.04166666667</v>
      </c>
      <c r="H17" s="3">
        <v>0.0</v>
      </c>
      <c r="I17" s="5">
        <v>0.001666666667</v>
      </c>
      <c r="J17" s="3">
        <v>0.04820333041</v>
      </c>
      <c r="K17" s="6">
        <v>0.01103752759</v>
      </c>
      <c r="L17" s="4">
        <f t="shared" si="3"/>
        <v>0.06090752467</v>
      </c>
    </row>
    <row r="18">
      <c r="A18" s="3">
        <v>15.0</v>
      </c>
      <c r="B18" s="4">
        <f t="shared" ref="B18:G18" si="17">1/24</f>
        <v>0.04166666667</v>
      </c>
      <c r="C18" s="4">
        <f t="shared" si="17"/>
        <v>0.04166666667</v>
      </c>
      <c r="D18" s="4">
        <f t="shared" si="17"/>
        <v>0.04166666667</v>
      </c>
      <c r="E18" s="4">
        <f t="shared" si="17"/>
        <v>0.04166666667</v>
      </c>
      <c r="F18" s="4">
        <f t="shared" si="17"/>
        <v>0.04166666667</v>
      </c>
      <c r="G18" s="4">
        <f t="shared" si="17"/>
        <v>0.04166666667</v>
      </c>
      <c r="H18" s="3">
        <v>0.0</v>
      </c>
      <c r="I18" s="5">
        <v>0.01666666667</v>
      </c>
      <c r="J18" s="3">
        <v>0.0569675723</v>
      </c>
      <c r="K18" s="6">
        <v>0.02759381898</v>
      </c>
      <c r="L18" s="4">
        <f t="shared" si="3"/>
        <v>0.101228058</v>
      </c>
    </row>
    <row r="19">
      <c r="A19" s="3">
        <v>16.0</v>
      </c>
      <c r="B19" s="4">
        <f t="shared" ref="B19:G19" si="18">1/24</f>
        <v>0.04166666667</v>
      </c>
      <c r="C19" s="4">
        <f t="shared" si="18"/>
        <v>0.04166666667</v>
      </c>
      <c r="D19" s="4">
        <f t="shared" si="18"/>
        <v>0.04166666667</v>
      </c>
      <c r="E19" s="4">
        <f t="shared" si="18"/>
        <v>0.04166666667</v>
      </c>
      <c r="F19" s="4">
        <f t="shared" si="18"/>
        <v>0.04166666667</v>
      </c>
      <c r="G19" s="4">
        <f t="shared" si="18"/>
        <v>0.04166666667</v>
      </c>
      <c r="H19" s="3">
        <v>0.2</v>
      </c>
      <c r="I19" s="5">
        <v>0.05</v>
      </c>
      <c r="J19" s="3">
        <v>0.07011393514</v>
      </c>
      <c r="K19" s="6">
        <v>0.03863134658</v>
      </c>
      <c r="L19" s="4">
        <f t="shared" si="3"/>
        <v>0.1587452817</v>
      </c>
    </row>
    <row r="20">
      <c r="A20" s="3">
        <v>17.0</v>
      </c>
      <c r="B20" s="4">
        <f t="shared" ref="B20:G20" si="19">1/24</f>
        <v>0.04166666667</v>
      </c>
      <c r="C20" s="4">
        <f t="shared" si="19"/>
        <v>0.04166666667</v>
      </c>
      <c r="D20" s="4">
        <f t="shared" si="19"/>
        <v>0.04166666667</v>
      </c>
      <c r="E20" s="4">
        <f t="shared" si="19"/>
        <v>0.04166666667</v>
      </c>
      <c r="F20" s="4">
        <f t="shared" si="19"/>
        <v>0.04166666667</v>
      </c>
      <c r="G20" s="4">
        <f t="shared" si="19"/>
        <v>0.04166666667</v>
      </c>
      <c r="H20" s="3">
        <v>0.2</v>
      </c>
      <c r="I20" s="5">
        <v>0.09166666667</v>
      </c>
      <c r="J20" s="3">
        <v>0.08326029798</v>
      </c>
      <c r="K20" s="6">
        <v>0.07726269316</v>
      </c>
      <c r="L20" s="4">
        <f t="shared" si="3"/>
        <v>0.2521896578</v>
      </c>
    </row>
    <row r="21">
      <c r="A21" s="3">
        <v>18.0</v>
      </c>
      <c r="B21" s="4">
        <f t="shared" ref="B21:G21" si="20">1/24</f>
        <v>0.04166666667</v>
      </c>
      <c r="C21" s="4">
        <f t="shared" si="20"/>
        <v>0.04166666667</v>
      </c>
      <c r="D21" s="4">
        <f t="shared" si="20"/>
        <v>0.04166666667</v>
      </c>
      <c r="E21" s="4">
        <f t="shared" si="20"/>
        <v>0.04166666667</v>
      </c>
      <c r="F21" s="4">
        <f t="shared" si="20"/>
        <v>0.04166666667</v>
      </c>
      <c r="G21" s="4">
        <f t="shared" si="20"/>
        <v>0.04166666667</v>
      </c>
      <c r="H21" s="3">
        <v>0.2</v>
      </c>
      <c r="I21" s="5">
        <v>0.1416666667</v>
      </c>
      <c r="J21" s="3">
        <v>0.08764241893</v>
      </c>
      <c r="K21" s="6">
        <v>0.09933774834</v>
      </c>
      <c r="L21" s="4">
        <f t="shared" si="3"/>
        <v>0.328646834</v>
      </c>
    </row>
    <row r="22">
      <c r="A22" s="3">
        <v>19.0</v>
      </c>
      <c r="B22" s="4">
        <f t="shared" ref="B22:G22" si="21">1/24</f>
        <v>0.04166666667</v>
      </c>
      <c r="C22" s="4">
        <f t="shared" si="21"/>
        <v>0.04166666667</v>
      </c>
      <c r="D22" s="4">
        <f t="shared" si="21"/>
        <v>0.04166666667</v>
      </c>
      <c r="E22" s="4">
        <f t="shared" si="21"/>
        <v>0.04166666667</v>
      </c>
      <c r="F22" s="4">
        <f t="shared" si="21"/>
        <v>0.04166666667</v>
      </c>
      <c r="G22" s="4">
        <f t="shared" si="21"/>
        <v>0.04166666667</v>
      </c>
      <c r="H22" s="3">
        <v>0.2</v>
      </c>
      <c r="I22" s="5">
        <v>0.1416666667</v>
      </c>
      <c r="J22" s="3">
        <v>0.08764241893</v>
      </c>
      <c r="K22" s="6">
        <v>0.1103752759</v>
      </c>
      <c r="L22" s="4">
        <f t="shared" si="3"/>
        <v>0.3396843615</v>
      </c>
    </row>
    <row r="23">
      <c r="A23" s="3">
        <v>20.0</v>
      </c>
      <c r="B23" s="4">
        <f t="shared" ref="B23:G23" si="22">1/24</f>
        <v>0.04166666667</v>
      </c>
      <c r="C23" s="4">
        <f t="shared" si="22"/>
        <v>0.04166666667</v>
      </c>
      <c r="D23" s="4">
        <f t="shared" si="22"/>
        <v>0.04166666667</v>
      </c>
      <c r="E23" s="4">
        <f t="shared" si="22"/>
        <v>0.04166666667</v>
      </c>
      <c r="F23" s="4">
        <f t="shared" si="22"/>
        <v>0.04166666667</v>
      </c>
      <c r="G23" s="4">
        <f t="shared" si="22"/>
        <v>0.04166666667</v>
      </c>
      <c r="H23" s="3">
        <v>0.2</v>
      </c>
      <c r="I23" s="5">
        <v>0.1166666667</v>
      </c>
      <c r="J23" s="3">
        <v>0.06134969325</v>
      </c>
      <c r="K23" s="6">
        <v>0.1103752759</v>
      </c>
      <c r="L23" s="4">
        <f t="shared" si="3"/>
        <v>0.2883916359</v>
      </c>
    </row>
    <row r="24">
      <c r="A24" s="3">
        <v>21.0</v>
      </c>
      <c r="B24" s="4">
        <f t="shared" ref="B24:G24" si="23">1/24</f>
        <v>0.04166666667</v>
      </c>
      <c r="C24" s="4">
        <f t="shared" si="23"/>
        <v>0.04166666667</v>
      </c>
      <c r="D24" s="4">
        <f t="shared" si="23"/>
        <v>0.04166666667</v>
      </c>
      <c r="E24" s="4">
        <f t="shared" si="23"/>
        <v>0.04166666667</v>
      </c>
      <c r="F24" s="4">
        <f t="shared" si="23"/>
        <v>0.04166666667</v>
      </c>
      <c r="G24" s="4">
        <f t="shared" si="23"/>
        <v>0.04166666667</v>
      </c>
      <c r="H24" s="3">
        <v>0.0</v>
      </c>
      <c r="I24" s="5">
        <v>0.1</v>
      </c>
      <c r="J24" s="3">
        <v>0.04820333041</v>
      </c>
      <c r="K24" s="6">
        <v>0.09381898455</v>
      </c>
      <c r="L24" s="4">
        <f t="shared" si="3"/>
        <v>0.242022315</v>
      </c>
    </row>
    <row r="25">
      <c r="A25" s="3">
        <v>22.0</v>
      </c>
      <c r="B25" s="4">
        <f t="shared" ref="B25:G25" si="24">1/24</f>
        <v>0.04166666667</v>
      </c>
      <c r="C25" s="4">
        <f t="shared" si="24"/>
        <v>0.04166666667</v>
      </c>
      <c r="D25" s="4">
        <f t="shared" si="24"/>
        <v>0.04166666667</v>
      </c>
      <c r="E25" s="4">
        <f t="shared" si="24"/>
        <v>0.04166666667</v>
      </c>
      <c r="F25" s="4">
        <f t="shared" si="24"/>
        <v>0.04166666667</v>
      </c>
      <c r="G25" s="4">
        <f t="shared" si="24"/>
        <v>0.04166666667</v>
      </c>
      <c r="H25" s="3">
        <v>0.0</v>
      </c>
      <c r="I25" s="5">
        <v>0.05833333333</v>
      </c>
      <c r="J25" s="3">
        <v>0.02191060473</v>
      </c>
      <c r="K25" s="6">
        <v>0.06622516556</v>
      </c>
      <c r="L25" s="4">
        <f t="shared" si="3"/>
        <v>0.1464691036</v>
      </c>
    </row>
    <row r="26">
      <c r="A26" s="3">
        <v>23.0</v>
      </c>
      <c r="B26" s="4">
        <f t="shared" ref="B26:G26" si="25">1/24</f>
        <v>0.04166666667</v>
      </c>
      <c r="C26" s="4">
        <f t="shared" si="25"/>
        <v>0.04166666667</v>
      </c>
      <c r="D26" s="4">
        <f t="shared" si="25"/>
        <v>0.04166666667</v>
      </c>
      <c r="E26" s="4">
        <f t="shared" si="25"/>
        <v>0.04166666667</v>
      </c>
      <c r="F26" s="4">
        <f t="shared" si="25"/>
        <v>0.04166666667</v>
      </c>
      <c r="G26" s="4">
        <f t="shared" si="25"/>
        <v>0.04166666667</v>
      </c>
      <c r="H26" s="3">
        <v>0.0</v>
      </c>
      <c r="I26" s="5">
        <v>0.025</v>
      </c>
      <c r="J26" s="3">
        <v>0.004382120947</v>
      </c>
      <c r="K26" s="6">
        <v>0.04415011038</v>
      </c>
      <c r="L26" s="4">
        <f t="shared" si="3"/>
        <v>0.07353223133</v>
      </c>
    </row>
    <row r="27">
      <c r="A27" s="3" t="s">
        <v>14</v>
      </c>
      <c r="B27" s="3">
        <v>84.0</v>
      </c>
      <c r="C27" s="3">
        <v>5.0</v>
      </c>
      <c r="D27" s="3">
        <v>0.66667</v>
      </c>
      <c r="E27" s="3">
        <v>1.73333</v>
      </c>
      <c r="F27" s="3">
        <v>9.4</v>
      </c>
      <c r="G27" s="3">
        <v>17.466667</v>
      </c>
      <c r="H27" s="3">
        <v>20.8333333</v>
      </c>
      <c r="I27" s="7">
        <v>8.649315068</v>
      </c>
      <c r="J27" s="3">
        <v>1.150684932</v>
      </c>
      <c r="K27" s="3">
        <v>2.980821918</v>
      </c>
      <c r="L27" s="4">
        <f t="shared" si="3"/>
        <v>12.78082192</v>
      </c>
    </row>
  </sheetData>
  <mergeCells count="1">
    <mergeCell ref="B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  <col customWidth="1" min="5" max="5" width="3.86"/>
    <col customWidth="1" min="6" max="6" width="11.86"/>
    <col customWidth="1" min="9" max="9" width="3.71"/>
  </cols>
  <sheetData>
    <row r="1">
      <c r="A1" s="1"/>
      <c r="B1" s="1" t="s">
        <v>9</v>
      </c>
      <c r="I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10</v>
      </c>
      <c r="J2" s="3" t="s">
        <v>11</v>
      </c>
      <c r="K2" s="3" t="s">
        <v>12</v>
      </c>
      <c r="L2" s="1" t="s">
        <v>13</v>
      </c>
    </row>
    <row r="3">
      <c r="A3" s="3">
        <v>0.0</v>
      </c>
      <c r="B3" s="4">
        <f t="shared" ref="B3:G3" si="1">1/24</f>
        <v>0.04166666667</v>
      </c>
      <c r="C3" s="4">
        <f t="shared" si="1"/>
        <v>0.04166666667</v>
      </c>
      <c r="D3" s="4">
        <f t="shared" si="1"/>
        <v>0.04166666667</v>
      </c>
      <c r="E3" s="4">
        <f t="shared" si="1"/>
        <v>0.04166666667</v>
      </c>
      <c r="F3" s="4">
        <f t="shared" si="1"/>
        <v>0.04166666667</v>
      </c>
      <c r="G3" s="4">
        <f t="shared" si="1"/>
        <v>0.04166666667</v>
      </c>
      <c r="H3" s="3">
        <v>0.0</v>
      </c>
      <c r="I3" s="5">
        <v>0.008333333333</v>
      </c>
      <c r="J3" s="6">
        <v>0.04166666667</v>
      </c>
      <c r="K3" s="6">
        <v>0.01103752759</v>
      </c>
      <c r="L3" s="4">
        <f t="shared" ref="L3:L27" si="3">sum(I3:K3)</f>
        <v>0.06103752759</v>
      </c>
    </row>
    <row r="4">
      <c r="A4" s="3">
        <v>1.0</v>
      </c>
      <c r="B4" s="4">
        <f t="shared" ref="B4:G4" si="2">1/24</f>
        <v>0.04166666667</v>
      </c>
      <c r="C4" s="4">
        <f t="shared" si="2"/>
        <v>0.04166666667</v>
      </c>
      <c r="D4" s="4">
        <f t="shared" si="2"/>
        <v>0.04166666667</v>
      </c>
      <c r="E4" s="4">
        <f t="shared" si="2"/>
        <v>0.04166666667</v>
      </c>
      <c r="F4" s="4">
        <f t="shared" si="2"/>
        <v>0.04166666667</v>
      </c>
      <c r="G4" s="4">
        <f t="shared" si="2"/>
        <v>0.04166666667</v>
      </c>
      <c r="H4" s="3">
        <v>0.0</v>
      </c>
      <c r="I4" s="5">
        <v>0.001666666667</v>
      </c>
      <c r="J4" s="6">
        <v>0.04166666667</v>
      </c>
      <c r="K4" s="6">
        <v>0.005518763797</v>
      </c>
      <c r="L4" s="4">
        <f t="shared" si="3"/>
        <v>0.04885209713</v>
      </c>
    </row>
    <row r="5">
      <c r="A5" s="3">
        <v>2.0</v>
      </c>
      <c r="B5" s="4">
        <f t="shared" ref="B5:G5" si="4">1/24</f>
        <v>0.04166666667</v>
      </c>
      <c r="C5" s="4">
        <f t="shared" si="4"/>
        <v>0.04166666667</v>
      </c>
      <c r="D5" s="4">
        <f t="shared" si="4"/>
        <v>0.04166666667</v>
      </c>
      <c r="E5" s="4">
        <f t="shared" si="4"/>
        <v>0.04166666667</v>
      </c>
      <c r="F5" s="4">
        <f t="shared" si="4"/>
        <v>0.04166666667</v>
      </c>
      <c r="G5" s="4">
        <f t="shared" si="4"/>
        <v>0.04166666667</v>
      </c>
      <c r="H5" s="3">
        <v>0.0</v>
      </c>
      <c r="I5" s="5">
        <v>0.0</v>
      </c>
      <c r="J5" s="6">
        <v>0.04166666667</v>
      </c>
      <c r="K5" s="6">
        <v>0.002207505519</v>
      </c>
      <c r="L5" s="4">
        <f t="shared" si="3"/>
        <v>0.04387417219</v>
      </c>
    </row>
    <row r="6">
      <c r="A6" s="3">
        <v>3.0</v>
      </c>
      <c r="B6" s="4">
        <f t="shared" ref="B6:G6" si="5">1/24</f>
        <v>0.04166666667</v>
      </c>
      <c r="C6" s="4">
        <f t="shared" si="5"/>
        <v>0.04166666667</v>
      </c>
      <c r="D6" s="4">
        <f t="shared" si="5"/>
        <v>0.04166666667</v>
      </c>
      <c r="E6" s="4">
        <f t="shared" si="5"/>
        <v>0.04166666667</v>
      </c>
      <c r="F6" s="4">
        <f t="shared" si="5"/>
        <v>0.04166666667</v>
      </c>
      <c r="G6" s="4">
        <f t="shared" si="5"/>
        <v>0.04166666667</v>
      </c>
      <c r="H6" s="3">
        <v>0.0</v>
      </c>
      <c r="I6" s="5">
        <v>0.0</v>
      </c>
      <c r="J6" s="6">
        <v>0.04166666667</v>
      </c>
      <c r="K6" s="6">
        <v>0.002207505519</v>
      </c>
      <c r="L6" s="4">
        <f t="shared" si="3"/>
        <v>0.04387417219</v>
      </c>
    </row>
    <row r="7">
      <c r="A7" s="3">
        <v>4.0</v>
      </c>
      <c r="B7" s="4">
        <f t="shared" ref="B7:G7" si="6">1/24</f>
        <v>0.04166666667</v>
      </c>
      <c r="C7" s="4">
        <f t="shared" si="6"/>
        <v>0.04166666667</v>
      </c>
      <c r="D7" s="4">
        <f t="shared" si="6"/>
        <v>0.04166666667</v>
      </c>
      <c r="E7" s="4">
        <f t="shared" si="6"/>
        <v>0.04166666667</v>
      </c>
      <c r="F7" s="4">
        <f t="shared" si="6"/>
        <v>0.04166666667</v>
      </c>
      <c r="G7" s="4">
        <f t="shared" si="6"/>
        <v>0.04166666667</v>
      </c>
      <c r="H7" s="3">
        <v>0.0</v>
      </c>
      <c r="I7" s="5">
        <v>0.0</v>
      </c>
      <c r="J7" s="6">
        <v>0.04166666667</v>
      </c>
      <c r="K7" s="6">
        <v>0.002207505519</v>
      </c>
      <c r="L7" s="4">
        <f t="shared" si="3"/>
        <v>0.04387417219</v>
      </c>
    </row>
    <row r="8">
      <c r="A8" s="3">
        <v>5.0</v>
      </c>
      <c r="B8" s="4">
        <f t="shared" ref="B8:G8" si="7">1/24</f>
        <v>0.04166666667</v>
      </c>
      <c r="C8" s="4">
        <f t="shared" si="7"/>
        <v>0.04166666667</v>
      </c>
      <c r="D8" s="4">
        <f t="shared" si="7"/>
        <v>0.04166666667</v>
      </c>
      <c r="E8" s="4">
        <f t="shared" si="7"/>
        <v>0.04166666667</v>
      </c>
      <c r="F8" s="4">
        <f t="shared" si="7"/>
        <v>0.04166666667</v>
      </c>
      <c r="G8" s="4">
        <f t="shared" si="7"/>
        <v>0.04166666667</v>
      </c>
      <c r="H8" s="3">
        <v>0.0</v>
      </c>
      <c r="I8" s="5">
        <v>0.008333333333</v>
      </c>
      <c r="J8" s="6">
        <v>0.04166666667</v>
      </c>
      <c r="K8" s="6">
        <v>0.01103752759</v>
      </c>
      <c r="L8" s="4">
        <f t="shared" si="3"/>
        <v>0.06103752759</v>
      </c>
    </row>
    <row r="9">
      <c r="A9" s="3">
        <v>6.0</v>
      </c>
      <c r="B9" s="4">
        <f t="shared" ref="B9:G9" si="8">1/24</f>
        <v>0.04166666667</v>
      </c>
      <c r="C9" s="4">
        <f t="shared" si="8"/>
        <v>0.04166666667</v>
      </c>
      <c r="D9" s="4">
        <f t="shared" si="8"/>
        <v>0.04166666667</v>
      </c>
      <c r="E9" s="4">
        <f t="shared" si="8"/>
        <v>0.04166666667</v>
      </c>
      <c r="F9" s="4">
        <f t="shared" si="8"/>
        <v>0.04166666667</v>
      </c>
      <c r="G9" s="4">
        <f t="shared" si="8"/>
        <v>0.04166666667</v>
      </c>
      <c r="H9" s="3">
        <v>0.0</v>
      </c>
      <c r="I9" s="5">
        <v>0.025</v>
      </c>
      <c r="J9" s="6">
        <v>0.04166666667</v>
      </c>
      <c r="K9" s="6">
        <v>0.04415011038</v>
      </c>
      <c r="L9" s="4">
        <f t="shared" si="3"/>
        <v>0.1108167771</v>
      </c>
    </row>
    <row r="10">
      <c r="A10" s="3">
        <v>7.0</v>
      </c>
      <c r="B10" s="4">
        <f t="shared" ref="B10:G10" si="9">1/24</f>
        <v>0.04166666667</v>
      </c>
      <c r="C10" s="4">
        <f t="shared" si="9"/>
        <v>0.04166666667</v>
      </c>
      <c r="D10" s="4">
        <f t="shared" si="9"/>
        <v>0.04166666667</v>
      </c>
      <c r="E10" s="4">
        <f t="shared" si="9"/>
        <v>0.04166666667</v>
      </c>
      <c r="F10" s="4">
        <f t="shared" si="9"/>
        <v>0.04166666667</v>
      </c>
      <c r="G10" s="4">
        <f t="shared" si="9"/>
        <v>0.04166666667</v>
      </c>
      <c r="H10" s="3">
        <v>0.0</v>
      </c>
      <c r="I10" s="5">
        <v>0.06666666667</v>
      </c>
      <c r="J10" s="6">
        <v>0.04166666667</v>
      </c>
      <c r="K10" s="6">
        <v>0.08830022075</v>
      </c>
      <c r="L10" s="4">
        <f t="shared" si="3"/>
        <v>0.1966335541</v>
      </c>
    </row>
    <row r="11">
      <c r="A11" s="3">
        <v>8.0</v>
      </c>
      <c r="B11" s="4">
        <f t="shared" ref="B11:G11" si="10">1/24</f>
        <v>0.04166666667</v>
      </c>
      <c r="C11" s="4">
        <f t="shared" si="10"/>
        <v>0.04166666667</v>
      </c>
      <c r="D11" s="4">
        <f t="shared" si="10"/>
        <v>0.04166666667</v>
      </c>
      <c r="E11" s="4">
        <f t="shared" si="10"/>
        <v>0.04166666667</v>
      </c>
      <c r="F11" s="4">
        <f t="shared" si="10"/>
        <v>0.04166666667</v>
      </c>
      <c r="G11" s="4">
        <f t="shared" si="10"/>
        <v>0.04166666667</v>
      </c>
      <c r="H11" s="3">
        <v>0.0</v>
      </c>
      <c r="I11" s="5">
        <v>0.09166666667</v>
      </c>
      <c r="J11" s="6">
        <v>0.04166666667</v>
      </c>
      <c r="K11" s="6">
        <v>0.07726269316</v>
      </c>
      <c r="L11" s="4">
        <f t="shared" si="3"/>
        <v>0.2105960265</v>
      </c>
    </row>
    <row r="12">
      <c r="A12" s="3">
        <v>9.0</v>
      </c>
      <c r="B12" s="4">
        <f t="shared" ref="B12:G12" si="11">1/24</f>
        <v>0.04166666667</v>
      </c>
      <c r="C12" s="4">
        <f t="shared" si="11"/>
        <v>0.04166666667</v>
      </c>
      <c r="D12" s="4">
        <f t="shared" si="11"/>
        <v>0.04166666667</v>
      </c>
      <c r="E12" s="4">
        <f t="shared" si="11"/>
        <v>0.04166666667</v>
      </c>
      <c r="F12" s="4">
        <f t="shared" si="11"/>
        <v>0.04166666667</v>
      </c>
      <c r="G12" s="4">
        <f t="shared" si="11"/>
        <v>0.04166666667</v>
      </c>
      <c r="H12" s="3">
        <v>0.0</v>
      </c>
      <c r="I12" s="5">
        <v>0.04166666667</v>
      </c>
      <c r="J12" s="6">
        <v>0.04166666667</v>
      </c>
      <c r="K12" s="6">
        <v>0.03311258278</v>
      </c>
      <c r="L12" s="4">
        <f t="shared" si="3"/>
        <v>0.1164459161</v>
      </c>
    </row>
    <row r="13">
      <c r="A13" s="3">
        <v>10.0</v>
      </c>
      <c r="B13" s="4">
        <f t="shared" ref="B13:G13" si="12">1/24</f>
        <v>0.04166666667</v>
      </c>
      <c r="C13" s="4">
        <f t="shared" si="12"/>
        <v>0.04166666667</v>
      </c>
      <c r="D13" s="4">
        <f t="shared" si="12"/>
        <v>0.04166666667</v>
      </c>
      <c r="E13" s="4">
        <f t="shared" si="12"/>
        <v>0.04166666667</v>
      </c>
      <c r="F13" s="4">
        <f t="shared" si="12"/>
        <v>0.04166666667</v>
      </c>
      <c r="G13" s="4">
        <f t="shared" si="12"/>
        <v>0.04166666667</v>
      </c>
      <c r="H13" s="3">
        <v>0.0</v>
      </c>
      <c r="I13" s="5">
        <v>0.008333333333</v>
      </c>
      <c r="J13" s="6">
        <v>0.04166666667</v>
      </c>
      <c r="K13" s="6">
        <v>0.01103752759</v>
      </c>
      <c r="L13" s="4">
        <f t="shared" si="3"/>
        <v>0.06103752759</v>
      </c>
    </row>
    <row r="14">
      <c r="A14" s="3">
        <v>11.0</v>
      </c>
      <c r="B14" s="4">
        <f t="shared" ref="B14:G14" si="13">1/24</f>
        <v>0.04166666667</v>
      </c>
      <c r="C14" s="4">
        <f t="shared" si="13"/>
        <v>0.04166666667</v>
      </c>
      <c r="D14" s="4">
        <f t="shared" si="13"/>
        <v>0.04166666667</v>
      </c>
      <c r="E14" s="4">
        <f t="shared" si="13"/>
        <v>0.04166666667</v>
      </c>
      <c r="F14" s="4">
        <f t="shared" si="13"/>
        <v>0.04166666667</v>
      </c>
      <c r="G14" s="4">
        <f t="shared" si="13"/>
        <v>0.04166666667</v>
      </c>
      <c r="H14" s="3">
        <v>0.0</v>
      </c>
      <c r="I14" s="5">
        <v>0.001666666667</v>
      </c>
      <c r="J14" s="6">
        <v>0.04166666667</v>
      </c>
      <c r="K14" s="6">
        <v>0.01103752759</v>
      </c>
      <c r="L14" s="4">
        <f t="shared" si="3"/>
        <v>0.05437086093</v>
      </c>
    </row>
    <row r="15">
      <c r="A15" s="3">
        <v>12.0</v>
      </c>
      <c r="B15" s="4">
        <f t="shared" ref="B15:G15" si="14">1/24</f>
        <v>0.04166666667</v>
      </c>
      <c r="C15" s="4">
        <f t="shared" si="14"/>
        <v>0.04166666667</v>
      </c>
      <c r="D15" s="4">
        <f t="shared" si="14"/>
        <v>0.04166666667</v>
      </c>
      <c r="E15" s="4">
        <f t="shared" si="14"/>
        <v>0.04166666667</v>
      </c>
      <c r="F15" s="4">
        <f t="shared" si="14"/>
        <v>0.04166666667</v>
      </c>
      <c r="G15" s="4">
        <f t="shared" si="14"/>
        <v>0.04166666667</v>
      </c>
      <c r="H15" s="3">
        <v>0.0</v>
      </c>
      <c r="I15" s="5">
        <v>0.001666666667</v>
      </c>
      <c r="J15" s="6">
        <v>0.04166666667</v>
      </c>
      <c r="K15" s="6">
        <v>0.01103752759</v>
      </c>
      <c r="L15" s="4">
        <f t="shared" si="3"/>
        <v>0.05437086093</v>
      </c>
    </row>
    <row r="16">
      <c r="A16" s="3">
        <v>13.0</v>
      </c>
      <c r="B16" s="4">
        <f t="shared" ref="B16:G16" si="15">1/24</f>
        <v>0.04166666667</v>
      </c>
      <c r="C16" s="4">
        <f t="shared" si="15"/>
        <v>0.04166666667</v>
      </c>
      <c r="D16" s="4">
        <f t="shared" si="15"/>
        <v>0.04166666667</v>
      </c>
      <c r="E16" s="4">
        <f t="shared" si="15"/>
        <v>0.04166666667</v>
      </c>
      <c r="F16" s="4">
        <f t="shared" si="15"/>
        <v>0.04166666667</v>
      </c>
      <c r="G16" s="4">
        <f t="shared" si="15"/>
        <v>0.04166666667</v>
      </c>
      <c r="H16" s="3">
        <v>0.0</v>
      </c>
      <c r="I16" s="5">
        <v>0.001666666667</v>
      </c>
      <c r="J16" s="6">
        <v>0.04166666667</v>
      </c>
      <c r="K16" s="6">
        <v>0.01103752759</v>
      </c>
      <c r="L16" s="4">
        <f t="shared" si="3"/>
        <v>0.05437086093</v>
      </c>
    </row>
    <row r="17">
      <c r="A17" s="3">
        <v>14.0</v>
      </c>
      <c r="B17" s="4">
        <f t="shared" ref="B17:G17" si="16">1/24</f>
        <v>0.04166666667</v>
      </c>
      <c r="C17" s="4">
        <f t="shared" si="16"/>
        <v>0.04166666667</v>
      </c>
      <c r="D17" s="4">
        <f t="shared" si="16"/>
        <v>0.04166666667</v>
      </c>
      <c r="E17" s="4">
        <f t="shared" si="16"/>
        <v>0.04166666667</v>
      </c>
      <c r="F17" s="4">
        <f t="shared" si="16"/>
        <v>0.04166666667</v>
      </c>
      <c r="G17" s="4">
        <f t="shared" si="16"/>
        <v>0.04166666667</v>
      </c>
      <c r="H17" s="3">
        <v>0.0</v>
      </c>
      <c r="I17" s="5">
        <v>0.001666666667</v>
      </c>
      <c r="J17" s="6">
        <v>0.04166666667</v>
      </c>
      <c r="K17" s="6">
        <v>0.01103752759</v>
      </c>
      <c r="L17" s="4">
        <f t="shared" si="3"/>
        <v>0.05437086093</v>
      </c>
    </row>
    <row r="18">
      <c r="A18" s="3">
        <v>15.0</v>
      </c>
      <c r="B18" s="4">
        <f t="shared" ref="B18:G18" si="17">1/24</f>
        <v>0.04166666667</v>
      </c>
      <c r="C18" s="4">
        <f t="shared" si="17"/>
        <v>0.04166666667</v>
      </c>
      <c r="D18" s="4">
        <f t="shared" si="17"/>
        <v>0.04166666667</v>
      </c>
      <c r="E18" s="4">
        <f t="shared" si="17"/>
        <v>0.04166666667</v>
      </c>
      <c r="F18" s="4">
        <f t="shared" si="17"/>
        <v>0.04166666667</v>
      </c>
      <c r="G18" s="4">
        <f t="shared" si="17"/>
        <v>0.04166666667</v>
      </c>
      <c r="H18" s="3">
        <v>0.0</v>
      </c>
      <c r="I18" s="5">
        <v>0.01666666667</v>
      </c>
      <c r="J18" s="6">
        <v>0.04166666667</v>
      </c>
      <c r="K18" s="6">
        <v>0.02759381898</v>
      </c>
      <c r="L18" s="4">
        <f t="shared" si="3"/>
        <v>0.08592715232</v>
      </c>
    </row>
    <row r="19">
      <c r="A19" s="3">
        <v>16.0</v>
      </c>
      <c r="B19" s="4">
        <f t="shared" ref="B19:G19" si="18">1/24</f>
        <v>0.04166666667</v>
      </c>
      <c r="C19" s="4">
        <f t="shared" si="18"/>
        <v>0.04166666667</v>
      </c>
      <c r="D19" s="4">
        <f t="shared" si="18"/>
        <v>0.04166666667</v>
      </c>
      <c r="E19" s="4">
        <f t="shared" si="18"/>
        <v>0.04166666667</v>
      </c>
      <c r="F19" s="4">
        <f t="shared" si="18"/>
        <v>0.04166666667</v>
      </c>
      <c r="G19" s="4">
        <f t="shared" si="18"/>
        <v>0.04166666667</v>
      </c>
      <c r="H19" s="3">
        <v>0.2</v>
      </c>
      <c r="I19" s="5">
        <v>0.05</v>
      </c>
      <c r="J19" s="6">
        <v>0.04166666667</v>
      </c>
      <c r="K19" s="6">
        <v>0.03863134658</v>
      </c>
      <c r="L19" s="4">
        <f t="shared" si="3"/>
        <v>0.1302980133</v>
      </c>
    </row>
    <row r="20">
      <c r="A20" s="3">
        <v>17.0</v>
      </c>
      <c r="B20" s="4">
        <f t="shared" ref="B20:G20" si="19">1/24</f>
        <v>0.04166666667</v>
      </c>
      <c r="C20" s="4">
        <f t="shared" si="19"/>
        <v>0.04166666667</v>
      </c>
      <c r="D20" s="4">
        <f t="shared" si="19"/>
        <v>0.04166666667</v>
      </c>
      <c r="E20" s="4">
        <f t="shared" si="19"/>
        <v>0.04166666667</v>
      </c>
      <c r="F20" s="4">
        <f t="shared" si="19"/>
        <v>0.04166666667</v>
      </c>
      <c r="G20" s="4">
        <f t="shared" si="19"/>
        <v>0.04166666667</v>
      </c>
      <c r="H20" s="3">
        <v>0.2</v>
      </c>
      <c r="I20" s="5">
        <v>0.09166666667</v>
      </c>
      <c r="J20" s="6">
        <v>0.04166666667</v>
      </c>
      <c r="K20" s="6">
        <v>0.07726269316</v>
      </c>
      <c r="L20" s="4">
        <f t="shared" si="3"/>
        <v>0.2105960265</v>
      </c>
    </row>
    <row r="21">
      <c r="A21" s="3">
        <v>18.0</v>
      </c>
      <c r="B21" s="4">
        <f t="shared" ref="B21:G21" si="20">1/24</f>
        <v>0.04166666667</v>
      </c>
      <c r="C21" s="4">
        <f t="shared" si="20"/>
        <v>0.04166666667</v>
      </c>
      <c r="D21" s="4">
        <f t="shared" si="20"/>
        <v>0.04166666667</v>
      </c>
      <c r="E21" s="4">
        <f t="shared" si="20"/>
        <v>0.04166666667</v>
      </c>
      <c r="F21" s="4">
        <f t="shared" si="20"/>
        <v>0.04166666667</v>
      </c>
      <c r="G21" s="4">
        <f t="shared" si="20"/>
        <v>0.04166666667</v>
      </c>
      <c r="H21" s="3">
        <v>0.2</v>
      </c>
      <c r="I21" s="5">
        <v>0.1416666667</v>
      </c>
      <c r="J21" s="6">
        <v>0.04166666667</v>
      </c>
      <c r="K21" s="6">
        <v>0.09933774834</v>
      </c>
      <c r="L21" s="4">
        <f t="shared" si="3"/>
        <v>0.2826710817</v>
      </c>
    </row>
    <row r="22">
      <c r="A22" s="3">
        <v>19.0</v>
      </c>
      <c r="B22" s="4">
        <f t="shared" ref="B22:G22" si="21">1/24</f>
        <v>0.04166666667</v>
      </c>
      <c r="C22" s="4">
        <f t="shared" si="21"/>
        <v>0.04166666667</v>
      </c>
      <c r="D22" s="4">
        <f t="shared" si="21"/>
        <v>0.04166666667</v>
      </c>
      <c r="E22" s="4">
        <f t="shared" si="21"/>
        <v>0.04166666667</v>
      </c>
      <c r="F22" s="4">
        <f t="shared" si="21"/>
        <v>0.04166666667</v>
      </c>
      <c r="G22" s="4">
        <f t="shared" si="21"/>
        <v>0.04166666667</v>
      </c>
      <c r="H22" s="3">
        <v>0.2</v>
      </c>
      <c r="I22" s="5">
        <v>0.1416666667</v>
      </c>
      <c r="J22" s="6">
        <v>0.04166666667</v>
      </c>
      <c r="K22" s="6">
        <v>0.1103752759</v>
      </c>
      <c r="L22" s="4">
        <f t="shared" si="3"/>
        <v>0.2937086093</v>
      </c>
    </row>
    <row r="23">
      <c r="A23" s="3">
        <v>20.0</v>
      </c>
      <c r="B23" s="4">
        <f t="shared" ref="B23:G23" si="22">1/24</f>
        <v>0.04166666667</v>
      </c>
      <c r="C23" s="4">
        <f t="shared" si="22"/>
        <v>0.04166666667</v>
      </c>
      <c r="D23" s="4">
        <f t="shared" si="22"/>
        <v>0.04166666667</v>
      </c>
      <c r="E23" s="4">
        <f t="shared" si="22"/>
        <v>0.04166666667</v>
      </c>
      <c r="F23" s="4">
        <f t="shared" si="22"/>
        <v>0.04166666667</v>
      </c>
      <c r="G23" s="4">
        <f t="shared" si="22"/>
        <v>0.04166666667</v>
      </c>
      <c r="H23" s="3">
        <v>0.2</v>
      </c>
      <c r="I23" s="5">
        <v>0.1166666667</v>
      </c>
      <c r="J23" s="6">
        <v>0.04166666667</v>
      </c>
      <c r="K23" s="6">
        <v>0.1103752759</v>
      </c>
      <c r="L23" s="4">
        <f t="shared" si="3"/>
        <v>0.2687086093</v>
      </c>
    </row>
    <row r="24">
      <c r="A24" s="3">
        <v>21.0</v>
      </c>
      <c r="B24" s="4">
        <f t="shared" ref="B24:G24" si="23">1/24</f>
        <v>0.04166666667</v>
      </c>
      <c r="C24" s="4">
        <f t="shared" si="23"/>
        <v>0.04166666667</v>
      </c>
      <c r="D24" s="4">
        <f t="shared" si="23"/>
        <v>0.04166666667</v>
      </c>
      <c r="E24" s="4">
        <f t="shared" si="23"/>
        <v>0.04166666667</v>
      </c>
      <c r="F24" s="4">
        <f t="shared" si="23"/>
        <v>0.04166666667</v>
      </c>
      <c r="G24" s="4">
        <f t="shared" si="23"/>
        <v>0.04166666667</v>
      </c>
      <c r="H24" s="3">
        <v>0.0</v>
      </c>
      <c r="I24" s="5">
        <v>0.1</v>
      </c>
      <c r="J24" s="6">
        <v>0.04166666667</v>
      </c>
      <c r="K24" s="6">
        <v>0.09381898455</v>
      </c>
      <c r="L24" s="4">
        <f t="shared" si="3"/>
        <v>0.2354856512</v>
      </c>
    </row>
    <row r="25">
      <c r="A25" s="3">
        <v>22.0</v>
      </c>
      <c r="B25" s="4">
        <f t="shared" ref="B25:G25" si="24">1/24</f>
        <v>0.04166666667</v>
      </c>
      <c r="C25" s="4">
        <f t="shared" si="24"/>
        <v>0.04166666667</v>
      </c>
      <c r="D25" s="4">
        <f t="shared" si="24"/>
        <v>0.04166666667</v>
      </c>
      <c r="E25" s="4">
        <f t="shared" si="24"/>
        <v>0.04166666667</v>
      </c>
      <c r="F25" s="4">
        <f t="shared" si="24"/>
        <v>0.04166666667</v>
      </c>
      <c r="G25" s="4">
        <f t="shared" si="24"/>
        <v>0.04166666667</v>
      </c>
      <c r="H25" s="3">
        <v>0.0</v>
      </c>
      <c r="I25" s="5">
        <v>0.05833333333</v>
      </c>
      <c r="J25" s="6">
        <v>0.04166666667</v>
      </c>
      <c r="K25" s="6">
        <v>0.06622516556</v>
      </c>
      <c r="L25" s="4">
        <f t="shared" si="3"/>
        <v>0.1662251656</v>
      </c>
    </row>
    <row r="26">
      <c r="A26" s="3">
        <v>23.0</v>
      </c>
      <c r="B26" s="4">
        <f t="shared" ref="B26:G26" si="25">1/24</f>
        <v>0.04166666667</v>
      </c>
      <c r="C26" s="4">
        <f t="shared" si="25"/>
        <v>0.04166666667</v>
      </c>
      <c r="D26" s="4">
        <f t="shared" si="25"/>
        <v>0.04166666667</v>
      </c>
      <c r="E26" s="4">
        <f t="shared" si="25"/>
        <v>0.04166666667</v>
      </c>
      <c r="F26" s="4">
        <f t="shared" si="25"/>
        <v>0.04166666667</v>
      </c>
      <c r="G26" s="4">
        <f t="shared" si="25"/>
        <v>0.04166666667</v>
      </c>
      <c r="H26" s="3">
        <v>0.0</v>
      </c>
      <c r="I26" s="5">
        <v>0.025</v>
      </c>
      <c r="J26" s="6">
        <v>0.04166666667</v>
      </c>
      <c r="K26" s="6">
        <v>0.04415011038</v>
      </c>
      <c r="L26" s="4">
        <f t="shared" si="3"/>
        <v>0.1108167771</v>
      </c>
    </row>
    <row r="27">
      <c r="A27" s="3" t="s">
        <v>14</v>
      </c>
      <c r="B27" s="3">
        <v>84.0</v>
      </c>
      <c r="C27" s="3">
        <v>5.0</v>
      </c>
      <c r="D27" s="3">
        <v>0.66667</v>
      </c>
      <c r="E27" s="3">
        <v>1.73333</v>
      </c>
      <c r="F27" s="3">
        <v>9.4</v>
      </c>
      <c r="G27" s="8">
        <v>11.666666666666666</v>
      </c>
      <c r="H27" s="3">
        <v>20.8333333</v>
      </c>
      <c r="I27" s="7">
        <v>8.649315068</v>
      </c>
      <c r="J27" s="3">
        <v>1.150684932</v>
      </c>
      <c r="K27" s="3">
        <v>2.980821918</v>
      </c>
      <c r="L27" s="4">
        <f t="shared" si="3"/>
        <v>12.78082192</v>
      </c>
    </row>
  </sheetData>
  <mergeCells count="1">
    <mergeCell ref="B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  <col customWidth="1" min="5" max="5" width="3.86"/>
    <col customWidth="1" min="6" max="6" width="11.86"/>
    <col customWidth="1" min="8" max="8" width="11.14"/>
    <col customWidth="1" min="9" max="9" width="16.0"/>
  </cols>
  <sheetData>
    <row r="1">
      <c r="A1" s="1"/>
      <c r="B1" s="1" t="s">
        <v>9</v>
      </c>
      <c r="I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10</v>
      </c>
      <c r="J2" s="3" t="s">
        <v>11</v>
      </c>
      <c r="K2" s="3" t="s">
        <v>12</v>
      </c>
      <c r="L2" s="1" t="s">
        <v>15</v>
      </c>
      <c r="O2" s="9" t="s">
        <v>16</v>
      </c>
    </row>
    <row r="3">
      <c r="A3" s="3">
        <v>0.0</v>
      </c>
      <c r="B3" s="4">
        <f t="shared" ref="B3:G3" si="1">1/24</f>
        <v>0.04166666667</v>
      </c>
      <c r="C3" s="4">
        <f t="shared" si="1"/>
        <v>0.04166666667</v>
      </c>
      <c r="D3" s="4">
        <f t="shared" si="1"/>
        <v>0.04166666667</v>
      </c>
      <c r="E3" s="4">
        <f t="shared" si="1"/>
        <v>0.04166666667</v>
      </c>
      <c r="F3" s="4">
        <f t="shared" si="1"/>
        <v>0.04166666667</v>
      </c>
      <c r="G3" s="4">
        <f t="shared" si="1"/>
        <v>0.04166666667</v>
      </c>
      <c r="H3" s="3">
        <v>0.0</v>
      </c>
      <c r="I3" s="5">
        <v>0.008333333333</v>
      </c>
      <c r="J3" s="6">
        <v>0.04166666667</v>
      </c>
      <c r="K3" s="6">
        <v>0.01103752759</v>
      </c>
      <c r="L3" s="4">
        <f t="shared" ref="L3:L27" si="3">sum(I3:K3)</f>
        <v>0.06103752759</v>
      </c>
      <c r="O3" s="9" t="s">
        <v>17</v>
      </c>
    </row>
    <row r="4">
      <c r="A4" s="3">
        <v>1.0</v>
      </c>
      <c r="B4" s="4">
        <f t="shared" ref="B4:G4" si="2">1/24</f>
        <v>0.04166666667</v>
      </c>
      <c r="C4" s="4">
        <f t="shared" si="2"/>
        <v>0.04166666667</v>
      </c>
      <c r="D4" s="4">
        <f t="shared" si="2"/>
        <v>0.04166666667</v>
      </c>
      <c r="E4" s="4">
        <f t="shared" si="2"/>
        <v>0.04166666667</v>
      </c>
      <c r="F4" s="4">
        <f t="shared" si="2"/>
        <v>0.04166666667</v>
      </c>
      <c r="G4" s="4">
        <f t="shared" si="2"/>
        <v>0.04166666667</v>
      </c>
      <c r="H4" s="3">
        <v>0.0</v>
      </c>
      <c r="I4" s="5">
        <v>0.001666666667</v>
      </c>
      <c r="J4" s="6">
        <v>0.04166666667</v>
      </c>
      <c r="K4" s="6">
        <v>0.005518763797</v>
      </c>
      <c r="L4" s="4">
        <f t="shared" si="3"/>
        <v>0.04885209713</v>
      </c>
    </row>
    <row r="5">
      <c r="A5" s="3">
        <v>2.0</v>
      </c>
      <c r="B5" s="4">
        <f t="shared" ref="B5:G5" si="4">1/24</f>
        <v>0.04166666667</v>
      </c>
      <c r="C5" s="4">
        <f t="shared" si="4"/>
        <v>0.04166666667</v>
      </c>
      <c r="D5" s="4">
        <f t="shared" si="4"/>
        <v>0.04166666667</v>
      </c>
      <c r="E5" s="4">
        <f t="shared" si="4"/>
        <v>0.04166666667</v>
      </c>
      <c r="F5" s="4">
        <f t="shared" si="4"/>
        <v>0.04166666667</v>
      </c>
      <c r="G5" s="4">
        <f t="shared" si="4"/>
        <v>0.04166666667</v>
      </c>
      <c r="H5" s="3">
        <v>0.0</v>
      </c>
      <c r="I5" s="5">
        <v>0.0</v>
      </c>
      <c r="J5" s="6">
        <v>0.04166666667</v>
      </c>
      <c r="K5" s="6">
        <v>0.002207505519</v>
      </c>
      <c r="L5" s="4">
        <f t="shared" si="3"/>
        <v>0.04387417219</v>
      </c>
    </row>
    <row r="6">
      <c r="A6" s="3">
        <v>3.0</v>
      </c>
      <c r="B6" s="4">
        <f t="shared" ref="B6:G6" si="5">1/24</f>
        <v>0.04166666667</v>
      </c>
      <c r="C6" s="4">
        <f t="shared" si="5"/>
        <v>0.04166666667</v>
      </c>
      <c r="D6" s="4">
        <f t="shared" si="5"/>
        <v>0.04166666667</v>
      </c>
      <c r="E6" s="4">
        <f t="shared" si="5"/>
        <v>0.04166666667</v>
      </c>
      <c r="F6" s="4">
        <f t="shared" si="5"/>
        <v>0.04166666667</v>
      </c>
      <c r="G6" s="4">
        <f t="shared" si="5"/>
        <v>0.04166666667</v>
      </c>
      <c r="H6" s="3">
        <v>0.0</v>
      </c>
      <c r="I6" s="5">
        <v>0.0</v>
      </c>
      <c r="J6" s="6">
        <v>0.04166666667</v>
      </c>
      <c r="K6" s="6">
        <v>0.002207505519</v>
      </c>
      <c r="L6" s="4">
        <f t="shared" si="3"/>
        <v>0.04387417219</v>
      </c>
    </row>
    <row r="7">
      <c r="A7" s="3">
        <v>4.0</v>
      </c>
      <c r="B7" s="4">
        <f t="shared" ref="B7:G7" si="6">1/24</f>
        <v>0.04166666667</v>
      </c>
      <c r="C7" s="4">
        <f t="shared" si="6"/>
        <v>0.04166666667</v>
      </c>
      <c r="D7" s="4">
        <f t="shared" si="6"/>
        <v>0.04166666667</v>
      </c>
      <c r="E7" s="4">
        <f t="shared" si="6"/>
        <v>0.04166666667</v>
      </c>
      <c r="F7" s="4">
        <f t="shared" si="6"/>
        <v>0.04166666667</v>
      </c>
      <c r="G7" s="4">
        <f t="shared" si="6"/>
        <v>0.04166666667</v>
      </c>
      <c r="H7" s="3">
        <v>0.0</v>
      </c>
      <c r="I7" s="5">
        <v>0.0</v>
      </c>
      <c r="J7" s="6">
        <v>0.04166666667</v>
      </c>
      <c r="K7" s="6">
        <v>0.002207505519</v>
      </c>
      <c r="L7" s="4">
        <f t="shared" si="3"/>
        <v>0.04387417219</v>
      </c>
    </row>
    <row r="8">
      <c r="A8" s="3">
        <v>5.0</v>
      </c>
      <c r="B8" s="4">
        <f t="shared" ref="B8:G8" si="7">1/24</f>
        <v>0.04166666667</v>
      </c>
      <c r="C8" s="4">
        <f t="shared" si="7"/>
        <v>0.04166666667</v>
      </c>
      <c r="D8" s="4">
        <f t="shared" si="7"/>
        <v>0.04166666667</v>
      </c>
      <c r="E8" s="4">
        <f t="shared" si="7"/>
        <v>0.04166666667</v>
      </c>
      <c r="F8" s="4">
        <f t="shared" si="7"/>
        <v>0.04166666667</v>
      </c>
      <c r="G8" s="4">
        <f t="shared" si="7"/>
        <v>0.04166666667</v>
      </c>
      <c r="H8" s="3">
        <v>0.0</v>
      </c>
      <c r="I8" s="5">
        <v>0.008333333333</v>
      </c>
      <c r="J8" s="6">
        <v>0.04166666667</v>
      </c>
      <c r="K8" s="6">
        <v>0.01103752759</v>
      </c>
      <c r="L8" s="4">
        <f t="shared" si="3"/>
        <v>0.06103752759</v>
      </c>
    </row>
    <row r="9">
      <c r="A9" s="3">
        <v>6.0</v>
      </c>
      <c r="B9" s="4">
        <f t="shared" ref="B9:G9" si="8">1/24</f>
        <v>0.04166666667</v>
      </c>
      <c r="C9" s="4">
        <f t="shared" si="8"/>
        <v>0.04166666667</v>
      </c>
      <c r="D9" s="4">
        <f t="shared" si="8"/>
        <v>0.04166666667</v>
      </c>
      <c r="E9" s="4">
        <f t="shared" si="8"/>
        <v>0.04166666667</v>
      </c>
      <c r="F9" s="4">
        <f t="shared" si="8"/>
        <v>0.04166666667</v>
      </c>
      <c r="G9" s="4">
        <f t="shared" si="8"/>
        <v>0.04166666667</v>
      </c>
      <c r="H9" s="3">
        <v>0.0</v>
      </c>
      <c r="I9" s="5">
        <v>0.025</v>
      </c>
      <c r="J9" s="6">
        <v>0.04166666667</v>
      </c>
      <c r="K9" s="6">
        <v>0.04415011038</v>
      </c>
      <c r="L9" s="4">
        <f t="shared" si="3"/>
        <v>0.1108167771</v>
      </c>
    </row>
    <row r="10">
      <c r="A10" s="3">
        <v>7.0</v>
      </c>
      <c r="B10" s="4">
        <f t="shared" ref="B10:G10" si="9">1/24</f>
        <v>0.04166666667</v>
      </c>
      <c r="C10" s="4">
        <f t="shared" si="9"/>
        <v>0.04166666667</v>
      </c>
      <c r="D10" s="4">
        <f t="shared" si="9"/>
        <v>0.04166666667</v>
      </c>
      <c r="E10" s="4">
        <f t="shared" si="9"/>
        <v>0.04166666667</v>
      </c>
      <c r="F10" s="4">
        <f t="shared" si="9"/>
        <v>0.04166666667</v>
      </c>
      <c r="G10" s="4">
        <f t="shared" si="9"/>
        <v>0.04166666667</v>
      </c>
      <c r="H10" s="3">
        <v>0.0</v>
      </c>
      <c r="I10" s="5">
        <v>0.06666666667</v>
      </c>
      <c r="J10" s="6">
        <v>0.04166666667</v>
      </c>
      <c r="K10" s="6">
        <v>0.08830022075</v>
      </c>
      <c r="L10" s="4">
        <f t="shared" si="3"/>
        <v>0.1966335541</v>
      </c>
    </row>
    <row r="11">
      <c r="A11" s="3">
        <v>8.0</v>
      </c>
      <c r="B11" s="4">
        <f t="shared" ref="B11:G11" si="10">1/24</f>
        <v>0.04166666667</v>
      </c>
      <c r="C11" s="4">
        <f t="shared" si="10"/>
        <v>0.04166666667</v>
      </c>
      <c r="D11" s="4">
        <f t="shared" si="10"/>
        <v>0.04166666667</v>
      </c>
      <c r="E11" s="4">
        <f t="shared" si="10"/>
        <v>0.04166666667</v>
      </c>
      <c r="F11" s="4">
        <f t="shared" si="10"/>
        <v>0.04166666667</v>
      </c>
      <c r="G11" s="4">
        <f t="shared" si="10"/>
        <v>0.04166666667</v>
      </c>
      <c r="H11" s="3">
        <v>0.0</v>
      </c>
      <c r="I11" s="5">
        <v>0.09166666667</v>
      </c>
      <c r="J11" s="6">
        <v>0.04166666667</v>
      </c>
      <c r="K11" s="6">
        <v>0.07726269316</v>
      </c>
      <c r="L11" s="4">
        <f t="shared" si="3"/>
        <v>0.2105960265</v>
      </c>
    </row>
    <row r="12">
      <c r="A12" s="3">
        <v>9.0</v>
      </c>
      <c r="B12" s="4">
        <f t="shared" ref="B12:G12" si="11">1/24</f>
        <v>0.04166666667</v>
      </c>
      <c r="C12" s="4">
        <f t="shared" si="11"/>
        <v>0.04166666667</v>
      </c>
      <c r="D12" s="4">
        <f t="shared" si="11"/>
        <v>0.04166666667</v>
      </c>
      <c r="E12" s="4">
        <f t="shared" si="11"/>
        <v>0.04166666667</v>
      </c>
      <c r="F12" s="4">
        <f t="shared" si="11"/>
        <v>0.04166666667</v>
      </c>
      <c r="G12" s="4">
        <f t="shared" si="11"/>
        <v>0.04166666667</v>
      </c>
      <c r="H12" s="3">
        <v>0.0</v>
      </c>
      <c r="I12" s="5">
        <v>0.04166666667</v>
      </c>
      <c r="J12" s="6">
        <v>0.04166666667</v>
      </c>
      <c r="K12" s="6">
        <v>0.03311258278</v>
      </c>
      <c r="L12" s="4">
        <f t="shared" si="3"/>
        <v>0.1164459161</v>
      </c>
    </row>
    <row r="13">
      <c r="A13" s="3">
        <v>10.0</v>
      </c>
      <c r="B13" s="4">
        <f t="shared" ref="B13:G13" si="12">1/24</f>
        <v>0.04166666667</v>
      </c>
      <c r="C13" s="4">
        <f t="shared" si="12"/>
        <v>0.04166666667</v>
      </c>
      <c r="D13" s="4">
        <f t="shared" si="12"/>
        <v>0.04166666667</v>
      </c>
      <c r="E13" s="4">
        <f t="shared" si="12"/>
        <v>0.04166666667</v>
      </c>
      <c r="F13" s="4">
        <f t="shared" si="12"/>
        <v>0.04166666667</v>
      </c>
      <c r="G13" s="4">
        <f t="shared" si="12"/>
        <v>0.04166666667</v>
      </c>
      <c r="H13" s="3">
        <v>0.0</v>
      </c>
      <c r="I13" s="5">
        <v>0.008333333333</v>
      </c>
      <c r="J13" s="6">
        <v>0.04166666667</v>
      </c>
      <c r="K13" s="6">
        <v>0.01103752759</v>
      </c>
      <c r="L13" s="4">
        <f t="shared" si="3"/>
        <v>0.06103752759</v>
      </c>
    </row>
    <row r="14">
      <c r="A14" s="3">
        <v>11.0</v>
      </c>
      <c r="B14" s="4">
        <f t="shared" ref="B14:G14" si="13">1/24</f>
        <v>0.04166666667</v>
      </c>
      <c r="C14" s="4">
        <f t="shared" si="13"/>
        <v>0.04166666667</v>
      </c>
      <c r="D14" s="4">
        <f t="shared" si="13"/>
        <v>0.04166666667</v>
      </c>
      <c r="E14" s="4">
        <f t="shared" si="13"/>
        <v>0.04166666667</v>
      </c>
      <c r="F14" s="4">
        <f t="shared" si="13"/>
        <v>0.04166666667</v>
      </c>
      <c r="G14" s="4">
        <f t="shared" si="13"/>
        <v>0.04166666667</v>
      </c>
      <c r="H14" s="3">
        <v>0.0</v>
      </c>
      <c r="I14" s="5">
        <v>0.001666666667</v>
      </c>
      <c r="J14" s="6">
        <v>0.04166666667</v>
      </c>
      <c r="K14" s="6">
        <v>0.01103752759</v>
      </c>
      <c r="L14" s="4">
        <f t="shared" si="3"/>
        <v>0.05437086093</v>
      </c>
    </row>
    <row r="15">
      <c r="A15" s="3">
        <v>12.0</v>
      </c>
      <c r="B15" s="4">
        <f t="shared" ref="B15:G15" si="14">1/24</f>
        <v>0.04166666667</v>
      </c>
      <c r="C15" s="4">
        <f t="shared" si="14"/>
        <v>0.04166666667</v>
      </c>
      <c r="D15" s="4">
        <f t="shared" si="14"/>
        <v>0.04166666667</v>
      </c>
      <c r="E15" s="4">
        <f t="shared" si="14"/>
        <v>0.04166666667</v>
      </c>
      <c r="F15" s="4">
        <f t="shared" si="14"/>
        <v>0.04166666667</v>
      </c>
      <c r="G15" s="4">
        <f t="shared" si="14"/>
        <v>0.04166666667</v>
      </c>
      <c r="H15" s="3">
        <v>0.0</v>
      </c>
      <c r="I15" s="5">
        <v>0.001666666667</v>
      </c>
      <c r="J15" s="6">
        <v>0.04166666667</v>
      </c>
      <c r="K15" s="6">
        <v>0.01103752759</v>
      </c>
      <c r="L15" s="4">
        <f t="shared" si="3"/>
        <v>0.05437086093</v>
      </c>
    </row>
    <row r="16">
      <c r="A16" s="3">
        <v>13.0</v>
      </c>
      <c r="B16" s="4">
        <f t="shared" ref="B16:G16" si="15">1/24</f>
        <v>0.04166666667</v>
      </c>
      <c r="C16" s="4">
        <f t="shared" si="15"/>
        <v>0.04166666667</v>
      </c>
      <c r="D16" s="4">
        <f t="shared" si="15"/>
        <v>0.04166666667</v>
      </c>
      <c r="E16" s="4">
        <f t="shared" si="15"/>
        <v>0.04166666667</v>
      </c>
      <c r="F16" s="4">
        <f t="shared" si="15"/>
        <v>0.04166666667</v>
      </c>
      <c r="G16" s="4">
        <f t="shared" si="15"/>
        <v>0.04166666667</v>
      </c>
      <c r="H16" s="3">
        <v>0.0</v>
      </c>
      <c r="I16" s="5">
        <v>0.001666666667</v>
      </c>
      <c r="J16" s="6">
        <v>0.04166666667</v>
      </c>
      <c r="K16" s="6">
        <v>0.01103752759</v>
      </c>
      <c r="L16" s="4">
        <f t="shared" si="3"/>
        <v>0.05437086093</v>
      </c>
    </row>
    <row r="17">
      <c r="A17" s="3">
        <v>14.0</v>
      </c>
      <c r="B17" s="4">
        <f t="shared" ref="B17:G17" si="16">1/24</f>
        <v>0.04166666667</v>
      </c>
      <c r="C17" s="4">
        <f t="shared" si="16"/>
        <v>0.04166666667</v>
      </c>
      <c r="D17" s="4">
        <f t="shared" si="16"/>
        <v>0.04166666667</v>
      </c>
      <c r="E17" s="4">
        <f t="shared" si="16"/>
        <v>0.04166666667</v>
      </c>
      <c r="F17" s="4">
        <f t="shared" si="16"/>
        <v>0.04166666667</v>
      </c>
      <c r="G17" s="4">
        <f t="shared" si="16"/>
        <v>0.04166666667</v>
      </c>
      <c r="H17" s="3">
        <v>0.0</v>
      </c>
      <c r="I17" s="5">
        <v>0.001666666667</v>
      </c>
      <c r="J17" s="6">
        <v>0.04166666667</v>
      </c>
      <c r="K17" s="6">
        <v>0.01103752759</v>
      </c>
      <c r="L17" s="4">
        <f t="shared" si="3"/>
        <v>0.05437086093</v>
      </c>
    </row>
    <row r="18">
      <c r="A18" s="3">
        <v>15.0</v>
      </c>
      <c r="B18" s="4">
        <f t="shared" ref="B18:G18" si="17">1/24</f>
        <v>0.04166666667</v>
      </c>
      <c r="C18" s="4">
        <f t="shared" si="17"/>
        <v>0.04166666667</v>
      </c>
      <c r="D18" s="4">
        <f t="shared" si="17"/>
        <v>0.04166666667</v>
      </c>
      <c r="E18" s="4">
        <f t="shared" si="17"/>
        <v>0.04166666667</v>
      </c>
      <c r="F18" s="4">
        <f t="shared" si="17"/>
        <v>0.04166666667</v>
      </c>
      <c r="G18" s="4">
        <f t="shared" si="17"/>
        <v>0.04166666667</v>
      </c>
      <c r="H18" s="3">
        <v>0.0</v>
      </c>
      <c r="I18" s="5">
        <v>0.01666666667</v>
      </c>
      <c r="J18" s="6">
        <v>0.04166666667</v>
      </c>
      <c r="K18" s="6">
        <v>0.02759381898</v>
      </c>
      <c r="L18" s="4">
        <f t="shared" si="3"/>
        <v>0.08592715232</v>
      </c>
    </row>
    <row r="19">
      <c r="A19" s="3">
        <v>16.0</v>
      </c>
      <c r="B19" s="4">
        <f t="shared" ref="B19:G19" si="18">1/24</f>
        <v>0.04166666667</v>
      </c>
      <c r="C19" s="4">
        <f t="shared" si="18"/>
        <v>0.04166666667</v>
      </c>
      <c r="D19" s="4">
        <f t="shared" si="18"/>
        <v>0.04166666667</v>
      </c>
      <c r="E19" s="4">
        <f t="shared" si="18"/>
        <v>0.04166666667</v>
      </c>
      <c r="F19" s="4">
        <f t="shared" si="18"/>
        <v>0.04166666667</v>
      </c>
      <c r="G19" s="4">
        <f t="shared" si="18"/>
        <v>0.04166666667</v>
      </c>
      <c r="H19" s="3">
        <v>0.2</v>
      </c>
      <c r="I19" s="5">
        <v>0.05</v>
      </c>
      <c r="J19" s="6">
        <v>0.04166666667</v>
      </c>
      <c r="K19" s="6">
        <v>0.03863134658</v>
      </c>
      <c r="L19" s="4">
        <f t="shared" si="3"/>
        <v>0.1302980133</v>
      </c>
    </row>
    <row r="20">
      <c r="A20" s="3">
        <v>17.0</v>
      </c>
      <c r="B20" s="4">
        <f t="shared" ref="B20:G20" si="19">1/24</f>
        <v>0.04166666667</v>
      </c>
      <c r="C20" s="4">
        <f t="shared" si="19"/>
        <v>0.04166666667</v>
      </c>
      <c r="D20" s="4">
        <f t="shared" si="19"/>
        <v>0.04166666667</v>
      </c>
      <c r="E20" s="4">
        <f t="shared" si="19"/>
        <v>0.04166666667</v>
      </c>
      <c r="F20" s="4">
        <f t="shared" si="19"/>
        <v>0.04166666667</v>
      </c>
      <c r="G20" s="4">
        <f t="shared" si="19"/>
        <v>0.04166666667</v>
      </c>
      <c r="H20" s="3">
        <v>0.2</v>
      </c>
      <c r="I20" s="5">
        <v>0.09166666667</v>
      </c>
      <c r="J20" s="6">
        <v>0.04166666667</v>
      </c>
      <c r="K20" s="6">
        <v>0.07726269316</v>
      </c>
      <c r="L20" s="4">
        <f t="shared" si="3"/>
        <v>0.2105960265</v>
      </c>
    </row>
    <row r="21">
      <c r="A21" s="3">
        <v>18.0</v>
      </c>
      <c r="B21" s="4">
        <f t="shared" ref="B21:G21" si="20">1/24</f>
        <v>0.04166666667</v>
      </c>
      <c r="C21" s="4">
        <f t="shared" si="20"/>
        <v>0.04166666667</v>
      </c>
      <c r="D21" s="4">
        <f t="shared" si="20"/>
        <v>0.04166666667</v>
      </c>
      <c r="E21" s="4">
        <f t="shared" si="20"/>
        <v>0.04166666667</v>
      </c>
      <c r="F21" s="4">
        <f t="shared" si="20"/>
        <v>0.04166666667</v>
      </c>
      <c r="G21" s="4">
        <f t="shared" si="20"/>
        <v>0.04166666667</v>
      </c>
      <c r="H21" s="3">
        <v>0.2</v>
      </c>
      <c r="I21" s="5">
        <v>0.1416666667</v>
      </c>
      <c r="J21" s="6">
        <v>0.04166666667</v>
      </c>
      <c r="K21" s="6">
        <v>0.09933774834</v>
      </c>
      <c r="L21" s="4">
        <f t="shared" si="3"/>
        <v>0.2826710817</v>
      </c>
    </row>
    <row r="22">
      <c r="A22" s="3">
        <v>19.0</v>
      </c>
      <c r="B22" s="4">
        <f t="shared" ref="B22:G22" si="21">1/24</f>
        <v>0.04166666667</v>
      </c>
      <c r="C22" s="4">
        <f t="shared" si="21"/>
        <v>0.04166666667</v>
      </c>
      <c r="D22" s="4">
        <f t="shared" si="21"/>
        <v>0.04166666667</v>
      </c>
      <c r="E22" s="4">
        <f t="shared" si="21"/>
        <v>0.04166666667</v>
      </c>
      <c r="F22" s="4">
        <f t="shared" si="21"/>
        <v>0.04166666667</v>
      </c>
      <c r="G22" s="4">
        <f t="shared" si="21"/>
        <v>0.04166666667</v>
      </c>
      <c r="H22" s="3">
        <v>0.2</v>
      </c>
      <c r="I22" s="5">
        <v>0.1416666667</v>
      </c>
      <c r="J22" s="6">
        <v>0.04166666667</v>
      </c>
      <c r="K22" s="6">
        <v>0.1103752759</v>
      </c>
      <c r="L22" s="4">
        <f t="shared" si="3"/>
        <v>0.2937086093</v>
      </c>
    </row>
    <row r="23">
      <c r="A23" s="3">
        <v>20.0</v>
      </c>
      <c r="B23" s="4">
        <f t="shared" ref="B23:G23" si="22">1/24</f>
        <v>0.04166666667</v>
      </c>
      <c r="C23" s="4">
        <f t="shared" si="22"/>
        <v>0.04166666667</v>
      </c>
      <c r="D23" s="4">
        <f t="shared" si="22"/>
        <v>0.04166666667</v>
      </c>
      <c r="E23" s="4">
        <f t="shared" si="22"/>
        <v>0.04166666667</v>
      </c>
      <c r="F23" s="4">
        <f t="shared" si="22"/>
        <v>0.04166666667</v>
      </c>
      <c r="G23" s="4">
        <f t="shared" si="22"/>
        <v>0.04166666667</v>
      </c>
      <c r="H23" s="3">
        <v>0.2</v>
      </c>
      <c r="I23" s="5">
        <v>0.1166666667</v>
      </c>
      <c r="J23" s="6">
        <v>0.04166666667</v>
      </c>
      <c r="K23" s="6">
        <v>0.1103752759</v>
      </c>
      <c r="L23" s="4">
        <f t="shared" si="3"/>
        <v>0.2687086093</v>
      </c>
    </row>
    <row r="24">
      <c r="A24" s="3">
        <v>21.0</v>
      </c>
      <c r="B24" s="4">
        <f t="shared" ref="B24:G24" si="23">1/24</f>
        <v>0.04166666667</v>
      </c>
      <c r="C24" s="4">
        <f t="shared" si="23"/>
        <v>0.04166666667</v>
      </c>
      <c r="D24" s="4">
        <f t="shared" si="23"/>
        <v>0.04166666667</v>
      </c>
      <c r="E24" s="4">
        <f t="shared" si="23"/>
        <v>0.04166666667</v>
      </c>
      <c r="F24" s="4">
        <f t="shared" si="23"/>
        <v>0.04166666667</v>
      </c>
      <c r="G24" s="4">
        <f t="shared" si="23"/>
        <v>0.04166666667</v>
      </c>
      <c r="H24" s="3">
        <v>0.0</v>
      </c>
      <c r="I24" s="5">
        <v>0.1</v>
      </c>
      <c r="J24" s="6">
        <v>0.04166666667</v>
      </c>
      <c r="K24" s="6">
        <v>0.09381898455</v>
      </c>
      <c r="L24" s="4">
        <f t="shared" si="3"/>
        <v>0.2354856512</v>
      </c>
    </row>
    <row r="25">
      <c r="A25" s="3">
        <v>22.0</v>
      </c>
      <c r="B25" s="4">
        <f t="shared" ref="B25:G25" si="24">1/24</f>
        <v>0.04166666667</v>
      </c>
      <c r="C25" s="4">
        <f t="shared" si="24"/>
        <v>0.04166666667</v>
      </c>
      <c r="D25" s="4">
        <f t="shared" si="24"/>
        <v>0.04166666667</v>
      </c>
      <c r="E25" s="4">
        <f t="shared" si="24"/>
        <v>0.04166666667</v>
      </c>
      <c r="F25" s="4">
        <f t="shared" si="24"/>
        <v>0.04166666667</v>
      </c>
      <c r="G25" s="4">
        <f t="shared" si="24"/>
        <v>0.04166666667</v>
      </c>
      <c r="H25" s="3">
        <v>0.0</v>
      </c>
      <c r="I25" s="5">
        <v>0.05833333333</v>
      </c>
      <c r="J25" s="6">
        <v>0.04166666667</v>
      </c>
      <c r="K25" s="6">
        <v>0.06622516556</v>
      </c>
      <c r="L25" s="4">
        <f t="shared" si="3"/>
        <v>0.1662251656</v>
      </c>
    </row>
    <row r="26">
      <c r="A26" s="3">
        <v>23.0</v>
      </c>
      <c r="B26" s="4">
        <f t="shared" ref="B26:G26" si="25">1/24</f>
        <v>0.04166666667</v>
      </c>
      <c r="C26" s="4">
        <f t="shared" si="25"/>
        <v>0.04166666667</v>
      </c>
      <c r="D26" s="4">
        <f t="shared" si="25"/>
        <v>0.04166666667</v>
      </c>
      <c r="E26" s="4">
        <f t="shared" si="25"/>
        <v>0.04166666667</v>
      </c>
      <c r="F26" s="4">
        <f t="shared" si="25"/>
        <v>0.04166666667</v>
      </c>
      <c r="G26" s="4">
        <f t="shared" si="25"/>
        <v>0.04166666667</v>
      </c>
      <c r="H26" s="3">
        <v>0.0</v>
      </c>
      <c r="I26" s="5">
        <v>0.025</v>
      </c>
      <c r="J26" s="6">
        <v>0.04166666667</v>
      </c>
      <c r="K26" s="6">
        <v>0.04415011038</v>
      </c>
      <c r="L26" s="4">
        <f t="shared" si="3"/>
        <v>0.1108167771</v>
      </c>
    </row>
    <row r="27">
      <c r="A27" s="3" t="s">
        <v>14</v>
      </c>
      <c r="B27" s="3">
        <v>84.0</v>
      </c>
      <c r="C27" s="3">
        <v>5.0</v>
      </c>
      <c r="D27" s="3">
        <v>0.66667</v>
      </c>
      <c r="E27" s="3">
        <v>1.73333</v>
      </c>
      <c r="F27" s="3">
        <v>9.4</v>
      </c>
      <c r="G27" s="8">
        <v>11.666666666666666</v>
      </c>
      <c r="H27" s="3">
        <v>20.8333333</v>
      </c>
      <c r="I27" s="7">
        <v>8.649315068</v>
      </c>
      <c r="J27" s="3">
        <v>1.150684932</v>
      </c>
      <c r="K27" s="3">
        <v>2.980821918</v>
      </c>
      <c r="L27" s="4">
        <f t="shared" si="3"/>
        <v>12.78082192</v>
      </c>
    </row>
  </sheetData>
  <mergeCells count="1">
    <mergeCell ref="B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29"/>
    <col customWidth="1" min="3" max="3" width="7.0"/>
    <col customWidth="1" min="4" max="4" width="8.0"/>
    <col customWidth="1" min="5" max="5" width="11.86"/>
    <col customWidth="1" min="6" max="6" width="3.71"/>
    <col customWidth="1" min="7" max="7" width="12.86"/>
    <col customWidth="1" min="8" max="8" width="6.29"/>
    <col customWidth="1" min="9" max="9" width="21.43"/>
    <col customWidth="1" min="10" max="10" width="8.71"/>
    <col customWidth="1" min="11" max="11" width="7.86"/>
  </cols>
  <sheetData>
    <row r="1">
      <c r="A1" s="1"/>
      <c r="B1" s="1" t="s">
        <v>9</v>
      </c>
      <c r="I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10</v>
      </c>
      <c r="J2" s="3" t="s">
        <v>11</v>
      </c>
      <c r="K2" s="3" t="s">
        <v>12</v>
      </c>
      <c r="L2" s="1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3">
        <v>0.0</v>
      </c>
      <c r="B3" s="4">
        <f t="shared" ref="B3:G3" si="1">1/24</f>
        <v>0.04166666667</v>
      </c>
      <c r="C3" s="4">
        <f t="shared" si="1"/>
        <v>0.04166666667</v>
      </c>
      <c r="D3" s="4">
        <f t="shared" si="1"/>
        <v>0.04166666667</v>
      </c>
      <c r="E3" s="4">
        <f t="shared" si="1"/>
        <v>0.04166666667</v>
      </c>
      <c r="F3" s="4">
        <f t="shared" si="1"/>
        <v>0.04166666667</v>
      </c>
      <c r="G3" s="4">
        <f t="shared" si="1"/>
        <v>0.04166666667</v>
      </c>
      <c r="H3" s="3">
        <v>0.0</v>
      </c>
      <c r="I3" s="5">
        <v>0.008333333333</v>
      </c>
      <c r="J3" s="6">
        <v>0.04166666667</v>
      </c>
      <c r="K3" s="6">
        <v>0.01103752759</v>
      </c>
      <c r="L3" s="6">
        <f t="shared" ref="L3:L27" si="3">sum(I3:K3)</f>
        <v>0.06103752759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3">
        <v>1.0</v>
      </c>
      <c r="B4" s="4">
        <f t="shared" ref="B4:G4" si="2">1/24</f>
        <v>0.04166666667</v>
      </c>
      <c r="C4" s="4">
        <f t="shared" si="2"/>
        <v>0.04166666667</v>
      </c>
      <c r="D4" s="4">
        <f t="shared" si="2"/>
        <v>0.04166666667</v>
      </c>
      <c r="E4" s="4">
        <f t="shared" si="2"/>
        <v>0.04166666667</v>
      </c>
      <c r="F4" s="4">
        <f t="shared" si="2"/>
        <v>0.04166666667</v>
      </c>
      <c r="G4" s="4">
        <f t="shared" si="2"/>
        <v>0.04166666667</v>
      </c>
      <c r="H4" s="3">
        <v>0.0</v>
      </c>
      <c r="I4" s="5">
        <v>0.001666666667</v>
      </c>
      <c r="J4" s="6">
        <v>0.04166666667</v>
      </c>
      <c r="K4" s="6">
        <v>0.005518763797</v>
      </c>
      <c r="L4" s="6">
        <f t="shared" si="3"/>
        <v>0.04885209713</v>
      </c>
    </row>
    <row r="5">
      <c r="A5" s="3">
        <v>2.0</v>
      </c>
      <c r="B5" s="4">
        <f t="shared" ref="B5:G5" si="4">1/24</f>
        <v>0.04166666667</v>
      </c>
      <c r="C5" s="4">
        <f t="shared" si="4"/>
        <v>0.04166666667</v>
      </c>
      <c r="D5" s="4">
        <f t="shared" si="4"/>
        <v>0.04166666667</v>
      </c>
      <c r="E5" s="4">
        <f t="shared" si="4"/>
        <v>0.04166666667</v>
      </c>
      <c r="F5" s="4">
        <f t="shared" si="4"/>
        <v>0.04166666667</v>
      </c>
      <c r="G5" s="4">
        <f t="shared" si="4"/>
        <v>0.04166666667</v>
      </c>
      <c r="H5" s="3">
        <v>0.0</v>
      </c>
      <c r="I5" s="5">
        <v>0.0</v>
      </c>
      <c r="J5" s="6">
        <v>0.04166666667</v>
      </c>
      <c r="K5" s="6">
        <v>0.002207505519</v>
      </c>
      <c r="L5" s="6">
        <f t="shared" si="3"/>
        <v>0.04387417219</v>
      </c>
    </row>
    <row r="6">
      <c r="A6" s="3">
        <v>3.0</v>
      </c>
      <c r="B6" s="4">
        <f t="shared" ref="B6:G6" si="5">1/24</f>
        <v>0.04166666667</v>
      </c>
      <c r="C6" s="4">
        <f t="shared" si="5"/>
        <v>0.04166666667</v>
      </c>
      <c r="D6" s="4">
        <f t="shared" si="5"/>
        <v>0.04166666667</v>
      </c>
      <c r="E6" s="4">
        <f t="shared" si="5"/>
        <v>0.04166666667</v>
      </c>
      <c r="F6" s="4">
        <f t="shared" si="5"/>
        <v>0.04166666667</v>
      </c>
      <c r="G6" s="4">
        <f t="shared" si="5"/>
        <v>0.04166666667</v>
      </c>
      <c r="H6" s="3">
        <v>0.0</v>
      </c>
      <c r="I6" s="5">
        <v>0.0</v>
      </c>
      <c r="J6" s="6">
        <v>0.04166666667</v>
      </c>
      <c r="K6" s="6">
        <v>0.002207505519</v>
      </c>
      <c r="L6" s="6">
        <f t="shared" si="3"/>
        <v>0.04387417219</v>
      </c>
    </row>
    <row r="7">
      <c r="A7" s="3">
        <v>4.0</v>
      </c>
      <c r="B7" s="4">
        <f t="shared" ref="B7:G7" si="6">1/24</f>
        <v>0.04166666667</v>
      </c>
      <c r="C7" s="4">
        <f t="shared" si="6"/>
        <v>0.04166666667</v>
      </c>
      <c r="D7" s="4">
        <f t="shared" si="6"/>
        <v>0.04166666667</v>
      </c>
      <c r="E7" s="4">
        <f t="shared" si="6"/>
        <v>0.04166666667</v>
      </c>
      <c r="F7" s="4">
        <f t="shared" si="6"/>
        <v>0.04166666667</v>
      </c>
      <c r="G7" s="4">
        <f t="shared" si="6"/>
        <v>0.04166666667</v>
      </c>
      <c r="H7" s="3">
        <v>0.0</v>
      </c>
      <c r="I7" s="5">
        <v>0.0</v>
      </c>
      <c r="J7" s="6">
        <v>0.04166666667</v>
      </c>
      <c r="K7" s="6">
        <v>0.002207505519</v>
      </c>
      <c r="L7" s="6">
        <f t="shared" si="3"/>
        <v>0.04387417219</v>
      </c>
    </row>
    <row r="8">
      <c r="A8" s="3">
        <v>5.0</v>
      </c>
      <c r="B8" s="4">
        <f t="shared" ref="B8:G8" si="7">1/24</f>
        <v>0.04166666667</v>
      </c>
      <c r="C8" s="4">
        <f t="shared" si="7"/>
        <v>0.04166666667</v>
      </c>
      <c r="D8" s="4">
        <f t="shared" si="7"/>
        <v>0.04166666667</v>
      </c>
      <c r="E8" s="4">
        <f t="shared" si="7"/>
        <v>0.04166666667</v>
      </c>
      <c r="F8" s="4">
        <f t="shared" si="7"/>
        <v>0.04166666667</v>
      </c>
      <c r="G8" s="4">
        <f t="shared" si="7"/>
        <v>0.04166666667</v>
      </c>
      <c r="H8" s="3">
        <v>0.0</v>
      </c>
      <c r="I8" s="5">
        <v>0.008333333333</v>
      </c>
      <c r="J8" s="6">
        <v>0.04166666667</v>
      </c>
      <c r="K8" s="6">
        <v>0.01103752759</v>
      </c>
      <c r="L8" s="6">
        <f t="shared" si="3"/>
        <v>0.06103752759</v>
      </c>
    </row>
    <row r="9">
      <c r="A9" s="3">
        <v>6.0</v>
      </c>
      <c r="B9" s="4">
        <f t="shared" ref="B9:G9" si="8">1/24</f>
        <v>0.04166666667</v>
      </c>
      <c r="C9" s="4">
        <f t="shared" si="8"/>
        <v>0.04166666667</v>
      </c>
      <c r="D9" s="4">
        <f t="shared" si="8"/>
        <v>0.04166666667</v>
      </c>
      <c r="E9" s="4">
        <f t="shared" si="8"/>
        <v>0.04166666667</v>
      </c>
      <c r="F9" s="4">
        <f t="shared" si="8"/>
        <v>0.04166666667</v>
      </c>
      <c r="G9" s="4">
        <f t="shared" si="8"/>
        <v>0.04166666667</v>
      </c>
      <c r="H9" s="3">
        <v>0.0</v>
      </c>
      <c r="I9" s="5">
        <v>0.025</v>
      </c>
      <c r="J9" s="6">
        <v>0.04166666667</v>
      </c>
      <c r="K9" s="6">
        <v>0.04415011038</v>
      </c>
      <c r="L9" s="6">
        <f t="shared" si="3"/>
        <v>0.1108167771</v>
      </c>
    </row>
    <row r="10">
      <c r="A10" s="3">
        <v>7.0</v>
      </c>
      <c r="B10" s="4">
        <f t="shared" ref="B10:G10" si="9">1/24</f>
        <v>0.04166666667</v>
      </c>
      <c r="C10" s="4">
        <f t="shared" si="9"/>
        <v>0.04166666667</v>
      </c>
      <c r="D10" s="4">
        <f t="shared" si="9"/>
        <v>0.04166666667</v>
      </c>
      <c r="E10" s="4">
        <f t="shared" si="9"/>
        <v>0.04166666667</v>
      </c>
      <c r="F10" s="4">
        <f t="shared" si="9"/>
        <v>0.04166666667</v>
      </c>
      <c r="G10" s="4">
        <f t="shared" si="9"/>
        <v>0.04166666667</v>
      </c>
      <c r="H10" s="3">
        <v>0.0</v>
      </c>
      <c r="I10" s="5">
        <v>0.06666666667</v>
      </c>
      <c r="J10" s="6">
        <v>0.04166666667</v>
      </c>
      <c r="K10" s="6">
        <v>0.08830022075</v>
      </c>
      <c r="L10" s="6">
        <f t="shared" si="3"/>
        <v>0.1966335541</v>
      </c>
    </row>
    <row r="11">
      <c r="A11" s="3">
        <v>8.0</v>
      </c>
      <c r="B11" s="4">
        <f t="shared" ref="B11:G11" si="10">1/24</f>
        <v>0.04166666667</v>
      </c>
      <c r="C11" s="4">
        <f t="shared" si="10"/>
        <v>0.04166666667</v>
      </c>
      <c r="D11" s="4">
        <f t="shared" si="10"/>
        <v>0.04166666667</v>
      </c>
      <c r="E11" s="4">
        <f t="shared" si="10"/>
        <v>0.04166666667</v>
      </c>
      <c r="F11" s="4">
        <f t="shared" si="10"/>
        <v>0.04166666667</v>
      </c>
      <c r="G11" s="4">
        <f t="shared" si="10"/>
        <v>0.04166666667</v>
      </c>
      <c r="H11" s="3">
        <v>0.0</v>
      </c>
      <c r="I11" s="5">
        <v>0.09166666667</v>
      </c>
      <c r="J11" s="6">
        <v>0.04166666667</v>
      </c>
      <c r="K11" s="6">
        <v>0.07726269316</v>
      </c>
      <c r="L11" s="6">
        <f t="shared" si="3"/>
        <v>0.2105960265</v>
      </c>
    </row>
    <row r="12">
      <c r="A12" s="3">
        <v>9.0</v>
      </c>
      <c r="B12" s="4">
        <f t="shared" ref="B12:G12" si="11">1/24</f>
        <v>0.04166666667</v>
      </c>
      <c r="C12" s="4">
        <f t="shared" si="11"/>
        <v>0.04166666667</v>
      </c>
      <c r="D12" s="4">
        <f t="shared" si="11"/>
        <v>0.04166666667</v>
      </c>
      <c r="E12" s="4">
        <f t="shared" si="11"/>
        <v>0.04166666667</v>
      </c>
      <c r="F12" s="4">
        <f t="shared" si="11"/>
        <v>0.04166666667</v>
      </c>
      <c r="G12" s="4">
        <f t="shared" si="11"/>
        <v>0.04166666667</v>
      </c>
      <c r="H12" s="3">
        <v>0.0</v>
      </c>
      <c r="I12" s="5">
        <v>0.04166666667</v>
      </c>
      <c r="J12" s="6">
        <v>0.04166666667</v>
      </c>
      <c r="K12" s="6">
        <v>0.03311258278</v>
      </c>
      <c r="L12" s="6">
        <f t="shared" si="3"/>
        <v>0.1164459161</v>
      </c>
    </row>
    <row r="13">
      <c r="A13" s="3">
        <v>10.0</v>
      </c>
      <c r="B13" s="4">
        <f t="shared" ref="B13:G13" si="12">1/24</f>
        <v>0.04166666667</v>
      </c>
      <c r="C13" s="4">
        <f t="shared" si="12"/>
        <v>0.04166666667</v>
      </c>
      <c r="D13" s="4">
        <f t="shared" si="12"/>
        <v>0.04166666667</v>
      </c>
      <c r="E13" s="4">
        <f t="shared" si="12"/>
        <v>0.04166666667</v>
      </c>
      <c r="F13" s="4">
        <f t="shared" si="12"/>
        <v>0.04166666667</v>
      </c>
      <c r="G13" s="4">
        <f t="shared" si="12"/>
        <v>0.04166666667</v>
      </c>
      <c r="H13" s="3">
        <v>0.0</v>
      </c>
      <c r="I13" s="5">
        <v>0.008333333333</v>
      </c>
      <c r="J13" s="6">
        <v>0.04166666667</v>
      </c>
      <c r="K13" s="6">
        <v>0.01103752759</v>
      </c>
      <c r="L13" s="6">
        <f t="shared" si="3"/>
        <v>0.06103752759</v>
      </c>
    </row>
    <row r="14">
      <c r="A14" s="3">
        <v>11.0</v>
      </c>
      <c r="B14" s="4">
        <f t="shared" ref="B14:G14" si="13">1/24</f>
        <v>0.04166666667</v>
      </c>
      <c r="C14" s="4">
        <f t="shared" si="13"/>
        <v>0.04166666667</v>
      </c>
      <c r="D14" s="4">
        <f t="shared" si="13"/>
        <v>0.04166666667</v>
      </c>
      <c r="E14" s="4">
        <f t="shared" si="13"/>
        <v>0.04166666667</v>
      </c>
      <c r="F14" s="4">
        <f t="shared" si="13"/>
        <v>0.04166666667</v>
      </c>
      <c r="G14" s="4">
        <f t="shared" si="13"/>
        <v>0.04166666667</v>
      </c>
      <c r="H14" s="3">
        <v>0.0</v>
      </c>
      <c r="I14" s="5">
        <v>0.001666666667</v>
      </c>
      <c r="J14" s="6">
        <v>0.04166666667</v>
      </c>
      <c r="K14" s="6">
        <v>0.01103752759</v>
      </c>
      <c r="L14" s="6">
        <f t="shared" si="3"/>
        <v>0.05437086093</v>
      </c>
    </row>
    <row r="15">
      <c r="A15" s="3">
        <v>12.0</v>
      </c>
      <c r="B15" s="4">
        <f t="shared" ref="B15:G15" si="14">1/24</f>
        <v>0.04166666667</v>
      </c>
      <c r="C15" s="4">
        <f t="shared" si="14"/>
        <v>0.04166666667</v>
      </c>
      <c r="D15" s="4">
        <f t="shared" si="14"/>
        <v>0.04166666667</v>
      </c>
      <c r="E15" s="4">
        <f t="shared" si="14"/>
        <v>0.04166666667</v>
      </c>
      <c r="F15" s="4">
        <f t="shared" si="14"/>
        <v>0.04166666667</v>
      </c>
      <c r="G15" s="4">
        <f t="shared" si="14"/>
        <v>0.04166666667</v>
      </c>
      <c r="H15" s="3">
        <v>0.0</v>
      </c>
      <c r="I15" s="5">
        <v>0.001666666667</v>
      </c>
      <c r="J15" s="6">
        <v>0.04166666667</v>
      </c>
      <c r="K15" s="6">
        <v>0.01103752759</v>
      </c>
      <c r="L15" s="6">
        <f t="shared" si="3"/>
        <v>0.05437086093</v>
      </c>
    </row>
    <row r="16">
      <c r="A16" s="3">
        <v>13.0</v>
      </c>
      <c r="B16" s="4">
        <f t="shared" ref="B16:G16" si="15">1/24</f>
        <v>0.04166666667</v>
      </c>
      <c r="C16" s="4">
        <f t="shared" si="15"/>
        <v>0.04166666667</v>
      </c>
      <c r="D16" s="4">
        <f t="shared" si="15"/>
        <v>0.04166666667</v>
      </c>
      <c r="E16" s="4">
        <f t="shared" si="15"/>
        <v>0.04166666667</v>
      </c>
      <c r="F16" s="4">
        <f t="shared" si="15"/>
        <v>0.04166666667</v>
      </c>
      <c r="G16" s="4">
        <f t="shared" si="15"/>
        <v>0.04166666667</v>
      </c>
      <c r="H16" s="3">
        <v>0.0</v>
      </c>
      <c r="I16" s="5">
        <v>0.001666666667</v>
      </c>
      <c r="J16" s="6">
        <v>0.04166666667</v>
      </c>
      <c r="K16" s="6">
        <v>0.01103752759</v>
      </c>
      <c r="L16" s="6">
        <f t="shared" si="3"/>
        <v>0.05437086093</v>
      </c>
    </row>
    <row r="17">
      <c r="A17" s="3">
        <v>14.0</v>
      </c>
      <c r="B17" s="4">
        <f t="shared" ref="B17:G17" si="16">1/24</f>
        <v>0.04166666667</v>
      </c>
      <c r="C17" s="4">
        <f t="shared" si="16"/>
        <v>0.04166666667</v>
      </c>
      <c r="D17" s="4">
        <f t="shared" si="16"/>
        <v>0.04166666667</v>
      </c>
      <c r="E17" s="4">
        <f t="shared" si="16"/>
        <v>0.04166666667</v>
      </c>
      <c r="F17" s="4">
        <f t="shared" si="16"/>
        <v>0.04166666667</v>
      </c>
      <c r="G17" s="4">
        <f t="shared" si="16"/>
        <v>0.04166666667</v>
      </c>
      <c r="H17" s="3">
        <v>0.0</v>
      </c>
      <c r="I17" s="5">
        <v>0.001666666667</v>
      </c>
      <c r="J17" s="6">
        <v>0.04166666667</v>
      </c>
      <c r="K17" s="6">
        <v>0.01103752759</v>
      </c>
      <c r="L17" s="6">
        <f t="shared" si="3"/>
        <v>0.05437086093</v>
      </c>
    </row>
    <row r="18">
      <c r="A18" s="3">
        <v>15.0</v>
      </c>
      <c r="B18" s="4">
        <f t="shared" ref="B18:G18" si="17">1/24</f>
        <v>0.04166666667</v>
      </c>
      <c r="C18" s="4">
        <f t="shared" si="17"/>
        <v>0.04166666667</v>
      </c>
      <c r="D18" s="4">
        <f t="shared" si="17"/>
        <v>0.04166666667</v>
      </c>
      <c r="E18" s="4">
        <f t="shared" si="17"/>
        <v>0.04166666667</v>
      </c>
      <c r="F18" s="4">
        <f t="shared" si="17"/>
        <v>0.04166666667</v>
      </c>
      <c r="G18" s="4">
        <f t="shared" si="17"/>
        <v>0.04166666667</v>
      </c>
      <c r="H18" s="3">
        <v>0.0</v>
      </c>
      <c r="I18" s="5">
        <v>0.01666666667</v>
      </c>
      <c r="J18" s="6">
        <v>0.04166666667</v>
      </c>
      <c r="K18" s="6">
        <v>0.02759381898</v>
      </c>
      <c r="L18" s="6">
        <f t="shared" si="3"/>
        <v>0.08592715232</v>
      </c>
    </row>
    <row r="19">
      <c r="A19" s="3">
        <v>16.0</v>
      </c>
      <c r="B19" s="4">
        <f t="shared" ref="B19:G19" si="18">1/24</f>
        <v>0.04166666667</v>
      </c>
      <c r="C19" s="4">
        <f t="shared" si="18"/>
        <v>0.04166666667</v>
      </c>
      <c r="D19" s="4">
        <f t="shared" si="18"/>
        <v>0.04166666667</v>
      </c>
      <c r="E19" s="4">
        <f t="shared" si="18"/>
        <v>0.04166666667</v>
      </c>
      <c r="F19" s="4">
        <f t="shared" si="18"/>
        <v>0.04166666667</v>
      </c>
      <c r="G19" s="4">
        <f t="shared" si="18"/>
        <v>0.04166666667</v>
      </c>
      <c r="H19" s="3">
        <v>0.2</v>
      </c>
      <c r="I19" s="5">
        <v>0.05</v>
      </c>
      <c r="J19" s="6">
        <v>0.04166666667</v>
      </c>
      <c r="K19" s="6">
        <v>0.03863134658</v>
      </c>
      <c r="L19" s="6">
        <f t="shared" si="3"/>
        <v>0.1302980133</v>
      </c>
    </row>
    <row r="20">
      <c r="A20" s="3">
        <v>17.0</v>
      </c>
      <c r="B20" s="4">
        <f t="shared" ref="B20:G20" si="19">1/24</f>
        <v>0.04166666667</v>
      </c>
      <c r="C20" s="4">
        <f t="shared" si="19"/>
        <v>0.04166666667</v>
      </c>
      <c r="D20" s="4">
        <f t="shared" si="19"/>
        <v>0.04166666667</v>
      </c>
      <c r="E20" s="4">
        <f t="shared" si="19"/>
        <v>0.04166666667</v>
      </c>
      <c r="F20" s="4">
        <f t="shared" si="19"/>
        <v>0.04166666667</v>
      </c>
      <c r="G20" s="4">
        <f t="shared" si="19"/>
        <v>0.04166666667</v>
      </c>
      <c r="H20" s="3">
        <v>0.2</v>
      </c>
      <c r="I20" s="5">
        <v>0.09166666667</v>
      </c>
      <c r="J20" s="6">
        <v>0.04166666667</v>
      </c>
      <c r="K20" s="6">
        <v>0.07726269316</v>
      </c>
      <c r="L20" s="6">
        <f t="shared" si="3"/>
        <v>0.2105960265</v>
      </c>
    </row>
    <row r="21">
      <c r="A21" s="3">
        <v>18.0</v>
      </c>
      <c r="B21" s="4">
        <f t="shared" ref="B21:G21" si="20">1/24</f>
        <v>0.04166666667</v>
      </c>
      <c r="C21" s="4">
        <f t="shared" si="20"/>
        <v>0.04166666667</v>
      </c>
      <c r="D21" s="4">
        <f t="shared" si="20"/>
        <v>0.04166666667</v>
      </c>
      <c r="E21" s="4">
        <f t="shared" si="20"/>
        <v>0.04166666667</v>
      </c>
      <c r="F21" s="4">
        <f t="shared" si="20"/>
        <v>0.04166666667</v>
      </c>
      <c r="G21" s="4">
        <f t="shared" si="20"/>
        <v>0.04166666667</v>
      </c>
      <c r="H21" s="3">
        <v>0.2</v>
      </c>
      <c r="I21" s="5">
        <v>0.1416666667</v>
      </c>
      <c r="J21" s="6">
        <v>0.04166666667</v>
      </c>
      <c r="K21" s="6">
        <v>0.09933774834</v>
      </c>
      <c r="L21" s="6">
        <f t="shared" si="3"/>
        <v>0.2826710817</v>
      </c>
    </row>
    <row r="22">
      <c r="A22" s="3">
        <v>19.0</v>
      </c>
      <c r="B22" s="4">
        <f t="shared" ref="B22:G22" si="21">1/24</f>
        <v>0.04166666667</v>
      </c>
      <c r="C22" s="4">
        <f t="shared" si="21"/>
        <v>0.04166666667</v>
      </c>
      <c r="D22" s="4">
        <f t="shared" si="21"/>
        <v>0.04166666667</v>
      </c>
      <c r="E22" s="4">
        <f t="shared" si="21"/>
        <v>0.04166666667</v>
      </c>
      <c r="F22" s="4">
        <f t="shared" si="21"/>
        <v>0.04166666667</v>
      </c>
      <c r="G22" s="4">
        <f t="shared" si="21"/>
        <v>0.04166666667</v>
      </c>
      <c r="H22" s="3">
        <v>0.2</v>
      </c>
      <c r="I22" s="5">
        <v>0.1416666667</v>
      </c>
      <c r="J22" s="6">
        <v>0.04166666667</v>
      </c>
      <c r="K22" s="6">
        <v>0.1103752759</v>
      </c>
      <c r="L22" s="6">
        <f t="shared" si="3"/>
        <v>0.2937086093</v>
      </c>
    </row>
    <row r="23">
      <c r="A23" s="3">
        <v>20.0</v>
      </c>
      <c r="B23" s="4">
        <f t="shared" ref="B23:G23" si="22">1/24</f>
        <v>0.04166666667</v>
      </c>
      <c r="C23" s="4">
        <f t="shared" si="22"/>
        <v>0.04166666667</v>
      </c>
      <c r="D23" s="4">
        <f t="shared" si="22"/>
        <v>0.04166666667</v>
      </c>
      <c r="E23" s="4">
        <f t="shared" si="22"/>
        <v>0.04166666667</v>
      </c>
      <c r="F23" s="4">
        <f t="shared" si="22"/>
        <v>0.04166666667</v>
      </c>
      <c r="G23" s="4">
        <f t="shared" si="22"/>
        <v>0.04166666667</v>
      </c>
      <c r="H23" s="3">
        <v>0.2</v>
      </c>
      <c r="I23" s="5">
        <v>0.1166666667</v>
      </c>
      <c r="J23" s="6">
        <v>0.04166666667</v>
      </c>
      <c r="K23" s="6">
        <v>0.1103752759</v>
      </c>
      <c r="L23" s="6">
        <f t="shared" si="3"/>
        <v>0.2687086093</v>
      </c>
    </row>
    <row r="24">
      <c r="A24" s="3">
        <v>21.0</v>
      </c>
      <c r="B24" s="4">
        <f t="shared" ref="B24:G24" si="23">1/24</f>
        <v>0.04166666667</v>
      </c>
      <c r="C24" s="4">
        <f t="shared" si="23"/>
        <v>0.04166666667</v>
      </c>
      <c r="D24" s="4">
        <f t="shared" si="23"/>
        <v>0.04166666667</v>
      </c>
      <c r="E24" s="4">
        <f t="shared" si="23"/>
        <v>0.04166666667</v>
      </c>
      <c r="F24" s="4">
        <f t="shared" si="23"/>
        <v>0.04166666667</v>
      </c>
      <c r="G24" s="4">
        <f t="shared" si="23"/>
        <v>0.04166666667</v>
      </c>
      <c r="H24" s="3">
        <v>0.0</v>
      </c>
      <c r="I24" s="5">
        <v>0.1</v>
      </c>
      <c r="J24" s="6">
        <v>0.04166666667</v>
      </c>
      <c r="K24" s="6">
        <v>0.09381898455</v>
      </c>
      <c r="L24" s="6">
        <f t="shared" si="3"/>
        <v>0.2354856512</v>
      </c>
    </row>
    <row r="25">
      <c r="A25" s="3">
        <v>22.0</v>
      </c>
      <c r="B25" s="4">
        <f t="shared" ref="B25:G25" si="24">1/24</f>
        <v>0.04166666667</v>
      </c>
      <c r="C25" s="4">
        <f t="shared" si="24"/>
        <v>0.04166666667</v>
      </c>
      <c r="D25" s="4">
        <f t="shared" si="24"/>
        <v>0.04166666667</v>
      </c>
      <c r="E25" s="4">
        <f t="shared" si="24"/>
        <v>0.04166666667</v>
      </c>
      <c r="F25" s="4">
        <f t="shared" si="24"/>
        <v>0.04166666667</v>
      </c>
      <c r="G25" s="4">
        <f t="shared" si="24"/>
        <v>0.04166666667</v>
      </c>
      <c r="H25" s="3">
        <v>0.0</v>
      </c>
      <c r="I25" s="5">
        <v>0.05833333333</v>
      </c>
      <c r="J25" s="6">
        <v>0.04166666667</v>
      </c>
      <c r="K25" s="6">
        <v>0.06622516556</v>
      </c>
      <c r="L25" s="6">
        <f t="shared" si="3"/>
        <v>0.1662251656</v>
      </c>
    </row>
    <row r="26">
      <c r="A26" s="3">
        <v>23.0</v>
      </c>
      <c r="B26" s="4">
        <f t="shared" ref="B26:G26" si="25">1/24</f>
        <v>0.04166666667</v>
      </c>
      <c r="C26" s="4">
        <f t="shared" si="25"/>
        <v>0.04166666667</v>
      </c>
      <c r="D26" s="4">
        <f t="shared" si="25"/>
        <v>0.04166666667</v>
      </c>
      <c r="E26" s="4">
        <f t="shared" si="25"/>
        <v>0.04166666667</v>
      </c>
      <c r="F26" s="4">
        <f t="shared" si="25"/>
        <v>0.04166666667</v>
      </c>
      <c r="G26" s="4">
        <f t="shared" si="25"/>
        <v>0.04166666667</v>
      </c>
      <c r="H26" s="3">
        <v>0.0</v>
      </c>
      <c r="I26" s="5">
        <v>0.025</v>
      </c>
      <c r="J26" s="6">
        <v>0.04166666667</v>
      </c>
      <c r="K26" s="6">
        <v>0.04415011038</v>
      </c>
      <c r="L26" s="6">
        <f t="shared" si="3"/>
        <v>0.1108167771</v>
      </c>
    </row>
    <row r="27">
      <c r="A27" s="3" t="s">
        <v>14</v>
      </c>
      <c r="B27" s="3">
        <v>84.0</v>
      </c>
      <c r="C27" s="3">
        <v>5.0</v>
      </c>
      <c r="D27" s="3">
        <v>0.66667</v>
      </c>
      <c r="E27" s="3">
        <v>1.73333</v>
      </c>
      <c r="F27" s="3">
        <v>9.4</v>
      </c>
      <c r="G27" s="3">
        <v>17.466667</v>
      </c>
      <c r="H27" s="3">
        <v>20.8333333</v>
      </c>
      <c r="I27" s="7">
        <v>8.649315068</v>
      </c>
      <c r="J27" s="3">
        <v>1.150684932</v>
      </c>
      <c r="K27" s="3">
        <v>2.980821918</v>
      </c>
      <c r="L27" s="6">
        <f t="shared" si="3"/>
        <v>12.78082192</v>
      </c>
    </row>
    <row r="28">
      <c r="I28" s="10"/>
    </row>
  </sheetData>
  <mergeCells count="1">
    <mergeCell ref="B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57"/>
    <col customWidth="1" min="2" max="3" width="20.0"/>
    <col customWidth="1" min="4" max="4" width="25.86"/>
    <col customWidth="1" min="7" max="7" width="27.57"/>
    <col customWidth="1" min="8" max="8" width="4.29"/>
    <col customWidth="1" min="9" max="9" width="5.29"/>
  </cols>
  <sheetData>
    <row r="1">
      <c r="A1" s="1" t="s">
        <v>18</v>
      </c>
      <c r="B1" s="11" t="s">
        <v>19</v>
      </c>
      <c r="C1" s="1" t="s">
        <v>13</v>
      </c>
      <c r="D1" s="1" t="s">
        <v>20</v>
      </c>
      <c r="E1" s="1" t="s">
        <v>21</v>
      </c>
      <c r="F1" s="1" t="s">
        <v>22</v>
      </c>
      <c r="G1" s="11" t="s">
        <v>23</v>
      </c>
      <c r="H1" s="1" t="s">
        <v>6</v>
      </c>
      <c r="I1" s="1" t="s">
        <v>24</v>
      </c>
      <c r="J1" s="1" t="s">
        <v>2</v>
      </c>
    </row>
    <row r="2">
      <c r="A2" s="3" t="s">
        <v>25</v>
      </c>
      <c r="B2" s="12">
        <v>1.0</v>
      </c>
      <c r="C2" s="3" t="s">
        <v>26</v>
      </c>
      <c r="D2" s="3" t="s">
        <v>27</v>
      </c>
      <c r="E2" s="13">
        <v>44209.0</v>
      </c>
      <c r="F2" s="3">
        <v>40.0</v>
      </c>
      <c r="G2" s="14">
        <f t="shared" ref="G2:G6" si="1">ROUND(32*F2/100,0)</f>
        <v>13</v>
      </c>
      <c r="H2" s="3" t="s">
        <v>28</v>
      </c>
      <c r="I2" s="3" t="s">
        <v>29</v>
      </c>
      <c r="J2" s="3" t="s">
        <v>30</v>
      </c>
    </row>
    <row r="3">
      <c r="A3" s="3" t="s">
        <v>31</v>
      </c>
      <c r="B3" s="12">
        <v>2.0</v>
      </c>
      <c r="C3" s="3" t="s">
        <v>32</v>
      </c>
      <c r="D3" s="3" t="s">
        <v>33</v>
      </c>
      <c r="E3" s="3" t="s">
        <v>34</v>
      </c>
      <c r="F3" s="3">
        <v>5.0</v>
      </c>
      <c r="G3" s="14">
        <f t="shared" si="1"/>
        <v>2</v>
      </c>
      <c r="H3" s="3" t="s">
        <v>28</v>
      </c>
      <c r="I3" s="3" t="s">
        <v>29</v>
      </c>
      <c r="J3" s="3" t="s">
        <v>30</v>
      </c>
    </row>
    <row r="4">
      <c r="A4" s="3" t="s">
        <v>35</v>
      </c>
      <c r="B4" s="12">
        <v>3.0</v>
      </c>
      <c r="C4" s="3" t="s">
        <v>26</v>
      </c>
      <c r="D4" s="3" t="s">
        <v>36</v>
      </c>
      <c r="E4" s="3" t="s">
        <v>37</v>
      </c>
      <c r="F4" s="3">
        <v>25.0</v>
      </c>
      <c r="G4" s="14">
        <f t="shared" si="1"/>
        <v>8</v>
      </c>
      <c r="H4" s="3" t="s">
        <v>28</v>
      </c>
      <c r="I4" s="3" t="s">
        <v>29</v>
      </c>
      <c r="J4" s="3" t="s">
        <v>30</v>
      </c>
    </row>
    <row r="5">
      <c r="A5" s="3" t="s">
        <v>38</v>
      </c>
      <c r="B5" s="12">
        <v>4.0</v>
      </c>
      <c r="C5" s="3" t="s">
        <v>26</v>
      </c>
      <c r="D5" s="3" t="s">
        <v>36</v>
      </c>
      <c r="E5" s="3" t="s">
        <v>39</v>
      </c>
      <c r="F5" s="3">
        <v>20.0</v>
      </c>
      <c r="G5" s="14">
        <f t="shared" si="1"/>
        <v>6</v>
      </c>
      <c r="H5" s="3" t="s">
        <v>28</v>
      </c>
      <c r="I5" s="3" t="s">
        <v>29</v>
      </c>
      <c r="J5" s="3" t="s">
        <v>30</v>
      </c>
    </row>
    <row r="6">
      <c r="A6" s="3" t="s">
        <v>40</v>
      </c>
      <c r="B6" s="12">
        <v>5.0</v>
      </c>
      <c r="C6" s="3" t="s">
        <v>26</v>
      </c>
      <c r="D6" s="3" t="s">
        <v>27</v>
      </c>
      <c r="E6" s="3" t="s">
        <v>41</v>
      </c>
      <c r="F6" s="3">
        <v>10.0</v>
      </c>
      <c r="G6" s="14">
        <f t="shared" si="1"/>
        <v>3</v>
      </c>
      <c r="H6" s="3" t="s">
        <v>28</v>
      </c>
      <c r="I6" s="3" t="s">
        <v>29</v>
      </c>
      <c r="J6" s="3" t="s">
        <v>30</v>
      </c>
    </row>
    <row r="7">
      <c r="B7" s="14"/>
      <c r="G7" s="14">
        <f>sum(G2:G6)</f>
        <v>32</v>
      </c>
      <c r="H7" s="3" t="s">
        <v>28</v>
      </c>
      <c r="I7" s="3" t="s">
        <v>29</v>
      </c>
      <c r="J7" s="3" t="s">
        <v>30</v>
      </c>
    </row>
    <row r="8">
      <c r="B8" s="14"/>
      <c r="G8" s="14"/>
    </row>
    <row r="9">
      <c r="B9" s="14"/>
      <c r="G9" s="14"/>
    </row>
    <row r="10">
      <c r="B10" s="14"/>
      <c r="G10" s="14"/>
    </row>
    <row r="11">
      <c r="B11" s="14"/>
      <c r="G11" s="14"/>
    </row>
    <row r="12">
      <c r="B12" s="14"/>
      <c r="G12" s="14"/>
    </row>
    <row r="13">
      <c r="B13" s="14"/>
      <c r="G13" s="14"/>
    </row>
    <row r="14">
      <c r="B14" s="14"/>
      <c r="G14" s="14"/>
    </row>
    <row r="15">
      <c r="B15" s="14"/>
      <c r="G15" s="14"/>
    </row>
    <row r="16">
      <c r="B16" s="14"/>
      <c r="G16" s="14"/>
    </row>
    <row r="17">
      <c r="B17" s="14"/>
      <c r="G17" s="14"/>
    </row>
    <row r="18">
      <c r="B18" s="14"/>
      <c r="G18" s="14"/>
    </row>
    <row r="19">
      <c r="B19" s="14"/>
      <c r="G19" s="14"/>
    </row>
    <row r="20">
      <c r="B20" s="14"/>
      <c r="G20" s="14"/>
    </row>
    <row r="21">
      <c r="B21" s="14"/>
      <c r="G21" s="14"/>
    </row>
    <row r="22">
      <c r="B22" s="14"/>
      <c r="G22" s="14"/>
    </row>
    <row r="23">
      <c r="B23" s="14"/>
      <c r="G23" s="14"/>
    </row>
    <row r="24">
      <c r="B24" s="14"/>
      <c r="G24" s="14"/>
    </row>
    <row r="25">
      <c r="B25" s="14"/>
      <c r="G25" s="14"/>
    </row>
    <row r="26">
      <c r="B26" s="14"/>
      <c r="G26" s="14"/>
    </row>
    <row r="27">
      <c r="B27" s="14"/>
      <c r="G27" s="14"/>
    </row>
    <row r="28">
      <c r="B28" s="14"/>
      <c r="G28" s="14"/>
    </row>
    <row r="29">
      <c r="B29" s="14"/>
      <c r="G29" s="14"/>
    </row>
    <row r="30">
      <c r="B30" s="14"/>
      <c r="G30" s="14"/>
    </row>
    <row r="31">
      <c r="B31" s="14"/>
      <c r="G31" s="14"/>
    </row>
    <row r="32">
      <c r="B32" s="14"/>
      <c r="G32" s="14"/>
    </row>
    <row r="33">
      <c r="B33" s="14"/>
      <c r="G33" s="14"/>
    </row>
    <row r="34">
      <c r="B34" s="14"/>
      <c r="G34" s="14"/>
    </row>
    <row r="35">
      <c r="B35" s="14"/>
      <c r="G35" s="14"/>
    </row>
    <row r="36">
      <c r="B36" s="14"/>
      <c r="G36" s="14"/>
    </row>
    <row r="37">
      <c r="B37" s="14"/>
      <c r="G37" s="14"/>
    </row>
    <row r="38">
      <c r="B38" s="14"/>
      <c r="G38" s="14"/>
    </row>
    <row r="39">
      <c r="B39" s="14"/>
      <c r="G39" s="14"/>
    </row>
    <row r="40">
      <c r="B40" s="14"/>
      <c r="G40" s="14"/>
    </row>
    <row r="41">
      <c r="B41" s="14"/>
      <c r="G41" s="14"/>
    </row>
    <row r="42">
      <c r="B42" s="14"/>
      <c r="G42" s="14"/>
    </row>
    <row r="43">
      <c r="B43" s="14"/>
      <c r="G43" s="14"/>
    </row>
    <row r="44">
      <c r="B44" s="14"/>
      <c r="G44" s="14"/>
    </row>
    <row r="45">
      <c r="B45" s="14"/>
      <c r="G45" s="14"/>
    </row>
    <row r="46">
      <c r="B46" s="14"/>
      <c r="G46" s="14"/>
    </row>
    <row r="47">
      <c r="B47" s="14"/>
      <c r="G47" s="14"/>
    </row>
    <row r="48">
      <c r="B48" s="14"/>
      <c r="G48" s="14"/>
    </row>
    <row r="49">
      <c r="B49" s="14"/>
      <c r="G49" s="14"/>
    </row>
    <row r="50">
      <c r="B50" s="14"/>
      <c r="G50" s="14"/>
    </row>
    <row r="51">
      <c r="B51" s="14"/>
      <c r="G51" s="14"/>
    </row>
    <row r="52">
      <c r="B52" s="14"/>
      <c r="G52" s="14"/>
    </row>
    <row r="53">
      <c r="B53" s="14"/>
      <c r="G53" s="14"/>
    </row>
    <row r="54">
      <c r="B54" s="14"/>
      <c r="G54" s="14"/>
    </row>
    <row r="55">
      <c r="B55" s="14"/>
      <c r="G55" s="14"/>
    </row>
    <row r="56">
      <c r="B56" s="14"/>
      <c r="G56" s="14"/>
    </row>
    <row r="57">
      <c r="B57" s="14"/>
      <c r="G57" s="14"/>
    </row>
    <row r="58">
      <c r="B58" s="14"/>
      <c r="G58" s="14"/>
    </row>
    <row r="59">
      <c r="B59" s="14"/>
      <c r="G59" s="14"/>
    </row>
    <row r="60">
      <c r="B60" s="14"/>
      <c r="G60" s="14"/>
    </row>
    <row r="61">
      <c r="B61" s="14"/>
      <c r="G61" s="14"/>
    </row>
    <row r="62">
      <c r="B62" s="14"/>
      <c r="G62" s="14"/>
    </row>
    <row r="63">
      <c r="B63" s="14"/>
      <c r="G63" s="14"/>
    </row>
    <row r="64">
      <c r="B64" s="14"/>
      <c r="G64" s="14"/>
    </row>
    <row r="65">
      <c r="B65" s="14"/>
      <c r="G65" s="14"/>
    </row>
    <row r="66">
      <c r="B66" s="14"/>
      <c r="G66" s="14"/>
    </row>
    <row r="67">
      <c r="B67" s="14"/>
      <c r="G67" s="14"/>
    </row>
    <row r="68">
      <c r="B68" s="14"/>
      <c r="G68" s="14"/>
    </row>
    <row r="69">
      <c r="B69" s="14"/>
      <c r="G69" s="14"/>
    </row>
    <row r="70">
      <c r="B70" s="14"/>
      <c r="G70" s="14"/>
    </row>
    <row r="71">
      <c r="B71" s="14"/>
      <c r="G71" s="14"/>
    </row>
    <row r="72">
      <c r="B72" s="14"/>
      <c r="G72" s="14"/>
    </row>
    <row r="73">
      <c r="B73" s="14"/>
      <c r="G73" s="14"/>
    </row>
    <row r="74">
      <c r="B74" s="14"/>
      <c r="G74" s="14"/>
    </row>
    <row r="75">
      <c r="B75" s="14"/>
      <c r="G75" s="14"/>
    </row>
    <row r="76">
      <c r="B76" s="14"/>
      <c r="G76" s="14"/>
    </row>
    <row r="77">
      <c r="B77" s="14"/>
      <c r="G77" s="14"/>
    </row>
    <row r="78">
      <c r="B78" s="14"/>
      <c r="G78" s="14"/>
    </row>
    <row r="79">
      <c r="B79" s="14"/>
      <c r="G79" s="14"/>
    </row>
    <row r="80">
      <c r="B80" s="14"/>
      <c r="G80" s="14"/>
    </row>
    <row r="81">
      <c r="B81" s="14"/>
      <c r="G81" s="14"/>
    </row>
    <row r="82">
      <c r="B82" s="14"/>
      <c r="G82" s="14"/>
    </row>
    <row r="83">
      <c r="B83" s="14"/>
      <c r="G83" s="14"/>
    </row>
    <row r="84">
      <c r="B84" s="14"/>
      <c r="G84" s="14"/>
    </row>
    <row r="85">
      <c r="B85" s="14"/>
      <c r="G85" s="14"/>
    </row>
    <row r="86">
      <c r="B86" s="14"/>
      <c r="G86" s="14"/>
    </row>
    <row r="87">
      <c r="B87" s="14"/>
      <c r="G87" s="14"/>
    </row>
    <row r="88">
      <c r="B88" s="14"/>
      <c r="G88" s="14"/>
    </row>
    <row r="89">
      <c r="B89" s="14"/>
      <c r="G89" s="14"/>
    </row>
    <row r="90">
      <c r="B90" s="14"/>
      <c r="G90" s="14"/>
    </row>
    <row r="91">
      <c r="B91" s="14"/>
      <c r="G91" s="14"/>
    </row>
    <row r="92">
      <c r="B92" s="14"/>
      <c r="G92" s="14"/>
    </row>
    <row r="93">
      <c r="B93" s="14"/>
      <c r="G93" s="14"/>
    </row>
    <row r="94">
      <c r="B94" s="14"/>
      <c r="G94" s="14"/>
    </row>
    <row r="95">
      <c r="B95" s="14"/>
      <c r="G95" s="14"/>
    </row>
    <row r="96">
      <c r="B96" s="14"/>
      <c r="G96" s="14"/>
    </row>
    <row r="97">
      <c r="B97" s="14"/>
      <c r="G97" s="14"/>
    </row>
    <row r="98">
      <c r="B98" s="14"/>
      <c r="G98" s="14"/>
    </row>
    <row r="99">
      <c r="B99" s="14"/>
      <c r="G99" s="14"/>
    </row>
    <row r="100">
      <c r="B100" s="14"/>
      <c r="G100" s="14"/>
    </row>
    <row r="101">
      <c r="B101" s="14"/>
      <c r="G101" s="14"/>
    </row>
    <row r="102">
      <c r="B102" s="14"/>
      <c r="G102" s="14"/>
    </row>
    <row r="103">
      <c r="B103" s="14"/>
      <c r="G103" s="14"/>
    </row>
    <row r="104">
      <c r="B104" s="14"/>
      <c r="G104" s="14"/>
    </row>
    <row r="105">
      <c r="B105" s="14"/>
      <c r="G105" s="14"/>
    </row>
    <row r="106">
      <c r="B106" s="14"/>
      <c r="G106" s="14"/>
    </row>
    <row r="107">
      <c r="B107" s="14"/>
      <c r="G107" s="14"/>
    </row>
    <row r="108">
      <c r="B108" s="14"/>
      <c r="G108" s="14"/>
    </row>
    <row r="109">
      <c r="B109" s="14"/>
      <c r="G109" s="14"/>
    </row>
    <row r="110">
      <c r="B110" s="14"/>
      <c r="G110" s="14"/>
    </row>
    <row r="111">
      <c r="B111" s="14"/>
      <c r="G111" s="14"/>
    </row>
    <row r="112">
      <c r="B112" s="14"/>
      <c r="G112" s="14"/>
    </row>
    <row r="113">
      <c r="B113" s="14"/>
      <c r="G113" s="14"/>
    </row>
    <row r="114">
      <c r="B114" s="14"/>
      <c r="G114" s="14"/>
    </row>
    <row r="115">
      <c r="B115" s="14"/>
      <c r="G115" s="14"/>
    </row>
    <row r="116">
      <c r="B116" s="14"/>
      <c r="G116" s="14"/>
    </row>
    <row r="117">
      <c r="B117" s="14"/>
      <c r="G117" s="14"/>
    </row>
    <row r="118">
      <c r="B118" s="14"/>
      <c r="G118" s="14"/>
    </row>
    <row r="119">
      <c r="B119" s="14"/>
      <c r="G119" s="14"/>
    </row>
    <row r="120">
      <c r="B120" s="14"/>
      <c r="G120" s="14"/>
    </row>
    <row r="121">
      <c r="B121" s="14"/>
      <c r="G121" s="14"/>
    </row>
    <row r="122">
      <c r="B122" s="14"/>
      <c r="G122" s="14"/>
    </row>
    <row r="123">
      <c r="B123" s="14"/>
      <c r="G123" s="14"/>
    </row>
    <row r="124">
      <c r="B124" s="14"/>
      <c r="G124" s="14"/>
    </row>
    <row r="125">
      <c r="B125" s="14"/>
      <c r="G125" s="14"/>
    </row>
    <row r="126">
      <c r="B126" s="14"/>
      <c r="G126" s="14"/>
    </row>
    <row r="127">
      <c r="B127" s="14"/>
      <c r="G127" s="14"/>
    </row>
    <row r="128">
      <c r="B128" s="14"/>
      <c r="G128" s="14"/>
    </row>
    <row r="129">
      <c r="B129" s="14"/>
      <c r="G129" s="14"/>
    </row>
    <row r="130">
      <c r="B130" s="14"/>
      <c r="G130" s="14"/>
    </row>
    <row r="131">
      <c r="B131" s="14"/>
      <c r="G131" s="14"/>
    </row>
    <row r="132">
      <c r="B132" s="14"/>
      <c r="G132" s="14"/>
    </row>
    <row r="133">
      <c r="B133" s="14"/>
      <c r="G133" s="14"/>
    </row>
    <row r="134">
      <c r="B134" s="14"/>
      <c r="G134" s="14"/>
    </row>
    <row r="135">
      <c r="B135" s="14"/>
      <c r="G135" s="14"/>
    </row>
    <row r="136">
      <c r="B136" s="14"/>
      <c r="G136" s="14"/>
    </row>
    <row r="137">
      <c r="B137" s="14"/>
      <c r="G137" s="14"/>
    </row>
    <row r="138">
      <c r="B138" s="14"/>
      <c r="G138" s="14"/>
    </row>
    <row r="139">
      <c r="B139" s="14"/>
      <c r="G139" s="14"/>
    </row>
    <row r="140">
      <c r="B140" s="14"/>
      <c r="G140" s="14"/>
    </row>
    <row r="141">
      <c r="B141" s="14"/>
      <c r="G141" s="14"/>
    </row>
    <row r="142">
      <c r="B142" s="14"/>
      <c r="G142" s="14"/>
    </row>
    <row r="143">
      <c r="B143" s="14"/>
      <c r="G143" s="14"/>
    </row>
    <row r="144">
      <c r="B144" s="14"/>
      <c r="G144" s="14"/>
    </row>
    <row r="145">
      <c r="B145" s="14"/>
      <c r="G145" s="14"/>
    </row>
    <row r="146">
      <c r="B146" s="14"/>
      <c r="G146" s="14"/>
    </row>
    <row r="147">
      <c r="B147" s="14"/>
      <c r="G147" s="14"/>
    </row>
    <row r="148">
      <c r="B148" s="14"/>
      <c r="G148" s="14"/>
    </row>
    <row r="149">
      <c r="B149" s="14"/>
      <c r="G149" s="14"/>
    </row>
    <row r="150">
      <c r="B150" s="14"/>
      <c r="G150" s="14"/>
    </row>
    <row r="151">
      <c r="B151" s="14"/>
      <c r="G151" s="14"/>
    </row>
    <row r="152">
      <c r="B152" s="14"/>
      <c r="G152" s="14"/>
    </row>
    <row r="153">
      <c r="B153" s="14"/>
      <c r="G153" s="14"/>
    </row>
    <row r="154">
      <c r="B154" s="14"/>
      <c r="G154" s="14"/>
    </row>
    <row r="155">
      <c r="B155" s="14"/>
      <c r="G155" s="14"/>
    </row>
    <row r="156">
      <c r="B156" s="14"/>
      <c r="G156" s="14"/>
    </row>
    <row r="157">
      <c r="B157" s="14"/>
      <c r="G157" s="14"/>
    </row>
    <row r="158">
      <c r="B158" s="14"/>
      <c r="G158" s="14"/>
    </row>
    <row r="159">
      <c r="B159" s="14"/>
      <c r="G159" s="14"/>
    </row>
    <row r="160">
      <c r="B160" s="14"/>
      <c r="G160" s="14"/>
    </row>
    <row r="161">
      <c r="B161" s="14"/>
      <c r="G161" s="14"/>
    </row>
    <row r="162">
      <c r="B162" s="14"/>
      <c r="G162" s="14"/>
    </row>
    <row r="163">
      <c r="B163" s="14"/>
      <c r="G163" s="14"/>
    </row>
    <row r="164">
      <c r="B164" s="14"/>
      <c r="G164" s="14"/>
    </row>
    <row r="165">
      <c r="B165" s="14"/>
      <c r="G165" s="14"/>
    </row>
    <row r="166">
      <c r="B166" s="14"/>
      <c r="G166" s="14"/>
    </row>
    <row r="167">
      <c r="B167" s="14"/>
      <c r="G167" s="14"/>
    </row>
    <row r="168">
      <c r="B168" s="14"/>
      <c r="G168" s="14"/>
    </row>
    <row r="169">
      <c r="B169" s="14"/>
      <c r="G169" s="14"/>
    </row>
    <row r="170">
      <c r="B170" s="14"/>
      <c r="G170" s="14"/>
    </row>
    <row r="171">
      <c r="B171" s="14"/>
      <c r="G171" s="14"/>
    </row>
    <row r="172">
      <c r="B172" s="14"/>
      <c r="G172" s="14"/>
    </row>
    <row r="173">
      <c r="B173" s="14"/>
      <c r="G173" s="14"/>
    </row>
    <row r="174">
      <c r="B174" s="14"/>
      <c r="G174" s="14"/>
    </row>
    <row r="175">
      <c r="B175" s="14"/>
      <c r="G175" s="14"/>
    </row>
    <row r="176">
      <c r="B176" s="14"/>
      <c r="G176" s="14"/>
    </row>
    <row r="177">
      <c r="B177" s="14"/>
      <c r="G177" s="14"/>
    </row>
    <row r="178">
      <c r="B178" s="14"/>
      <c r="G178" s="14"/>
    </row>
    <row r="179">
      <c r="B179" s="14"/>
      <c r="G179" s="14"/>
    </row>
    <row r="180">
      <c r="B180" s="14"/>
      <c r="G180" s="14"/>
    </row>
    <row r="181">
      <c r="B181" s="14"/>
      <c r="G181" s="14"/>
    </row>
    <row r="182">
      <c r="B182" s="14"/>
      <c r="G182" s="14"/>
    </row>
    <row r="183">
      <c r="B183" s="14"/>
      <c r="G183" s="14"/>
    </row>
    <row r="184">
      <c r="B184" s="14"/>
      <c r="G184" s="14"/>
    </row>
    <row r="185">
      <c r="B185" s="14"/>
      <c r="G185" s="14"/>
    </row>
    <row r="186">
      <c r="B186" s="14"/>
      <c r="G186" s="14"/>
    </row>
    <row r="187">
      <c r="B187" s="14"/>
      <c r="G187" s="14"/>
    </row>
    <row r="188">
      <c r="B188" s="14"/>
      <c r="G188" s="14"/>
    </row>
    <row r="189">
      <c r="B189" s="14"/>
      <c r="G189" s="14"/>
    </row>
    <row r="190">
      <c r="B190" s="14"/>
      <c r="G190" s="14"/>
    </row>
    <row r="191">
      <c r="B191" s="14"/>
      <c r="G191" s="14"/>
    </row>
    <row r="192">
      <c r="B192" s="14"/>
      <c r="G192" s="14"/>
    </row>
    <row r="193">
      <c r="B193" s="14"/>
      <c r="G193" s="14"/>
    </row>
    <row r="194">
      <c r="B194" s="14"/>
      <c r="G194" s="14"/>
    </row>
    <row r="195">
      <c r="B195" s="14"/>
      <c r="G195" s="14"/>
    </row>
    <row r="196">
      <c r="B196" s="14"/>
      <c r="G196" s="14"/>
    </row>
    <row r="197">
      <c r="B197" s="14"/>
      <c r="G197" s="14"/>
    </row>
    <row r="198">
      <c r="B198" s="14"/>
      <c r="G198" s="14"/>
    </row>
    <row r="199">
      <c r="B199" s="14"/>
      <c r="G199" s="14"/>
    </row>
    <row r="200">
      <c r="B200" s="14"/>
      <c r="G200" s="14"/>
    </row>
    <row r="201">
      <c r="B201" s="14"/>
      <c r="G201" s="14"/>
    </row>
    <row r="202">
      <c r="B202" s="14"/>
      <c r="G202" s="14"/>
    </row>
    <row r="203">
      <c r="B203" s="14"/>
      <c r="G203" s="14"/>
    </row>
    <row r="204">
      <c r="B204" s="14"/>
      <c r="G204" s="14"/>
    </row>
    <row r="205">
      <c r="B205" s="14"/>
      <c r="G205" s="14"/>
    </row>
    <row r="206">
      <c r="B206" s="14"/>
      <c r="G206" s="14"/>
    </row>
    <row r="207">
      <c r="B207" s="14"/>
      <c r="G207" s="14"/>
    </row>
    <row r="208">
      <c r="B208" s="14"/>
      <c r="G208" s="14"/>
    </row>
    <row r="209">
      <c r="B209" s="14"/>
      <c r="G209" s="14"/>
    </row>
    <row r="210">
      <c r="B210" s="14"/>
      <c r="G210" s="14"/>
    </row>
    <row r="211">
      <c r="B211" s="14"/>
      <c r="G211" s="14"/>
    </row>
    <row r="212">
      <c r="B212" s="14"/>
      <c r="G212" s="14"/>
    </row>
    <row r="213">
      <c r="B213" s="14"/>
      <c r="G213" s="14"/>
    </row>
    <row r="214">
      <c r="B214" s="14"/>
      <c r="G214" s="14"/>
    </row>
    <row r="215">
      <c r="B215" s="14"/>
      <c r="G215" s="14"/>
    </row>
    <row r="216">
      <c r="B216" s="14"/>
      <c r="G216" s="14"/>
    </row>
    <row r="217">
      <c r="B217" s="14"/>
      <c r="G217" s="14"/>
    </row>
    <row r="218">
      <c r="B218" s="14"/>
      <c r="G218" s="14"/>
    </row>
    <row r="219">
      <c r="B219" s="14"/>
      <c r="G219" s="14"/>
    </row>
    <row r="220">
      <c r="B220" s="14"/>
      <c r="G220" s="14"/>
    </row>
    <row r="221">
      <c r="B221" s="14"/>
      <c r="G221" s="14"/>
    </row>
    <row r="222">
      <c r="B222" s="14"/>
      <c r="G222" s="14"/>
    </row>
    <row r="223">
      <c r="B223" s="14"/>
      <c r="G223" s="14"/>
    </row>
    <row r="224">
      <c r="B224" s="14"/>
      <c r="G224" s="14"/>
    </row>
    <row r="225">
      <c r="B225" s="14"/>
      <c r="G225" s="14"/>
    </row>
    <row r="226">
      <c r="B226" s="14"/>
      <c r="G226" s="14"/>
    </row>
    <row r="227">
      <c r="B227" s="14"/>
      <c r="G227" s="14"/>
    </row>
    <row r="228">
      <c r="B228" s="14"/>
      <c r="G228" s="14"/>
    </row>
    <row r="229">
      <c r="B229" s="14"/>
      <c r="G229" s="14"/>
    </row>
    <row r="230">
      <c r="B230" s="14"/>
      <c r="G230" s="14"/>
    </row>
    <row r="231">
      <c r="B231" s="14"/>
      <c r="G231" s="14"/>
    </row>
    <row r="232">
      <c r="B232" s="14"/>
      <c r="G232" s="14"/>
    </row>
    <row r="233">
      <c r="B233" s="14"/>
      <c r="G233" s="14"/>
    </row>
    <row r="234">
      <c r="B234" s="14"/>
      <c r="G234" s="14"/>
    </row>
    <row r="235">
      <c r="B235" s="14"/>
      <c r="G235" s="14"/>
    </row>
    <row r="236">
      <c r="B236" s="14"/>
      <c r="G236" s="14"/>
    </row>
    <row r="237">
      <c r="B237" s="14"/>
      <c r="G237" s="14"/>
    </row>
    <row r="238">
      <c r="B238" s="14"/>
      <c r="G238" s="14"/>
    </row>
    <row r="239">
      <c r="B239" s="14"/>
      <c r="G239" s="14"/>
    </row>
    <row r="240">
      <c r="B240" s="14"/>
      <c r="G240" s="14"/>
    </row>
    <row r="241">
      <c r="B241" s="14"/>
      <c r="G241" s="14"/>
    </row>
    <row r="242">
      <c r="B242" s="14"/>
      <c r="G242" s="14"/>
    </row>
    <row r="243">
      <c r="B243" s="14"/>
      <c r="G243" s="14"/>
    </row>
    <row r="244">
      <c r="B244" s="14"/>
      <c r="G244" s="14"/>
    </row>
    <row r="245">
      <c r="B245" s="14"/>
      <c r="G245" s="14"/>
    </row>
    <row r="246">
      <c r="B246" s="14"/>
      <c r="G246" s="14"/>
    </row>
    <row r="247">
      <c r="B247" s="14"/>
      <c r="G247" s="14"/>
    </row>
    <row r="248">
      <c r="B248" s="14"/>
      <c r="G248" s="14"/>
    </row>
    <row r="249">
      <c r="B249" s="14"/>
      <c r="G249" s="14"/>
    </row>
    <row r="250">
      <c r="B250" s="14"/>
      <c r="G250" s="14"/>
    </row>
    <row r="251">
      <c r="B251" s="14"/>
      <c r="G251" s="14"/>
    </row>
    <row r="252">
      <c r="B252" s="14"/>
      <c r="G252" s="14"/>
    </row>
    <row r="253">
      <c r="B253" s="14"/>
      <c r="G253" s="14"/>
    </row>
    <row r="254">
      <c r="B254" s="14"/>
      <c r="G254" s="14"/>
    </row>
    <row r="255">
      <c r="B255" s="14"/>
      <c r="G255" s="14"/>
    </row>
    <row r="256">
      <c r="B256" s="14"/>
      <c r="G256" s="14"/>
    </row>
    <row r="257">
      <c r="B257" s="14"/>
      <c r="G257" s="14"/>
    </row>
    <row r="258">
      <c r="B258" s="14"/>
      <c r="G258" s="14"/>
    </row>
    <row r="259">
      <c r="B259" s="14"/>
      <c r="G259" s="14"/>
    </row>
    <row r="260">
      <c r="B260" s="14"/>
      <c r="G260" s="14"/>
    </row>
    <row r="261">
      <c r="B261" s="14"/>
      <c r="G261" s="14"/>
    </row>
    <row r="262">
      <c r="B262" s="14"/>
      <c r="G262" s="14"/>
    </row>
    <row r="263">
      <c r="B263" s="14"/>
      <c r="G263" s="14"/>
    </row>
    <row r="264">
      <c r="B264" s="14"/>
      <c r="G264" s="14"/>
    </row>
    <row r="265">
      <c r="B265" s="14"/>
      <c r="G265" s="14"/>
    </row>
    <row r="266">
      <c r="B266" s="14"/>
      <c r="G266" s="14"/>
    </row>
    <row r="267">
      <c r="B267" s="14"/>
      <c r="G267" s="14"/>
    </row>
    <row r="268">
      <c r="B268" s="14"/>
      <c r="G268" s="14"/>
    </row>
    <row r="269">
      <c r="B269" s="14"/>
      <c r="G269" s="14"/>
    </row>
    <row r="270">
      <c r="B270" s="14"/>
      <c r="G270" s="14"/>
    </row>
    <row r="271">
      <c r="B271" s="14"/>
      <c r="G271" s="14"/>
    </row>
    <row r="272">
      <c r="B272" s="14"/>
      <c r="G272" s="14"/>
    </row>
    <row r="273">
      <c r="B273" s="14"/>
      <c r="G273" s="14"/>
    </row>
    <row r="274">
      <c r="B274" s="14"/>
      <c r="G274" s="14"/>
    </row>
    <row r="275">
      <c r="B275" s="14"/>
      <c r="G275" s="14"/>
    </row>
    <row r="276">
      <c r="B276" s="14"/>
      <c r="G276" s="14"/>
    </row>
    <row r="277">
      <c r="B277" s="14"/>
      <c r="G277" s="14"/>
    </row>
    <row r="278">
      <c r="B278" s="14"/>
      <c r="G278" s="14"/>
    </row>
    <row r="279">
      <c r="B279" s="14"/>
      <c r="G279" s="14"/>
    </row>
    <row r="280">
      <c r="B280" s="14"/>
      <c r="G280" s="14"/>
    </row>
    <row r="281">
      <c r="B281" s="14"/>
      <c r="G281" s="14"/>
    </row>
    <row r="282">
      <c r="B282" s="14"/>
      <c r="G282" s="14"/>
    </row>
    <row r="283">
      <c r="B283" s="14"/>
      <c r="G283" s="14"/>
    </row>
    <row r="284">
      <c r="B284" s="14"/>
      <c r="G284" s="14"/>
    </row>
    <row r="285">
      <c r="B285" s="14"/>
      <c r="G285" s="14"/>
    </row>
    <row r="286">
      <c r="B286" s="14"/>
      <c r="G286" s="14"/>
    </row>
    <row r="287">
      <c r="B287" s="14"/>
      <c r="G287" s="14"/>
    </row>
    <row r="288">
      <c r="B288" s="14"/>
      <c r="G288" s="14"/>
    </row>
    <row r="289">
      <c r="B289" s="14"/>
      <c r="G289" s="14"/>
    </row>
    <row r="290">
      <c r="B290" s="14"/>
      <c r="G290" s="14"/>
    </row>
    <row r="291">
      <c r="B291" s="14"/>
      <c r="G291" s="14"/>
    </row>
    <row r="292">
      <c r="B292" s="14"/>
      <c r="G292" s="14"/>
    </row>
    <row r="293">
      <c r="B293" s="14"/>
      <c r="G293" s="14"/>
    </row>
    <row r="294">
      <c r="B294" s="14"/>
      <c r="G294" s="14"/>
    </row>
    <row r="295">
      <c r="B295" s="14"/>
      <c r="G295" s="14"/>
    </row>
    <row r="296">
      <c r="B296" s="14"/>
      <c r="G296" s="14"/>
    </row>
    <row r="297">
      <c r="B297" s="14"/>
      <c r="G297" s="14"/>
    </row>
    <row r="298">
      <c r="B298" s="14"/>
      <c r="G298" s="14"/>
    </row>
    <row r="299">
      <c r="B299" s="14"/>
      <c r="G299" s="14"/>
    </row>
    <row r="300">
      <c r="B300" s="14"/>
      <c r="G300" s="14"/>
    </row>
    <row r="301">
      <c r="B301" s="14"/>
      <c r="G301" s="14"/>
    </row>
    <row r="302">
      <c r="B302" s="14"/>
      <c r="G302" s="14"/>
    </row>
    <row r="303">
      <c r="B303" s="14"/>
      <c r="G303" s="14"/>
    </row>
    <row r="304">
      <c r="B304" s="14"/>
      <c r="G304" s="14"/>
    </row>
    <row r="305">
      <c r="B305" s="14"/>
      <c r="G305" s="14"/>
    </row>
    <row r="306">
      <c r="B306" s="14"/>
      <c r="G306" s="14"/>
    </row>
    <row r="307">
      <c r="B307" s="14"/>
      <c r="G307" s="14"/>
    </row>
    <row r="308">
      <c r="B308" s="14"/>
      <c r="G308" s="14"/>
    </row>
    <row r="309">
      <c r="B309" s="14"/>
      <c r="G309" s="14"/>
    </row>
    <row r="310">
      <c r="B310" s="14"/>
      <c r="G310" s="14"/>
    </row>
    <row r="311">
      <c r="B311" s="14"/>
      <c r="G311" s="14"/>
    </row>
    <row r="312">
      <c r="B312" s="14"/>
      <c r="G312" s="14"/>
    </row>
    <row r="313">
      <c r="B313" s="14"/>
      <c r="G313" s="14"/>
    </row>
    <row r="314">
      <c r="B314" s="14"/>
      <c r="G314" s="14"/>
    </row>
    <row r="315">
      <c r="B315" s="14"/>
      <c r="G315" s="14"/>
    </row>
    <row r="316">
      <c r="B316" s="14"/>
      <c r="G316" s="14"/>
    </row>
    <row r="317">
      <c r="B317" s="14"/>
      <c r="G317" s="14"/>
    </row>
    <row r="318">
      <c r="B318" s="14"/>
      <c r="G318" s="14"/>
    </row>
    <row r="319">
      <c r="B319" s="14"/>
      <c r="G319" s="14"/>
    </row>
    <row r="320">
      <c r="B320" s="14"/>
      <c r="G320" s="14"/>
    </row>
    <row r="321">
      <c r="B321" s="14"/>
      <c r="G321" s="14"/>
    </row>
    <row r="322">
      <c r="B322" s="14"/>
      <c r="G322" s="14"/>
    </row>
    <row r="323">
      <c r="B323" s="14"/>
      <c r="G323" s="14"/>
    </row>
    <row r="324">
      <c r="B324" s="14"/>
      <c r="G324" s="14"/>
    </row>
    <row r="325">
      <c r="B325" s="14"/>
      <c r="G325" s="14"/>
    </row>
    <row r="326">
      <c r="B326" s="14"/>
      <c r="G326" s="14"/>
    </row>
    <row r="327">
      <c r="B327" s="14"/>
      <c r="G327" s="14"/>
    </row>
    <row r="328">
      <c r="B328" s="14"/>
      <c r="G328" s="14"/>
    </row>
    <row r="329">
      <c r="B329" s="14"/>
      <c r="G329" s="14"/>
    </row>
    <row r="330">
      <c r="B330" s="14"/>
      <c r="G330" s="14"/>
    </row>
    <row r="331">
      <c r="B331" s="14"/>
      <c r="G331" s="14"/>
    </row>
    <row r="332">
      <c r="B332" s="14"/>
      <c r="G332" s="14"/>
    </row>
    <row r="333">
      <c r="B333" s="14"/>
      <c r="G333" s="14"/>
    </row>
    <row r="334">
      <c r="B334" s="14"/>
      <c r="G334" s="14"/>
    </row>
    <row r="335">
      <c r="B335" s="14"/>
      <c r="G335" s="14"/>
    </row>
    <row r="336">
      <c r="B336" s="14"/>
      <c r="G336" s="14"/>
    </row>
    <row r="337">
      <c r="B337" s="14"/>
      <c r="G337" s="14"/>
    </row>
    <row r="338">
      <c r="B338" s="14"/>
      <c r="G338" s="14"/>
    </row>
    <row r="339">
      <c r="B339" s="14"/>
      <c r="G339" s="14"/>
    </row>
    <row r="340">
      <c r="B340" s="14"/>
      <c r="G340" s="14"/>
    </row>
    <row r="341">
      <c r="B341" s="14"/>
      <c r="G341" s="14"/>
    </row>
    <row r="342">
      <c r="B342" s="14"/>
      <c r="G342" s="14"/>
    </row>
    <row r="343">
      <c r="B343" s="14"/>
      <c r="G343" s="14"/>
    </row>
    <row r="344">
      <c r="B344" s="14"/>
      <c r="G344" s="14"/>
    </row>
    <row r="345">
      <c r="B345" s="14"/>
      <c r="G345" s="14"/>
    </row>
    <row r="346">
      <c r="B346" s="14"/>
      <c r="G346" s="14"/>
    </row>
    <row r="347">
      <c r="B347" s="14"/>
      <c r="G347" s="14"/>
    </row>
    <row r="348">
      <c r="B348" s="14"/>
      <c r="G348" s="14"/>
    </row>
    <row r="349">
      <c r="B349" s="14"/>
      <c r="G349" s="14"/>
    </row>
    <row r="350">
      <c r="B350" s="14"/>
      <c r="G350" s="14"/>
    </row>
    <row r="351">
      <c r="B351" s="14"/>
      <c r="G351" s="14"/>
    </row>
    <row r="352">
      <c r="B352" s="14"/>
      <c r="G352" s="14"/>
    </row>
    <row r="353">
      <c r="B353" s="14"/>
      <c r="G353" s="14"/>
    </row>
    <row r="354">
      <c r="B354" s="14"/>
      <c r="G354" s="14"/>
    </row>
    <row r="355">
      <c r="B355" s="14"/>
      <c r="G355" s="14"/>
    </row>
    <row r="356">
      <c r="B356" s="14"/>
      <c r="G356" s="14"/>
    </row>
    <row r="357">
      <c r="B357" s="14"/>
      <c r="G357" s="14"/>
    </row>
    <row r="358">
      <c r="B358" s="14"/>
      <c r="G358" s="14"/>
    </row>
    <row r="359">
      <c r="B359" s="14"/>
      <c r="G359" s="14"/>
    </row>
    <row r="360">
      <c r="B360" s="14"/>
      <c r="G360" s="14"/>
    </row>
    <row r="361">
      <c r="B361" s="14"/>
      <c r="G361" s="14"/>
    </row>
    <row r="362">
      <c r="B362" s="14"/>
      <c r="G362" s="14"/>
    </row>
    <row r="363">
      <c r="B363" s="14"/>
      <c r="G363" s="14"/>
    </row>
    <row r="364">
      <c r="B364" s="14"/>
      <c r="G364" s="14"/>
    </row>
    <row r="365">
      <c r="B365" s="14"/>
      <c r="G365" s="14"/>
    </row>
    <row r="366">
      <c r="B366" s="14"/>
      <c r="G366" s="14"/>
    </row>
    <row r="367">
      <c r="B367" s="14"/>
      <c r="G367" s="14"/>
    </row>
    <row r="368">
      <c r="B368" s="14"/>
      <c r="G368" s="14"/>
    </row>
    <row r="369">
      <c r="B369" s="14"/>
      <c r="G369" s="14"/>
    </row>
    <row r="370">
      <c r="B370" s="14"/>
      <c r="G370" s="14"/>
    </row>
    <row r="371">
      <c r="B371" s="14"/>
      <c r="G371" s="14"/>
    </row>
    <row r="372">
      <c r="B372" s="14"/>
      <c r="G372" s="14"/>
    </row>
    <row r="373">
      <c r="B373" s="14"/>
      <c r="G373" s="14"/>
    </row>
    <row r="374">
      <c r="B374" s="14"/>
      <c r="G374" s="14"/>
    </row>
    <row r="375">
      <c r="B375" s="14"/>
      <c r="G375" s="14"/>
    </row>
    <row r="376">
      <c r="B376" s="14"/>
      <c r="G376" s="14"/>
    </row>
    <row r="377">
      <c r="B377" s="14"/>
      <c r="G377" s="14"/>
    </row>
    <row r="378">
      <c r="B378" s="14"/>
      <c r="G378" s="14"/>
    </row>
    <row r="379">
      <c r="B379" s="14"/>
      <c r="G379" s="14"/>
    </row>
    <row r="380">
      <c r="B380" s="14"/>
      <c r="G380" s="14"/>
    </row>
    <row r="381">
      <c r="B381" s="14"/>
      <c r="G381" s="14"/>
    </row>
    <row r="382">
      <c r="B382" s="14"/>
      <c r="G382" s="14"/>
    </row>
    <row r="383">
      <c r="B383" s="14"/>
      <c r="G383" s="14"/>
    </row>
    <row r="384">
      <c r="B384" s="14"/>
      <c r="G384" s="14"/>
    </row>
    <row r="385">
      <c r="B385" s="14"/>
      <c r="G385" s="14"/>
    </row>
    <row r="386">
      <c r="B386" s="14"/>
      <c r="G386" s="14"/>
    </row>
    <row r="387">
      <c r="B387" s="14"/>
      <c r="G387" s="14"/>
    </row>
    <row r="388">
      <c r="B388" s="14"/>
      <c r="G388" s="14"/>
    </row>
    <row r="389">
      <c r="B389" s="14"/>
      <c r="G389" s="14"/>
    </row>
    <row r="390">
      <c r="B390" s="14"/>
      <c r="G390" s="14"/>
    </row>
    <row r="391">
      <c r="B391" s="14"/>
      <c r="G391" s="14"/>
    </row>
    <row r="392">
      <c r="B392" s="14"/>
      <c r="G392" s="14"/>
    </row>
    <row r="393">
      <c r="B393" s="14"/>
      <c r="G393" s="14"/>
    </row>
    <row r="394">
      <c r="B394" s="14"/>
      <c r="G394" s="14"/>
    </row>
    <row r="395">
      <c r="B395" s="14"/>
      <c r="G395" s="14"/>
    </row>
    <row r="396">
      <c r="B396" s="14"/>
      <c r="G396" s="14"/>
    </row>
    <row r="397">
      <c r="B397" s="14"/>
      <c r="G397" s="14"/>
    </row>
    <row r="398">
      <c r="B398" s="14"/>
      <c r="G398" s="14"/>
    </row>
    <row r="399">
      <c r="B399" s="14"/>
      <c r="G399" s="14"/>
    </row>
    <row r="400">
      <c r="B400" s="14"/>
      <c r="G400" s="14"/>
    </row>
    <row r="401">
      <c r="B401" s="14"/>
      <c r="G401" s="14"/>
    </row>
    <row r="402">
      <c r="B402" s="14"/>
      <c r="G402" s="14"/>
    </row>
    <row r="403">
      <c r="B403" s="14"/>
      <c r="G403" s="14"/>
    </row>
    <row r="404">
      <c r="B404" s="14"/>
      <c r="G404" s="14"/>
    </row>
    <row r="405">
      <c r="B405" s="14"/>
      <c r="G405" s="14"/>
    </row>
    <row r="406">
      <c r="B406" s="14"/>
      <c r="G406" s="14"/>
    </row>
    <row r="407">
      <c r="B407" s="14"/>
      <c r="G407" s="14"/>
    </row>
    <row r="408">
      <c r="B408" s="14"/>
      <c r="G408" s="14"/>
    </row>
    <row r="409">
      <c r="B409" s="14"/>
      <c r="G409" s="14"/>
    </row>
    <row r="410">
      <c r="B410" s="14"/>
      <c r="G410" s="14"/>
    </row>
    <row r="411">
      <c r="B411" s="14"/>
      <c r="G411" s="14"/>
    </row>
    <row r="412">
      <c r="B412" s="14"/>
      <c r="G412" s="14"/>
    </row>
    <row r="413">
      <c r="B413" s="14"/>
      <c r="G413" s="14"/>
    </row>
    <row r="414">
      <c r="B414" s="14"/>
      <c r="G414" s="14"/>
    </row>
    <row r="415">
      <c r="B415" s="14"/>
      <c r="G415" s="14"/>
    </row>
    <row r="416">
      <c r="B416" s="14"/>
      <c r="G416" s="14"/>
    </row>
    <row r="417">
      <c r="B417" s="14"/>
      <c r="G417" s="14"/>
    </row>
    <row r="418">
      <c r="B418" s="14"/>
      <c r="G418" s="14"/>
    </row>
    <row r="419">
      <c r="B419" s="14"/>
      <c r="G419" s="14"/>
    </row>
    <row r="420">
      <c r="B420" s="14"/>
      <c r="G420" s="14"/>
    </row>
    <row r="421">
      <c r="B421" s="14"/>
      <c r="G421" s="14"/>
    </row>
    <row r="422">
      <c r="B422" s="14"/>
      <c r="G422" s="14"/>
    </row>
    <row r="423">
      <c r="B423" s="14"/>
      <c r="G423" s="14"/>
    </row>
    <row r="424">
      <c r="B424" s="14"/>
      <c r="G424" s="14"/>
    </row>
    <row r="425">
      <c r="B425" s="14"/>
      <c r="G425" s="14"/>
    </row>
    <row r="426">
      <c r="B426" s="14"/>
      <c r="G426" s="14"/>
    </row>
    <row r="427">
      <c r="B427" s="14"/>
      <c r="G427" s="14"/>
    </row>
    <row r="428">
      <c r="B428" s="14"/>
      <c r="G428" s="14"/>
    </row>
    <row r="429">
      <c r="B429" s="14"/>
      <c r="G429" s="14"/>
    </row>
    <row r="430">
      <c r="B430" s="14"/>
      <c r="G430" s="14"/>
    </row>
    <row r="431">
      <c r="B431" s="14"/>
      <c r="G431" s="14"/>
    </row>
    <row r="432">
      <c r="B432" s="14"/>
      <c r="G432" s="14"/>
    </row>
    <row r="433">
      <c r="B433" s="14"/>
      <c r="G433" s="14"/>
    </row>
    <row r="434">
      <c r="B434" s="14"/>
      <c r="G434" s="14"/>
    </row>
    <row r="435">
      <c r="B435" s="14"/>
      <c r="G435" s="14"/>
    </row>
    <row r="436">
      <c r="B436" s="14"/>
      <c r="G436" s="14"/>
    </row>
    <row r="437">
      <c r="B437" s="14"/>
      <c r="G437" s="14"/>
    </row>
    <row r="438">
      <c r="B438" s="14"/>
      <c r="G438" s="14"/>
    </row>
    <row r="439">
      <c r="B439" s="14"/>
      <c r="G439" s="14"/>
    </row>
    <row r="440">
      <c r="B440" s="14"/>
      <c r="G440" s="14"/>
    </row>
    <row r="441">
      <c r="B441" s="14"/>
      <c r="G441" s="14"/>
    </row>
    <row r="442">
      <c r="B442" s="14"/>
      <c r="G442" s="14"/>
    </row>
    <row r="443">
      <c r="B443" s="14"/>
      <c r="G443" s="14"/>
    </row>
    <row r="444">
      <c r="B444" s="14"/>
      <c r="G444" s="14"/>
    </row>
    <row r="445">
      <c r="B445" s="14"/>
      <c r="G445" s="14"/>
    </row>
    <row r="446">
      <c r="B446" s="14"/>
      <c r="G446" s="14"/>
    </row>
    <row r="447">
      <c r="B447" s="14"/>
      <c r="G447" s="14"/>
    </row>
    <row r="448">
      <c r="B448" s="14"/>
      <c r="G448" s="14"/>
    </row>
    <row r="449">
      <c r="B449" s="14"/>
      <c r="G449" s="14"/>
    </row>
    <row r="450">
      <c r="B450" s="14"/>
      <c r="G450" s="14"/>
    </row>
    <row r="451">
      <c r="B451" s="14"/>
      <c r="G451" s="14"/>
    </row>
    <row r="452">
      <c r="B452" s="14"/>
      <c r="G452" s="14"/>
    </row>
    <row r="453">
      <c r="B453" s="14"/>
      <c r="G453" s="14"/>
    </row>
    <row r="454">
      <c r="B454" s="14"/>
      <c r="G454" s="14"/>
    </row>
    <row r="455">
      <c r="B455" s="14"/>
      <c r="G455" s="14"/>
    </row>
    <row r="456">
      <c r="B456" s="14"/>
      <c r="G456" s="14"/>
    </row>
    <row r="457">
      <c r="B457" s="14"/>
      <c r="G457" s="14"/>
    </row>
    <row r="458">
      <c r="B458" s="14"/>
      <c r="G458" s="14"/>
    </row>
    <row r="459">
      <c r="B459" s="14"/>
      <c r="G459" s="14"/>
    </row>
    <row r="460">
      <c r="B460" s="14"/>
      <c r="G460" s="14"/>
    </row>
    <row r="461">
      <c r="B461" s="14"/>
      <c r="G461" s="14"/>
    </row>
    <row r="462">
      <c r="B462" s="14"/>
      <c r="G462" s="14"/>
    </row>
    <row r="463">
      <c r="B463" s="14"/>
      <c r="G463" s="14"/>
    </row>
    <row r="464">
      <c r="B464" s="14"/>
      <c r="G464" s="14"/>
    </row>
    <row r="465">
      <c r="B465" s="14"/>
      <c r="G465" s="14"/>
    </row>
    <row r="466">
      <c r="B466" s="14"/>
      <c r="G466" s="14"/>
    </row>
    <row r="467">
      <c r="B467" s="14"/>
      <c r="G467" s="14"/>
    </row>
    <row r="468">
      <c r="B468" s="14"/>
      <c r="G468" s="14"/>
    </row>
    <row r="469">
      <c r="B469" s="14"/>
      <c r="G469" s="14"/>
    </row>
    <row r="470">
      <c r="B470" s="14"/>
      <c r="G470" s="14"/>
    </row>
    <row r="471">
      <c r="B471" s="14"/>
      <c r="G471" s="14"/>
    </row>
    <row r="472">
      <c r="B472" s="14"/>
      <c r="G472" s="14"/>
    </row>
    <row r="473">
      <c r="B473" s="14"/>
      <c r="G473" s="14"/>
    </row>
    <row r="474">
      <c r="B474" s="14"/>
      <c r="G474" s="14"/>
    </row>
    <row r="475">
      <c r="B475" s="14"/>
      <c r="G475" s="14"/>
    </row>
    <row r="476">
      <c r="B476" s="14"/>
      <c r="G476" s="14"/>
    </row>
    <row r="477">
      <c r="B477" s="14"/>
      <c r="G477" s="14"/>
    </row>
    <row r="478">
      <c r="B478" s="14"/>
      <c r="G478" s="14"/>
    </row>
    <row r="479">
      <c r="B479" s="14"/>
      <c r="G479" s="14"/>
    </row>
    <row r="480">
      <c r="B480" s="14"/>
      <c r="G480" s="14"/>
    </row>
    <row r="481">
      <c r="B481" s="14"/>
      <c r="G481" s="14"/>
    </row>
    <row r="482">
      <c r="B482" s="14"/>
      <c r="G482" s="14"/>
    </row>
    <row r="483">
      <c r="B483" s="14"/>
      <c r="G483" s="14"/>
    </row>
    <row r="484">
      <c r="B484" s="14"/>
      <c r="G484" s="14"/>
    </row>
    <row r="485">
      <c r="B485" s="14"/>
      <c r="G485" s="14"/>
    </row>
    <row r="486">
      <c r="B486" s="14"/>
      <c r="G486" s="14"/>
    </row>
    <row r="487">
      <c r="B487" s="14"/>
      <c r="G487" s="14"/>
    </row>
    <row r="488">
      <c r="B488" s="14"/>
      <c r="G488" s="14"/>
    </row>
    <row r="489">
      <c r="B489" s="14"/>
      <c r="G489" s="14"/>
    </row>
    <row r="490">
      <c r="B490" s="14"/>
      <c r="G490" s="14"/>
    </row>
    <row r="491">
      <c r="B491" s="14"/>
      <c r="G491" s="14"/>
    </row>
    <row r="492">
      <c r="B492" s="14"/>
      <c r="G492" s="14"/>
    </row>
    <row r="493">
      <c r="B493" s="14"/>
      <c r="G493" s="14"/>
    </row>
    <row r="494">
      <c r="B494" s="14"/>
      <c r="G494" s="14"/>
    </row>
    <row r="495">
      <c r="B495" s="14"/>
      <c r="G495" s="14"/>
    </row>
    <row r="496">
      <c r="B496" s="14"/>
      <c r="G496" s="14"/>
    </row>
    <row r="497">
      <c r="B497" s="14"/>
      <c r="G497" s="14"/>
    </row>
    <row r="498">
      <c r="B498" s="14"/>
      <c r="G498" s="14"/>
    </row>
    <row r="499">
      <c r="B499" s="14"/>
      <c r="G499" s="14"/>
    </row>
    <row r="500">
      <c r="B500" s="14"/>
      <c r="G500" s="14"/>
    </row>
    <row r="501">
      <c r="B501" s="14"/>
      <c r="G501" s="14"/>
    </row>
    <row r="502">
      <c r="B502" s="14"/>
      <c r="G502" s="14"/>
    </row>
    <row r="503">
      <c r="B503" s="14"/>
      <c r="G503" s="14"/>
    </row>
    <row r="504">
      <c r="B504" s="14"/>
      <c r="G504" s="14"/>
    </row>
    <row r="505">
      <c r="B505" s="14"/>
      <c r="G505" s="14"/>
    </row>
    <row r="506">
      <c r="B506" s="14"/>
      <c r="G506" s="14"/>
    </row>
    <row r="507">
      <c r="B507" s="14"/>
      <c r="G507" s="14"/>
    </row>
    <row r="508">
      <c r="B508" s="14"/>
      <c r="G508" s="14"/>
    </row>
    <row r="509">
      <c r="B509" s="14"/>
      <c r="G509" s="14"/>
    </row>
    <row r="510">
      <c r="B510" s="14"/>
      <c r="G510" s="14"/>
    </row>
    <row r="511">
      <c r="B511" s="14"/>
      <c r="G511" s="14"/>
    </row>
    <row r="512">
      <c r="B512" s="14"/>
      <c r="G512" s="14"/>
    </row>
    <row r="513">
      <c r="B513" s="14"/>
      <c r="G513" s="14"/>
    </row>
    <row r="514">
      <c r="B514" s="14"/>
      <c r="G514" s="14"/>
    </row>
    <row r="515">
      <c r="B515" s="14"/>
      <c r="G515" s="14"/>
    </row>
    <row r="516">
      <c r="B516" s="14"/>
      <c r="G516" s="14"/>
    </row>
    <row r="517">
      <c r="B517" s="14"/>
      <c r="G517" s="14"/>
    </row>
    <row r="518">
      <c r="B518" s="14"/>
      <c r="G518" s="14"/>
    </row>
    <row r="519">
      <c r="B519" s="14"/>
      <c r="G519" s="14"/>
    </row>
    <row r="520">
      <c r="B520" s="14"/>
      <c r="G520" s="14"/>
    </row>
    <row r="521">
      <c r="B521" s="14"/>
      <c r="G521" s="14"/>
    </row>
    <row r="522">
      <c r="B522" s="14"/>
      <c r="G522" s="14"/>
    </row>
    <row r="523">
      <c r="B523" s="14"/>
      <c r="G523" s="14"/>
    </row>
    <row r="524">
      <c r="B524" s="14"/>
      <c r="G524" s="14"/>
    </row>
    <row r="525">
      <c r="B525" s="14"/>
      <c r="G525" s="14"/>
    </row>
    <row r="526">
      <c r="B526" s="14"/>
      <c r="G526" s="14"/>
    </row>
    <row r="527">
      <c r="B527" s="14"/>
      <c r="G527" s="14"/>
    </row>
    <row r="528">
      <c r="B528" s="14"/>
      <c r="G528" s="14"/>
    </row>
    <row r="529">
      <c r="B529" s="14"/>
      <c r="G529" s="14"/>
    </row>
    <row r="530">
      <c r="B530" s="14"/>
      <c r="G530" s="14"/>
    </row>
    <row r="531">
      <c r="B531" s="14"/>
      <c r="G531" s="14"/>
    </row>
    <row r="532">
      <c r="B532" s="14"/>
      <c r="G532" s="14"/>
    </row>
    <row r="533">
      <c r="B533" s="14"/>
      <c r="G533" s="14"/>
    </row>
    <row r="534">
      <c r="B534" s="14"/>
      <c r="G534" s="14"/>
    </row>
    <row r="535">
      <c r="B535" s="14"/>
      <c r="G535" s="14"/>
    </row>
    <row r="536">
      <c r="B536" s="14"/>
      <c r="G536" s="14"/>
    </row>
    <row r="537">
      <c r="B537" s="14"/>
      <c r="G537" s="14"/>
    </row>
    <row r="538">
      <c r="B538" s="14"/>
      <c r="G538" s="14"/>
    </row>
    <row r="539">
      <c r="B539" s="14"/>
      <c r="G539" s="14"/>
    </row>
    <row r="540">
      <c r="B540" s="14"/>
      <c r="G540" s="14"/>
    </row>
    <row r="541">
      <c r="B541" s="14"/>
      <c r="G541" s="14"/>
    </row>
    <row r="542">
      <c r="B542" s="14"/>
      <c r="G542" s="14"/>
    </row>
    <row r="543">
      <c r="B543" s="14"/>
      <c r="G543" s="14"/>
    </row>
    <row r="544">
      <c r="B544" s="14"/>
      <c r="G544" s="14"/>
    </row>
    <row r="545">
      <c r="B545" s="14"/>
      <c r="G545" s="14"/>
    </row>
    <row r="546">
      <c r="B546" s="14"/>
      <c r="G546" s="14"/>
    </row>
    <row r="547">
      <c r="B547" s="14"/>
      <c r="G547" s="14"/>
    </row>
    <row r="548">
      <c r="B548" s="14"/>
      <c r="G548" s="14"/>
    </row>
    <row r="549">
      <c r="B549" s="14"/>
      <c r="G549" s="14"/>
    </row>
    <row r="550">
      <c r="B550" s="14"/>
      <c r="G550" s="14"/>
    </row>
    <row r="551">
      <c r="B551" s="14"/>
      <c r="G551" s="14"/>
    </row>
    <row r="552">
      <c r="B552" s="14"/>
      <c r="G552" s="14"/>
    </row>
    <row r="553">
      <c r="B553" s="14"/>
      <c r="G553" s="14"/>
    </row>
    <row r="554">
      <c r="B554" s="14"/>
      <c r="G554" s="14"/>
    </row>
    <row r="555">
      <c r="B555" s="14"/>
      <c r="G555" s="14"/>
    </row>
    <row r="556">
      <c r="B556" s="14"/>
      <c r="G556" s="14"/>
    </row>
    <row r="557">
      <c r="B557" s="14"/>
      <c r="G557" s="14"/>
    </row>
    <row r="558">
      <c r="B558" s="14"/>
      <c r="G558" s="14"/>
    </row>
    <row r="559">
      <c r="B559" s="14"/>
      <c r="G559" s="14"/>
    </row>
    <row r="560">
      <c r="B560" s="14"/>
      <c r="G560" s="14"/>
    </row>
    <row r="561">
      <c r="B561" s="14"/>
      <c r="G561" s="14"/>
    </row>
    <row r="562">
      <c r="B562" s="14"/>
      <c r="G562" s="14"/>
    </row>
    <row r="563">
      <c r="B563" s="14"/>
      <c r="G563" s="14"/>
    </row>
    <row r="564">
      <c r="B564" s="14"/>
      <c r="G564" s="14"/>
    </row>
    <row r="565">
      <c r="B565" s="14"/>
      <c r="G565" s="14"/>
    </row>
    <row r="566">
      <c r="B566" s="14"/>
      <c r="G566" s="14"/>
    </row>
    <row r="567">
      <c r="B567" s="14"/>
      <c r="G567" s="14"/>
    </row>
    <row r="568">
      <c r="B568" s="14"/>
      <c r="G568" s="14"/>
    </row>
    <row r="569">
      <c r="B569" s="14"/>
      <c r="G569" s="14"/>
    </row>
    <row r="570">
      <c r="B570" s="14"/>
      <c r="G570" s="14"/>
    </row>
    <row r="571">
      <c r="B571" s="14"/>
      <c r="G571" s="14"/>
    </row>
    <row r="572">
      <c r="B572" s="14"/>
      <c r="G572" s="14"/>
    </row>
    <row r="573">
      <c r="B573" s="14"/>
      <c r="G573" s="14"/>
    </row>
    <row r="574">
      <c r="B574" s="14"/>
      <c r="G574" s="14"/>
    </row>
    <row r="575">
      <c r="B575" s="14"/>
      <c r="G575" s="14"/>
    </row>
    <row r="576">
      <c r="B576" s="14"/>
      <c r="G576" s="14"/>
    </row>
    <row r="577">
      <c r="B577" s="14"/>
      <c r="G577" s="14"/>
    </row>
    <row r="578">
      <c r="B578" s="14"/>
      <c r="G578" s="14"/>
    </row>
    <row r="579">
      <c r="B579" s="14"/>
      <c r="G579" s="14"/>
    </row>
    <row r="580">
      <c r="B580" s="14"/>
      <c r="G580" s="14"/>
    </row>
    <row r="581">
      <c r="B581" s="14"/>
      <c r="G581" s="14"/>
    </row>
    <row r="582">
      <c r="B582" s="14"/>
      <c r="G582" s="14"/>
    </row>
    <row r="583">
      <c r="B583" s="14"/>
      <c r="G583" s="14"/>
    </row>
    <row r="584">
      <c r="B584" s="14"/>
      <c r="G584" s="14"/>
    </row>
    <row r="585">
      <c r="B585" s="14"/>
      <c r="G585" s="14"/>
    </row>
    <row r="586">
      <c r="B586" s="14"/>
      <c r="G586" s="14"/>
    </row>
    <row r="587">
      <c r="B587" s="14"/>
      <c r="G587" s="14"/>
    </row>
    <row r="588">
      <c r="B588" s="14"/>
      <c r="G588" s="14"/>
    </row>
    <row r="589">
      <c r="B589" s="14"/>
      <c r="G589" s="14"/>
    </row>
    <row r="590">
      <c r="B590" s="14"/>
      <c r="G590" s="14"/>
    </row>
    <row r="591">
      <c r="B591" s="14"/>
      <c r="G591" s="14"/>
    </row>
    <row r="592">
      <c r="B592" s="14"/>
      <c r="G592" s="14"/>
    </row>
    <row r="593">
      <c r="B593" s="14"/>
      <c r="G593" s="14"/>
    </row>
    <row r="594">
      <c r="B594" s="14"/>
      <c r="G594" s="14"/>
    </row>
    <row r="595">
      <c r="B595" s="14"/>
      <c r="G595" s="14"/>
    </row>
    <row r="596">
      <c r="B596" s="14"/>
      <c r="G596" s="14"/>
    </row>
    <row r="597">
      <c r="B597" s="14"/>
      <c r="G597" s="14"/>
    </row>
    <row r="598">
      <c r="B598" s="14"/>
      <c r="G598" s="14"/>
    </row>
    <row r="599">
      <c r="B599" s="14"/>
      <c r="G599" s="14"/>
    </row>
    <row r="600">
      <c r="B600" s="14"/>
      <c r="G600" s="14"/>
    </row>
    <row r="601">
      <c r="B601" s="14"/>
      <c r="G601" s="14"/>
    </row>
    <row r="602">
      <c r="B602" s="14"/>
      <c r="G602" s="14"/>
    </row>
    <row r="603">
      <c r="B603" s="14"/>
      <c r="G603" s="14"/>
    </row>
    <row r="604">
      <c r="B604" s="14"/>
      <c r="G604" s="14"/>
    </row>
    <row r="605">
      <c r="B605" s="14"/>
      <c r="G605" s="14"/>
    </row>
    <row r="606">
      <c r="B606" s="14"/>
      <c r="G606" s="14"/>
    </row>
    <row r="607">
      <c r="B607" s="14"/>
      <c r="G607" s="14"/>
    </row>
    <row r="608">
      <c r="B608" s="14"/>
      <c r="G608" s="14"/>
    </row>
    <row r="609">
      <c r="B609" s="14"/>
      <c r="G609" s="14"/>
    </row>
    <row r="610">
      <c r="B610" s="14"/>
      <c r="G610" s="14"/>
    </row>
    <row r="611">
      <c r="B611" s="14"/>
      <c r="G611" s="14"/>
    </row>
    <row r="612">
      <c r="B612" s="14"/>
      <c r="G612" s="14"/>
    </row>
    <row r="613">
      <c r="B613" s="14"/>
      <c r="G613" s="14"/>
    </row>
    <row r="614">
      <c r="B614" s="14"/>
      <c r="G614" s="14"/>
    </row>
    <row r="615">
      <c r="B615" s="14"/>
      <c r="G615" s="14"/>
    </row>
    <row r="616">
      <c r="B616" s="14"/>
      <c r="G616" s="14"/>
    </row>
    <row r="617">
      <c r="B617" s="14"/>
      <c r="G617" s="14"/>
    </row>
    <row r="618">
      <c r="B618" s="14"/>
      <c r="G618" s="14"/>
    </row>
    <row r="619">
      <c r="B619" s="14"/>
      <c r="G619" s="14"/>
    </row>
    <row r="620">
      <c r="B620" s="14"/>
      <c r="G620" s="14"/>
    </row>
    <row r="621">
      <c r="B621" s="14"/>
      <c r="G621" s="14"/>
    </row>
    <row r="622">
      <c r="B622" s="14"/>
      <c r="G622" s="14"/>
    </row>
    <row r="623">
      <c r="B623" s="14"/>
      <c r="G623" s="14"/>
    </row>
    <row r="624">
      <c r="B624" s="14"/>
      <c r="G624" s="14"/>
    </row>
    <row r="625">
      <c r="B625" s="14"/>
      <c r="G625" s="14"/>
    </row>
    <row r="626">
      <c r="B626" s="14"/>
      <c r="G626" s="14"/>
    </row>
    <row r="627">
      <c r="B627" s="14"/>
      <c r="G627" s="14"/>
    </row>
    <row r="628">
      <c r="B628" s="14"/>
      <c r="G628" s="14"/>
    </row>
    <row r="629">
      <c r="B629" s="14"/>
      <c r="G629" s="14"/>
    </row>
    <row r="630">
      <c r="B630" s="14"/>
      <c r="G630" s="14"/>
    </row>
    <row r="631">
      <c r="B631" s="14"/>
      <c r="G631" s="14"/>
    </row>
    <row r="632">
      <c r="B632" s="14"/>
      <c r="G632" s="14"/>
    </row>
    <row r="633">
      <c r="B633" s="14"/>
      <c r="G633" s="14"/>
    </row>
    <row r="634">
      <c r="B634" s="14"/>
      <c r="G634" s="14"/>
    </row>
    <row r="635">
      <c r="B635" s="14"/>
      <c r="G635" s="14"/>
    </row>
    <row r="636">
      <c r="B636" s="14"/>
      <c r="G636" s="14"/>
    </row>
    <row r="637">
      <c r="B637" s="14"/>
      <c r="G637" s="14"/>
    </row>
    <row r="638">
      <c r="B638" s="14"/>
      <c r="G638" s="14"/>
    </row>
    <row r="639">
      <c r="B639" s="14"/>
      <c r="G639" s="14"/>
    </row>
    <row r="640">
      <c r="B640" s="14"/>
      <c r="G640" s="14"/>
    </row>
    <row r="641">
      <c r="B641" s="14"/>
      <c r="G641" s="14"/>
    </row>
    <row r="642">
      <c r="B642" s="14"/>
      <c r="G642" s="14"/>
    </row>
    <row r="643">
      <c r="B643" s="14"/>
      <c r="G643" s="14"/>
    </row>
    <row r="644">
      <c r="B644" s="14"/>
      <c r="G644" s="14"/>
    </row>
    <row r="645">
      <c r="B645" s="14"/>
      <c r="G645" s="14"/>
    </row>
    <row r="646">
      <c r="B646" s="14"/>
      <c r="G646" s="14"/>
    </row>
    <row r="647">
      <c r="B647" s="14"/>
      <c r="G647" s="14"/>
    </row>
    <row r="648">
      <c r="B648" s="14"/>
      <c r="G648" s="14"/>
    </row>
    <row r="649">
      <c r="B649" s="14"/>
      <c r="G649" s="14"/>
    </row>
    <row r="650">
      <c r="B650" s="14"/>
      <c r="G650" s="14"/>
    </row>
    <row r="651">
      <c r="B651" s="14"/>
      <c r="G651" s="14"/>
    </row>
    <row r="652">
      <c r="B652" s="14"/>
      <c r="G652" s="14"/>
    </row>
    <row r="653">
      <c r="B653" s="14"/>
      <c r="G653" s="14"/>
    </row>
    <row r="654">
      <c r="B654" s="14"/>
      <c r="G654" s="14"/>
    </row>
    <row r="655">
      <c r="B655" s="14"/>
      <c r="G655" s="14"/>
    </row>
    <row r="656">
      <c r="B656" s="14"/>
      <c r="G656" s="14"/>
    </row>
    <row r="657">
      <c r="B657" s="14"/>
      <c r="G657" s="14"/>
    </row>
    <row r="658">
      <c r="B658" s="14"/>
      <c r="G658" s="14"/>
    </row>
    <row r="659">
      <c r="B659" s="14"/>
      <c r="G659" s="14"/>
    </row>
    <row r="660">
      <c r="B660" s="14"/>
      <c r="G660" s="14"/>
    </row>
    <row r="661">
      <c r="B661" s="14"/>
      <c r="G661" s="14"/>
    </row>
    <row r="662">
      <c r="B662" s="14"/>
      <c r="G662" s="14"/>
    </row>
    <row r="663">
      <c r="B663" s="14"/>
      <c r="G663" s="14"/>
    </row>
    <row r="664">
      <c r="B664" s="14"/>
      <c r="G664" s="14"/>
    </row>
    <row r="665">
      <c r="B665" s="14"/>
      <c r="G665" s="14"/>
    </row>
    <row r="666">
      <c r="B666" s="14"/>
      <c r="G666" s="14"/>
    </row>
    <row r="667">
      <c r="B667" s="14"/>
      <c r="G667" s="14"/>
    </row>
    <row r="668">
      <c r="B668" s="14"/>
      <c r="G668" s="14"/>
    </row>
    <row r="669">
      <c r="B669" s="14"/>
      <c r="G669" s="14"/>
    </row>
    <row r="670">
      <c r="B670" s="14"/>
      <c r="G670" s="14"/>
    </row>
    <row r="671">
      <c r="B671" s="14"/>
      <c r="G671" s="14"/>
    </row>
    <row r="672">
      <c r="B672" s="14"/>
      <c r="G672" s="14"/>
    </row>
    <row r="673">
      <c r="B673" s="14"/>
      <c r="G673" s="14"/>
    </row>
    <row r="674">
      <c r="B674" s="14"/>
      <c r="G674" s="14"/>
    </row>
    <row r="675">
      <c r="B675" s="14"/>
      <c r="G675" s="14"/>
    </row>
    <row r="676">
      <c r="B676" s="14"/>
      <c r="G676" s="14"/>
    </row>
    <row r="677">
      <c r="B677" s="14"/>
      <c r="G677" s="14"/>
    </row>
    <row r="678">
      <c r="B678" s="14"/>
      <c r="G678" s="14"/>
    </row>
    <row r="679">
      <c r="B679" s="14"/>
      <c r="G679" s="14"/>
    </row>
    <row r="680">
      <c r="B680" s="14"/>
      <c r="G680" s="14"/>
    </row>
    <row r="681">
      <c r="B681" s="14"/>
      <c r="G681" s="14"/>
    </row>
    <row r="682">
      <c r="B682" s="14"/>
      <c r="G682" s="14"/>
    </row>
    <row r="683">
      <c r="B683" s="14"/>
      <c r="G683" s="14"/>
    </row>
    <row r="684">
      <c r="B684" s="14"/>
      <c r="G684" s="14"/>
    </row>
    <row r="685">
      <c r="B685" s="14"/>
      <c r="G685" s="14"/>
    </row>
    <row r="686">
      <c r="B686" s="14"/>
      <c r="G686" s="14"/>
    </row>
    <row r="687">
      <c r="B687" s="14"/>
      <c r="G687" s="14"/>
    </row>
    <row r="688">
      <c r="B688" s="14"/>
      <c r="G688" s="14"/>
    </row>
    <row r="689">
      <c r="B689" s="14"/>
      <c r="G689" s="14"/>
    </row>
    <row r="690">
      <c r="B690" s="14"/>
      <c r="G690" s="14"/>
    </row>
    <row r="691">
      <c r="B691" s="14"/>
      <c r="G691" s="14"/>
    </row>
    <row r="692">
      <c r="B692" s="14"/>
      <c r="G692" s="14"/>
    </row>
    <row r="693">
      <c r="B693" s="14"/>
      <c r="G693" s="14"/>
    </row>
    <row r="694">
      <c r="B694" s="14"/>
      <c r="G694" s="14"/>
    </row>
    <row r="695">
      <c r="B695" s="14"/>
      <c r="G695" s="14"/>
    </row>
    <row r="696">
      <c r="B696" s="14"/>
      <c r="G696" s="14"/>
    </row>
    <row r="697">
      <c r="B697" s="14"/>
      <c r="G697" s="14"/>
    </row>
    <row r="698">
      <c r="B698" s="14"/>
      <c r="G698" s="14"/>
    </row>
    <row r="699">
      <c r="B699" s="14"/>
      <c r="G699" s="14"/>
    </row>
    <row r="700">
      <c r="B700" s="14"/>
      <c r="G700" s="14"/>
    </row>
    <row r="701">
      <c r="B701" s="14"/>
      <c r="G701" s="14"/>
    </row>
    <row r="702">
      <c r="B702" s="14"/>
      <c r="G702" s="14"/>
    </row>
    <row r="703">
      <c r="B703" s="14"/>
      <c r="G703" s="14"/>
    </row>
    <row r="704">
      <c r="B704" s="14"/>
      <c r="G704" s="14"/>
    </row>
    <row r="705">
      <c r="B705" s="14"/>
      <c r="G705" s="14"/>
    </row>
    <row r="706">
      <c r="B706" s="14"/>
      <c r="G706" s="14"/>
    </row>
    <row r="707">
      <c r="B707" s="14"/>
      <c r="G707" s="14"/>
    </row>
    <row r="708">
      <c r="B708" s="14"/>
      <c r="G708" s="14"/>
    </row>
    <row r="709">
      <c r="B709" s="14"/>
      <c r="G709" s="14"/>
    </row>
    <row r="710">
      <c r="B710" s="14"/>
      <c r="G710" s="14"/>
    </row>
    <row r="711">
      <c r="B711" s="14"/>
      <c r="G711" s="14"/>
    </row>
    <row r="712">
      <c r="B712" s="14"/>
      <c r="G712" s="14"/>
    </row>
    <row r="713">
      <c r="B713" s="14"/>
      <c r="G713" s="14"/>
    </row>
    <row r="714">
      <c r="B714" s="14"/>
      <c r="G714" s="14"/>
    </row>
    <row r="715">
      <c r="B715" s="14"/>
      <c r="G715" s="14"/>
    </row>
    <row r="716">
      <c r="B716" s="14"/>
      <c r="G716" s="14"/>
    </row>
    <row r="717">
      <c r="B717" s="14"/>
      <c r="G717" s="14"/>
    </row>
    <row r="718">
      <c r="B718" s="14"/>
      <c r="G718" s="14"/>
    </row>
    <row r="719">
      <c r="B719" s="14"/>
      <c r="G719" s="14"/>
    </row>
    <row r="720">
      <c r="B720" s="14"/>
      <c r="G720" s="14"/>
    </row>
    <row r="721">
      <c r="B721" s="14"/>
      <c r="G721" s="14"/>
    </row>
    <row r="722">
      <c r="B722" s="14"/>
      <c r="G722" s="14"/>
    </row>
    <row r="723">
      <c r="B723" s="14"/>
      <c r="G723" s="14"/>
    </row>
    <row r="724">
      <c r="B724" s="14"/>
      <c r="G724" s="14"/>
    </row>
    <row r="725">
      <c r="B725" s="14"/>
      <c r="G725" s="14"/>
    </row>
    <row r="726">
      <c r="B726" s="14"/>
      <c r="G726" s="14"/>
    </row>
    <row r="727">
      <c r="B727" s="14"/>
      <c r="G727" s="14"/>
    </row>
    <row r="728">
      <c r="B728" s="14"/>
      <c r="G728" s="14"/>
    </row>
    <row r="729">
      <c r="B729" s="14"/>
      <c r="G729" s="14"/>
    </row>
    <row r="730">
      <c r="B730" s="14"/>
      <c r="G730" s="14"/>
    </row>
    <row r="731">
      <c r="B731" s="14"/>
      <c r="G731" s="14"/>
    </row>
    <row r="732">
      <c r="B732" s="14"/>
      <c r="G732" s="14"/>
    </row>
    <row r="733">
      <c r="B733" s="14"/>
      <c r="G733" s="14"/>
    </row>
    <row r="734">
      <c r="B734" s="14"/>
      <c r="G734" s="14"/>
    </row>
    <row r="735">
      <c r="B735" s="14"/>
      <c r="G735" s="14"/>
    </row>
    <row r="736">
      <c r="B736" s="14"/>
      <c r="G736" s="14"/>
    </row>
    <row r="737">
      <c r="B737" s="14"/>
      <c r="G737" s="14"/>
    </row>
    <row r="738">
      <c r="B738" s="14"/>
      <c r="G738" s="14"/>
    </row>
    <row r="739">
      <c r="B739" s="14"/>
      <c r="G739" s="14"/>
    </row>
    <row r="740">
      <c r="B740" s="14"/>
      <c r="G740" s="14"/>
    </row>
    <row r="741">
      <c r="B741" s="14"/>
      <c r="G741" s="14"/>
    </row>
    <row r="742">
      <c r="B742" s="14"/>
      <c r="G742" s="14"/>
    </row>
    <row r="743">
      <c r="B743" s="14"/>
      <c r="G743" s="14"/>
    </row>
    <row r="744">
      <c r="B744" s="14"/>
      <c r="G744" s="14"/>
    </row>
    <row r="745">
      <c r="B745" s="14"/>
      <c r="G745" s="14"/>
    </row>
    <row r="746">
      <c r="B746" s="14"/>
      <c r="G746" s="14"/>
    </row>
    <row r="747">
      <c r="B747" s="14"/>
      <c r="G747" s="14"/>
    </row>
    <row r="748">
      <c r="B748" s="14"/>
      <c r="G748" s="14"/>
    </row>
    <row r="749">
      <c r="B749" s="14"/>
      <c r="G749" s="14"/>
    </row>
    <row r="750">
      <c r="B750" s="14"/>
      <c r="G750" s="14"/>
    </row>
    <row r="751">
      <c r="B751" s="14"/>
      <c r="G751" s="14"/>
    </row>
    <row r="752">
      <c r="B752" s="14"/>
      <c r="G752" s="14"/>
    </row>
    <row r="753">
      <c r="B753" s="14"/>
      <c r="G753" s="14"/>
    </row>
    <row r="754">
      <c r="B754" s="14"/>
      <c r="G754" s="14"/>
    </row>
    <row r="755">
      <c r="B755" s="14"/>
      <c r="G755" s="14"/>
    </row>
    <row r="756">
      <c r="B756" s="14"/>
      <c r="G756" s="14"/>
    </row>
    <row r="757">
      <c r="B757" s="14"/>
      <c r="G757" s="14"/>
    </row>
    <row r="758">
      <c r="B758" s="14"/>
      <c r="G758" s="14"/>
    </row>
    <row r="759">
      <c r="B759" s="14"/>
      <c r="G759" s="14"/>
    </row>
    <row r="760">
      <c r="B760" s="14"/>
      <c r="G760" s="14"/>
    </row>
    <row r="761">
      <c r="B761" s="14"/>
      <c r="G761" s="14"/>
    </row>
    <row r="762">
      <c r="B762" s="14"/>
      <c r="G762" s="14"/>
    </row>
    <row r="763">
      <c r="B763" s="14"/>
      <c r="G763" s="14"/>
    </row>
    <row r="764">
      <c r="B764" s="14"/>
      <c r="G764" s="14"/>
    </row>
    <row r="765">
      <c r="B765" s="14"/>
      <c r="G765" s="14"/>
    </row>
    <row r="766">
      <c r="B766" s="14"/>
      <c r="G766" s="14"/>
    </row>
    <row r="767">
      <c r="B767" s="14"/>
      <c r="G767" s="14"/>
    </row>
    <row r="768">
      <c r="B768" s="14"/>
      <c r="G768" s="14"/>
    </row>
    <row r="769">
      <c r="B769" s="14"/>
      <c r="G769" s="14"/>
    </row>
    <row r="770">
      <c r="B770" s="14"/>
      <c r="G770" s="14"/>
    </row>
    <row r="771">
      <c r="B771" s="14"/>
      <c r="G771" s="14"/>
    </row>
    <row r="772">
      <c r="B772" s="14"/>
      <c r="G772" s="14"/>
    </row>
    <row r="773">
      <c r="B773" s="14"/>
      <c r="G773" s="14"/>
    </row>
    <row r="774">
      <c r="B774" s="14"/>
      <c r="G774" s="14"/>
    </row>
    <row r="775">
      <c r="B775" s="14"/>
      <c r="G775" s="14"/>
    </row>
    <row r="776">
      <c r="B776" s="14"/>
      <c r="G776" s="14"/>
    </row>
    <row r="777">
      <c r="B777" s="14"/>
      <c r="G777" s="14"/>
    </row>
    <row r="778">
      <c r="B778" s="14"/>
      <c r="G778" s="14"/>
    </row>
    <row r="779">
      <c r="B779" s="14"/>
      <c r="G779" s="14"/>
    </row>
    <row r="780">
      <c r="B780" s="14"/>
      <c r="G780" s="14"/>
    </row>
    <row r="781">
      <c r="B781" s="14"/>
      <c r="G781" s="14"/>
    </row>
    <row r="782">
      <c r="B782" s="14"/>
      <c r="G782" s="14"/>
    </row>
    <row r="783">
      <c r="B783" s="14"/>
      <c r="G783" s="14"/>
    </row>
    <row r="784">
      <c r="B784" s="14"/>
      <c r="G784" s="14"/>
    </row>
    <row r="785">
      <c r="B785" s="14"/>
      <c r="G785" s="14"/>
    </row>
    <row r="786">
      <c r="B786" s="14"/>
      <c r="G786" s="14"/>
    </row>
    <row r="787">
      <c r="B787" s="14"/>
      <c r="G787" s="14"/>
    </row>
    <row r="788">
      <c r="B788" s="14"/>
      <c r="G788" s="14"/>
    </row>
    <row r="789">
      <c r="B789" s="14"/>
      <c r="G789" s="14"/>
    </row>
    <row r="790">
      <c r="B790" s="14"/>
      <c r="G790" s="14"/>
    </row>
    <row r="791">
      <c r="B791" s="14"/>
      <c r="G791" s="14"/>
    </row>
    <row r="792">
      <c r="B792" s="14"/>
      <c r="G792" s="14"/>
    </row>
    <row r="793">
      <c r="B793" s="14"/>
      <c r="G793" s="14"/>
    </row>
    <row r="794">
      <c r="B794" s="14"/>
      <c r="G794" s="14"/>
    </row>
    <row r="795">
      <c r="B795" s="14"/>
      <c r="G795" s="14"/>
    </row>
    <row r="796">
      <c r="B796" s="14"/>
      <c r="G796" s="14"/>
    </row>
    <row r="797">
      <c r="B797" s="14"/>
      <c r="G797" s="14"/>
    </row>
    <row r="798">
      <c r="B798" s="14"/>
      <c r="G798" s="14"/>
    </row>
    <row r="799">
      <c r="B799" s="14"/>
      <c r="G799" s="14"/>
    </row>
    <row r="800">
      <c r="B800" s="14"/>
      <c r="G800" s="14"/>
    </row>
    <row r="801">
      <c r="B801" s="14"/>
      <c r="G801" s="14"/>
    </row>
    <row r="802">
      <c r="B802" s="14"/>
      <c r="G802" s="14"/>
    </row>
    <row r="803">
      <c r="B803" s="14"/>
      <c r="G803" s="14"/>
    </row>
    <row r="804">
      <c r="B804" s="14"/>
      <c r="G804" s="14"/>
    </row>
    <row r="805">
      <c r="B805" s="14"/>
      <c r="G805" s="14"/>
    </row>
    <row r="806">
      <c r="B806" s="14"/>
      <c r="G806" s="14"/>
    </row>
    <row r="807">
      <c r="B807" s="14"/>
      <c r="G807" s="14"/>
    </row>
    <row r="808">
      <c r="B808" s="14"/>
      <c r="G808" s="14"/>
    </row>
    <row r="809">
      <c r="B809" s="14"/>
      <c r="G809" s="14"/>
    </row>
    <row r="810">
      <c r="B810" s="14"/>
      <c r="G810" s="14"/>
    </row>
    <row r="811">
      <c r="B811" s="14"/>
      <c r="G811" s="14"/>
    </row>
    <row r="812">
      <c r="B812" s="14"/>
      <c r="G812" s="14"/>
    </row>
    <row r="813">
      <c r="B813" s="14"/>
      <c r="G813" s="14"/>
    </row>
    <row r="814">
      <c r="B814" s="14"/>
      <c r="G814" s="14"/>
    </row>
    <row r="815">
      <c r="B815" s="14"/>
      <c r="G815" s="14"/>
    </row>
    <row r="816">
      <c r="B816" s="14"/>
      <c r="G816" s="14"/>
    </row>
    <row r="817">
      <c r="B817" s="14"/>
      <c r="G817" s="14"/>
    </row>
    <row r="818">
      <c r="B818" s="14"/>
      <c r="G818" s="14"/>
    </row>
    <row r="819">
      <c r="B819" s="14"/>
      <c r="G819" s="14"/>
    </row>
    <row r="820">
      <c r="B820" s="14"/>
      <c r="G820" s="14"/>
    </row>
    <row r="821">
      <c r="B821" s="14"/>
      <c r="G821" s="14"/>
    </row>
    <row r="822">
      <c r="B822" s="14"/>
      <c r="G822" s="14"/>
    </row>
    <row r="823">
      <c r="B823" s="14"/>
      <c r="G823" s="14"/>
    </row>
    <row r="824">
      <c r="B824" s="14"/>
      <c r="G824" s="14"/>
    </row>
    <row r="825">
      <c r="B825" s="14"/>
      <c r="G825" s="14"/>
    </row>
    <row r="826">
      <c r="B826" s="14"/>
      <c r="G826" s="14"/>
    </row>
    <row r="827">
      <c r="B827" s="14"/>
      <c r="G827" s="14"/>
    </row>
    <row r="828">
      <c r="B828" s="14"/>
      <c r="G828" s="14"/>
    </row>
    <row r="829">
      <c r="B829" s="14"/>
      <c r="G829" s="14"/>
    </row>
    <row r="830">
      <c r="B830" s="14"/>
      <c r="G830" s="14"/>
    </row>
    <row r="831">
      <c r="B831" s="14"/>
      <c r="G831" s="14"/>
    </row>
    <row r="832">
      <c r="B832" s="14"/>
      <c r="G832" s="14"/>
    </row>
    <row r="833">
      <c r="B833" s="14"/>
      <c r="G833" s="14"/>
    </row>
    <row r="834">
      <c r="B834" s="14"/>
      <c r="G834" s="14"/>
    </row>
    <row r="835">
      <c r="B835" s="14"/>
      <c r="G835" s="14"/>
    </row>
    <row r="836">
      <c r="B836" s="14"/>
      <c r="G836" s="14"/>
    </row>
    <row r="837">
      <c r="B837" s="14"/>
      <c r="G837" s="14"/>
    </row>
    <row r="838">
      <c r="B838" s="14"/>
      <c r="G838" s="14"/>
    </row>
    <row r="839">
      <c r="B839" s="14"/>
      <c r="G839" s="14"/>
    </row>
    <row r="840">
      <c r="B840" s="14"/>
      <c r="G840" s="14"/>
    </row>
    <row r="841">
      <c r="B841" s="14"/>
      <c r="G841" s="14"/>
    </row>
    <row r="842">
      <c r="B842" s="14"/>
      <c r="G842" s="14"/>
    </row>
    <row r="843">
      <c r="B843" s="14"/>
      <c r="G843" s="14"/>
    </row>
    <row r="844">
      <c r="B844" s="14"/>
      <c r="G844" s="14"/>
    </row>
    <row r="845">
      <c r="B845" s="14"/>
      <c r="G845" s="14"/>
    </row>
    <row r="846">
      <c r="B846" s="14"/>
      <c r="G846" s="14"/>
    </row>
    <row r="847">
      <c r="B847" s="14"/>
      <c r="G847" s="14"/>
    </row>
    <row r="848">
      <c r="B848" s="14"/>
      <c r="G848" s="14"/>
    </row>
    <row r="849">
      <c r="B849" s="14"/>
      <c r="G849" s="14"/>
    </row>
    <row r="850">
      <c r="B850" s="14"/>
      <c r="G850" s="14"/>
    </row>
    <row r="851">
      <c r="B851" s="14"/>
      <c r="G851" s="14"/>
    </row>
    <row r="852">
      <c r="B852" s="14"/>
      <c r="G852" s="14"/>
    </row>
    <row r="853">
      <c r="B853" s="14"/>
      <c r="G853" s="14"/>
    </row>
    <row r="854">
      <c r="B854" s="14"/>
      <c r="G854" s="14"/>
    </row>
    <row r="855">
      <c r="B855" s="14"/>
      <c r="G855" s="14"/>
    </row>
    <row r="856">
      <c r="B856" s="14"/>
      <c r="G856" s="14"/>
    </row>
    <row r="857">
      <c r="B857" s="14"/>
      <c r="G857" s="14"/>
    </row>
    <row r="858">
      <c r="B858" s="14"/>
      <c r="G858" s="14"/>
    </row>
    <row r="859">
      <c r="B859" s="14"/>
      <c r="G859" s="14"/>
    </row>
    <row r="860">
      <c r="B860" s="14"/>
      <c r="G860" s="14"/>
    </row>
    <row r="861">
      <c r="B861" s="14"/>
      <c r="G861" s="14"/>
    </row>
    <row r="862">
      <c r="B862" s="14"/>
      <c r="G862" s="14"/>
    </row>
    <row r="863">
      <c r="B863" s="14"/>
      <c r="G863" s="14"/>
    </row>
    <row r="864">
      <c r="B864" s="14"/>
      <c r="G864" s="14"/>
    </row>
    <row r="865">
      <c r="B865" s="14"/>
      <c r="G865" s="14"/>
    </row>
    <row r="866">
      <c r="B866" s="14"/>
      <c r="G866" s="14"/>
    </row>
    <row r="867">
      <c r="B867" s="14"/>
      <c r="G867" s="14"/>
    </row>
    <row r="868">
      <c r="B868" s="14"/>
      <c r="G868" s="14"/>
    </row>
    <row r="869">
      <c r="B869" s="14"/>
      <c r="G869" s="14"/>
    </row>
    <row r="870">
      <c r="B870" s="14"/>
      <c r="G870" s="14"/>
    </row>
    <row r="871">
      <c r="B871" s="14"/>
      <c r="G871" s="14"/>
    </row>
    <row r="872">
      <c r="B872" s="14"/>
      <c r="G872" s="14"/>
    </row>
    <row r="873">
      <c r="B873" s="14"/>
      <c r="G873" s="14"/>
    </row>
    <row r="874">
      <c r="B874" s="14"/>
      <c r="G874" s="14"/>
    </row>
    <row r="875">
      <c r="B875" s="14"/>
      <c r="G875" s="14"/>
    </row>
    <row r="876">
      <c r="B876" s="14"/>
      <c r="G876" s="14"/>
    </row>
    <row r="877">
      <c r="B877" s="14"/>
      <c r="G877" s="14"/>
    </row>
    <row r="878">
      <c r="B878" s="14"/>
      <c r="G878" s="14"/>
    </row>
    <row r="879">
      <c r="B879" s="14"/>
      <c r="G879" s="14"/>
    </row>
    <row r="880">
      <c r="B880" s="14"/>
      <c r="G880" s="14"/>
    </row>
    <row r="881">
      <c r="B881" s="14"/>
      <c r="G881" s="14"/>
    </row>
    <row r="882">
      <c r="B882" s="14"/>
      <c r="G882" s="14"/>
    </row>
    <row r="883">
      <c r="B883" s="14"/>
      <c r="G883" s="14"/>
    </row>
    <row r="884">
      <c r="B884" s="14"/>
      <c r="G884" s="14"/>
    </row>
    <row r="885">
      <c r="B885" s="14"/>
      <c r="G885" s="14"/>
    </row>
    <row r="886">
      <c r="B886" s="14"/>
      <c r="G886" s="14"/>
    </row>
    <row r="887">
      <c r="B887" s="14"/>
      <c r="G887" s="14"/>
    </row>
    <row r="888">
      <c r="B888" s="14"/>
      <c r="G888" s="14"/>
    </row>
    <row r="889">
      <c r="B889" s="14"/>
      <c r="G889" s="14"/>
    </row>
    <row r="890">
      <c r="B890" s="14"/>
      <c r="G890" s="14"/>
    </row>
    <row r="891">
      <c r="B891" s="14"/>
      <c r="G891" s="14"/>
    </row>
    <row r="892">
      <c r="B892" s="14"/>
      <c r="G892" s="14"/>
    </row>
    <row r="893">
      <c r="B893" s="14"/>
      <c r="G893" s="14"/>
    </row>
    <row r="894">
      <c r="B894" s="14"/>
      <c r="G894" s="14"/>
    </row>
    <row r="895">
      <c r="B895" s="14"/>
      <c r="G895" s="14"/>
    </row>
    <row r="896">
      <c r="B896" s="14"/>
      <c r="G896" s="14"/>
    </row>
    <row r="897">
      <c r="B897" s="14"/>
      <c r="G897" s="14"/>
    </row>
    <row r="898">
      <c r="B898" s="14"/>
      <c r="G898" s="14"/>
    </row>
    <row r="899">
      <c r="B899" s="14"/>
      <c r="G899" s="14"/>
    </row>
    <row r="900">
      <c r="B900" s="14"/>
      <c r="G900" s="14"/>
    </row>
    <row r="901">
      <c r="B901" s="14"/>
      <c r="G901" s="14"/>
    </row>
    <row r="902">
      <c r="B902" s="14"/>
      <c r="G902" s="14"/>
    </row>
    <row r="903">
      <c r="B903" s="14"/>
      <c r="G903" s="14"/>
    </row>
    <row r="904">
      <c r="B904" s="14"/>
      <c r="G904" s="14"/>
    </row>
    <row r="905">
      <c r="B905" s="14"/>
      <c r="G905" s="14"/>
    </row>
    <row r="906">
      <c r="B906" s="14"/>
      <c r="G906" s="14"/>
    </row>
    <row r="907">
      <c r="B907" s="14"/>
      <c r="G907" s="14"/>
    </row>
    <row r="908">
      <c r="B908" s="14"/>
      <c r="G908" s="14"/>
    </row>
    <row r="909">
      <c r="B909" s="14"/>
      <c r="G909" s="14"/>
    </row>
    <row r="910">
      <c r="B910" s="14"/>
      <c r="G910" s="14"/>
    </row>
    <row r="911">
      <c r="B911" s="14"/>
      <c r="G911" s="14"/>
    </row>
    <row r="912">
      <c r="B912" s="14"/>
      <c r="G912" s="14"/>
    </row>
    <row r="913">
      <c r="B913" s="14"/>
      <c r="G913" s="14"/>
    </row>
    <row r="914">
      <c r="B914" s="14"/>
      <c r="G914" s="14"/>
    </row>
    <row r="915">
      <c r="B915" s="14"/>
      <c r="G915" s="14"/>
    </row>
    <row r="916">
      <c r="B916" s="14"/>
      <c r="G916" s="14"/>
    </row>
    <row r="917">
      <c r="B917" s="14"/>
      <c r="G917" s="14"/>
    </row>
    <row r="918">
      <c r="B918" s="14"/>
      <c r="G918" s="14"/>
    </row>
    <row r="919">
      <c r="B919" s="14"/>
      <c r="G919" s="14"/>
    </row>
    <row r="920">
      <c r="B920" s="14"/>
      <c r="G920" s="14"/>
    </row>
    <row r="921">
      <c r="B921" s="14"/>
      <c r="G921" s="14"/>
    </row>
    <row r="922">
      <c r="B922" s="14"/>
      <c r="G922" s="14"/>
    </row>
    <row r="923">
      <c r="B923" s="14"/>
      <c r="G923" s="14"/>
    </row>
    <row r="924">
      <c r="B924" s="14"/>
      <c r="G924" s="14"/>
    </row>
    <row r="925">
      <c r="B925" s="14"/>
      <c r="G925" s="14"/>
    </row>
    <row r="926">
      <c r="B926" s="14"/>
      <c r="G926" s="14"/>
    </row>
    <row r="927">
      <c r="B927" s="14"/>
      <c r="G927" s="14"/>
    </row>
    <row r="928">
      <c r="B928" s="14"/>
      <c r="G928" s="14"/>
    </row>
    <row r="929">
      <c r="B929" s="14"/>
      <c r="G929" s="14"/>
    </row>
    <row r="930">
      <c r="B930" s="14"/>
      <c r="G930" s="14"/>
    </row>
    <row r="931">
      <c r="B931" s="14"/>
      <c r="G931" s="14"/>
    </row>
    <row r="932">
      <c r="B932" s="14"/>
      <c r="G932" s="14"/>
    </row>
    <row r="933">
      <c r="B933" s="14"/>
      <c r="G933" s="14"/>
    </row>
    <row r="934">
      <c r="B934" s="14"/>
      <c r="G934" s="14"/>
    </row>
    <row r="935">
      <c r="B935" s="14"/>
      <c r="G935" s="14"/>
    </row>
    <row r="936">
      <c r="B936" s="14"/>
      <c r="G936" s="14"/>
    </row>
    <row r="937">
      <c r="B937" s="14"/>
      <c r="G937" s="14"/>
    </row>
    <row r="938">
      <c r="B938" s="14"/>
      <c r="G938" s="14"/>
    </row>
    <row r="939">
      <c r="B939" s="14"/>
      <c r="G939" s="14"/>
    </row>
    <row r="940">
      <c r="B940" s="14"/>
      <c r="G940" s="14"/>
    </row>
    <row r="941">
      <c r="B941" s="14"/>
      <c r="G941" s="14"/>
    </row>
    <row r="942">
      <c r="B942" s="14"/>
      <c r="G942" s="14"/>
    </row>
    <row r="943">
      <c r="B943" s="14"/>
      <c r="G943" s="14"/>
    </row>
    <row r="944">
      <c r="B944" s="14"/>
      <c r="G944" s="14"/>
    </row>
    <row r="945">
      <c r="B945" s="14"/>
      <c r="G945" s="14"/>
    </row>
    <row r="946">
      <c r="B946" s="14"/>
      <c r="G946" s="14"/>
    </row>
    <row r="947">
      <c r="B947" s="14"/>
      <c r="G947" s="14"/>
    </row>
    <row r="948">
      <c r="B948" s="14"/>
      <c r="G948" s="14"/>
    </row>
    <row r="949">
      <c r="B949" s="14"/>
      <c r="G949" s="14"/>
    </row>
    <row r="950">
      <c r="B950" s="14"/>
      <c r="G950" s="14"/>
    </row>
    <row r="951">
      <c r="B951" s="14"/>
      <c r="G951" s="14"/>
    </row>
    <row r="952">
      <c r="B952" s="14"/>
      <c r="G952" s="14"/>
    </row>
    <row r="953">
      <c r="B953" s="14"/>
      <c r="G953" s="14"/>
    </row>
    <row r="954">
      <c r="B954" s="14"/>
      <c r="G954" s="14"/>
    </row>
    <row r="955">
      <c r="B955" s="14"/>
      <c r="G955" s="14"/>
    </row>
    <row r="956">
      <c r="B956" s="14"/>
      <c r="G956" s="14"/>
    </row>
    <row r="957">
      <c r="B957" s="14"/>
      <c r="G957" s="14"/>
    </row>
    <row r="958">
      <c r="B958" s="14"/>
      <c r="G958" s="14"/>
    </row>
    <row r="959">
      <c r="B959" s="14"/>
      <c r="G959" s="14"/>
    </row>
    <row r="960">
      <c r="B960" s="14"/>
      <c r="G960" s="14"/>
    </row>
    <row r="961">
      <c r="B961" s="14"/>
      <c r="G961" s="14"/>
    </row>
    <row r="962">
      <c r="B962" s="14"/>
      <c r="G962" s="14"/>
    </row>
    <row r="963">
      <c r="B963" s="14"/>
      <c r="G963" s="14"/>
    </row>
    <row r="964">
      <c r="B964" s="14"/>
      <c r="G964" s="14"/>
    </row>
    <row r="965">
      <c r="B965" s="14"/>
      <c r="G965" s="14"/>
    </row>
    <row r="966">
      <c r="B966" s="14"/>
      <c r="G966" s="14"/>
    </row>
    <row r="967">
      <c r="B967" s="14"/>
      <c r="G967" s="14"/>
    </row>
    <row r="968">
      <c r="B968" s="14"/>
      <c r="G968" s="14"/>
    </row>
    <row r="969">
      <c r="B969" s="14"/>
      <c r="G969" s="14"/>
    </row>
    <row r="970">
      <c r="B970" s="14"/>
      <c r="G970" s="14"/>
    </row>
    <row r="971">
      <c r="B971" s="14"/>
      <c r="G971" s="14"/>
    </row>
    <row r="972">
      <c r="B972" s="14"/>
      <c r="G972" s="14"/>
    </row>
    <row r="973">
      <c r="B973" s="14"/>
      <c r="G973" s="14"/>
    </row>
    <row r="974">
      <c r="B974" s="14"/>
      <c r="G974" s="14"/>
    </row>
    <row r="975">
      <c r="B975" s="14"/>
      <c r="G975" s="14"/>
    </row>
    <row r="976">
      <c r="B976" s="14"/>
      <c r="G976" s="14"/>
    </row>
    <row r="977">
      <c r="B977" s="14"/>
      <c r="G977" s="14"/>
    </row>
    <row r="978">
      <c r="B978" s="14"/>
      <c r="G978" s="14"/>
    </row>
    <row r="979">
      <c r="B979" s="14"/>
      <c r="G979" s="14"/>
    </row>
    <row r="980">
      <c r="B980" s="14"/>
      <c r="G980" s="14"/>
    </row>
    <row r="981">
      <c r="B981" s="14"/>
      <c r="G981" s="14"/>
    </row>
    <row r="982">
      <c r="B982" s="14"/>
      <c r="G982" s="14"/>
    </row>
    <row r="983">
      <c r="B983" s="14"/>
      <c r="G983" s="14"/>
    </row>
    <row r="984">
      <c r="B984" s="14"/>
      <c r="G984" s="14"/>
    </row>
    <row r="985">
      <c r="B985" s="14"/>
      <c r="G985" s="14"/>
    </row>
    <row r="986">
      <c r="B986" s="14"/>
      <c r="G986" s="14"/>
    </row>
    <row r="987">
      <c r="B987" s="14"/>
      <c r="G987" s="14"/>
    </row>
    <row r="988">
      <c r="B988" s="14"/>
      <c r="G988" s="14"/>
    </row>
    <row r="989">
      <c r="B989" s="14"/>
      <c r="G989" s="14"/>
    </row>
    <row r="990">
      <c r="B990" s="14"/>
      <c r="G990" s="14"/>
    </row>
    <row r="991">
      <c r="B991" s="14"/>
      <c r="G991" s="14"/>
    </row>
    <row r="992">
      <c r="B992" s="14"/>
      <c r="G992" s="14"/>
    </row>
    <row r="993">
      <c r="B993" s="14"/>
      <c r="G993" s="14"/>
    </row>
    <row r="994">
      <c r="B994" s="14"/>
      <c r="G994" s="14"/>
    </row>
    <row r="995">
      <c r="B995" s="14"/>
      <c r="G995" s="14"/>
    </row>
    <row r="996">
      <c r="B996" s="14"/>
      <c r="G996" s="14"/>
    </row>
    <row r="997">
      <c r="B997" s="14"/>
      <c r="G997" s="14"/>
    </row>
    <row r="998">
      <c r="B998" s="14"/>
      <c r="G998" s="14"/>
    </row>
    <row r="999">
      <c r="B999" s="14"/>
      <c r="G999" s="14"/>
    </row>
    <row r="1000">
      <c r="B1000" s="14"/>
      <c r="G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5.14"/>
  </cols>
  <sheetData>
    <row r="1">
      <c r="A1" s="3" t="s">
        <v>42</v>
      </c>
      <c r="B1" s="3">
        <v>0.0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 t="s">
        <v>43</v>
      </c>
      <c r="AA1" s="3" t="s">
        <v>44</v>
      </c>
    </row>
    <row r="2">
      <c r="A2" s="1" t="s">
        <v>45</v>
      </c>
      <c r="Z2" s="4">
        <f t="shared" ref="Z2:Z9" si="2">sum(B2:Y2)</f>
        <v>0</v>
      </c>
    </row>
    <row r="3">
      <c r="A3" s="15" t="s">
        <v>2</v>
      </c>
      <c r="B3" s="16">
        <f t="shared" ref="B3:Y3" si="1">1/24</f>
        <v>0.04166666667</v>
      </c>
      <c r="C3" s="16">
        <f t="shared" si="1"/>
        <v>0.04166666667</v>
      </c>
      <c r="D3" s="16">
        <f t="shared" si="1"/>
        <v>0.04166666667</v>
      </c>
      <c r="E3" s="16">
        <f t="shared" si="1"/>
        <v>0.04166666667</v>
      </c>
      <c r="F3" s="16">
        <f t="shared" si="1"/>
        <v>0.04166666667</v>
      </c>
      <c r="G3" s="16">
        <f t="shared" si="1"/>
        <v>0.04166666667</v>
      </c>
      <c r="H3" s="16">
        <f t="shared" si="1"/>
        <v>0.04166666667</v>
      </c>
      <c r="I3" s="16">
        <f t="shared" si="1"/>
        <v>0.04166666667</v>
      </c>
      <c r="J3" s="16">
        <f t="shared" si="1"/>
        <v>0.04166666667</v>
      </c>
      <c r="K3" s="16">
        <f t="shared" si="1"/>
        <v>0.04166666667</v>
      </c>
      <c r="L3" s="16">
        <f t="shared" si="1"/>
        <v>0.04166666667</v>
      </c>
      <c r="M3" s="16">
        <f t="shared" si="1"/>
        <v>0.04166666667</v>
      </c>
      <c r="N3" s="16">
        <f t="shared" si="1"/>
        <v>0.04166666667</v>
      </c>
      <c r="O3" s="16">
        <f t="shared" si="1"/>
        <v>0.04166666667</v>
      </c>
      <c r="P3" s="16">
        <f t="shared" si="1"/>
        <v>0.04166666667</v>
      </c>
      <c r="Q3" s="16">
        <f t="shared" si="1"/>
        <v>0.04166666667</v>
      </c>
      <c r="R3" s="16">
        <f t="shared" si="1"/>
        <v>0.04166666667</v>
      </c>
      <c r="S3" s="16">
        <f t="shared" si="1"/>
        <v>0.04166666667</v>
      </c>
      <c r="T3" s="16">
        <f t="shared" si="1"/>
        <v>0.04166666667</v>
      </c>
      <c r="U3" s="16">
        <f t="shared" si="1"/>
        <v>0.04166666667</v>
      </c>
      <c r="V3" s="16">
        <f t="shared" si="1"/>
        <v>0.04166666667</v>
      </c>
      <c r="W3" s="16">
        <f t="shared" si="1"/>
        <v>0.04166666667</v>
      </c>
      <c r="X3" s="16">
        <f t="shared" si="1"/>
        <v>0.04166666667</v>
      </c>
      <c r="Y3" s="16">
        <f t="shared" si="1"/>
        <v>0.04166666667</v>
      </c>
      <c r="Z3" s="17">
        <f t="shared" si="2"/>
        <v>1</v>
      </c>
      <c r="AA3" s="16">
        <v>84.0</v>
      </c>
    </row>
    <row r="4">
      <c r="A4" s="3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4">
        <f t="shared" si="2"/>
        <v>0</v>
      </c>
    </row>
    <row r="5">
      <c r="A5" s="15" t="s">
        <v>3</v>
      </c>
      <c r="B5" s="16">
        <f t="shared" ref="B5:Y5" si="3">1/24</f>
        <v>0.04166666667</v>
      </c>
      <c r="C5" s="16">
        <f t="shared" si="3"/>
        <v>0.04166666667</v>
      </c>
      <c r="D5" s="16">
        <f t="shared" si="3"/>
        <v>0.04166666667</v>
      </c>
      <c r="E5" s="16">
        <f t="shared" si="3"/>
        <v>0.04166666667</v>
      </c>
      <c r="F5" s="16">
        <f t="shared" si="3"/>
        <v>0.04166666667</v>
      </c>
      <c r="G5" s="16">
        <f t="shared" si="3"/>
        <v>0.04166666667</v>
      </c>
      <c r="H5" s="16">
        <f t="shared" si="3"/>
        <v>0.04166666667</v>
      </c>
      <c r="I5" s="16">
        <f t="shared" si="3"/>
        <v>0.04166666667</v>
      </c>
      <c r="J5" s="16">
        <f t="shared" si="3"/>
        <v>0.04166666667</v>
      </c>
      <c r="K5" s="16">
        <f t="shared" si="3"/>
        <v>0.04166666667</v>
      </c>
      <c r="L5" s="16">
        <f t="shared" si="3"/>
        <v>0.04166666667</v>
      </c>
      <c r="M5" s="16">
        <f t="shared" si="3"/>
        <v>0.04166666667</v>
      </c>
      <c r="N5" s="16">
        <f t="shared" si="3"/>
        <v>0.04166666667</v>
      </c>
      <c r="O5" s="16">
        <f t="shared" si="3"/>
        <v>0.04166666667</v>
      </c>
      <c r="P5" s="16">
        <f t="shared" si="3"/>
        <v>0.04166666667</v>
      </c>
      <c r="Q5" s="16">
        <f t="shared" si="3"/>
        <v>0.04166666667</v>
      </c>
      <c r="R5" s="16">
        <f t="shared" si="3"/>
        <v>0.04166666667</v>
      </c>
      <c r="S5" s="16">
        <f t="shared" si="3"/>
        <v>0.04166666667</v>
      </c>
      <c r="T5" s="16">
        <f t="shared" si="3"/>
        <v>0.04166666667</v>
      </c>
      <c r="U5" s="16">
        <f t="shared" si="3"/>
        <v>0.04166666667</v>
      </c>
      <c r="V5" s="16">
        <f t="shared" si="3"/>
        <v>0.04166666667</v>
      </c>
      <c r="W5" s="16">
        <f t="shared" si="3"/>
        <v>0.04166666667</v>
      </c>
      <c r="X5" s="16">
        <f t="shared" si="3"/>
        <v>0.04166666667</v>
      </c>
      <c r="Y5" s="16">
        <f t="shared" si="3"/>
        <v>0.04166666667</v>
      </c>
      <c r="Z5" s="17">
        <f t="shared" si="2"/>
        <v>1</v>
      </c>
      <c r="AA5" s="16">
        <v>5.0</v>
      </c>
    </row>
    <row r="6">
      <c r="A6" s="3" t="s">
        <v>48</v>
      </c>
      <c r="B6" s="3" t="s">
        <v>47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4">
        <f t="shared" si="2"/>
        <v>0</v>
      </c>
    </row>
    <row r="7">
      <c r="A7" s="15" t="s">
        <v>49</v>
      </c>
      <c r="B7" s="17">
        <f t="shared" ref="B7:Y7" si="4">1/24</f>
        <v>0.04166666667</v>
      </c>
      <c r="C7" s="17">
        <f t="shared" si="4"/>
        <v>0.04166666667</v>
      </c>
      <c r="D7" s="17">
        <f t="shared" si="4"/>
        <v>0.04166666667</v>
      </c>
      <c r="E7" s="17">
        <f t="shared" si="4"/>
        <v>0.04166666667</v>
      </c>
      <c r="F7" s="17">
        <f t="shared" si="4"/>
        <v>0.04166666667</v>
      </c>
      <c r="G7" s="17">
        <f t="shared" si="4"/>
        <v>0.04166666667</v>
      </c>
      <c r="H7" s="17">
        <f t="shared" si="4"/>
        <v>0.04166666667</v>
      </c>
      <c r="I7" s="17">
        <f t="shared" si="4"/>
        <v>0.04166666667</v>
      </c>
      <c r="J7" s="17">
        <f t="shared" si="4"/>
        <v>0.04166666667</v>
      </c>
      <c r="K7" s="17">
        <f t="shared" si="4"/>
        <v>0.04166666667</v>
      </c>
      <c r="L7" s="17">
        <f t="shared" si="4"/>
        <v>0.04166666667</v>
      </c>
      <c r="M7" s="17">
        <f t="shared" si="4"/>
        <v>0.04166666667</v>
      </c>
      <c r="N7" s="17">
        <f t="shared" si="4"/>
        <v>0.04166666667</v>
      </c>
      <c r="O7" s="17">
        <f t="shared" si="4"/>
        <v>0.04166666667</v>
      </c>
      <c r="P7" s="17">
        <f t="shared" si="4"/>
        <v>0.04166666667</v>
      </c>
      <c r="Q7" s="17">
        <f t="shared" si="4"/>
        <v>0.04166666667</v>
      </c>
      <c r="R7" s="17">
        <f t="shared" si="4"/>
        <v>0.04166666667</v>
      </c>
      <c r="S7" s="17">
        <f t="shared" si="4"/>
        <v>0.04166666667</v>
      </c>
      <c r="T7" s="17">
        <f t="shared" si="4"/>
        <v>0.04166666667</v>
      </c>
      <c r="U7" s="17">
        <f t="shared" si="4"/>
        <v>0.04166666667</v>
      </c>
      <c r="V7" s="17">
        <f t="shared" si="4"/>
        <v>0.04166666667</v>
      </c>
      <c r="W7" s="17">
        <f t="shared" si="4"/>
        <v>0.04166666667</v>
      </c>
      <c r="X7" s="17">
        <f t="shared" si="4"/>
        <v>0.04166666667</v>
      </c>
      <c r="Y7" s="17">
        <f t="shared" si="4"/>
        <v>0.04166666667</v>
      </c>
      <c r="Z7" s="17">
        <f t="shared" si="2"/>
        <v>1</v>
      </c>
      <c r="AA7" s="16">
        <v>0.666</v>
      </c>
    </row>
    <row r="8">
      <c r="A8" s="3" t="s">
        <v>50</v>
      </c>
      <c r="B8" s="3" t="s">
        <v>51</v>
      </c>
      <c r="Z8" s="4">
        <f t="shared" si="2"/>
        <v>0</v>
      </c>
    </row>
    <row r="9">
      <c r="A9" s="15" t="s">
        <v>5</v>
      </c>
      <c r="B9" s="17">
        <f t="shared" ref="B9:Y9" si="5">1/24</f>
        <v>0.04166666667</v>
      </c>
      <c r="C9" s="17">
        <f t="shared" si="5"/>
        <v>0.04166666667</v>
      </c>
      <c r="D9" s="17">
        <f t="shared" si="5"/>
        <v>0.04166666667</v>
      </c>
      <c r="E9" s="17">
        <f t="shared" si="5"/>
        <v>0.04166666667</v>
      </c>
      <c r="F9" s="17">
        <f t="shared" si="5"/>
        <v>0.04166666667</v>
      </c>
      <c r="G9" s="17">
        <f t="shared" si="5"/>
        <v>0.04166666667</v>
      </c>
      <c r="H9" s="17">
        <f t="shared" si="5"/>
        <v>0.04166666667</v>
      </c>
      <c r="I9" s="17">
        <f t="shared" si="5"/>
        <v>0.04166666667</v>
      </c>
      <c r="J9" s="17">
        <f t="shared" si="5"/>
        <v>0.04166666667</v>
      </c>
      <c r="K9" s="17">
        <f t="shared" si="5"/>
        <v>0.04166666667</v>
      </c>
      <c r="L9" s="17">
        <f t="shared" si="5"/>
        <v>0.04166666667</v>
      </c>
      <c r="M9" s="17">
        <f t="shared" si="5"/>
        <v>0.04166666667</v>
      </c>
      <c r="N9" s="17">
        <f t="shared" si="5"/>
        <v>0.04166666667</v>
      </c>
      <c r="O9" s="17">
        <f t="shared" si="5"/>
        <v>0.04166666667</v>
      </c>
      <c r="P9" s="17">
        <f t="shared" si="5"/>
        <v>0.04166666667</v>
      </c>
      <c r="Q9" s="17">
        <f t="shared" si="5"/>
        <v>0.04166666667</v>
      </c>
      <c r="R9" s="17">
        <f t="shared" si="5"/>
        <v>0.04166666667</v>
      </c>
      <c r="S9" s="17">
        <f t="shared" si="5"/>
        <v>0.04166666667</v>
      </c>
      <c r="T9" s="17">
        <f t="shared" si="5"/>
        <v>0.04166666667</v>
      </c>
      <c r="U9" s="17">
        <f t="shared" si="5"/>
        <v>0.04166666667</v>
      </c>
      <c r="V9" s="17">
        <f t="shared" si="5"/>
        <v>0.04166666667</v>
      </c>
      <c r="W9" s="17">
        <f t="shared" si="5"/>
        <v>0.04166666667</v>
      </c>
      <c r="X9" s="17">
        <f t="shared" si="5"/>
        <v>0.04166666667</v>
      </c>
      <c r="Y9" s="17">
        <f t="shared" si="5"/>
        <v>0.04166666667</v>
      </c>
      <c r="Z9" s="17">
        <f t="shared" si="2"/>
        <v>1</v>
      </c>
      <c r="AA9" s="16">
        <v>1.73</v>
      </c>
    </row>
    <row r="10">
      <c r="A10" s="18" t="s">
        <v>52</v>
      </c>
      <c r="B10" s="3" t="s">
        <v>51</v>
      </c>
      <c r="AA10" s="3"/>
    </row>
    <row r="11">
      <c r="A11" s="15" t="s">
        <v>6</v>
      </c>
      <c r="B11" s="17">
        <f t="shared" ref="B11:Y11" si="6">1/24</f>
        <v>0.04166666667</v>
      </c>
      <c r="C11" s="17">
        <f t="shared" si="6"/>
        <v>0.04166666667</v>
      </c>
      <c r="D11" s="17">
        <f t="shared" si="6"/>
        <v>0.04166666667</v>
      </c>
      <c r="E11" s="17">
        <f t="shared" si="6"/>
        <v>0.04166666667</v>
      </c>
      <c r="F11" s="17">
        <f t="shared" si="6"/>
        <v>0.04166666667</v>
      </c>
      <c r="G11" s="17">
        <f t="shared" si="6"/>
        <v>0.04166666667</v>
      </c>
      <c r="H11" s="17">
        <f t="shared" si="6"/>
        <v>0.04166666667</v>
      </c>
      <c r="I11" s="17">
        <f t="shared" si="6"/>
        <v>0.04166666667</v>
      </c>
      <c r="J11" s="17">
        <f t="shared" si="6"/>
        <v>0.04166666667</v>
      </c>
      <c r="K11" s="17">
        <f t="shared" si="6"/>
        <v>0.04166666667</v>
      </c>
      <c r="L11" s="17">
        <f t="shared" si="6"/>
        <v>0.04166666667</v>
      </c>
      <c r="M11" s="17">
        <f t="shared" si="6"/>
        <v>0.04166666667</v>
      </c>
      <c r="N11" s="17">
        <f t="shared" si="6"/>
        <v>0.04166666667</v>
      </c>
      <c r="O11" s="17">
        <f t="shared" si="6"/>
        <v>0.04166666667</v>
      </c>
      <c r="P11" s="17">
        <f t="shared" si="6"/>
        <v>0.04166666667</v>
      </c>
      <c r="Q11" s="17">
        <f t="shared" si="6"/>
        <v>0.04166666667</v>
      </c>
      <c r="R11" s="17">
        <f t="shared" si="6"/>
        <v>0.04166666667</v>
      </c>
      <c r="S11" s="17">
        <f t="shared" si="6"/>
        <v>0.04166666667</v>
      </c>
      <c r="T11" s="17">
        <f t="shared" si="6"/>
        <v>0.04166666667</v>
      </c>
      <c r="U11" s="17">
        <f t="shared" si="6"/>
        <v>0.04166666667</v>
      </c>
      <c r="V11" s="17">
        <f t="shared" si="6"/>
        <v>0.04166666667</v>
      </c>
      <c r="W11" s="17">
        <f t="shared" si="6"/>
        <v>0.04166666667</v>
      </c>
      <c r="X11" s="17">
        <f t="shared" si="6"/>
        <v>0.04166666667</v>
      </c>
      <c r="Y11" s="17">
        <f t="shared" si="6"/>
        <v>0.04166666667</v>
      </c>
      <c r="Z11" s="17">
        <f t="shared" ref="Z11:Z16" si="7">sum(B11:Y11)</f>
        <v>1</v>
      </c>
      <c r="AA11" s="16">
        <v>9.4</v>
      </c>
    </row>
    <row r="12">
      <c r="A12" s="3" t="s">
        <v>53</v>
      </c>
      <c r="B12" s="3" t="s">
        <v>51</v>
      </c>
      <c r="Z12" s="4">
        <f t="shared" si="7"/>
        <v>0</v>
      </c>
    </row>
    <row r="13">
      <c r="A13" s="15" t="s">
        <v>54</v>
      </c>
      <c r="B13" s="17">
        <f t="shared" ref="B13:Y13" si="8">1/24</f>
        <v>0.04166666667</v>
      </c>
      <c r="C13" s="17">
        <f t="shared" si="8"/>
        <v>0.04166666667</v>
      </c>
      <c r="D13" s="17">
        <f t="shared" si="8"/>
        <v>0.04166666667</v>
      </c>
      <c r="E13" s="17">
        <f t="shared" si="8"/>
        <v>0.04166666667</v>
      </c>
      <c r="F13" s="17">
        <f t="shared" si="8"/>
        <v>0.04166666667</v>
      </c>
      <c r="G13" s="17">
        <f t="shared" si="8"/>
        <v>0.04166666667</v>
      </c>
      <c r="H13" s="17">
        <f t="shared" si="8"/>
        <v>0.04166666667</v>
      </c>
      <c r="I13" s="17">
        <f t="shared" si="8"/>
        <v>0.04166666667</v>
      </c>
      <c r="J13" s="17">
        <f t="shared" si="8"/>
        <v>0.04166666667</v>
      </c>
      <c r="K13" s="17">
        <f t="shared" si="8"/>
        <v>0.04166666667</v>
      </c>
      <c r="L13" s="17">
        <f t="shared" si="8"/>
        <v>0.04166666667</v>
      </c>
      <c r="M13" s="17">
        <f t="shared" si="8"/>
        <v>0.04166666667</v>
      </c>
      <c r="N13" s="17">
        <f t="shared" si="8"/>
        <v>0.04166666667</v>
      </c>
      <c r="O13" s="17">
        <f t="shared" si="8"/>
        <v>0.04166666667</v>
      </c>
      <c r="P13" s="17">
        <f t="shared" si="8"/>
        <v>0.04166666667</v>
      </c>
      <c r="Q13" s="17">
        <f t="shared" si="8"/>
        <v>0.04166666667</v>
      </c>
      <c r="R13" s="17">
        <f t="shared" si="8"/>
        <v>0.04166666667</v>
      </c>
      <c r="S13" s="17">
        <f t="shared" si="8"/>
        <v>0.04166666667</v>
      </c>
      <c r="T13" s="17">
        <f t="shared" si="8"/>
        <v>0.04166666667</v>
      </c>
      <c r="U13" s="17">
        <f t="shared" si="8"/>
        <v>0.04166666667</v>
      </c>
      <c r="V13" s="17">
        <f t="shared" si="8"/>
        <v>0.04166666667</v>
      </c>
      <c r="W13" s="17">
        <f t="shared" si="8"/>
        <v>0.04166666667</v>
      </c>
      <c r="X13" s="17">
        <f t="shared" si="8"/>
        <v>0.04166666667</v>
      </c>
      <c r="Y13" s="17">
        <f t="shared" si="8"/>
        <v>0.04166666667</v>
      </c>
      <c r="Z13" s="17">
        <f t="shared" si="7"/>
        <v>1</v>
      </c>
      <c r="AA13" s="16">
        <v>11.67</v>
      </c>
    </row>
    <row r="14">
      <c r="A14" s="15" t="s">
        <v>55</v>
      </c>
      <c r="B14" s="17">
        <f t="shared" ref="B14:Y14" si="9">1/24</f>
        <v>0.04166666667</v>
      </c>
      <c r="C14" s="17">
        <f t="shared" si="9"/>
        <v>0.04166666667</v>
      </c>
      <c r="D14" s="17">
        <f t="shared" si="9"/>
        <v>0.04166666667</v>
      </c>
      <c r="E14" s="17">
        <f t="shared" si="9"/>
        <v>0.04166666667</v>
      </c>
      <c r="F14" s="17">
        <f t="shared" si="9"/>
        <v>0.04166666667</v>
      </c>
      <c r="G14" s="17">
        <f t="shared" si="9"/>
        <v>0.04166666667</v>
      </c>
      <c r="H14" s="17">
        <f t="shared" si="9"/>
        <v>0.04166666667</v>
      </c>
      <c r="I14" s="17">
        <f t="shared" si="9"/>
        <v>0.04166666667</v>
      </c>
      <c r="J14" s="17">
        <f t="shared" si="9"/>
        <v>0.04166666667</v>
      </c>
      <c r="K14" s="17">
        <f t="shared" si="9"/>
        <v>0.04166666667</v>
      </c>
      <c r="L14" s="17">
        <f t="shared" si="9"/>
        <v>0.04166666667</v>
      </c>
      <c r="M14" s="17">
        <f t="shared" si="9"/>
        <v>0.04166666667</v>
      </c>
      <c r="N14" s="17">
        <f t="shared" si="9"/>
        <v>0.04166666667</v>
      </c>
      <c r="O14" s="17">
        <f t="shared" si="9"/>
        <v>0.04166666667</v>
      </c>
      <c r="P14" s="17">
        <f t="shared" si="9"/>
        <v>0.04166666667</v>
      </c>
      <c r="Q14" s="17">
        <f t="shared" si="9"/>
        <v>0.04166666667</v>
      </c>
      <c r="R14" s="17">
        <f t="shared" si="9"/>
        <v>0.04166666667</v>
      </c>
      <c r="S14" s="17">
        <f t="shared" si="9"/>
        <v>0.04166666667</v>
      </c>
      <c r="T14" s="17">
        <f t="shared" si="9"/>
        <v>0.04166666667</v>
      </c>
      <c r="U14" s="17">
        <f t="shared" si="9"/>
        <v>0.04166666667</v>
      </c>
      <c r="V14" s="17">
        <f t="shared" si="9"/>
        <v>0.04166666667</v>
      </c>
      <c r="W14" s="17">
        <f t="shared" si="9"/>
        <v>0.04166666667</v>
      </c>
      <c r="X14" s="17">
        <f t="shared" si="9"/>
        <v>0.04166666667</v>
      </c>
      <c r="Y14" s="17">
        <f t="shared" si="9"/>
        <v>0.04166666667</v>
      </c>
      <c r="Z14" s="17">
        <f t="shared" si="7"/>
        <v>1</v>
      </c>
      <c r="AA14" s="16">
        <v>17.46</v>
      </c>
    </row>
    <row r="15">
      <c r="A15" s="19" t="s">
        <v>56</v>
      </c>
      <c r="B15" s="3" t="s">
        <v>57</v>
      </c>
      <c r="Z15" s="4">
        <f t="shared" si="7"/>
        <v>0</v>
      </c>
    </row>
    <row r="16">
      <c r="A16" s="15" t="s">
        <v>8</v>
      </c>
      <c r="B16" s="16">
        <v>0.0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6">
        <v>0.0</v>
      </c>
      <c r="Q16" s="16">
        <v>0.0</v>
      </c>
      <c r="R16" s="17">
        <f t="shared" ref="R16:V16" si="10">1/5</f>
        <v>0.2</v>
      </c>
      <c r="S16" s="17">
        <f t="shared" si="10"/>
        <v>0.2</v>
      </c>
      <c r="T16" s="17">
        <f t="shared" si="10"/>
        <v>0.2</v>
      </c>
      <c r="U16" s="17">
        <f t="shared" si="10"/>
        <v>0.2</v>
      </c>
      <c r="V16" s="17">
        <f t="shared" si="10"/>
        <v>0.2</v>
      </c>
      <c r="W16" s="16">
        <v>0.0</v>
      </c>
      <c r="X16" s="16">
        <v>0.0</v>
      </c>
      <c r="Y16" s="16">
        <v>0.0</v>
      </c>
      <c r="Z16" s="17">
        <f t="shared" si="7"/>
        <v>1</v>
      </c>
      <c r="AA16" s="16">
        <v>20.8</v>
      </c>
    </row>
    <row r="17">
      <c r="A17" s="19" t="s">
        <v>8</v>
      </c>
      <c r="B17" s="3"/>
      <c r="H17" s="3">
        <v>0.05</v>
      </c>
      <c r="I17" s="3">
        <v>0.2</v>
      </c>
      <c r="J17" s="3">
        <v>0.5</v>
      </c>
      <c r="K17" s="3">
        <v>0.3</v>
      </c>
    </row>
    <row r="18">
      <c r="A18" s="19" t="s">
        <v>58</v>
      </c>
      <c r="B18" s="3" t="s">
        <v>59</v>
      </c>
      <c r="H18" s="3" t="s">
        <v>60</v>
      </c>
      <c r="I18" s="3" t="s">
        <v>61</v>
      </c>
    </row>
    <row r="19">
      <c r="A19" s="20"/>
    </row>
    <row r="20">
      <c r="A20" s="20" t="s">
        <v>62</v>
      </c>
      <c r="Z20" s="4">
        <f t="shared" ref="Z20:Z39" si="11">sum(B20:Y20)</f>
        <v>0</v>
      </c>
    </row>
    <row r="21">
      <c r="A21" s="1" t="s">
        <v>63</v>
      </c>
      <c r="Z21" s="4">
        <f t="shared" si="11"/>
        <v>0</v>
      </c>
    </row>
    <row r="22">
      <c r="A22" s="15" t="s">
        <v>64</v>
      </c>
      <c r="B22" s="17">
        <f t="shared" ref="B22:Y22" si="12">B23/sum($B$23:$Y$23)</f>
        <v>0.008333333333</v>
      </c>
      <c r="C22" s="17">
        <f t="shared" si="12"/>
        <v>0.001666666667</v>
      </c>
      <c r="D22" s="17">
        <f t="shared" si="12"/>
        <v>0</v>
      </c>
      <c r="E22" s="17">
        <f t="shared" si="12"/>
        <v>0</v>
      </c>
      <c r="F22" s="17">
        <f t="shared" si="12"/>
        <v>0</v>
      </c>
      <c r="G22" s="17">
        <f t="shared" si="12"/>
        <v>0.008333333333</v>
      </c>
      <c r="H22" s="17">
        <f t="shared" si="12"/>
        <v>0.025</v>
      </c>
      <c r="I22" s="17">
        <f t="shared" si="12"/>
        <v>0.06666666667</v>
      </c>
      <c r="J22" s="17">
        <f t="shared" si="12"/>
        <v>0.09166666667</v>
      </c>
      <c r="K22" s="17">
        <f t="shared" si="12"/>
        <v>0.04166666667</v>
      </c>
      <c r="L22" s="17">
        <f t="shared" si="12"/>
        <v>0.008333333333</v>
      </c>
      <c r="M22" s="17">
        <f t="shared" si="12"/>
        <v>0.001666666667</v>
      </c>
      <c r="N22" s="17">
        <f t="shared" si="12"/>
        <v>0.001666666667</v>
      </c>
      <c r="O22" s="17">
        <f t="shared" si="12"/>
        <v>0.001666666667</v>
      </c>
      <c r="P22" s="17">
        <f t="shared" si="12"/>
        <v>0.001666666667</v>
      </c>
      <c r="Q22" s="17">
        <f t="shared" si="12"/>
        <v>0.01666666667</v>
      </c>
      <c r="R22" s="17">
        <f t="shared" si="12"/>
        <v>0.05</v>
      </c>
      <c r="S22" s="17">
        <f t="shared" si="12"/>
        <v>0.09166666667</v>
      </c>
      <c r="T22" s="17">
        <f t="shared" si="12"/>
        <v>0.1416666667</v>
      </c>
      <c r="U22" s="17">
        <f t="shared" si="12"/>
        <v>0.1416666667</v>
      </c>
      <c r="V22" s="17">
        <f t="shared" si="12"/>
        <v>0.1166666667</v>
      </c>
      <c r="W22" s="17">
        <f t="shared" si="12"/>
        <v>0.1</v>
      </c>
      <c r="X22" s="17">
        <f t="shared" si="12"/>
        <v>0.05833333333</v>
      </c>
      <c r="Y22" s="17">
        <f t="shared" si="12"/>
        <v>0.025</v>
      </c>
      <c r="Z22" s="17">
        <f t="shared" si="11"/>
        <v>1</v>
      </c>
      <c r="AA22" s="17"/>
    </row>
    <row r="23">
      <c r="A23" s="3" t="s">
        <v>65</v>
      </c>
      <c r="B23" s="3">
        <v>0.05</v>
      </c>
      <c r="C23" s="3">
        <v>0.01</v>
      </c>
      <c r="D23" s="3">
        <v>0.0</v>
      </c>
      <c r="E23" s="3">
        <v>0.0</v>
      </c>
      <c r="F23" s="3">
        <v>0.0</v>
      </c>
      <c r="G23" s="3">
        <v>0.05</v>
      </c>
      <c r="H23" s="3">
        <v>0.15</v>
      </c>
      <c r="I23" s="3">
        <v>0.4</v>
      </c>
      <c r="J23" s="3">
        <v>0.55</v>
      </c>
      <c r="K23" s="3">
        <v>0.25</v>
      </c>
      <c r="L23" s="3">
        <v>0.05</v>
      </c>
      <c r="M23" s="3">
        <v>0.01</v>
      </c>
      <c r="N23" s="3">
        <v>0.01</v>
      </c>
      <c r="O23" s="3">
        <v>0.01</v>
      </c>
      <c r="P23" s="3">
        <v>0.01</v>
      </c>
      <c r="Q23" s="3">
        <v>0.1</v>
      </c>
      <c r="R23" s="3">
        <v>0.3</v>
      </c>
      <c r="S23" s="3">
        <v>0.55</v>
      </c>
      <c r="T23" s="3">
        <v>0.85</v>
      </c>
      <c r="U23" s="3">
        <v>0.85</v>
      </c>
      <c r="V23" s="3">
        <v>0.7</v>
      </c>
      <c r="W23" s="3">
        <v>0.6</v>
      </c>
      <c r="X23" s="3">
        <v>0.35</v>
      </c>
      <c r="Y23" s="3">
        <v>0.15</v>
      </c>
      <c r="Z23" s="4">
        <f t="shared" si="11"/>
        <v>6</v>
      </c>
    </row>
    <row r="24">
      <c r="A24" s="3" t="s">
        <v>66</v>
      </c>
      <c r="B24" s="3" t="s">
        <v>67</v>
      </c>
      <c r="C24" s="3" t="s">
        <v>68</v>
      </c>
      <c r="D24" s="3" t="s">
        <v>69</v>
      </c>
      <c r="E24" s="3" t="s">
        <v>69</v>
      </c>
      <c r="F24" s="3" t="s">
        <v>69</v>
      </c>
      <c r="G24" s="3" t="s">
        <v>70</v>
      </c>
      <c r="H24" s="3" t="s">
        <v>71</v>
      </c>
      <c r="I24" s="3" t="s">
        <v>72</v>
      </c>
      <c r="J24" s="3" t="s">
        <v>73</v>
      </c>
      <c r="K24" s="3" t="s">
        <v>74</v>
      </c>
      <c r="L24" s="3" t="s">
        <v>75</v>
      </c>
      <c r="M24" s="3" t="s">
        <v>68</v>
      </c>
      <c r="N24" s="3" t="s">
        <v>68</v>
      </c>
      <c r="O24" s="3" t="s">
        <v>68</v>
      </c>
      <c r="P24" s="3" t="s">
        <v>68</v>
      </c>
      <c r="Q24" s="3" t="s">
        <v>76</v>
      </c>
      <c r="R24" s="3" t="s">
        <v>77</v>
      </c>
      <c r="S24" s="3" t="s">
        <v>72</v>
      </c>
      <c r="T24" s="3" t="s">
        <v>78</v>
      </c>
      <c r="U24" s="3" t="s">
        <v>78</v>
      </c>
      <c r="V24" s="3" t="s">
        <v>79</v>
      </c>
      <c r="W24" s="3" t="s">
        <v>80</v>
      </c>
      <c r="X24" s="3" t="s">
        <v>81</v>
      </c>
      <c r="Y24" s="3" t="s">
        <v>82</v>
      </c>
      <c r="Z24" s="4">
        <f t="shared" si="11"/>
        <v>0</v>
      </c>
    </row>
    <row r="25">
      <c r="A25" s="15" t="s">
        <v>83</v>
      </c>
      <c r="B25" s="16">
        <f t="shared" ref="B25:Y25" si="13">1/24</f>
        <v>0.04166666667</v>
      </c>
      <c r="C25" s="16">
        <f t="shared" si="13"/>
        <v>0.04166666667</v>
      </c>
      <c r="D25" s="16">
        <f t="shared" si="13"/>
        <v>0.04166666667</v>
      </c>
      <c r="E25" s="16">
        <f t="shared" si="13"/>
        <v>0.04166666667</v>
      </c>
      <c r="F25" s="16">
        <f t="shared" si="13"/>
        <v>0.04166666667</v>
      </c>
      <c r="G25" s="16">
        <f t="shared" si="13"/>
        <v>0.04166666667</v>
      </c>
      <c r="H25" s="16">
        <f t="shared" si="13"/>
        <v>0.04166666667</v>
      </c>
      <c r="I25" s="16">
        <f t="shared" si="13"/>
        <v>0.04166666667</v>
      </c>
      <c r="J25" s="16">
        <f t="shared" si="13"/>
        <v>0.04166666667</v>
      </c>
      <c r="K25" s="16">
        <f t="shared" si="13"/>
        <v>0.04166666667</v>
      </c>
      <c r="L25" s="16">
        <f t="shared" si="13"/>
        <v>0.04166666667</v>
      </c>
      <c r="M25" s="16">
        <f t="shared" si="13"/>
        <v>0.04166666667</v>
      </c>
      <c r="N25" s="16">
        <f t="shared" si="13"/>
        <v>0.04166666667</v>
      </c>
      <c r="O25" s="16">
        <f t="shared" si="13"/>
        <v>0.04166666667</v>
      </c>
      <c r="P25" s="16">
        <f t="shared" si="13"/>
        <v>0.04166666667</v>
      </c>
      <c r="Q25" s="16">
        <f t="shared" si="13"/>
        <v>0.04166666667</v>
      </c>
      <c r="R25" s="16">
        <f t="shared" si="13"/>
        <v>0.04166666667</v>
      </c>
      <c r="S25" s="16">
        <f t="shared" si="13"/>
        <v>0.04166666667</v>
      </c>
      <c r="T25" s="16">
        <f t="shared" si="13"/>
        <v>0.04166666667</v>
      </c>
      <c r="U25" s="16">
        <f t="shared" si="13"/>
        <v>0.04166666667</v>
      </c>
      <c r="V25" s="16">
        <f t="shared" si="13"/>
        <v>0.04166666667</v>
      </c>
      <c r="W25" s="16">
        <f t="shared" si="13"/>
        <v>0.04166666667</v>
      </c>
      <c r="X25" s="16">
        <f t="shared" si="13"/>
        <v>0.04166666667</v>
      </c>
      <c r="Y25" s="16">
        <f t="shared" si="13"/>
        <v>0.04166666667</v>
      </c>
      <c r="Z25" s="17">
        <f t="shared" si="11"/>
        <v>1</v>
      </c>
      <c r="AA25" s="17"/>
    </row>
    <row r="26">
      <c r="A26" s="3" t="s">
        <v>84</v>
      </c>
      <c r="B26" s="3" t="s">
        <v>47</v>
      </c>
      <c r="C26" s="3" t="s">
        <v>47</v>
      </c>
      <c r="D26" s="3" t="s">
        <v>47</v>
      </c>
      <c r="E26" s="3" t="s">
        <v>47</v>
      </c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47</v>
      </c>
      <c r="Z26" s="4">
        <f t="shared" si="11"/>
        <v>0</v>
      </c>
    </row>
    <row r="27">
      <c r="A27" s="15" t="s">
        <v>85</v>
      </c>
      <c r="B27" s="17">
        <f t="shared" ref="B27:Y27" si="14">B28/sum($B$28:$Y$28)</f>
        <v>0.01103752759</v>
      </c>
      <c r="C27" s="17">
        <f t="shared" si="14"/>
        <v>0.005518763797</v>
      </c>
      <c r="D27" s="17">
        <f t="shared" si="14"/>
        <v>0.002207505519</v>
      </c>
      <c r="E27" s="17">
        <f t="shared" si="14"/>
        <v>0.002207505519</v>
      </c>
      <c r="F27" s="17">
        <f t="shared" si="14"/>
        <v>0.002207505519</v>
      </c>
      <c r="G27" s="17">
        <f t="shared" si="14"/>
        <v>0.01103752759</v>
      </c>
      <c r="H27" s="17">
        <f t="shared" si="14"/>
        <v>0.04415011038</v>
      </c>
      <c r="I27" s="17">
        <f t="shared" si="14"/>
        <v>0.08830022075</v>
      </c>
      <c r="J27" s="17">
        <f t="shared" si="14"/>
        <v>0.07726269316</v>
      </c>
      <c r="K27" s="17">
        <f t="shared" si="14"/>
        <v>0.03311258278</v>
      </c>
      <c r="L27" s="17">
        <f t="shared" si="14"/>
        <v>0.01103752759</v>
      </c>
      <c r="M27" s="17">
        <f t="shared" si="14"/>
        <v>0.01103752759</v>
      </c>
      <c r="N27" s="17">
        <f t="shared" si="14"/>
        <v>0.01103752759</v>
      </c>
      <c r="O27" s="17">
        <f t="shared" si="14"/>
        <v>0.01103752759</v>
      </c>
      <c r="P27" s="17">
        <f t="shared" si="14"/>
        <v>0.01103752759</v>
      </c>
      <c r="Q27" s="17">
        <f t="shared" si="14"/>
        <v>0.02759381898</v>
      </c>
      <c r="R27" s="17">
        <f t="shared" si="14"/>
        <v>0.03863134658</v>
      </c>
      <c r="S27" s="17">
        <f t="shared" si="14"/>
        <v>0.07726269316</v>
      </c>
      <c r="T27" s="17">
        <f t="shared" si="14"/>
        <v>0.09933774834</v>
      </c>
      <c r="U27" s="17">
        <f t="shared" si="14"/>
        <v>0.1103752759</v>
      </c>
      <c r="V27" s="17">
        <f t="shared" si="14"/>
        <v>0.1103752759</v>
      </c>
      <c r="W27" s="17">
        <f t="shared" si="14"/>
        <v>0.09381898455</v>
      </c>
      <c r="X27" s="17">
        <f t="shared" si="14"/>
        <v>0.06622516556</v>
      </c>
      <c r="Y27" s="17">
        <f t="shared" si="14"/>
        <v>0.04415011038</v>
      </c>
      <c r="Z27" s="17">
        <f t="shared" si="11"/>
        <v>1</v>
      </c>
      <c r="AA27" s="17"/>
    </row>
    <row r="28">
      <c r="A28" s="3" t="s">
        <v>86</v>
      </c>
      <c r="B28" s="3">
        <v>0.1</v>
      </c>
      <c r="C28" s="3">
        <v>0.05</v>
      </c>
      <c r="D28" s="3">
        <v>0.02</v>
      </c>
      <c r="E28" s="3">
        <v>0.02</v>
      </c>
      <c r="F28" s="3">
        <v>0.02</v>
      </c>
      <c r="G28" s="3">
        <v>0.1</v>
      </c>
      <c r="H28" s="3">
        <v>0.4</v>
      </c>
      <c r="I28" s="3">
        <v>0.8</v>
      </c>
      <c r="J28" s="3">
        <v>0.7</v>
      </c>
      <c r="K28" s="3">
        <v>0.3</v>
      </c>
      <c r="L28" s="3">
        <v>0.1</v>
      </c>
      <c r="M28" s="3">
        <v>0.1</v>
      </c>
      <c r="N28" s="3">
        <v>0.1</v>
      </c>
      <c r="O28" s="3">
        <v>0.1</v>
      </c>
      <c r="P28" s="3">
        <v>0.1</v>
      </c>
      <c r="Q28" s="3">
        <v>0.25</v>
      </c>
      <c r="R28" s="3">
        <v>0.35</v>
      </c>
      <c r="S28" s="3">
        <v>0.7</v>
      </c>
      <c r="T28" s="3">
        <v>0.9</v>
      </c>
      <c r="U28" s="3">
        <v>1.0</v>
      </c>
      <c r="V28" s="3">
        <v>1.0</v>
      </c>
      <c r="W28" s="3">
        <v>0.85</v>
      </c>
      <c r="X28" s="3">
        <v>0.6</v>
      </c>
      <c r="Y28" s="3">
        <v>0.4</v>
      </c>
      <c r="Z28" s="4">
        <f t="shared" si="11"/>
        <v>9.06</v>
      </c>
    </row>
    <row r="29">
      <c r="A29" s="3" t="s">
        <v>87</v>
      </c>
      <c r="B29" s="3" t="s">
        <v>88</v>
      </c>
      <c r="C29" s="3" t="s">
        <v>89</v>
      </c>
      <c r="D29" s="3" t="s">
        <v>90</v>
      </c>
      <c r="E29" s="3" t="s">
        <v>90</v>
      </c>
      <c r="F29" s="3" t="s">
        <v>90</v>
      </c>
      <c r="G29" s="3" t="s">
        <v>88</v>
      </c>
      <c r="H29" s="3" t="s">
        <v>91</v>
      </c>
      <c r="I29" s="3" t="s">
        <v>92</v>
      </c>
      <c r="J29" s="3" t="s">
        <v>93</v>
      </c>
      <c r="K29" s="3" t="s">
        <v>94</v>
      </c>
      <c r="L29" s="3" t="s">
        <v>95</v>
      </c>
      <c r="M29" s="3" t="s">
        <v>95</v>
      </c>
      <c r="N29" s="3" t="s">
        <v>95</v>
      </c>
      <c r="O29" s="3" t="s">
        <v>95</v>
      </c>
      <c r="P29" s="3" t="s">
        <v>95</v>
      </c>
      <c r="Q29" s="3" t="s">
        <v>96</v>
      </c>
      <c r="R29" s="3" t="s">
        <v>97</v>
      </c>
      <c r="S29" s="3" t="s">
        <v>98</v>
      </c>
      <c r="T29" s="3" t="s">
        <v>99</v>
      </c>
      <c r="U29" s="3" t="s">
        <v>100</v>
      </c>
      <c r="W29" s="3" t="s">
        <v>101</v>
      </c>
      <c r="X29" s="3" t="s">
        <v>102</v>
      </c>
      <c r="Y29" s="3" t="s">
        <v>103</v>
      </c>
      <c r="Z29" s="4">
        <f t="shared" si="11"/>
        <v>0</v>
      </c>
    </row>
    <row r="30">
      <c r="Z30" s="4">
        <f t="shared" si="11"/>
        <v>0</v>
      </c>
    </row>
    <row r="31">
      <c r="A31" s="1" t="s">
        <v>104</v>
      </c>
      <c r="Z31" s="4">
        <f t="shared" si="11"/>
        <v>0</v>
      </c>
    </row>
    <row r="32">
      <c r="A32" s="15" t="s">
        <v>64</v>
      </c>
      <c r="B32" s="16">
        <f t="shared" ref="B32:Y32" si="15">B33/sum($B$33:$Y$33)</f>
        <v>0.0008764241893</v>
      </c>
      <c r="C32" s="16">
        <f t="shared" si="15"/>
        <v>0</v>
      </c>
      <c r="D32" s="16">
        <f t="shared" si="15"/>
        <v>0</v>
      </c>
      <c r="E32" s="16">
        <f t="shared" si="15"/>
        <v>0</v>
      </c>
      <c r="F32" s="16">
        <f t="shared" si="15"/>
        <v>0</v>
      </c>
      <c r="G32" s="16">
        <f t="shared" si="15"/>
        <v>0.01752848379</v>
      </c>
      <c r="H32" s="16">
        <f t="shared" si="15"/>
        <v>0.03067484663</v>
      </c>
      <c r="I32" s="16">
        <f t="shared" si="15"/>
        <v>0.0569675723</v>
      </c>
      <c r="J32" s="16">
        <f t="shared" si="15"/>
        <v>0.07011393514</v>
      </c>
      <c r="K32" s="16">
        <f t="shared" si="15"/>
        <v>0.0569675723</v>
      </c>
      <c r="L32" s="16">
        <f t="shared" si="15"/>
        <v>0.05258545136</v>
      </c>
      <c r="M32" s="16">
        <f t="shared" si="15"/>
        <v>0.04820333041</v>
      </c>
      <c r="N32" s="16">
        <f t="shared" si="15"/>
        <v>0.04820333041</v>
      </c>
      <c r="O32" s="16">
        <f t="shared" si="15"/>
        <v>0.04820333041</v>
      </c>
      <c r="P32" s="16">
        <f t="shared" si="15"/>
        <v>0.04820333041</v>
      </c>
      <c r="Q32" s="16">
        <f t="shared" si="15"/>
        <v>0.0569675723</v>
      </c>
      <c r="R32" s="16">
        <f t="shared" si="15"/>
        <v>0.07011393514</v>
      </c>
      <c r="S32" s="16">
        <f t="shared" si="15"/>
        <v>0.08326029798</v>
      </c>
      <c r="T32" s="16">
        <f t="shared" si="15"/>
        <v>0.08764241893</v>
      </c>
      <c r="U32" s="16">
        <f t="shared" si="15"/>
        <v>0.08764241893</v>
      </c>
      <c r="V32" s="16">
        <f t="shared" si="15"/>
        <v>0.06134969325</v>
      </c>
      <c r="W32" s="16">
        <f t="shared" si="15"/>
        <v>0.04820333041</v>
      </c>
      <c r="X32" s="16">
        <f t="shared" si="15"/>
        <v>0.02191060473</v>
      </c>
      <c r="Y32" s="16">
        <f t="shared" si="15"/>
        <v>0.004382120947</v>
      </c>
      <c r="Z32" s="17">
        <f t="shared" si="11"/>
        <v>1</v>
      </c>
      <c r="AA32" s="17"/>
    </row>
    <row r="33">
      <c r="A33" s="3" t="s">
        <v>65</v>
      </c>
      <c r="B33" s="3">
        <v>0.01</v>
      </c>
      <c r="C33" s="3">
        <v>0.0</v>
      </c>
      <c r="D33" s="3">
        <v>0.0</v>
      </c>
      <c r="E33" s="3">
        <v>0.0</v>
      </c>
      <c r="F33" s="3">
        <v>0.0</v>
      </c>
      <c r="G33" s="3">
        <v>0.2</v>
      </c>
      <c r="H33" s="3">
        <v>0.35</v>
      </c>
      <c r="I33" s="3">
        <v>0.65</v>
      </c>
      <c r="J33" s="3">
        <v>0.8</v>
      </c>
      <c r="K33" s="3">
        <v>0.65</v>
      </c>
      <c r="L33" s="3">
        <v>0.6</v>
      </c>
      <c r="M33" s="3">
        <v>0.55</v>
      </c>
      <c r="N33" s="3">
        <v>0.55</v>
      </c>
      <c r="O33" s="3">
        <v>0.55</v>
      </c>
      <c r="P33" s="3">
        <v>0.55</v>
      </c>
      <c r="Q33" s="3">
        <v>0.65</v>
      </c>
      <c r="R33" s="3">
        <v>0.8</v>
      </c>
      <c r="S33" s="3">
        <v>0.95</v>
      </c>
      <c r="T33" s="3">
        <v>1.0</v>
      </c>
      <c r="U33" s="3">
        <v>1.0</v>
      </c>
      <c r="V33" s="3">
        <v>0.7</v>
      </c>
      <c r="W33" s="3">
        <v>0.55</v>
      </c>
      <c r="X33" s="3">
        <v>0.25</v>
      </c>
      <c r="Y33" s="3">
        <v>0.05</v>
      </c>
      <c r="Z33" s="4">
        <f t="shared" si="11"/>
        <v>11.41</v>
      </c>
    </row>
    <row r="34">
      <c r="A34" s="3" t="s">
        <v>66</v>
      </c>
      <c r="B34" s="3" t="s">
        <v>105</v>
      </c>
      <c r="C34" s="3" t="s">
        <v>69</v>
      </c>
      <c r="D34" s="3" t="s">
        <v>69</v>
      </c>
      <c r="E34" s="3" t="s">
        <v>69</v>
      </c>
      <c r="F34" s="3" t="s">
        <v>69</v>
      </c>
      <c r="G34" s="3" t="s">
        <v>106</v>
      </c>
      <c r="H34" s="3" t="s">
        <v>107</v>
      </c>
      <c r="I34" s="3" t="s">
        <v>72</v>
      </c>
      <c r="J34" s="3" t="s">
        <v>73</v>
      </c>
      <c r="K34" s="3" t="s">
        <v>108</v>
      </c>
      <c r="L34" s="3" t="s">
        <v>75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76</v>
      </c>
      <c r="R34" s="3" t="s">
        <v>77</v>
      </c>
      <c r="S34" s="3" t="s">
        <v>72</v>
      </c>
      <c r="T34" s="3" t="s">
        <v>110</v>
      </c>
      <c r="U34" s="3" t="s">
        <v>110</v>
      </c>
      <c r="V34" s="3" t="s">
        <v>111</v>
      </c>
      <c r="W34" s="3" t="s">
        <v>112</v>
      </c>
      <c r="X34" s="3" t="s">
        <v>81</v>
      </c>
      <c r="Y34" s="3" t="s">
        <v>82</v>
      </c>
      <c r="Z34" s="4">
        <f t="shared" si="11"/>
        <v>0</v>
      </c>
    </row>
    <row r="35">
      <c r="A35" s="15" t="s">
        <v>83</v>
      </c>
      <c r="B35" s="16">
        <f t="shared" ref="B35:Y35" si="16">1/24</f>
        <v>0.04166666667</v>
      </c>
      <c r="C35" s="16">
        <f t="shared" si="16"/>
        <v>0.04166666667</v>
      </c>
      <c r="D35" s="16">
        <f t="shared" si="16"/>
        <v>0.04166666667</v>
      </c>
      <c r="E35" s="16">
        <f t="shared" si="16"/>
        <v>0.04166666667</v>
      </c>
      <c r="F35" s="16">
        <f t="shared" si="16"/>
        <v>0.04166666667</v>
      </c>
      <c r="G35" s="16">
        <f t="shared" si="16"/>
        <v>0.04166666667</v>
      </c>
      <c r="H35" s="16">
        <f t="shared" si="16"/>
        <v>0.04166666667</v>
      </c>
      <c r="I35" s="16">
        <f t="shared" si="16"/>
        <v>0.04166666667</v>
      </c>
      <c r="J35" s="16">
        <f t="shared" si="16"/>
        <v>0.04166666667</v>
      </c>
      <c r="K35" s="16">
        <f t="shared" si="16"/>
        <v>0.04166666667</v>
      </c>
      <c r="L35" s="16">
        <f t="shared" si="16"/>
        <v>0.04166666667</v>
      </c>
      <c r="M35" s="16">
        <f t="shared" si="16"/>
        <v>0.04166666667</v>
      </c>
      <c r="N35" s="16">
        <f t="shared" si="16"/>
        <v>0.04166666667</v>
      </c>
      <c r="O35" s="16">
        <f t="shared" si="16"/>
        <v>0.04166666667</v>
      </c>
      <c r="P35" s="16">
        <f t="shared" si="16"/>
        <v>0.04166666667</v>
      </c>
      <c r="Q35" s="16">
        <f t="shared" si="16"/>
        <v>0.04166666667</v>
      </c>
      <c r="R35" s="16">
        <f t="shared" si="16"/>
        <v>0.04166666667</v>
      </c>
      <c r="S35" s="16">
        <f t="shared" si="16"/>
        <v>0.04166666667</v>
      </c>
      <c r="T35" s="16">
        <f t="shared" si="16"/>
        <v>0.04166666667</v>
      </c>
      <c r="U35" s="16">
        <f t="shared" si="16"/>
        <v>0.04166666667</v>
      </c>
      <c r="V35" s="16">
        <f t="shared" si="16"/>
        <v>0.04166666667</v>
      </c>
      <c r="W35" s="16">
        <f t="shared" si="16"/>
        <v>0.04166666667</v>
      </c>
      <c r="X35" s="16">
        <f t="shared" si="16"/>
        <v>0.04166666667</v>
      </c>
      <c r="Y35" s="16">
        <f t="shared" si="16"/>
        <v>0.04166666667</v>
      </c>
      <c r="Z35" s="17">
        <f t="shared" si="11"/>
        <v>1</v>
      </c>
      <c r="AA35" s="17"/>
    </row>
    <row r="36">
      <c r="A36" s="3" t="s">
        <v>83</v>
      </c>
      <c r="B36" s="3" t="s">
        <v>47</v>
      </c>
      <c r="C36" s="3" t="s">
        <v>47</v>
      </c>
      <c r="D36" s="3" t="s">
        <v>47</v>
      </c>
      <c r="E36" s="3" t="s">
        <v>47</v>
      </c>
      <c r="F36" s="3" t="s">
        <v>47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4">
        <f t="shared" si="11"/>
        <v>0</v>
      </c>
    </row>
    <row r="37">
      <c r="A37" s="15" t="s">
        <v>85</v>
      </c>
      <c r="B37" s="17">
        <f t="shared" ref="B37:Y37" si="17">B38/sum($B$38:$Y$38)</f>
        <v>0.04166666667</v>
      </c>
      <c r="C37" s="17">
        <f t="shared" si="17"/>
        <v>0.04166666667</v>
      </c>
      <c r="D37" s="17">
        <f t="shared" si="17"/>
        <v>0.04166666667</v>
      </c>
      <c r="E37" s="17">
        <f t="shared" si="17"/>
        <v>0.04166666667</v>
      </c>
      <c r="F37" s="17">
        <f t="shared" si="17"/>
        <v>0.04166666667</v>
      </c>
      <c r="G37" s="17">
        <f t="shared" si="17"/>
        <v>0.04166666667</v>
      </c>
      <c r="H37" s="17">
        <f t="shared" si="17"/>
        <v>0.04166666667</v>
      </c>
      <c r="I37" s="17">
        <f t="shared" si="17"/>
        <v>0.04166666667</v>
      </c>
      <c r="J37" s="17">
        <f t="shared" si="17"/>
        <v>0.04166666667</v>
      </c>
      <c r="K37" s="17">
        <f t="shared" si="17"/>
        <v>0.04166666667</v>
      </c>
      <c r="L37" s="17">
        <f t="shared" si="17"/>
        <v>0.04166666667</v>
      </c>
      <c r="M37" s="17">
        <f t="shared" si="17"/>
        <v>0.04166666667</v>
      </c>
      <c r="N37" s="17">
        <f t="shared" si="17"/>
        <v>0.04166666667</v>
      </c>
      <c r="O37" s="17">
        <f t="shared" si="17"/>
        <v>0.04166666667</v>
      </c>
      <c r="P37" s="17">
        <f t="shared" si="17"/>
        <v>0.04166666667</v>
      </c>
      <c r="Q37" s="17">
        <f t="shared" si="17"/>
        <v>0.04166666667</v>
      </c>
      <c r="R37" s="17">
        <f t="shared" si="17"/>
        <v>0.04166666667</v>
      </c>
      <c r="S37" s="17">
        <f t="shared" si="17"/>
        <v>0.04166666667</v>
      </c>
      <c r="T37" s="17">
        <f t="shared" si="17"/>
        <v>0.04166666667</v>
      </c>
      <c r="U37" s="17">
        <f t="shared" si="17"/>
        <v>0.04166666667</v>
      </c>
      <c r="V37" s="17">
        <f t="shared" si="17"/>
        <v>0.04166666667</v>
      </c>
      <c r="W37" s="17">
        <f t="shared" si="17"/>
        <v>0.04166666667</v>
      </c>
      <c r="X37" s="17">
        <f t="shared" si="17"/>
        <v>0.04166666667</v>
      </c>
      <c r="Y37" s="17">
        <f t="shared" si="17"/>
        <v>0.04166666667</v>
      </c>
      <c r="Z37" s="17">
        <f t="shared" si="11"/>
        <v>1</v>
      </c>
      <c r="AA37" s="17"/>
    </row>
    <row r="38">
      <c r="A38" s="3" t="s">
        <v>86</v>
      </c>
      <c r="B38" s="3">
        <v>0.1</v>
      </c>
      <c r="C38" s="3">
        <v>0.1</v>
      </c>
      <c r="D38" s="3">
        <v>0.1</v>
      </c>
      <c r="E38" s="3">
        <v>0.1</v>
      </c>
      <c r="F38" s="3">
        <v>0.1</v>
      </c>
      <c r="G38" s="3">
        <v>0.1</v>
      </c>
      <c r="H38" s="3">
        <v>0.1</v>
      </c>
      <c r="I38" s="3">
        <v>0.1</v>
      </c>
      <c r="J38" s="3">
        <v>0.1</v>
      </c>
      <c r="K38" s="3">
        <v>0.1</v>
      </c>
      <c r="L38" s="3">
        <v>0.1</v>
      </c>
      <c r="M38" s="3">
        <v>0.1</v>
      </c>
      <c r="N38" s="3">
        <v>0.1</v>
      </c>
      <c r="O38" s="3">
        <v>0.1</v>
      </c>
      <c r="P38" s="3">
        <v>0.1</v>
      </c>
      <c r="Q38" s="3">
        <v>0.1</v>
      </c>
      <c r="R38" s="3">
        <v>0.1</v>
      </c>
      <c r="S38" s="3">
        <v>0.1</v>
      </c>
      <c r="T38" s="3">
        <v>0.1</v>
      </c>
      <c r="U38" s="3">
        <v>0.1</v>
      </c>
      <c r="V38" s="3">
        <v>0.1</v>
      </c>
      <c r="W38" s="3">
        <v>0.1</v>
      </c>
      <c r="X38" s="3">
        <v>0.1</v>
      </c>
      <c r="Y38" s="3">
        <v>0.1</v>
      </c>
      <c r="Z38" s="4">
        <f t="shared" si="11"/>
        <v>2.4</v>
      </c>
    </row>
    <row r="39">
      <c r="A39" s="3" t="s">
        <v>87</v>
      </c>
      <c r="B39" s="3" t="s">
        <v>90</v>
      </c>
      <c r="C39" s="3" t="s">
        <v>90</v>
      </c>
      <c r="D39" s="3" t="s">
        <v>90</v>
      </c>
      <c r="E39" s="3" t="s">
        <v>90</v>
      </c>
      <c r="F39" s="3" t="s">
        <v>90</v>
      </c>
      <c r="G39" s="3" t="s">
        <v>113</v>
      </c>
      <c r="H39" s="3" t="s">
        <v>91</v>
      </c>
      <c r="I39" s="3" t="s">
        <v>92</v>
      </c>
      <c r="J39" s="3" t="s">
        <v>93</v>
      </c>
      <c r="K39" s="3" t="s">
        <v>94</v>
      </c>
      <c r="L39" s="3" t="s">
        <v>114</v>
      </c>
      <c r="M39" s="3" t="s">
        <v>114</v>
      </c>
      <c r="N39" s="3" t="s">
        <v>114</v>
      </c>
      <c r="O39" s="3" t="s">
        <v>114</v>
      </c>
      <c r="P39" s="3" t="s">
        <v>114</v>
      </c>
      <c r="Q39" s="3" t="s">
        <v>96</v>
      </c>
      <c r="R39" s="3" t="s">
        <v>97</v>
      </c>
      <c r="S39" s="3" t="s">
        <v>98</v>
      </c>
      <c r="T39" s="3" t="s">
        <v>99</v>
      </c>
      <c r="U39" s="3" t="s">
        <v>100</v>
      </c>
      <c r="V39" s="3" t="s">
        <v>115</v>
      </c>
      <c r="W39" s="3" t="s">
        <v>116</v>
      </c>
      <c r="X39" s="3" t="s">
        <v>102</v>
      </c>
      <c r="Y39" s="3" t="s">
        <v>117</v>
      </c>
      <c r="Z39" s="4">
        <f t="shared" si="11"/>
        <v>0</v>
      </c>
    </row>
    <row r="42">
      <c r="A42" s="20" t="s">
        <v>118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119</v>
      </c>
    </row>
    <row r="3">
      <c r="A3" s="20" t="s">
        <v>3</v>
      </c>
      <c r="B3" s="21" t="s">
        <v>120</v>
      </c>
    </row>
    <row r="4">
      <c r="A4" s="3" t="s">
        <v>121</v>
      </c>
    </row>
    <row r="5">
      <c r="A5" s="3">
        <v>450.0</v>
      </c>
      <c r="B5" s="3" t="s">
        <v>122</v>
      </c>
    </row>
    <row r="6">
      <c r="A6" s="2">
        <f>A5/365/24</f>
        <v>0.05136986301</v>
      </c>
      <c r="B6" s="1" t="s">
        <v>123</v>
      </c>
    </row>
    <row r="7">
      <c r="A7" s="4">
        <f>A6*24</f>
        <v>1.232876712</v>
      </c>
      <c r="B7" s="3" t="s">
        <v>124</v>
      </c>
    </row>
    <row r="9">
      <c r="A9" s="20" t="s">
        <v>4</v>
      </c>
      <c r="B9" s="21" t="s">
        <v>125</v>
      </c>
    </row>
    <row r="10">
      <c r="A10" s="3" t="s">
        <v>126</v>
      </c>
    </row>
    <row r="11">
      <c r="A11" s="3">
        <v>190.0</v>
      </c>
      <c r="B11" s="3" t="s">
        <v>122</v>
      </c>
    </row>
    <row r="12">
      <c r="A12" s="2">
        <f>A11/365/24</f>
        <v>0.02168949772</v>
      </c>
      <c r="B12" s="1" t="s">
        <v>123</v>
      </c>
    </row>
    <row r="13">
      <c r="A13" s="4">
        <f>A12*24</f>
        <v>0.5205479452</v>
      </c>
      <c r="B13" s="3" t="s">
        <v>124</v>
      </c>
    </row>
    <row r="15">
      <c r="A15" s="20" t="s">
        <v>2</v>
      </c>
    </row>
    <row r="21">
      <c r="A21" s="20" t="s">
        <v>5</v>
      </c>
      <c r="B21" s="21" t="s">
        <v>127</v>
      </c>
    </row>
    <row r="22">
      <c r="A22" s="3" t="s">
        <v>128</v>
      </c>
    </row>
    <row r="23">
      <c r="A23" s="3">
        <v>300.0</v>
      </c>
      <c r="B23" s="3" t="s">
        <v>122</v>
      </c>
    </row>
    <row r="24">
      <c r="A24" s="2">
        <f>A23/365/24</f>
        <v>0.03424657534</v>
      </c>
      <c r="B24" s="1" t="s">
        <v>123</v>
      </c>
    </row>
    <row r="25">
      <c r="A25" s="4">
        <f>A24*24</f>
        <v>0.8219178082</v>
      </c>
      <c r="B25" s="3" t="s">
        <v>124</v>
      </c>
    </row>
    <row r="27">
      <c r="A27" s="20" t="s">
        <v>129</v>
      </c>
    </row>
    <row r="33">
      <c r="A33" s="20" t="s">
        <v>6</v>
      </c>
    </row>
    <row r="39">
      <c r="A39" s="20" t="s">
        <v>8</v>
      </c>
      <c r="B39" s="21" t="s">
        <v>130</v>
      </c>
    </row>
    <row r="40">
      <c r="A40" s="3" t="s">
        <v>128</v>
      </c>
    </row>
    <row r="41">
      <c r="A41" s="3">
        <v>570.0</v>
      </c>
      <c r="B41" s="3" t="s">
        <v>122</v>
      </c>
    </row>
    <row r="42">
      <c r="A42" s="2">
        <f>A41/365/24</f>
        <v>0.06506849315</v>
      </c>
      <c r="B42" s="1" t="s">
        <v>123</v>
      </c>
    </row>
    <row r="43">
      <c r="A43" s="4">
        <f>A42*24</f>
        <v>1.561643836</v>
      </c>
      <c r="B43" s="3" t="s">
        <v>124</v>
      </c>
    </row>
  </sheetData>
  <hyperlinks>
    <hyperlink r:id="rId1" ref="B3"/>
    <hyperlink r:id="rId2" ref="B9"/>
    <hyperlink r:id="rId3" ref="B21"/>
    <hyperlink r:id="rId4" ref="B39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20" t="s">
        <v>131</v>
      </c>
      <c r="B1" s="21" t="s">
        <v>132</v>
      </c>
      <c r="H1" s="2">
        <f>A2+A6+A11+A15+A19+A23+A28</f>
        <v>73.59666667</v>
      </c>
      <c r="I1" s="1" t="s">
        <v>133</v>
      </c>
    </row>
    <row r="2">
      <c r="A2" s="4">
        <f>average(28,63)</f>
        <v>45.5</v>
      </c>
      <c r="B2" s="3" t="s">
        <v>134</v>
      </c>
    </row>
    <row r="3">
      <c r="A3" s="4">
        <f>A2/24</f>
        <v>1.895833333</v>
      </c>
      <c r="B3" s="3" t="s">
        <v>135</v>
      </c>
    </row>
    <row r="5">
      <c r="A5" s="20" t="s">
        <v>129</v>
      </c>
      <c r="B5" s="21" t="s">
        <v>132</v>
      </c>
    </row>
    <row r="6">
      <c r="A6" s="3">
        <v>13.5</v>
      </c>
      <c r="B6" s="3" t="s">
        <v>124</v>
      </c>
    </row>
    <row r="7">
      <c r="A7" s="4">
        <f>A6/24</f>
        <v>0.5625</v>
      </c>
      <c r="B7" s="3" t="s">
        <v>135</v>
      </c>
    </row>
    <row r="9">
      <c r="A9" s="20" t="s">
        <v>136</v>
      </c>
      <c r="B9" s="21" t="s">
        <v>132</v>
      </c>
    </row>
    <row r="10">
      <c r="A10" s="3">
        <v>162.0</v>
      </c>
      <c r="B10" s="3" t="s">
        <v>137</v>
      </c>
    </row>
    <row r="11">
      <c r="A11" s="4">
        <f>A10/30</f>
        <v>5.4</v>
      </c>
      <c r="B11" s="3" t="s">
        <v>124</v>
      </c>
    </row>
    <row r="13">
      <c r="A13" s="20" t="s">
        <v>138</v>
      </c>
      <c r="B13" s="21" t="s">
        <v>132</v>
      </c>
    </row>
    <row r="14">
      <c r="A14" s="3">
        <v>91.0</v>
      </c>
      <c r="B14" s="3" t="s">
        <v>137</v>
      </c>
    </row>
    <row r="15">
      <c r="A15" s="4">
        <f>A14/30</f>
        <v>3.033333333</v>
      </c>
      <c r="B15" s="3" t="s">
        <v>124</v>
      </c>
    </row>
    <row r="17">
      <c r="A17" s="20" t="s">
        <v>139</v>
      </c>
      <c r="B17" s="21" t="s">
        <v>132</v>
      </c>
    </row>
    <row r="18">
      <c r="A18" s="4">
        <f>75+45</f>
        <v>120</v>
      </c>
      <c r="B18" s="3" t="s">
        <v>137</v>
      </c>
    </row>
    <row r="19">
      <c r="A19" s="4">
        <f>A18/30</f>
        <v>4</v>
      </c>
      <c r="B19" s="3" t="s">
        <v>140</v>
      </c>
    </row>
    <row r="21">
      <c r="A21" s="20" t="s">
        <v>141</v>
      </c>
      <c r="B21" s="21" t="s">
        <v>132</v>
      </c>
    </row>
    <row r="22">
      <c r="A22" s="3">
        <v>0.33</v>
      </c>
      <c r="B22" s="3" t="s">
        <v>142</v>
      </c>
    </row>
    <row r="23">
      <c r="A23" s="4">
        <f>A22</f>
        <v>0.33</v>
      </c>
      <c r="B23" s="3" t="s">
        <v>140</v>
      </c>
    </row>
    <row r="24">
      <c r="A24" s="3">
        <v>10.0</v>
      </c>
      <c r="B24" s="3" t="s">
        <v>137</v>
      </c>
    </row>
    <row r="26">
      <c r="A26" s="20" t="s">
        <v>143</v>
      </c>
      <c r="B26" s="21" t="s">
        <v>132</v>
      </c>
    </row>
    <row r="27">
      <c r="A27" s="3">
        <v>55.0</v>
      </c>
      <c r="B27" s="3" t="s">
        <v>137</v>
      </c>
    </row>
    <row r="28">
      <c r="A28" s="4">
        <f>A27/30</f>
        <v>1.833333333</v>
      </c>
      <c r="B28" s="3" t="s">
        <v>124</v>
      </c>
    </row>
  </sheetData>
  <hyperlinks>
    <hyperlink r:id="rId1" ref="B1"/>
    <hyperlink r:id="rId2" ref="B5"/>
    <hyperlink r:id="rId3" ref="B9"/>
    <hyperlink r:id="rId4" ref="B13"/>
    <hyperlink r:id="rId5" ref="B17"/>
    <hyperlink r:id="rId6" ref="B21"/>
    <hyperlink r:id="rId7" ref="B26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144</v>
      </c>
    </row>
    <row r="2">
      <c r="A2" s="1" t="s">
        <v>145</v>
      </c>
      <c r="B2" s="1" t="s">
        <v>146</v>
      </c>
      <c r="C2" s="1" t="s">
        <v>147</v>
      </c>
      <c r="D2" s="1" t="s">
        <v>137</v>
      </c>
      <c r="E2" s="1" t="s">
        <v>124</v>
      </c>
      <c r="F2" s="1" t="s">
        <v>148</v>
      </c>
      <c r="G2" s="1" t="s">
        <v>149</v>
      </c>
    </row>
    <row r="3">
      <c r="A3" s="3" t="s">
        <v>150</v>
      </c>
      <c r="B3" s="3">
        <v>3500.0</v>
      </c>
      <c r="C3" s="4">
        <f>average(240,720)</f>
        <v>480</v>
      </c>
      <c r="D3" s="3">
        <v>2520.0</v>
      </c>
      <c r="E3" s="4">
        <f t="shared" ref="E3:E10" si="1">D3/30</f>
        <v>84</v>
      </c>
      <c r="F3" s="22">
        <f t="shared" ref="F3:F10" si="2">E3/$E$11</f>
        <v>0.5571523325</v>
      </c>
      <c r="G3" s="3" t="s">
        <v>30</v>
      </c>
    </row>
    <row r="4">
      <c r="A4" s="3" t="s">
        <v>49</v>
      </c>
      <c r="B4" s="3">
        <v>500.0</v>
      </c>
      <c r="C4" s="4">
        <f>average(7,40)</f>
        <v>23.5</v>
      </c>
      <c r="D4" s="3">
        <v>20.0</v>
      </c>
      <c r="E4" s="4">
        <f t="shared" si="1"/>
        <v>0.6666666667</v>
      </c>
      <c r="F4" s="22">
        <f t="shared" si="2"/>
        <v>0.004421843909</v>
      </c>
      <c r="G4" s="3" t="s">
        <v>151</v>
      </c>
    </row>
    <row r="5">
      <c r="A5" s="3" t="s">
        <v>5</v>
      </c>
      <c r="B5" s="3">
        <v>1300.0</v>
      </c>
      <c r="C5" s="4">
        <f>average(8,40)</f>
        <v>24</v>
      </c>
      <c r="D5" s="3">
        <v>52.0</v>
      </c>
      <c r="E5" s="4">
        <f t="shared" si="1"/>
        <v>1.733333333</v>
      </c>
      <c r="F5" s="22">
        <f t="shared" si="2"/>
        <v>0.01149679416</v>
      </c>
      <c r="G5" s="3" t="s">
        <v>151</v>
      </c>
    </row>
    <row r="6">
      <c r="A6" s="3" t="s">
        <v>152</v>
      </c>
      <c r="B6" s="3">
        <v>500.0</v>
      </c>
      <c r="C6" s="4">
        <f>average(150,300)</f>
        <v>225</v>
      </c>
      <c r="D6" s="3">
        <v>150.0</v>
      </c>
      <c r="E6" s="4">
        <f t="shared" si="1"/>
        <v>5</v>
      </c>
      <c r="F6" s="22">
        <f t="shared" si="2"/>
        <v>0.03316382932</v>
      </c>
      <c r="G6" s="3" t="s">
        <v>30</v>
      </c>
    </row>
    <row r="7">
      <c r="A7" s="3" t="s">
        <v>153</v>
      </c>
      <c r="B7" s="3">
        <v>3800.0</v>
      </c>
      <c r="C7" s="4">
        <f>average(66,92)</f>
        <v>79</v>
      </c>
      <c r="D7" s="3">
        <v>350.0</v>
      </c>
      <c r="E7" s="4">
        <f t="shared" si="1"/>
        <v>11.66666667</v>
      </c>
      <c r="F7" s="22">
        <f t="shared" si="2"/>
        <v>0.07738226841</v>
      </c>
      <c r="G7" s="3" t="s">
        <v>30</v>
      </c>
    </row>
    <row r="8">
      <c r="A8" s="3" t="s">
        <v>154</v>
      </c>
      <c r="B8" s="3">
        <v>3800.0</v>
      </c>
      <c r="C8" s="4">
        <f>average(98,138)</f>
        <v>118</v>
      </c>
      <c r="D8" s="3">
        <v>524.0</v>
      </c>
      <c r="E8" s="4">
        <f t="shared" si="1"/>
        <v>17.46666667</v>
      </c>
      <c r="F8" s="22">
        <f t="shared" si="2"/>
        <v>0.1158523104</v>
      </c>
      <c r="G8" s="3" t="s">
        <v>30</v>
      </c>
    </row>
    <row r="9">
      <c r="A9" s="3" t="s">
        <v>155</v>
      </c>
      <c r="B9" s="3">
        <v>12500.0</v>
      </c>
      <c r="C9" s="4">
        <f>average(10,50)</f>
        <v>30</v>
      </c>
      <c r="D9" s="3">
        <v>625.0</v>
      </c>
      <c r="E9" s="4">
        <f t="shared" si="1"/>
        <v>20.83333333</v>
      </c>
      <c r="F9" s="22">
        <f t="shared" si="2"/>
        <v>0.1381826222</v>
      </c>
      <c r="G9" s="3" t="s">
        <v>151</v>
      </c>
    </row>
    <row r="10">
      <c r="A10" s="3" t="s">
        <v>156</v>
      </c>
      <c r="D10" s="3">
        <v>282.0</v>
      </c>
      <c r="E10" s="4">
        <f t="shared" si="1"/>
        <v>9.4</v>
      </c>
      <c r="F10" s="22">
        <f t="shared" si="2"/>
        <v>0.06234799912</v>
      </c>
      <c r="G10" s="3" t="s">
        <v>157</v>
      </c>
    </row>
    <row r="11">
      <c r="E11" s="4">
        <f>sum(E3:E10)</f>
        <v>150.7666667</v>
      </c>
    </row>
    <row r="13">
      <c r="A13" s="23" t="s">
        <v>158</v>
      </c>
    </row>
    <row r="16">
      <c r="A16" s="23" t="s">
        <v>159</v>
      </c>
    </row>
    <row r="20">
      <c r="A20" s="1" t="s">
        <v>83</v>
      </c>
      <c r="B20" s="3">
        <v>420.0</v>
      </c>
      <c r="C20" s="3" t="s">
        <v>160</v>
      </c>
    </row>
    <row r="21">
      <c r="B21" s="4">
        <f>B20/365</f>
        <v>1.150684932</v>
      </c>
      <c r="C21" s="3" t="s">
        <v>124</v>
      </c>
    </row>
    <row r="22">
      <c r="B22" s="4">
        <f>B21/24</f>
        <v>0.04794520548</v>
      </c>
      <c r="C22" s="3" t="s">
        <v>135</v>
      </c>
    </row>
    <row r="23">
      <c r="A23" s="23" t="s">
        <v>161</v>
      </c>
    </row>
    <row r="26">
      <c r="A26" s="1" t="s">
        <v>12</v>
      </c>
      <c r="B26" s="3">
        <v>1088.0</v>
      </c>
      <c r="C26" s="3" t="s">
        <v>162</v>
      </c>
    </row>
    <row r="27">
      <c r="B27" s="4">
        <f>B26/365</f>
        <v>2.980821918</v>
      </c>
      <c r="C27" s="3" t="s">
        <v>124</v>
      </c>
    </row>
    <row r="28">
      <c r="A28" s="23" t="s">
        <v>163</v>
      </c>
    </row>
    <row r="29">
      <c r="A29" s="1"/>
    </row>
    <row r="30">
      <c r="A30" s="1" t="s">
        <v>164</v>
      </c>
    </row>
    <row r="31">
      <c r="B31" s="4">
        <f>2251+906</f>
        <v>3157</v>
      </c>
      <c r="C31" s="3" t="s">
        <v>122</v>
      </c>
    </row>
    <row r="32">
      <c r="B32" s="4">
        <f>B31/365</f>
        <v>8.649315068</v>
      </c>
      <c r="C32" s="3" t="s">
        <v>124</v>
      </c>
    </row>
    <row r="33">
      <c r="B33" s="4">
        <f>B32/24</f>
        <v>0.3603881279</v>
      </c>
      <c r="C33" s="3" t="s">
        <v>135</v>
      </c>
    </row>
    <row r="34">
      <c r="A34" s="23" t="s">
        <v>165</v>
      </c>
    </row>
  </sheetData>
  <hyperlinks>
    <hyperlink r:id="rId1" ref="A1"/>
    <hyperlink r:id="rId2" ref="A13"/>
    <hyperlink r:id="rId3" ref="A16"/>
    <hyperlink r:id="rId4" ref="A23"/>
    <hyperlink r:id="rId5" ref="A28"/>
    <hyperlink r:id="rId6" ref="A34"/>
  </hyperlinks>
  <drawing r:id="rId7"/>
</worksheet>
</file>