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0EABD8F-B042-4DA5-A2C8-99DA73A291EA}" xr6:coauthVersionLast="47" xr6:coauthVersionMax="47" xr10:uidLastSave="{00000000-0000-0000-0000-000000000000}"/>
  <bookViews>
    <workbookView xWindow="24" yWindow="744" windowWidth="23016" windowHeight="12216" tabRatio="732" xr2:uid="{00000000-000D-0000-FFFF-FFFF00000000}"/>
  </bookViews>
  <sheets>
    <sheet name="Aug21" sheetId="19" r:id="rId1"/>
  </sheets>
  <definedNames>
    <definedName name="_xlnm._FilterDatabase" localSheetId="0" hidden="1">'Aug21'!$A$1:$F$43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19" l="1"/>
  <c r="G44" i="19"/>
  <c r="G45" i="19"/>
  <c r="G10" i="19"/>
  <c r="H3" i="19"/>
  <c r="H4" i="19"/>
  <c r="H5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2" i="19"/>
  <c r="G3" i="19"/>
  <c r="G5" i="19"/>
  <c r="G6" i="19"/>
  <c r="G7" i="19"/>
  <c r="G8" i="19"/>
  <c r="G13" i="19"/>
  <c r="G14" i="19"/>
  <c r="G16" i="19"/>
  <c r="G18" i="19"/>
  <c r="G19" i="19"/>
  <c r="G20" i="19"/>
  <c r="G21" i="19"/>
  <c r="G22" i="19"/>
  <c r="G23" i="19"/>
  <c r="G24" i="19"/>
  <c r="G25" i="19"/>
  <c r="G26" i="19"/>
  <c r="G27" i="19"/>
  <c r="G28" i="19"/>
  <c r="G30" i="19"/>
  <c r="G31" i="19"/>
  <c r="G33" i="19"/>
  <c r="G34" i="19"/>
  <c r="G35" i="19"/>
  <c r="G36" i="19"/>
  <c r="G37" i="19"/>
  <c r="G38" i="19"/>
  <c r="G39" i="19"/>
  <c r="G42" i="19"/>
  <c r="G43" i="19"/>
  <c r="G2" i="19"/>
</calcChain>
</file>

<file path=xl/sharedStrings.xml><?xml version="1.0" encoding="utf-8"?>
<sst xmlns="http://schemas.openxmlformats.org/spreadsheetml/2006/main" count="92" uniqueCount="53">
  <si>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</si>
  <si>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</si>
  <si>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</si>
  <si>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</si>
  <si>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</si>
  <si>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</si>
  <si>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</si>
  <si>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</si>
  <si>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</si>
  <si>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</si>
  <si>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</si>
  <si>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</si>
  <si>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</si>
  <si>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</si>
  <si>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</si>
  <si>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</si>
  <si>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</si>
  <si>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</si>
  <si>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</si>
  <si>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</si>
  <si>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INDUSIND BANK LTD</t>
  </si>
  <si>
    <t>KARNATAKA BANK LTD</t>
  </si>
  <si>
    <t>KARUR VYSYA BANK LTD</t>
  </si>
  <si>
    <t>KOTAK MAHINDRA BANK LTD</t>
  </si>
  <si>
    <t>SOUTH INDIAN BANK</t>
  </si>
  <si>
    <t>TAMILNAD MERCANTILE BANK LTD</t>
  </si>
  <si>
    <t>YES BANK LTD</t>
  </si>
  <si>
    <t>BANK OF AMERICA</t>
  </si>
  <si>
    <t>BARCLAYS BANK PLC</t>
  </si>
  <si>
    <t>CITI BANK</t>
  </si>
  <si>
    <t>DEUTSCHE BANK LTD</t>
  </si>
  <si>
    <t>STANDARD CHARTERED BANK LTD</t>
  </si>
  <si>
    <t>CATHOLIC SYRIAN BANK LTD</t>
  </si>
  <si>
    <t>IDBI LTD</t>
  </si>
  <si>
    <t>IDFC Bank Limited</t>
  </si>
  <si>
    <t>JAMMU AND KASHMIR BANK</t>
  </si>
  <si>
    <t>RATNAKAR BANK LIMITED</t>
  </si>
  <si>
    <t>THE LAXMI VILAS BANK LTD</t>
  </si>
  <si>
    <t>AMERICAN EXPRESS</t>
  </si>
  <si>
    <t>DBS BANK</t>
  </si>
  <si>
    <t>HONGKONG AND SHANGHAI BKG CORPN</t>
  </si>
  <si>
    <t>SBM Bank India</t>
  </si>
  <si>
    <t>bank_type</t>
  </si>
  <si>
    <t>month</t>
  </si>
  <si>
    <t>bank_name</t>
  </si>
  <si>
    <t>credit_cards</t>
  </si>
  <si>
    <t>cc_transactions</t>
  </si>
  <si>
    <t>cc_inr_spend</t>
  </si>
  <si>
    <t xml:space="preserve">Foreign </t>
  </si>
  <si>
    <t xml:space="preserve">Private  </t>
  </si>
  <si>
    <t xml:space="preserve">Public  </t>
  </si>
  <si>
    <t>spend_per_card(inr_spend/credit_cards)</t>
  </si>
  <si>
    <t>avg_tran_size(inr_spend/transactions)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</si>
</sst>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9" fontId="0" fillId="0" borderId="0" xfId="2" applyFont="1"/>
    <xf numFmtId="6" fontId="0" fillId="0" borderId="0" xfId="2" applyNumberFormat="1" applyFont="1"/>
  </cellXfs>
  <cellStyles count="3">
    <cellStyle name="Normal" xfId="0" builtinId="0"/>
    <cellStyle name="Normal 2 10" xfId="1" xr:uid="{72541FFB-B6F7-4803-884B-5D5D89FDBFBC}"/>
    <cellStyle name="Percent" xfId="2" builtinId="5"/>
  </cellStyles>
  <dxfs count="13">
    <dxf>
      <font>
        <color theme="1" tint="0.34998626667073579"/>
      </font>
      <border diagonalUp="0" diagonalDown="0">
        <left/>
        <right/>
        <top/>
        <bottom/>
        <vertical/>
        <horizontal/>
      </border>
    </dxf>
    <dxf>
      <font>
        <color theme="1" tint="0.34998626667073579"/>
      </font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bottom style="thin">
          <color theme="0"/>
        </bottom>
      </border>
    </dxf>
    <dxf>
      <border>
        <top style="thin">
          <color theme="8" tint="0.79998168889431442"/>
        </top>
      </border>
    </dxf>
    <dxf>
      <border>
        <top style="thin">
          <color theme="8" tint="0.79998168889431442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  <border>
        <top style="thin">
          <color theme="8" tint="0.59999389629810485"/>
        </top>
        <bottom style="thin">
          <color theme="8" tint="0.59999389629810485"/>
        </bottom>
      </border>
    </dxf>
    <dxf>
      <font>
        <b/>
        <color theme="1"/>
      </font>
      <border>
        <left style="medium">
          <color theme="8"/>
        </left>
        <right style="medium">
          <color theme="8"/>
        </right>
        <top style="medium">
          <color theme="8"/>
        </top>
        <bottom style="medium">
          <color theme="8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1" tint="0.24994659260841701"/>
      </font>
      <border>
        <bottom style="thin">
          <color theme="6"/>
        </bottom>
        <vertical/>
        <horizontal/>
      </border>
    </dxf>
    <dxf>
      <font>
        <color theme="1"/>
      </font>
      <fill>
        <patternFill patternType="solid">
          <fgColor auto="1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3" defaultTableStyle="TableStyleMedium2" defaultPivotStyle="PivotStyleLight16">
    <tableStyle name="Grey Accent Light No Border" pivot="0" table="0" count="10" xr9:uid="{4CA88B85-27BA-44F1-8662-06DD9DA29DDD}">
      <tableStyleElement type="wholeTable" dxfId="12"/>
      <tableStyleElement type="headerRow" dxfId="11"/>
    </tableStyle>
    <tableStyle name="PivotStyleLight13 2" table="0" count="9" xr9:uid="{A265312F-C79B-4063-97D7-95108D6FA76B}">
      <tableStyleElement type="wholeTable" dxfId="10"/>
      <tableStyleElement type="headerRow" dxfId="9"/>
      <tableStyleElement type="totalRow" dxfId="8"/>
      <tableStyleElement type="firstSubtotalRow" dxfId="7"/>
      <tableStyleElement type="secondSubtotalRow" dxfId="6"/>
      <tableStyleElement type="secondColumnSubheading" dxfId="5"/>
      <tableStyleElement type="thirdColumnSubheading" dxfId="4"/>
      <tableStyleElement type="firstRowSubheading" dxfId="3"/>
      <tableStyleElement type="secondRowSubheading" dxfId="2"/>
    </tableStyle>
    <tableStyle name="Table Style 1" pivot="0" count="2" xr9:uid="{76B71CA7-EEA0-421A-9967-1E4C0F9EE296}">
      <tableStyleElement type="wholeTable" dxfId="1"/>
      <tableStyleElement type="headerRow" dxfId="0"/>
    </tableStyle>
  </tableStyles>
  <colors>
    <mruColors>
      <color rgb="FF79CCFF"/>
      <color rgb="FF79DCFF"/>
      <color rgb="FF86C8FE"/>
      <color rgb="FF004976"/>
      <color rgb="FFF3F3F3"/>
      <color rgb="FFF5F5F5"/>
      <color rgb="FFDEDEDE"/>
      <color rgb="FFFFC493"/>
      <color rgb="FFFFB781"/>
      <color rgb="FFFFD175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auto="1"/>
              <bgColor theme="6" tint="0.59996337778862885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1" tint="0.24994659260841701"/>
          </font>
          <fill>
            <patternFill patternType="solid">
              <fgColor auto="1"/>
              <bgColor theme="6" tint="0.7999816888943144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theme="6" tint="0.79998168889431442"/>
              <bgColor theme="6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theme="1" tint="4.9989318521683403E-2"/>
          </font>
          <fill>
            <patternFill patternType="solid">
              <fgColor theme="6" tint="0.59999389629810485"/>
              <bgColor rgb="FFE2E2E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theme="1" tint="0.24994659260841701"/>
          </font>
          <fill>
            <patternFill patternType="solid">
              <fgColor rgb="FFFFFFFF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Grey Accent Light No Bord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styles" Target="style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9FCE-AD2A-4288-80CE-C9501929E28B}">
  <dimension ref="A1:J49"/>
  <sheetViews>
    <sheetView tabSelected="1" topLeftCell="A10" workbookViewId="0">
      <selection activeCell="J22" sqref="J22"/>
    </sheetView>
  </sheetViews>
  <sheetFormatPr defaultRowHeight="14.4" x14ac:dyDescent="0.3"/>
  <cols>
    <col min="1" max="1" width="37.5546875" bestFit="1" customWidth="1"/>
    <col min="2" max="2" width="19.109375" bestFit="1" customWidth="1"/>
    <col min="3" max="3" width="9.88671875" bestFit="1" customWidth="1"/>
    <col min="4" max="4" width="11.6640625" bestFit="1" customWidth="1"/>
    <col min="5" max="5" width="14.5546875" bestFit="1" customWidth="1"/>
    <col min="6" max="6" width="20.33203125" bestFit="1" customWidth="1"/>
    <col min="7" max="7" width="34.44140625" bestFit="1" customWidth="1"/>
    <col min="8" max="8" width="32.44140625" bestFit="1" customWidth="1"/>
  </cols>
  <sheetData>
    <row r="1" spans="1:10" x14ac:dyDescent="0.3">
      <c r="A1" t="s">
        <v>44</v>
      </c>
      <c r="B1" t="s">
        <v>42</v>
      </c>
      <c r="C1" t="s">
        <v>43</v>
      </c>
      <c r="D1" t="s">
        <v>45</v>
      </c>
      <c r="E1" t="s">
        <v>46</v>
      </c>
      <c r="F1" t="s">
        <v>47</v>
      </c>
      <c r="G1" t="s">
        <v>51</v>
      </c>
      <c r="H1" t="s">
        <v>52</v>
      </c>
    </row>
    <row r="2" spans="1:10" x14ac:dyDescent="0.3">
      <c r="A2" t="s">
        <v>38</v>
      </c>
      <c r="B2" t="s">
        <v>48</v>
      </c>
      <c r="C2" s="1">
        <v>44409</v>
      </c>
      <c r="D2">
        <v>1457544</v>
      </c>
      <c r="E2">
        <v>4351649</v>
      </c>
      <c r="F2" s="2">
        <v>25054629249</v>
      </c>
      <c r="G2" s="2">
        <f>F2/D2</f>
        <v>17189.621204574269</v>
      </c>
      <c r="H2" s="2">
        <f>(F2/E2)</f>
        <v>5757.5023281978856</v>
      </c>
      <c r="J2" s="2"/>
    </row>
    <row r="3" spans="1:10" x14ac:dyDescent="0.3">
      <c r="A3" t="s">
        <v>12</v>
      </c>
      <c r="B3" t="s">
        <v>49</v>
      </c>
      <c r="C3" s="1">
        <v>44409</v>
      </c>
      <c r="D3">
        <v>7311922</v>
      </c>
      <c r="E3">
        <v>17825214</v>
      </c>
      <c r="F3" s="2">
        <v>68302560063</v>
      </c>
      <c r="G3" s="2">
        <f t="shared" ref="G3:G43" si="0">F3/D3</f>
        <v>9341.2593929475734</v>
      </c>
      <c r="H3" s="2">
        <f t="shared" ref="H3:H43" si="1">(F3/E3)</f>
        <v>3831.7946737133143</v>
      </c>
      <c r="J3" s="2"/>
    </row>
    <row r="4" spans="1:10" x14ac:dyDescent="0.3">
      <c r="A4" t="s">
        <v>13</v>
      </c>
      <c r="B4" t="s">
        <v>49</v>
      </c>
      <c r="C4" s="1">
        <v>44409</v>
      </c>
      <c r="D4">
        <v>0</v>
      </c>
      <c r="E4">
        <v>0</v>
      </c>
      <c r="F4" s="2">
        <v>0</v>
      </c>
      <c r="G4" s="2">
        <v>0</v>
      </c>
      <c r="H4" s="2" t="e">
        <f t="shared" si="1"/>
        <v>#DIV/0!</v>
      </c>
      <c r="J4" s="2"/>
    </row>
    <row r="5" spans="1:10" x14ac:dyDescent="0.3">
      <c r="A5" t="s">
        <v>27</v>
      </c>
      <c r="B5" t="s">
        <v>48</v>
      </c>
      <c r="C5" s="1">
        <v>44409</v>
      </c>
      <c r="D5">
        <v>23928</v>
      </c>
      <c r="E5">
        <v>26084</v>
      </c>
      <c r="F5" s="2">
        <v>112632284.14</v>
      </c>
      <c r="G5" s="2">
        <f t="shared" si="0"/>
        <v>4707.1332388833171</v>
      </c>
      <c r="H5" s="2">
        <f t="shared" si="1"/>
        <v>4318.0602721975156</v>
      </c>
    </row>
    <row r="6" spans="1:10" x14ac:dyDescent="0.3">
      <c r="A6" t="s">
        <v>0</v>
      </c>
      <c r="B6" t="s">
        <v>50</v>
      </c>
      <c r="C6" s="1">
        <v>44409</v>
      </c>
      <c r="D6">
        <v>679271</v>
      </c>
      <c r="E6">
        <v>1688260</v>
      </c>
      <c r="F6" s="2">
        <v>5326216501</v>
      </c>
      <c r="G6" s="2">
        <f t="shared" si="0"/>
        <v>7841.0774212354127</v>
      </c>
      <c r="H6" s="2">
        <f t="shared" si="1"/>
        <v>3154.8555915558031</v>
      </c>
      <c r="J6" s="3"/>
    </row>
    <row r="7" spans="1:10" x14ac:dyDescent="0.3">
      <c r="A7" t="s">
        <v>1</v>
      </c>
      <c r="B7" t="s">
        <v>50</v>
      </c>
      <c r="C7" s="1">
        <v>44409</v>
      </c>
      <c r="D7">
        <v>166124</v>
      </c>
      <c r="E7">
        <v>259481</v>
      </c>
      <c r="F7" s="2">
        <v>745485533.99000001</v>
      </c>
      <c r="G7" s="2">
        <f t="shared" si="0"/>
        <v>4487.524583985457</v>
      </c>
      <c r="H7" s="2">
        <f t="shared" si="1"/>
        <v>2872.9869778134043</v>
      </c>
    </row>
    <row r="8" spans="1:10" x14ac:dyDescent="0.3">
      <c r="A8" t="s">
        <v>2</v>
      </c>
      <c r="B8" t="s">
        <v>50</v>
      </c>
      <c r="C8" s="1">
        <v>44409</v>
      </c>
      <c r="D8">
        <v>63302</v>
      </c>
      <c r="E8">
        <v>63146</v>
      </c>
      <c r="F8" s="2">
        <v>224771647.75999999</v>
      </c>
      <c r="G8" s="2">
        <f t="shared" si="0"/>
        <v>3550.7827202931976</v>
      </c>
      <c r="H8" s="2">
        <f t="shared" si="1"/>
        <v>3559.5548056884045</v>
      </c>
    </row>
    <row r="9" spans="1:10" x14ac:dyDescent="0.3">
      <c r="A9" t="s">
        <v>28</v>
      </c>
      <c r="B9" t="s">
        <v>48</v>
      </c>
      <c r="C9" s="1">
        <v>44409</v>
      </c>
      <c r="D9">
        <v>0</v>
      </c>
      <c r="E9">
        <v>0</v>
      </c>
      <c r="F9" s="2">
        <v>0</v>
      </c>
      <c r="G9" s="2">
        <v>0</v>
      </c>
      <c r="H9" s="2" t="e">
        <f t="shared" si="1"/>
        <v>#DIV/0!</v>
      </c>
    </row>
    <row r="10" spans="1:10" x14ac:dyDescent="0.3">
      <c r="A10" t="s">
        <v>3</v>
      </c>
      <c r="B10" t="s">
        <v>50</v>
      </c>
      <c r="C10" s="1">
        <v>44409</v>
      </c>
      <c r="D10">
        <v>882577</v>
      </c>
      <c r="E10">
        <v>787691</v>
      </c>
      <c r="F10" s="2">
        <v>1960102530.46</v>
      </c>
      <c r="G10" s="2">
        <f>F10/D10</f>
        <v>2220.8855776436503</v>
      </c>
      <c r="H10" s="2">
        <f t="shared" si="1"/>
        <v>2488.4155467816695</v>
      </c>
    </row>
    <row r="11" spans="1:10" x14ac:dyDescent="0.3">
      <c r="A11" t="s">
        <v>32</v>
      </c>
      <c r="B11" t="s">
        <v>49</v>
      </c>
      <c r="C11" s="1">
        <v>44409</v>
      </c>
      <c r="D11">
        <v>0</v>
      </c>
      <c r="E11">
        <v>0</v>
      </c>
      <c r="F11" s="2">
        <v>0</v>
      </c>
      <c r="G11" s="2">
        <v>0</v>
      </c>
      <c r="H11" s="2" t="e">
        <f t="shared" si="1"/>
        <v>#DIV/0!</v>
      </c>
    </row>
    <row r="12" spans="1:10" x14ac:dyDescent="0.3">
      <c r="A12" t="s">
        <v>4</v>
      </c>
      <c r="B12" t="s">
        <v>50</v>
      </c>
      <c r="C12" s="1">
        <v>44409</v>
      </c>
      <c r="D12">
        <v>0</v>
      </c>
      <c r="E12">
        <v>0</v>
      </c>
      <c r="F12" s="2">
        <v>0</v>
      </c>
      <c r="G12" s="2">
        <v>0</v>
      </c>
      <c r="H12" s="2" t="e">
        <f t="shared" si="1"/>
        <v>#DIV/0!</v>
      </c>
    </row>
    <row r="13" spans="1:10" x14ac:dyDescent="0.3">
      <c r="A13" t="s">
        <v>29</v>
      </c>
      <c r="B13" t="s">
        <v>48</v>
      </c>
      <c r="C13" s="1">
        <v>44409</v>
      </c>
      <c r="D13">
        <v>2593999</v>
      </c>
      <c r="E13">
        <v>13155173</v>
      </c>
      <c r="F13" s="2">
        <v>38448215280</v>
      </c>
      <c r="G13" s="2">
        <f t="shared" si="0"/>
        <v>14821.985390125439</v>
      </c>
      <c r="H13" s="2">
        <f t="shared" si="1"/>
        <v>2922.6689211916864</v>
      </c>
    </row>
    <row r="14" spans="1:10" x14ac:dyDescent="0.3">
      <c r="A14" t="s">
        <v>14</v>
      </c>
      <c r="B14" t="s">
        <v>49</v>
      </c>
      <c r="C14" s="1">
        <v>44409</v>
      </c>
      <c r="D14">
        <v>2335</v>
      </c>
      <c r="E14">
        <v>3012</v>
      </c>
      <c r="F14" s="2">
        <v>7180610.8200000003</v>
      </c>
      <c r="G14" s="2">
        <f t="shared" si="0"/>
        <v>3075.2080599571736</v>
      </c>
      <c r="H14" s="2">
        <f t="shared" si="1"/>
        <v>2384.0009362549804</v>
      </c>
    </row>
    <row r="15" spans="1:10" x14ac:dyDescent="0.3">
      <c r="A15" t="s">
        <v>39</v>
      </c>
      <c r="B15" t="s">
        <v>48</v>
      </c>
      <c r="C15" s="1">
        <v>44409</v>
      </c>
      <c r="D15">
        <v>0</v>
      </c>
      <c r="E15">
        <v>0</v>
      </c>
      <c r="F15" s="2">
        <v>0</v>
      </c>
      <c r="G15" s="2">
        <v>0</v>
      </c>
      <c r="H15" s="2" t="e">
        <f t="shared" si="1"/>
        <v>#DIV/0!</v>
      </c>
    </row>
    <row r="16" spans="1:10" x14ac:dyDescent="0.3">
      <c r="A16" t="s">
        <v>15</v>
      </c>
      <c r="B16" t="s">
        <v>49</v>
      </c>
      <c r="C16" s="1">
        <v>44409</v>
      </c>
      <c r="D16">
        <v>4690</v>
      </c>
      <c r="E16">
        <v>13891</v>
      </c>
      <c r="F16" s="2">
        <v>37390911.979999997</v>
      </c>
      <c r="G16" s="2">
        <f t="shared" si="0"/>
        <v>7972.475901918976</v>
      </c>
      <c r="H16" s="2">
        <f t="shared" si="1"/>
        <v>2691.7365186091711</v>
      </c>
    </row>
    <row r="17" spans="1:10" x14ac:dyDescent="0.3">
      <c r="A17" t="s">
        <v>30</v>
      </c>
      <c r="B17" t="s">
        <v>48</v>
      </c>
      <c r="C17" s="1">
        <v>44409</v>
      </c>
      <c r="D17">
        <v>0</v>
      </c>
      <c r="E17">
        <v>0</v>
      </c>
      <c r="F17" s="2">
        <v>0</v>
      </c>
      <c r="G17" s="2">
        <v>0</v>
      </c>
      <c r="H17" s="2" t="e">
        <f t="shared" si="1"/>
        <v>#DIV/0!</v>
      </c>
    </row>
    <row r="18" spans="1:10" x14ac:dyDescent="0.3">
      <c r="A18" t="s">
        <v>16</v>
      </c>
      <c r="B18" t="s">
        <v>49</v>
      </c>
      <c r="C18" s="1">
        <v>44409</v>
      </c>
      <c r="D18">
        <v>6021</v>
      </c>
      <c r="E18">
        <v>20697</v>
      </c>
      <c r="F18" s="2">
        <v>46057102.119999997</v>
      </c>
      <c r="G18" s="2">
        <f t="shared" si="0"/>
        <v>7649.4107490450087</v>
      </c>
      <c r="H18" s="2">
        <f t="shared" si="1"/>
        <v>2225.3032864666375</v>
      </c>
    </row>
    <row r="19" spans="1:10" x14ac:dyDescent="0.3">
      <c r="A19" t="s">
        <v>17</v>
      </c>
      <c r="B19" t="s">
        <v>49</v>
      </c>
      <c r="C19" s="1">
        <v>44409</v>
      </c>
      <c r="D19">
        <v>20687</v>
      </c>
      <c r="E19">
        <v>82988</v>
      </c>
      <c r="F19" s="2">
        <v>255862724.18000001</v>
      </c>
      <c r="G19" s="2">
        <f t="shared" si="0"/>
        <v>12368.285598685165</v>
      </c>
      <c r="H19" s="2">
        <f t="shared" si="1"/>
        <v>3083.1291774714418</v>
      </c>
      <c r="J19" s="2"/>
    </row>
    <row r="20" spans="1:10" x14ac:dyDescent="0.3">
      <c r="A20" t="s">
        <v>18</v>
      </c>
      <c r="B20" t="s">
        <v>49</v>
      </c>
      <c r="C20" s="1">
        <v>44409</v>
      </c>
      <c r="D20">
        <v>14742862</v>
      </c>
      <c r="E20">
        <v>48672091</v>
      </c>
      <c r="F20" s="2">
        <v>205950105713</v>
      </c>
      <c r="G20" s="2">
        <f t="shared" si="0"/>
        <v>13969.479312293637</v>
      </c>
      <c r="H20" s="2">
        <f t="shared" si="1"/>
        <v>4231.3798622911027</v>
      </c>
    </row>
    <row r="21" spans="1:10" x14ac:dyDescent="0.3">
      <c r="A21" t="s">
        <v>40</v>
      </c>
      <c r="B21" t="s">
        <v>48</v>
      </c>
      <c r="C21" s="1">
        <v>44409</v>
      </c>
      <c r="D21">
        <v>810571</v>
      </c>
      <c r="E21">
        <v>1696644</v>
      </c>
      <c r="F21" s="2">
        <v>6760974497</v>
      </c>
      <c r="G21" s="2">
        <f t="shared" si="0"/>
        <v>8341.0022033850219</v>
      </c>
      <c r="H21" s="2">
        <f t="shared" si="1"/>
        <v>3984.9105039124297</v>
      </c>
      <c r="J21" s="3"/>
    </row>
    <row r="22" spans="1:10" x14ac:dyDescent="0.3">
      <c r="A22" t="s">
        <v>19</v>
      </c>
      <c r="B22" t="s">
        <v>49</v>
      </c>
      <c r="C22" s="1">
        <v>44409</v>
      </c>
      <c r="D22">
        <v>11458682</v>
      </c>
      <c r="E22">
        <v>35487105</v>
      </c>
      <c r="F22" s="2">
        <v>152564114475.29001</v>
      </c>
      <c r="G22" s="2">
        <f t="shared" si="0"/>
        <v>13314.281212733717</v>
      </c>
      <c r="H22" s="2">
        <f t="shared" si="1"/>
        <v>4299.1423074745044</v>
      </c>
    </row>
    <row r="23" spans="1:10" x14ac:dyDescent="0.3">
      <c r="A23" t="s">
        <v>33</v>
      </c>
      <c r="B23" t="s">
        <v>49</v>
      </c>
      <c r="C23" s="1">
        <v>44409</v>
      </c>
      <c r="D23">
        <v>37739</v>
      </c>
      <c r="E23">
        <v>114057</v>
      </c>
      <c r="F23" s="2">
        <v>326878476.51999998</v>
      </c>
      <c r="G23" s="2">
        <f t="shared" si="0"/>
        <v>8661.5563878216162</v>
      </c>
      <c r="H23" s="2">
        <f t="shared" si="1"/>
        <v>2865.92209614491</v>
      </c>
    </row>
    <row r="24" spans="1:10" x14ac:dyDescent="0.3">
      <c r="A24" t="s">
        <v>34</v>
      </c>
      <c r="B24" t="s">
        <v>49</v>
      </c>
      <c r="C24" s="1">
        <v>44409</v>
      </c>
      <c r="D24">
        <v>457015</v>
      </c>
      <c r="E24">
        <v>1685445</v>
      </c>
      <c r="F24" s="2">
        <v>7993241949</v>
      </c>
      <c r="G24" s="2">
        <f t="shared" si="0"/>
        <v>17490.108528166471</v>
      </c>
      <c r="H24" s="2">
        <f t="shared" si="1"/>
        <v>4742.5112946432546</v>
      </c>
    </row>
    <row r="25" spans="1:10" x14ac:dyDescent="0.3">
      <c r="A25" t="s">
        <v>5</v>
      </c>
      <c r="B25" t="s">
        <v>50</v>
      </c>
      <c r="C25" s="1">
        <v>44409</v>
      </c>
      <c r="D25">
        <v>135271</v>
      </c>
      <c r="E25">
        <v>203147</v>
      </c>
      <c r="F25" s="2">
        <v>584191648</v>
      </c>
      <c r="G25" s="2">
        <f t="shared" si="0"/>
        <v>4318.6761981503796</v>
      </c>
      <c r="H25" s="2">
        <f t="shared" si="1"/>
        <v>2875.7089595219227</v>
      </c>
    </row>
    <row r="26" spans="1:10" x14ac:dyDescent="0.3">
      <c r="A26" t="s">
        <v>6</v>
      </c>
      <c r="B26" t="s">
        <v>50</v>
      </c>
      <c r="C26" s="1">
        <v>44409</v>
      </c>
      <c r="D26">
        <v>66016</v>
      </c>
      <c r="E26">
        <v>80273</v>
      </c>
      <c r="F26" s="2">
        <v>168693362</v>
      </c>
      <c r="G26" s="2">
        <f t="shared" si="0"/>
        <v>2555.3405538051384</v>
      </c>
      <c r="H26" s="2">
        <f t="shared" si="1"/>
        <v>2101.4956710226352</v>
      </c>
    </row>
    <row r="27" spans="1:10" x14ac:dyDescent="0.3">
      <c r="A27" t="s">
        <v>20</v>
      </c>
      <c r="B27" t="s">
        <v>49</v>
      </c>
      <c r="C27" s="1">
        <v>44409</v>
      </c>
      <c r="D27">
        <v>1618262</v>
      </c>
      <c r="E27">
        <v>4339109</v>
      </c>
      <c r="F27" s="2">
        <v>36548993995</v>
      </c>
      <c r="G27" s="2">
        <f t="shared" si="0"/>
        <v>22585.337847023537</v>
      </c>
      <c r="H27" s="2">
        <f t="shared" si="1"/>
        <v>8423.1564579271926</v>
      </c>
    </row>
    <row r="28" spans="1:10" x14ac:dyDescent="0.3">
      <c r="A28" t="s">
        <v>35</v>
      </c>
      <c r="B28" t="s">
        <v>49</v>
      </c>
      <c r="C28" s="1">
        <v>44409</v>
      </c>
      <c r="D28">
        <v>85245</v>
      </c>
      <c r="E28">
        <v>240616</v>
      </c>
      <c r="F28" s="2">
        <v>1114733520.8499999</v>
      </c>
      <c r="G28" s="2">
        <f t="shared" si="0"/>
        <v>13076.819999413454</v>
      </c>
      <c r="H28" s="2">
        <f t="shared" si="1"/>
        <v>4632.8320679007211</v>
      </c>
    </row>
    <row r="29" spans="1:10" x14ac:dyDescent="0.3">
      <c r="A29" t="s">
        <v>21</v>
      </c>
      <c r="B29" t="s">
        <v>49</v>
      </c>
      <c r="C29" s="1">
        <v>44409</v>
      </c>
      <c r="D29">
        <v>0</v>
      </c>
      <c r="E29">
        <v>0</v>
      </c>
      <c r="F29" s="2">
        <v>0</v>
      </c>
      <c r="G29" s="2">
        <v>0</v>
      </c>
      <c r="H29" s="2" t="e">
        <f t="shared" si="1"/>
        <v>#DIV/0!</v>
      </c>
    </row>
    <row r="30" spans="1:10" x14ac:dyDescent="0.3">
      <c r="A30" t="s">
        <v>22</v>
      </c>
      <c r="B30" t="s">
        <v>49</v>
      </c>
      <c r="C30" s="1">
        <v>44409</v>
      </c>
      <c r="D30">
        <v>2422</v>
      </c>
      <c r="E30">
        <v>7866</v>
      </c>
      <c r="F30" s="2">
        <v>64341126.93</v>
      </c>
      <c r="G30" s="2">
        <f t="shared" si="0"/>
        <v>26565.287749793559</v>
      </c>
      <c r="H30" s="2">
        <f t="shared" si="1"/>
        <v>8179.6500038138829</v>
      </c>
    </row>
    <row r="31" spans="1:10" x14ac:dyDescent="0.3">
      <c r="A31" t="s">
        <v>23</v>
      </c>
      <c r="B31" t="s">
        <v>49</v>
      </c>
      <c r="C31" s="1">
        <v>44409</v>
      </c>
      <c r="D31">
        <v>2419203</v>
      </c>
      <c r="E31">
        <v>5139439</v>
      </c>
      <c r="F31" s="2">
        <v>20388470268</v>
      </c>
      <c r="G31" s="2">
        <f t="shared" si="0"/>
        <v>8427.763303864951</v>
      </c>
      <c r="H31" s="2">
        <f t="shared" si="1"/>
        <v>3967.0614376394001</v>
      </c>
    </row>
    <row r="32" spans="1:10" x14ac:dyDescent="0.3">
      <c r="A32" t="s">
        <v>7</v>
      </c>
      <c r="B32" t="s">
        <v>50</v>
      </c>
      <c r="C32" s="1">
        <v>44409</v>
      </c>
      <c r="D32">
        <v>0</v>
      </c>
      <c r="E32">
        <v>0</v>
      </c>
      <c r="F32" s="2">
        <v>0</v>
      </c>
      <c r="G32" s="2">
        <v>0</v>
      </c>
      <c r="H32" s="2" t="e">
        <f t="shared" si="1"/>
        <v>#DIV/0!</v>
      </c>
    </row>
    <row r="33" spans="1:8" x14ac:dyDescent="0.3">
      <c r="A33" t="s">
        <v>8</v>
      </c>
      <c r="B33" t="s">
        <v>50</v>
      </c>
      <c r="C33" s="1">
        <v>44409</v>
      </c>
      <c r="D33">
        <v>311612</v>
      </c>
      <c r="E33">
        <v>610806</v>
      </c>
      <c r="F33" s="2">
        <v>1561968153.6700001</v>
      </c>
      <c r="G33" s="2">
        <f t="shared" si="0"/>
        <v>5012.5417303248914</v>
      </c>
      <c r="H33" s="2">
        <f t="shared" si="1"/>
        <v>2557.2246403440699</v>
      </c>
    </row>
    <row r="34" spans="1:8" x14ac:dyDescent="0.3">
      <c r="A34" t="s">
        <v>36</v>
      </c>
      <c r="B34" t="s">
        <v>49</v>
      </c>
      <c r="C34" s="1">
        <v>44409</v>
      </c>
      <c r="D34">
        <v>3007187</v>
      </c>
      <c r="E34">
        <v>8385206</v>
      </c>
      <c r="F34" s="2">
        <v>34706287147</v>
      </c>
      <c r="G34" s="2">
        <f t="shared" si="0"/>
        <v>11541.113720895974</v>
      </c>
      <c r="H34" s="2">
        <f t="shared" si="1"/>
        <v>4138.9904013091627</v>
      </c>
    </row>
    <row r="35" spans="1:8" x14ac:dyDescent="0.3">
      <c r="A35" t="s">
        <v>41</v>
      </c>
      <c r="B35" t="s">
        <v>48</v>
      </c>
      <c r="C35" s="1">
        <v>44409</v>
      </c>
      <c r="D35">
        <v>182167</v>
      </c>
      <c r="E35">
        <v>409074</v>
      </c>
      <c r="F35" s="2">
        <v>2029364667.4200001</v>
      </c>
      <c r="G35" s="2">
        <f t="shared" si="0"/>
        <v>11140.133325025938</v>
      </c>
      <c r="H35" s="2">
        <f t="shared" si="1"/>
        <v>4960.8742364951086</v>
      </c>
    </row>
    <row r="36" spans="1:8" x14ac:dyDescent="0.3">
      <c r="A36" t="s">
        <v>24</v>
      </c>
      <c r="B36" t="s">
        <v>49</v>
      </c>
      <c r="C36" s="1">
        <v>44409</v>
      </c>
      <c r="D36">
        <v>2139</v>
      </c>
      <c r="E36">
        <v>3316</v>
      </c>
      <c r="F36" s="2">
        <v>8498186.8599999994</v>
      </c>
      <c r="G36" s="2">
        <f t="shared" si="0"/>
        <v>3972.9718840579708</v>
      </c>
      <c r="H36" s="2">
        <f t="shared" si="1"/>
        <v>2562.7825271411339</v>
      </c>
    </row>
    <row r="37" spans="1:8" x14ac:dyDescent="0.3">
      <c r="A37" t="s">
        <v>31</v>
      </c>
      <c r="B37" t="s">
        <v>48</v>
      </c>
      <c r="C37" s="1">
        <v>44409</v>
      </c>
      <c r="D37">
        <v>1403863</v>
      </c>
      <c r="E37">
        <v>3405948</v>
      </c>
      <c r="F37" s="2">
        <v>10705423798</v>
      </c>
      <c r="G37" s="2">
        <f t="shared" si="0"/>
        <v>7625.6898272837161</v>
      </c>
      <c r="H37" s="2">
        <f t="shared" si="1"/>
        <v>3143.1553852260809</v>
      </c>
    </row>
    <row r="38" spans="1:8" x14ac:dyDescent="0.3">
      <c r="A38" t="s">
        <v>9</v>
      </c>
      <c r="B38" t="s">
        <v>50</v>
      </c>
      <c r="C38" s="1">
        <v>44409</v>
      </c>
      <c r="D38">
        <v>12405068</v>
      </c>
      <c r="E38">
        <v>38614961</v>
      </c>
      <c r="F38" s="2">
        <v>145501235653</v>
      </c>
      <c r="G38" s="2">
        <f t="shared" si="0"/>
        <v>11729.176789115545</v>
      </c>
      <c r="H38" s="2">
        <f t="shared" si="1"/>
        <v>3768.0016212628052</v>
      </c>
    </row>
    <row r="39" spans="1:8" x14ac:dyDescent="0.3">
      <c r="A39" t="s">
        <v>25</v>
      </c>
      <c r="B39" t="s">
        <v>49</v>
      </c>
      <c r="C39" s="1">
        <v>44409</v>
      </c>
      <c r="D39">
        <v>31150</v>
      </c>
      <c r="E39">
        <v>65816</v>
      </c>
      <c r="F39" s="2">
        <v>266255018.99000001</v>
      </c>
      <c r="G39" s="2">
        <f t="shared" si="0"/>
        <v>8547.5126481540938</v>
      </c>
      <c r="H39" s="2">
        <f t="shared" si="1"/>
        <v>4045.4451651574086</v>
      </c>
    </row>
    <row r="40" spans="1:8" x14ac:dyDescent="0.3">
      <c r="A40" t="s">
        <v>37</v>
      </c>
      <c r="B40" t="s">
        <v>49</v>
      </c>
      <c r="C40" s="1">
        <v>44409</v>
      </c>
      <c r="D40">
        <v>0</v>
      </c>
      <c r="E40">
        <v>0</v>
      </c>
      <c r="F40" s="2">
        <v>0</v>
      </c>
      <c r="G40" s="2">
        <v>0</v>
      </c>
      <c r="H40" s="2" t="e">
        <f t="shared" si="1"/>
        <v>#DIV/0!</v>
      </c>
    </row>
    <row r="41" spans="1:8" x14ac:dyDescent="0.3">
      <c r="A41" t="s">
        <v>10</v>
      </c>
      <c r="B41" t="s">
        <v>50</v>
      </c>
      <c r="C41" s="1">
        <v>44409</v>
      </c>
      <c r="D41">
        <v>0</v>
      </c>
      <c r="E41">
        <v>0</v>
      </c>
      <c r="F41" s="2">
        <v>0</v>
      </c>
      <c r="G41" s="2">
        <v>0</v>
      </c>
      <c r="H41" s="2" t="e">
        <f t="shared" si="1"/>
        <v>#DIV/0!</v>
      </c>
    </row>
    <row r="42" spans="1:8" x14ac:dyDescent="0.3">
      <c r="A42" t="s">
        <v>11</v>
      </c>
      <c r="B42" t="s">
        <v>50</v>
      </c>
      <c r="C42" s="1">
        <v>44409</v>
      </c>
      <c r="D42">
        <v>513108</v>
      </c>
      <c r="E42">
        <v>672735</v>
      </c>
      <c r="F42" s="2">
        <v>1872174403.3599999</v>
      </c>
      <c r="G42" s="2">
        <f t="shared" si="0"/>
        <v>3648.6946283433504</v>
      </c>
      <c r="H42" s="2">
        <f t="shared" si="1"/>
        <v>2782.9299848528767</v>
      </c>
    </row>
    <row r="43" spans="1:8" x14ac:dyDescent="0.3">
      <c r="A43" t="s">
        <v>26</v>
      </c>
      <c r="B43" t="s">
        <v>49</v>
      </c>
      <c r="C43" s="1">
        <v>44409</v>
      </c>
      <c r="D43">
        <v>997181</v>
      </c>
      <c r="E43">
        <v>2261325</v>
      </c>
      <c r="F43" s="2">
        <v>7316839010.3999996</v>
      </c>
      <c r="G43" s="2">
        <f t="shared" si="0"/>
        <v>7337.523489115817</v>
      </c>
      <c r="H43" s="2">
        <f t="shared" si="1"/>
        <v>3235.6423824085437</v>
      </c>
    </row>
    <row r="44" spans="1:8" x14ac:dyDescent="0.3">
      <c r="G44" s="2">
        <f>SUM(G2:G43)</f>
        <v>305086.66117806343</v>
      </c>
    </row>
    <row r="45" spans="1:8" x14ac:dyDescent="0.3">
      <c r="G45" s="2">
        <f>G2</f>
        <v>17189.621204574269</v>
      </c>
    </row>
    <row r="46" spans="1:8" x14ac:dyDescent="0.3">
      <c r="G46" s="2"/>
    </row>
    <row r="47" spans="1:8" x14ac:dyDescent="0.3">
      <c r="G47" s="3">
        <f>((G45-G44)/G44)</f>
        <v>-0.94365659534835733</v>
      </c>
    </row>
    <row r="48" spans="1:8" x14ac:dyDescent="0.3">
      <c r="G48" s="4"/>
    </row>
    <row r="49" spans="7:7" x14ac:dyDescent="0.3">
      <c r="G4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62EFCAE-FB33-4D6C-AB10-E959FD66ED43}">
  <ds:schemaRefs/>
</ds:datastoreItem>
</file>

<file path=customXml/itemProps2.xml><?xml version="1.0" encoding="utf-8"?>
<ds:datastoreItem xmlns:ds="http://schemas.openxmlformats.org/officeDocument/2006/customXml" ds:itemID="{3574DF2B-62D5-4CE7-8144-1E159CF456AA}">
  <ds:schemaRefs/>
</ds:datastoreItem>
</file>

<file path=customXml/itemProps3.xml><?xml version="1.0" encoding="utf-8"?>
<ds:datastoreItem xmlns:ds="http://schemas.openxmlformats.org/officeDocument/2006/customXml" ds:itemID="{C057A29F-E13B-4C70-8573-87FF24A7AB49}">
  <ds:schemaRefs/>
</ds:datastoreItem>
</file>

<file path=customXml/itemProps4.xml><?xml version="1.0" encoding="utf-8"?>
<ds:datastoreItem xmlns:ds="http://schemas.openxmlformats.org/officeDocument/2006/customXml" ds:itemID="{F604084C-FF9E-455D-AF5F-F552B22B986B}">
  <ds:schemaRefs/>
</ds:datastoreItem>
</file>

<file path=customXml/itemProps5.xml><?xml version="1.0" encoding="utf-8"?>
<ds:datastoreItem xmlns:ds="http://schemas.openxmlformats.org/officeDocument/2006/customXml" ds:itemID="{8761E5E3-C7CA-41B7-BDEE-62A02BA02E3E}">
  <ds:schemaRefs/>
</ds:datastoreItem>
</file>

<file path=customXml/itemProps6.xml><?xml version="1.0" encoding="utf-8"?>
<ds:datastoreItem xmlns:ds="http://schemas.openxmlformats.org/officeDocument/2006/customXml" ds:itemID="{020C777A-0B48-48D1-A567-8E7A5641BAFA}">
  <ds:schemaRefs/>
</ds:datastoreItem>
</file>

<file path=customXml/itemProps7.xml><?xml version="1.0" encoding="utf-8"?>
<ds:datastoreItem xmlns:ds="http://schemas.openxmlformats.org/officeDocument/2006/customXml" ds:itemID="{57EB64ED-0416-420E-9649-EF6713EC6DA6}">
  <ds:schemaRefs/>
</ds:datastoreItem>
</file>

<file path=customXml/itemProps8.xml><?xml version="1.0" encoding="utf-8"?>
<ds:datastoreItem xmlns:ds="http://schemas.openxmlformats.org/officeDocument/2006/customXml" ds:itemID="{2B97324B-56E7-4DCD-A375-7FB2BF4A99A0}">
  <ds:schemaRefs/>
</ds:datastoreItem>
</file>

<file path=customXml/itemProps9.xml><?xml version="1.0" encoding="utf-8"?>
<ds:datastoreItem xmlns:ds="http://schemas.openxmlformats.org/officeDocument/2006/customXml" ds:itemID="{9756D522-03F0-4534-B61D-A3AA8F44F8D7}">
  <ds:schemaRefs/>
</ds:datastoreItem>
</file>

<file path=customXml/itemProps10.xml><?xml version="1.0" encoding="utf-8"?>
<ds:datastoreItem xmlns:ds="http://schemas.openxmlformats.org/officeDocument/2006/customXml" ds:itemID="{68F1AAB5-3CB9-4DA5-8A25-550D725959B7}">
  <ds:schemaRefs>
    <ds:schemaRef ds:uri="http://schemas.microsoft.com/DataMashup"/>
  </ds:schemaRefs>
</ds:datastoreItem>
</file>

<file path=customXml/itemProps11.xml><?xml version="1.0" encoding="utf-8"?>
<ds:datastoreItem xmlns:ds="http://schemas.openxmlformats.org/officeDocument/2006/customXml" ds:itemID="{A0B04803-60AB-43F9-92AB-9F388A59B9AB}">
  <ds:schemaRefs/>
</ds:datastoreItem>
</file>

<file path=customXml/itemProps12.xml><?xml version="1.0" encoding="utf-8"?>
<ds:datastoreItem xmlns:ds="http://schemas.openxmlformats.org/officeDocument/2006/customXml" ds:itemID="{59618921-A8FA-499A-AC6E-DBB2780DF931}">
  <ds:schemaRefs/>
</ds:datastoreItem>
</file>

<file path=customXml/itemProps13.xml><?xml version="1.0" encoding="utf-8"?>
<ds:datastoreItem xmlns:ds="http://schemas.openxmlformats.org/officeDocument/2006/customXml" ds:itemID="{BEDE0541-C8D5-49E0-85A9-406568D5EE9B}">
  <ds:schemaRefs/>
</ds:datastoreItem>
</file>

<file path=customXml/itemProps14.xml><?xml version="1.0" encoding="utf-8"?>
<ds:datastoreItem xmlns:ds="http://schemas.openxmlformats.org/officeDocument/2006/customXml" ds:itemID="{32015BEF-53F4-45CC-A75B-1C48E95EB1F8}">
  <ds:schemaRefs/>
</ds:datastoreItem>
</file>

<file path=customXml/itemProps15.xml><?xml version="1.0" encoding="utf-8"?>
<ds:datastoreItem xmlns:ds="http://schemas.openxmlformats.org/officeDocument/2006/customXml" ds:itemID="{B247C2C8-ACA8-44A2-87B6-11389CA2921B}">
  <ds:schemaRefs/>
</ds:datastoreItem>
</file>

<file path=customXml/itemProps16.xml><?xml version="1.0" encoding="utf-8"?>
<ds:datastoreItem xmlns:ds="http://schemas.openxmlformats.org/officeDocument/2006/customXml" ds:itemID="{E1504F3F-6F34-44E9-9515-0D1557902629}">
  <ds:schemaRefs/>
</ds:datastoreItem>
</file>

<file path=customXml/itemProps17.xml><?xml version="1.0" encoding="utf-8"?>
<ds:datastoreItem xmlns:ds="http://schemas.openxmlformats.org/officeDocument/2006/customXml" ds:itemID="{E5733FCB-67FC-4273-A744-304607D0BC6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Kaushal</dc:creator>
  <cp:lastModifiedBy>anjana jyothi</cp:lastModifiedBy>
  <dcterms:created xsi:type="dcterms:W3CDTF">2015-06-05T18:17:20Z</dcterms:created>
  <dcterms:modified xsi:type="dcterms:W3CDTF">2023-10-02T09:52:54Z</dcterms:modified>
</cp:coreProperties>
</file>