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56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<sst xmlns="http://schemas.openxmlformats.org/spreadsheetml/2006/main" count="69" uniqueCount="69">
  <si>
    <r>
      <rPr>
        <b/>
        <sz val="8.5"/>
        <rFont val="Times New Roman"/>
        <charset val="134"/>
      </rPr>
      <t>India/ State/UT</t>
    </r>
  </si>
  <si>
    <t>Total Number Of  Schools</t>
  </si>
  <si>
    <t>Total Enrollment</t>
  </si>
  <si>
    <t>Promotion Rate (Primary)</t>
  </si>
  <si>
    <t>Promotion Rate (U. Primary)</t>
  </si>
  <si>
    <t>Promotion Rate (Secondary)</t>
  </si>
  <si>
    <t>Promotion Rate</t>
  </si>
  <si>
    <t>Dropout Rate (Primary)</t>
  </si>
  <si>
    <t>Dropout Rate (U. Primary)</t>
  </si>
  <si>
    <t>Dropout Rate (Secondary)</t>
  </si>
  <si>
    <t>Dropout Rate</t>
  </si>
  <si>
    <t>Projector %</t>
  </si>
  <si>
    <t>Smart Class facility %</t>
  </si>
  <si>
    <t>Digital Library %</t>
  </si>
  <si>
    <t xml:space="preserve">Computer Facility </t>
  </si>
  <si>
    <t xml:space="preserve">Computer Facility % </t>
  </si>
  <si>
    <t>Internet Facility</t>
  </si>
  <si>
    <t>Internet Facility %</t>
  </si>
  <si>
    <t>Library/ Reading Corner</t>
  </si>
  <si>
    <t>Library/ Reading Corner %</t>
  </si>
  <si>
    <t>Playground</t>
  </si>
  <si>
    <t>Playground %</t>
  </si>
  <si>
    <t>Functional Girls' Toilet</t>
  </si>
  <si>
    <t>Functional Girls' Toilet%</t>
  </si>
  <si>
    <t>Functional Boys' Toilet</t>
  </si>
  <si>
    <t>Functional Boys' Toilet %</t>
  </si>
  <si>
    <t>Functional Electricity</t>
  </si>
  <si>
    <t>Functional Electricity %</t>
  </si>
  <si>
    <t>Functional Drinking Water</t>
  </si>
  <si>
    <t>Functional Drinking Water %</t>
  </si>
  <si>
    <t>Hand wash facility</t>
  </si>
  <si>
    <t>Hand wash facility %</t>
  </si>
  <si>
    <r>
      <rPr>
        <b/>
        <sz val="8.5"/>
        <rFont val="Times New Roman"/>
        <charset val="134"/>
      </rPr>
      <t>India</t>
    </r>
  </si>
  <si>
    <r>
      <rPr>
        <sz val="8.5"/>
        <rFont val="Times New Roman"/>
        <charset val="134"/>
      </rPr>
      <t>Andaman and Nicobar Islands</t>
    </r>
  </si>
  <si>
    <r>
      <rPr>
        <sz val="8.5"/>
        <rFont val="Times New Roman"/>
        <charset val="134"/>
      </rPr>
      <t>Andhra Pradesh</t>
    </r>
  </si>
  <si>
    <r>
      <rPr>
        <sz val="8.5"/>
        <rFont val="Times New Roman"/>
        <charset val="134"/>
      </rPr>
      <t>Arunachal Pradesh</t>
    </r>
  </si>
  <si>
    <r>
      <rPr>
        <sz val="8.5"/>
        <rFont val="Times New Roman"/>
        <charset val="134"/>
      </rPr>
      <t>Assam</t>
    </r>
  </si>
  <si>
    <r>
      <rPr>
        <sz val="8.5"/>
        <rFont val="Times New Roman"/>
        <charset val="134"/>
      </rPr>
      <t>Bihar</t>
    </r>
  </si>
  <si>
    <r>
      <rPr>
        <sz val="8.5"/>
        <rFont val="Times New Roman"/>
        <charset val="134"/>
      </rPr>
      <t>Chandigarh</t>
    </r>
  </si>
  <si>
    <r>
      <rPr>
        <sz val="8.5"/>
        <rFont val="Times New Roman"/>
        <charset val="134"/>
      </rPr>
      <t>Chhattisgarh</t>
    </r>
  </si>
  <si>
    <r>
      <rPr>
        <sz val="8.5"/>
        <rFont val="Times New Roman"/>
        <charset val="134"/>
      </rPr>
      <t xml:space="preserve">Dadra and Nagar Haveli and
</t>
    </r>
    <r>
      <rPr>
        <sz val="8.5"/>
        <rFont val="Times New Roman"/>
        <charset val="134"/>
      </rPr>
      <t>Daman and Diu</t>
    </r>
  </si>
  <si>
    <r>
      <rPr>
        <sz val="8.5"/>
        <rFont val="Times New Roman"/>
        <charset val="134"/>
      </rPr>
      <t>Delhi</t>
    </r>
  </si>
  <si>
    <r>
      <rPr>
        <sz val="8.5"/>
        <rFont val="Times New Roman"/>
        <charset val="134"/>
      </rPr>
      <t>Goa</t>
    </r>
  </si>
  <si>
    <r>
      <rPr>
        <sz val="8.5"/>
        <rFont val="Times New Roman"/>
        <charset val="134"/>
      </rPr>
      <t>Gujarat</t>
    </r>
  </si>
  <si>
    <r>
      <rPr>
        <sz val="8.5"/>
        <rFont val="Times New Roman"/>
        <charset val="134"/>
      </rPr>
      <t>Haryana</t>
    </r>
  </si>
  <si>
    <r>
      <rPr>
        <sz val="8.5"/>
        <rFont val="Times New Roman"/>
        <charset val="134"/>
      </rPr>
      <t>Himachal Pradesh</t>
    </r>
  </si>
  <si>
    <r>
      <rPr>
        <sz val="8.5"/>
        <rFont val="Times New Roman"/>
        <charset val="134"/>
      </rPr>
      <t>Jammu and Kashmir</t>
    </r>
  </si>
  <si>
    <r>
      <rPr>
        <sz val="8.5"/>
        <rFont val="Times New Roman"/>
        <charset val="134"/>
      </rPr>
      <t>Jharkhand</t>
    </r>
  </si>
  <si>
    <r>
      <rPr>
        <sz val="8.5"/>
        <rFont val="Times New Roman"/>
        <charset val="134"/>
      </rPr>
      <t>Karnataka</t>
    </r>
  </si>
  <si>
    <r>
      <rPr>
        <sz val="8.5"/>
        <rFont val="Times New Roman"/>
        <charset val="134"/>
      </rPr>
      <t>Kerala</t>
    </r>
  </si>
  <si>
    <r>
      <rPr>
        <sz val="8.5"/>
        <rFont val="Times New Roman"/>
        <charset val="134"/>
      </rPr>
      <t>Ladakh</t>
    </r>
  </si>
  <si>
    <r>
      <rPr>
        <sz val="8.5"/>
        <rFont val="Times New Roman"/>
        <charset val="134"/>
      </rPr>
      <t>Lakshadweep</t>
    </r>
  </si>
  <si>
    <r>
      <rPr>
        <sz val="8.5"/>
        <rFont val="Times New Roman"/>
        <charset val="134"/>
      </rPr>
      <t>Madhya Pradesh</t>
    </r>
  </si>
  <si>
    <r>
      <rPr>
        <sz val="8.5"/>
        <rFont val="Times New Roman"/>
        <charset val="134"/>
      </rPr>
      <t>Maharashtra</t>
    </r>
  </si>
  <si>
    <r>
      <rPr>
        <sz val="8.5"/>
        <rFont val="Times New Roman"/>
        <charset val="134"/>
      </rPr>
      <t>Manipur</t>
    </r>
  </si>
  <si>
    <r>
      <rPr>
        <sz val="8.5"/>
        <rFont val="Times New Roman"/>
        <charset val="134"/>
      </rPr>
      <t>Meghalaya</t>
    </r>
  </si>
  <si>
    <r>
      <rPr>
        <sz val="8.5"/>
        <rFont val="Times New Roman"/>
        <charset val="134"/>
      </rPr>
      <t>Mizoram</t>
    </r>
  </si>
  <si>
    <r>
      <rPr>
        <sz val="8.5"/>
        <rFont val="Times New Roman"/>
        <charset val="134"/>
      </rPr>
      <t>Nagaland</t>
    </r>
  </si>
  <si>
    <r>
      <rPr>
        <sz val="8.5"/>
        <rFont val="Times New Roman"/>
        <charset val="134"/>
      </rPr>
      <t>Odisha</t>
    </r>
  </si>
  <si>
    <r>
      <rPr>
        <sz val="8.5"/>
        <rFont val="Times New Roman"/>
        <charset val="134"/>
      </rPr>
      <t>Puducherry</t>
    </r>
  </si>
  <si>
    <r>
      <rPr>
        <sz val="8.5"/>
        <rFont val="Times New Roman"/>
        <charset val="134"/>
      </rPr>
      <t>Punjab</t>
    </r>
  </si>
  <si>
    <r>
      <rPr>
        <sz val="8.5"/>
        <rFont val="Times New Roman"/>
        <charset val="134"/>
      </rPr>
      <t>Rajasthan</t>
    </r>
  </si>
  <si>
    <r>
      <rPr>
        <sz val="8.5"/>
        <rFont val="Times New Roman"/>
        <charset val="134"/>
      </rPr>
      <t>Sikkim</t>
    </r>
  </si>
  <si>
    <r>
      <rPr>
        <sz val="8.5"/>
        <rFont val="Times New Roman"/>
        <charset val="134"/>
      </rPr>
      <t>Tamil Nadu</t>
    </r>
  </si>
  <si>
    <r>
      <rPr>
        <sz val="8.5"/>
        <rFont val="Times New Roman"/>
        <charset val="134"/>
      </rPr>
      <t>Telangana</t>
    </r>
  </si>
  <si>
    <r>
      <rPr>
        <sz val="8.5"/>
        <rFont val="Times New Roman"/>
        <charset val="134"/>
      </rPr>
      <t>Tripura</t>
    </r>
  </si>
  <si>
    <r>
      <rPr>
        <sz val="8.5"/>
        <rFont val="Times New Roman"/>
        <charset val="134"/>
      </rPr>
      <t>Uttar Pradesh</t>
    </r>
  </si>
  <si>
    <r>
      <rPr>
        <sz val="8.5"/>
        <rFont val="Times New Roman"/>
        <charset val="134"/>
      </rPr>
      <t>Uttarakhand</t>
    </r>
  </si>
  <si>
    <r>
      <rPr>
        <sz val="8.5"/>
        <rFont val="Times New Roman"/>
        <charset val="134"/>
      </rPr>
      <t>West Bengal</t>
    </r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</si>
</sst>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0.0"/>
    <numFmt numFmtId="181" formatCode="0.00_);[Red]\(0.00\)"/>
  </numFmts>
  <fonts count="27">
    <font>
      <sz val="11"/>
      <color theme="1"/>
      <name val="Calibri"/>
      <charset val="134"/>
      <scheme val="minor"/>
    </font>
    <font>
      <b/>
      <sz val="8.5"/>
      <name val="Times New Roman"/>
      <charset val="134"/>
    </font>
    <font>
      <sz val="8.5"/>
      <color rgb="FF000000"/>
      <name val="Times New Roman"/>
      <charset val="134"/>
    </font>
    <font>
      <sz val="8.5"/>
      <name val="Times New Roman"/>
      <charset val="134"/>
    </font>
    <font>
      <sz val="10"/>
      <color rgb="FF000000"/>
      <name val="Times New Roman"/>
      <charset val="204"/>
    </font>
    <font>
      <sz val="8"/>
      <color rgb="FF000000"/>
      <name val="Times New Roman"/>
      <charset val="134"/>
    </font>
    <font>
      <sz val="7.5"/>
      <color rgb="FF000000"/>
      <name val="Times New Roman"/>
      <charset val="134"/>
    </font>
    <font>
      <b/>
      <sz val="7.5"/>
      <name val="Times New Roman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3" borderId="5" applyNumberFormat="0" applyAlignment="0" applyProtection="0">
      <alignment vertical="center"/>
    </xf>
    <xf numFmtId="0" fontId="17" fillId="4" borderId="6" applyNumberFormat="0" applyAlignment="0" applyProtection="0">
      <alignment vertical="center"/>
    </xf>
    <xf numFmtId="0" fontId="18" fillId="4" borderId="5" applyNumberFormat="0" applyAlignment="0" applyProtection="0">
      <alignment vertical="center"/>
    </xf>
    <xf numFmtId="0" fontId="19" fillId="5" borderId="7" applyNumberFormat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left" vertical="top" wrapText="1"/>
    </xf>
    <xf numFmtId="1" fontId="2" fillId="0" borderId="1" xfId="0" applyNumberFormat="1" applyFont="1" applyFill="1" applyBorder="1" applyAlignment="1">
      <alignment horizontal="right" vertical="top" shrinkToFit="1"/>
    </xf>
    <xf numFmtId="180" fontId="2" fillId="0" borderId="1" xfId="0" applyNumberFormat="1" applyFont="1" applyFill="1" applyBorder="1" applyAlignment="1">
      <alignment horizontal="right" vertical="top" shrinkToFit="1"/>
    </xf>
    <xf numFmtId="0" fontId="3" fillId="0" borderId="1" xfId="0" applyFont="1" applyFill="1" applyBorder="1" applyAlignment="1">
      <alignment horizontal="left" vertical="top" wrapText="1"/>
    </xf>
    <xf numFmtId="0" fontId="4" fillId="0" borderId="1" xfId="0" applyFont="1" applyFill="1" applyBorder="1" applyAlignment="1">
      <alignment horizontal="left" vertical="top" wrapText="1"/>
    </xf>
    <xf numFmtId="181" fontId="5" fillId="0" borderId="1" xfId="3" applyNumberFormat="1" applyFont="1" applyFill="1" applyBorder="1" applyAlignment="1">
      <alignment horizontal="right" vertical="top" shrinkToFit="1"/>
    </xf>
    <xf numFmtId="180" fontId="5" fillId="0" borderId="1" xfId="0" applyNumberFormat="1" applyFont="1" applyFill="1" applyBorder="1" applyAlignment="1">
      <alignment horizontal="right" vertical="top" shrinkToFit="1"/>
    </xf>
    <xf numFmtId="1" fontId="6" fillId="0" borderId="1" xfId="0" applyNumberFormat="1" applyFont="1" applyFill="1" applyBorder="1" applyAlignment="1">
      <alignment horizontal="right" vertical="top" shrinkToFit="1"/>
    </xf>
    <xf numFmtId="181" fontId="6" fillId="0" borderId="1" xfId="0" applyNumberFormat="1" applyFont="1" applyFill="1" applyBorder="1" applyAlignment="1">
      <alignment horizontal="left" vertical="top" indent="1" shrinkToFit="1"/>
    </xf>
    <xf numFmtId="1" fontId="5" fillId="0" borderId="1" xfId="0" applyNumberFormat="1" applyFont="1" applyFill="1" applyBorder="1" applyAlignment="1">
      <alignment horizontal="right" vertical="top" shrinkToFit="1"/>
    </xf>
    <xf numFmtId="0" fontId="7" fillId="0" borderId="1" xfId="0" applyFont="1" applyFill="1" applyBorder="1" applyAlignment="1">
      <alignment horizontal="center" vertical="center" wrapText="1"/>
    </xf>
    <xf numFmtId="1" fontId="6" fillId="0" borderId="1" xfId="0" applyNumberFormat="1" applyFont="1" applyFill="1" applyBorder="1" applyAlignment="1">
      <alignment horizontal="left" vertical="top" indent="1" shrinkToFit="1"/>
    </xf>
    <xf numFmtId="181" fontId="2" fillId="0" borderId="1" xfId="0" applyNumberFormat="1" applyFont="1" applyFill="1" applyBorder="1" applyAlignment="1">
      <alignment horizontal="right" vertical="top" shrinkToFit="1"/>
    </xf>
    <xf numFmtId="181" fontId="2" fillId="0" borderId="1" xfId="0" applyNumberFormat="1" applyFont="1" applyFill="1" applyBorder="1" applyAlignment="1">
      <alignment horizontal="left" vertical="top" indent="1" shrinkToFit="1"/>
    </xf>
    <xf numFmtId="1" fontId="6" fillId="0" borderId="1" xfId="0" applyNumberFormat="1" applyFont="1" applyFill="1" applyBorder="1" applyAlignment="1">
      <alignment horizontal="left" vertical="top" indent="2" shrinkToFit="1"/>
    </xf>
    <xf numFmtId="181" fontId="6" fillId="0" borderId="1" xfId="0" applyNumberFormat="1" applyFont="1" applyFill="1" applyBorder="1" applyAlignment="1">
      <alignment horizontal="right" vertical="top" shrinkToFi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38"/>
  <sheetViews>
    <sheetView tabSelected="1" topLeftCell="N1" workbookViewId="0">
      <selection activeCell="AF1" sqref="AF1"/>
    </sheetView>
  </sheetViews>
  <sheetFormatPr defaultColWidth="8.72727272727273" defaultRowHeight="14.5"/>
  <cols>
    <col min="2" max="2" width="10" customWidth="1"/>
    <col min="3" max="3" width="12.5454545454545" customWidth="1"/>
    <col min="4" max="5" width="11.4545454545455" customWidth="1"/>
    <col min="6" max="6" width="11.5454545454545" customWidth="1"/>
    <col min="7" max="7" width="8" customWidth="1"/>
    <col min="8" max="8" width="9.72727272727273" customWidth="1"/>
    <col min="9" max="9" width="10.9090909090909" customWidth="1"/>
    <col min="10" max="10" width="11.1818181818182" customWidth="1"/>
    <col min="11" max="11" width="9.72727272727273" customWidth="1"/>
    <col min="12" max="12" width="9" customWidth="1"/>
    <col min="13" max="13" width="8.72727272727273" customWidth="1"/>
    <col min="14" max="14" width="7.72727272727273" customWidth="1"/>
    <col min="15" max="15" width="7.81818181818182" customWidth="1"/>
    <col min="22" max="22" width="7.72727272727273" customWidth="1"/>
    <col min="24" max="24" width="9.09090909090909" customWidth="1"/>
  </cols>
  <sheetData>
    <row r="1" ht="28.5" spans="1:3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2" t="s">
        <v>16</v>
      </c>
      <c r="R1" s="12" t="s">
        <v>17</v>
      </c>
      <c r="S1" s="12" t="s">
        <v>18</v>
      </c>
      <c r="T1" s="12" t="s">
        <v>19</v>
      </c>
      <c r="U1" s="12" t="s">
        <v>20</v>
      </c>
      <c r="V1" s="12" t="s">
        <v>21</v>
      </c>
      <c r="W1" s="12" t="s">
        <v>22</v>
      </c>
      <c r="X1" s="12" t="s">
        <v>23</v>
      </c>
      <c r="Y1" s="12" t="s">
        <v>24</v>
      </c>
      <c r="Z1" s="12" t="s">
        <v>25</v>
      </c>
      <c r="AA1" s="12" t="s">
        <v>26</v>
      </c>
      <c r="AB1" s="12" t="s">
        <v>27</v>
      </c>
      <c r="AC1" s="12" t="s">
        <v>28</v>
      </c>
      <c r="AD1" s="12" t="s">
        <v>29</v>
      </c>
      <c r="AE1" s="12" t="s">
        <v>30</v>
      </c>
      <c r="AF1" s="12" t="s">
        <v>31</v>
      </c>
    </row>
    <row r="2" spans="1:32">
      <c r="A2" s="2" t="s">
        <v>32</v>
      </c>
      <c r="B2" s="3">
        <v>1489115</v>
      </c>
      <c r="C2" s="3">
        <v>265235830</v>
      </c>
      <c r="D2" s="4">
        <v>98.1</v>
      </c>
      <c r="E2" s="4">
        <v>96.3</v>
      </c>
      <c r="F2" s="4">
        <v>86.3</v>
      </c>
      <c r="G2" s="4">
        <f>AVERAGE(D2:F2)</f>
        <v>93.5666666666667</v>
      </c>
      <c r="H2" s="4">
        <v>1.5</v>
      </c>
      <c r="I2" s="3">
        <v>3</v>
      </c>
      <c r="J2" s="4">
        <v>12.6</v>
      </c>
      <c r="K2" s="4">
        <f>AVERAGE(H2,I2,J2)</f>
        <v>5.7</v>
      </c>
      <c r="L2" s="7">
        <v>16.7</v>
      </c>
      <c r="M2" s="8">
        <v>14.9</v>
      </c>
      <c r="N2" s="8">
        <v>2.2</v>
      </c>
      <c r="O2" s="9">
        <v>148664</v>
      </c>
      <c r="P2" s="10">
        <f>O2*100/B2</f>
        <v>9.98337938977178</v>
      </c>
      <c r="Q2" s="13">
        <v>504989</v>
      </c>
      <c r="R2" s="14">
        <f>Q2*100/B2</f>
        <v>33.9120215698586</v>
      </c>
      <c r="S2" s="3">
        <v>1299929</v>
      </c>
      <c r="T2" s="14">
        <f>S2*100/B2</f>
        <v>87.2954070034886</v>
      </c>
      <c r="U2" s="3">
        <v>1145967</v>
      </c>
      <c r="V2" s="15">
        <f>U2*100/B2</f>
        <v>76.9562458238618</v>
      </c>
      <c r="W2" s="3">
        <v>1398305</v>
      </c>
      <c r="X2" s="14">
        <f>W2*100/B2</f>
        <v>93.9017470108084</v>
      </c>
      <c r="Y2" s="3">
        <v>1353081</v>
      </c>
      <c r="Z2" s="14">
        <f>Y2*100/B2</f>
        <v>90.864775386723</v>
      </c>
      <c r="AA2" s="3">
        <v>1289245</v>
      </c>
      <c r="AB2" s="15">
        <f>AA2*100/B2</f>
        <v>86.5779338734752</v>
      </c>
      <c r="AC2" s="9">
        <v>1428553</v>
      </c>
      <c r="AD2" s="17">
        <f>AC2*100/B2</f>
        <v>95.9330206196298</v>
      </c>
      <c r="AE2" s="9">
        <v>1394464</v>
      </c>
      <c r="AF2" s="17">
        <f>AE2*100/B2</f>
        <v>93.6438085708626</v>
      </c>
    </row>
    <row r="3" ht="33" spans="1:32">
      <c r="A3" s="5" t="s">
        <v>33</v>
      </c>
      <c r="B3" s="3">
        <v>416</v>
      </c>
      <c r="C3" s="3">
        <v>73861</v>
      </c>
      <c r="D3" s="4">
        <v>99.6</v>
      </c>
      <c r="E3" s="4">
        <v>99.1</v>
      </c>
      <c r="F3" s="4">
        <v>94.8</v>
      </c>
      <c r="G3" s="4">
        <f t="shared" ref="G3:G38" si="0">AVERAGE(D3:F3)</f>
        <v>97.8333333333333</v>
      </c>
      <c r="H3" s="4">
        <v>0.4</v>
      </c>
      <c r="I3" s="3">
        <v>1</v>
      </c>
      <c r="J3" s="3">
        <v>5</v>
      </c>
      <c r="K3" s="4">
        <f t="shared" ref="K3:K38" si="1">AVERAGE(H3,I3,J3)</f>
        <v>2.13333333333333</v>
      </c>
      <c r="L3" s="8">
        <v>27.6</v>
      </c>
      <c r="M3" s="8">
        <v>37.3</v>
      </c>
      <c r="N3" s="8">
        <v>1.9</v>
      </c>
      <c r="O3" s="9">
        <v>167</v>
      </c>
      <c r="P3" s="10">
        <f t="shared" ref="P3:P38" si="2">O3*100/B3</f>
        <v>40.1442307692308</v>
      </c>
      <c r="Q3" s="16">
        <v>187</v>
      </c>
      <c r="R3" s="14">
        <f t="shared" ref="R3:R38" si="3">Q3*100/B3</f>
        <v>44.9519230769231</v>
      </c>
      <c r="S3" s="3">
        <v>414</v>
      </c>
      <c r="T3" s="14">
        <f t="shared" ref="T3:T38" si="4">S3*100/B3</f>
        <v>99.5192307692308</v>
      </c>
      <c r="U3" s="3">
        <v>400</v>
      </c>
      <c r="V3" s="15">
        <f t="shared" ref="V3:V38" si="5">U3*100/B3</f>
        <v>96.1538461538462</v>
      </c>
      <c r="W3" s="3">
        <v>414</v>
      </c>
      <c r="X3" s="14">
        <f t="shared" ref="X3:X38" si="6">W3*100/B3</f>
        <v>99.5192307692308</v>
      </c>
      <c r="Y3" s="3">
        <v>413</v>
      </c>
      <c r="Z3" s="14">
        <f t="shared" ref="Z3:Z38" si="7">Y3*100/B3</f>
        <v>99.2788461538462</v>
      </c>
      <c r="AA3" s="3">
        <v>386</v>
      </c>
      <c r="AB3" s="15">
        <f t="shared" ref="AB3:AB38" si="8">AA3*100/B3</f>
        <v>92.7884615384615</v>
      </c>
      <c r="AC3" s="9">
        <v>416</v>
      </c>
      <c r="AD3" s="17">
        <f t="shared" ref="AD3:AD38" si="9">AC3*100/B3</f>
        <v>100</v>
      </c>
      <c r="AE3" s="9">
        <v>416</v>
      </c>
      <c r="AF3" s="17">
        <f t="shared" ref="AF3:AF38" si="10">AE3*100/B3</f>
        <v>100</v>
      </c>
    </row>
    <row r="4" ht="22" spans="1:32">
      <c r="A4" s="5" t="s">
        <v>34</v>
      </c>
      <c r="B4" s="3">
        <v>61948</v>
      </c>
      <c r="C4" s="3">
        <v>8244647</v>
      </c>
      <c r="D4" s="3">
        <v>100</v>
      </c>
      <c r="E4" s="4">
        <v>98.3</v>
      </c>
      <c r="F4" s="4">
        <v>83.7</v>
      </c>
      <c r="G4" s="4">
        <f t="shared" si="0"/>
        <v>94</v>
      </c>
      <c r="H4" s="3">
        <v>0</v>
      </c>
      <c r="I4" s="4">
        <v>1.6</v>
      </c>
      <c r="J4" s="4">
        <v>16.3</v>
      </c>
      <c r="K4" s="4">
        <f t="shared" si="1"/>
        <v>5.96666666666667</v>
      </c>
      <c r="L4" s="8">
        <v>23.8</v>
      </c>
      <c r="M4" s="11">
        <v>18</v>
      </c>
      <c r="N4" s="11">
        <v>5</v>
      </c>
      <c r="O4" s="9">
        <v>6419</v>
      </c>
      <c r="P4" s="10">
        <f t="shared" si="2"/>
        <v>10.3619164460515</v>
      </c>
      <c r="Q4" s="13">
        <v>34744</v>
      </c>
      <c r="R4" s="14">
        <f t="shared" si="3"/>
        <v>56.0857493381546</v>
      </c>
      <c r="S4" s="3">
        <v>60444</v>
      </c>
      <c r="T4" s="14">
        <f t="shared" si="4"/>
        <v>97.5721572932137</v>
      </c>
      <c r="U4" s="3">
        <v>49171</v>
      </c>
      <c r="V4" s="15">
        <f t="shared" si="5"/>
        <v>79.3746367921483</v>
      </c>
      <c r="W4" s="3">
        <v>59277</v>
      </c>
      <c r="X4" s="14">
        <f t="shared" si="6"/>
        <v>95.6883192354878</v>
      </c>
      <c r="Y4" s="3">
        <v>51787</v>
      </c>
      <c r="Z4" s="14">
        <f t="shared" si="7"/>
        <v>83.5975334151224</v>
      </c>
      <c r="AA4" s="3">
        <v>60684</v>
      </c>
      <c r="AB4" s="15">
        <f t="shared" si="8"/>
        <v>97.9595790017434</v>
      </c>
      <c r="AC4" s="9">
        <v>61401</v>
      </c>
      <c r="AD4" s="17">
        <f t="shared" si="9"/>
        <v>99.117001355976</v>
      </c>
      <c r="AE4" s="9">
        <v>60971</v>
      </c>
      <c r="AF4" s="17">
        <f t="shared" si="10"/>
        <v>98.4228707948602</v>
      </c>
    </row>
    <row r="5" ht="22" spans="1:32">
      <c r="A5" s="5" t="s">
        <v>35</v>
      </c>
      <c r="B5" s="3">
        <v>3603</v>
      </c>
      <c r="C5" s="3">
        <v>354382</v>
      </c>
      <c r="D5" s="4">
        <v>88.4</v>
      </c>
      <c r="E5" s="4">
        <v>91.6</v>
      </c>
      <c r="F5" s="4">
        <v>87.3</v>
      </c>
      <c r="G5" s="4">
        <f t="shared" si="0"/>
        <v>89.1</v>
      </c>
      <c r="H5" s="4">
        <v>9.3</v>
      </c>
      <c r="I5" s="4">
        <v>6.7</v>
      </c>
      <c r="J5" s="4">
        <v>11.7</v>
      </c>
      <c r="K5" s="4">
        <f t="shared" si="1"/>
        <v>9.23333333333333</v>
      </c>
      <c r="L5" s="8">
        <v>22.4</v>
      </c>
      <c r="M5" s="8">
        <v>9.3</v>
      </c>
      <c r="N5" s="8">
        <v>0.9</v>
      </c>
      <c r="O5" s="9">
        <v>263</v>
      </c>
      <c r="P5" s="10">
        <f t="shared" si="2"/>
        <v>7.29947266167083</v>
      </c>
      <c r="Q5" s="16">
        <v>794</v>
      </c>
      <c r="R5" s="14">
        <f t="shared" si="3"/>
        <v>22.0371912295309</v>
      </c>
      <c r="S5" s="3">
        <v>1621</v>
      </c>
      <c r="T5" s="14">
        <f t="shared" si="4"/>
        <v>44.9902858728837</v>
      </c>
      <c r="U5" s="3">
        <v>2458</v>
      </c>
      <c r="V5" s="15">
        <f t="shared" si="5"/>
        <v>68.2209270052734</v>
      </c>
      <c r="W5" s="3">
        <v>2475</v>
      </c>
      <c r="X5" s="14">
        <f t="shared" si="6"/>
        <v>68.6927560366361</v>
      </c>
      <c r="Y5" s="3">
        <v>2423</v>
      </c>
      <c r="Z5" s="14">
        <f t="shared" si="7"/>
        <v>67.2495142936442</v>
      </c>
      <c r="AA5" s="3">
        <v>1938</v>
      </c>
      <c r="AB5" s="15">
        <f t="shared" si="8"/>
        <v>53.7885095753539</v>
      </c>
      <c r="AC5" s="9">
        <v>2448</v>
      </c>
      <c r="AD5" s="17">
        <f t="shared" si="9"/>
        <v>67.9433805162365</v>
      </c>
      <c r="AE5" s="9">
        <v>1630</v>
      </c>
      <c r="AF5" s="17">
        <f t="shared" si="10"/>
        <v>45.2400777130169</v>
      </c>
    </row>
    <row r="6" spans="1:32">
      <c r="A6" s="5" t="s">
        <v>36</v>
      </c>
      <c r="B6" s="3">
        <v>60859</v>
      </c>
      <c r="C6" s="3">
        <v>7544960</v>
      </c>
      <c r="D6" s="4">
        <v>93.8</v>
      </c>
      <c r="E6" s="4">
        <v>90.9</v>
      </c>
      <c r="F6" s="4">
        <v>78.6</v>
      </c>
      <c r="G6" s="4">
        <f t="shared" si="0"/>
        <v>87.7666666666667</v>
      </c>
      <c r="H6" s="3">
        <v>6</v>
      </c>
      <c r="I6" s="4">
        <v>8.8</v>
      </c>
      <c r="J6" s="4">
        <v>20.3</v>
      </c>
      <c r="K6" s="4">
        <f t="shared" si="1"/>
        <v>11.7</v>
      </c>
      <c r="L6" s="8">
        <v>5.9</v>
      </c>
      <c r="M6" s="8">
        <v>2.4</v>
      </c>
      <c r="N6" s="8">
        <v>0.5</v>
      </c>
      <c r="O6" s="9">
        <v>2651</v>
      </c>
      <c r="P6" s="10">
        <f t="shared" si="2"/>
        <v>4.35597035771209</v>
      </c>
      <c r="Q6" s="16">
        <v>7126</v>
      </c>
      <c r="R6" s="14">
        <f t="shared" si="3"/>
        <v>11.7090323534728</v>
      </c>
      <c r="S6" s="3">
        <v>53168</v>
      </c>
      <c r="T6" s="14">
        <f t="shared" si="4"/>
        <v>87.3625922213641</v>
      </c>
      <c r="U6" s="3">
        <v>47737</v>
      </c>
      <c r="V6" s="15">
        <f t="shared" si="5"/>
        <v>78.4386861433806</v>
      </c>
      <c r="W6" s="3">
        <v>50160</v>
      </c>
      <c r="X6" s="14">
        <f t="shared" si="6"/>
        <v>82.4200200463366</v>
      </c>
      <c r="Y6" s="3">
        <v>46556</v>
      </c>
      <c r="Z6" s="14">
        <f t="shared" si="7"/>
        <v>76.4981350334379</v>
      </c>
      <c r="AA6" s="3">
        <v>45683</v>
      </c>
      <c r="AB6" s="15">
        <f t="shared" si="8"/>
        <v>75.0636717658851</v>
      </c>
      <c r="AC6" s="9">
        <v>55586</v>
      </c>
      <c r="AD6" s="17">
        <f t="shared" si="9"/>
        <v>91.335710412593</v>
      </c>
      <c r="AE6" s="9">
        <v>54294</v>
      </c>
      <c r="AF6" s="17">
        <f t="shared" si="10"/>
        <v>89.2127705023086</v>
      </c>
    </row>
    <row r="7" spans="1:32">
      <c r="A7" s="5" t="s">
        <v>37</v>
      </c>
      <c r="B7" s="3">
        <v>93165</v>
      </c>
      <c r="C7" s="3">
        <v>27472692</v>
      </c>
      <c r="D7" s="3">
        <v>100</v>
      </c>
      <c r="E7" s="4">
        <v>95.3</v>
      </c>
      <c r="F7" s="4">
        <v>79.5</v>
      </c>
      <c r="G7" s="4">
        <f t="shared" si="0"/>
        <v>91.6</v>
      </c>
      <c r="H7" s="3">
        <v>0</v>
      </c>
      <c r="I7" s="4">
        <v>4.6</v>
      </c>
      <c r="J7" s="4">
        <v>20.5</v>
      </c>
      <c r="K7" s="4">
        <f t="shared" si="1"/>
        <v>8.36666666666667</v>
      </c>
      <c r="L7" s="8">
        <v>3.2</v>
      </c>
      <c r="M7" s="8">
        <v>4.6</v>
      </c>
      <c r="N7" s="11">
        <v>1</v>
      </c>
      <c r="O7" s="9">
        <v>1804</v>
      </c>
      <c r="P7" s="10">
        <f t="shared" si="2"/>
        <v>1.93634948746847</v>
      </c>
      <c r="Q7" s="13">
        <v>10381</v>
      </c>
      <c r="R7" s="14">
        <f t="shared" si="3"/>
        <v>11.1425964686309</v>
      </c>
      <c r="S7" s="3">
        <v>59021</v>
      </c>
      <c r="T7" s="14">
        <f t="shared" si="4"/>
        <v>63.3510438469382</v>
      </c>
      <c r="U7" s="3">
        <v>46436</v>
      </c>
      <c r="V7" s="15">
        <f t="shared" si="5"/>
        <v>49.8427521064778</v>
      </c>
      <c r="W7" s="3">
        <v>90796</v>
      </c>
      <c r="X7" s="14">
        <f t="shared" si="6"/>
        <v>97.4571995921215</v>
      </c>
      <c r="Y7" s="3">
        <v>89002</v>
      </c>
      <c r="Z7" s="14">
        <f t="shared" si="7"/>
        <v>95.5315837492621</v>
      </c>
      <c r="AA7" s="3">
        <v>81564</v>
      </c>
      <c r="AB7" s="15">
        <f t="shared" si="8"/>
        <v>87.5478988890678</v>
      </c>
      <c r="AC7" s="9">
        <v>92476</v>
      </c>
      <c r="AD7" s="17">
        <f t="shared" si="9"/>
        <v>99.260451886438</v>
      </c>
      <c r="AE7" s="9">
        <v>80461</v>
      </c>
      <c r="AF7" s="17">
        <f t="shared" si="10"/>
        <v>86.3639778886921</v>
      </c>
    </row>
    <row r="8" spans="1:32">
      <c r="A8" s="5" t="s">
        <v>38</v>
      </c>
      <c r="B8" s="3">
        <v>233</v>
      </c>
      <c r="C8" s="3">
        <v>268627</v>
      </c>
      <c r="D8" s="3">
        <v>100</v>
      </c>
      <c r="E8" s="3">
        <v>100</v>
      </c>
      <c r="F8" s="3">
        <v>100</v>
      </c>
      <c r="G8" s="4">
        <f t="shared" si="0"/>
        <v>100</v>
      </c>
      <c r="H8" s="3">
        <v>0</v>
      </c>
      <c r="I8" s="3">
        <v>0</v>
      </c>
      <c r="J8" s="3">
        <v>0</v>
      </c>
      <c r="K8" s="4">
        <f t="shared" si="1"/>
        <v>0</v>
      </c>
      <c r="L8" s="11">
        <v>85</v>
      </c>
      <c r="M8" s="8">
        <v>41.2</v>
      </c>
      <c r="N8" s="8">
        <v>10.3</v>
      </c>
      <c r="O8" s="9">
        <v>192</v>
      </c>
      <c r="P8" s="10">
        <f t="shared" si="2"/>
        <v>82.4034334763949</v>
      </c>
      <c r="Q8" s="16">
        <v>230</v>
      </c>
      <c r="R8" s="14">
        <f t="shared" si="3"/>
        <v>98.7124463519313</v>
      </c>
      <c r="S8" s="3">
        <v>229</v>
      </c>
      <c r="T8" s="14">
        <f t="shared" si="4"/>
        <v>98.2832618025751</v>
      </c>
      <c r="U8" s="3">
        <v>222</v>
      </c>
      <c r="V8" s="15">
        <f t="shared" si="5"/>
        <v>95.2789699570815</v>
      </c>
      <c r="W8" s="3">
        <v>232</v>
      </c>
      <c r="X8" s="14">
        <f t="shared" si="6"/>
        <v>99.5708154506438</v>
      </c>
      <c r="Y8" s="3">
        <v>230</v>
      </c>
      <c r="Z8" s="14">
        <f t="shared" si="7"/>
        <v>98.7124463519313</v>
      </c>
      <c r="AA8" s="3">
        <v>233</v>
      </c>
      <c r="AB8" s="15">
        <f t="shared" si="8"/>
        <v>100</v>
      </c>
      <c r="AC8" s="9">
        <v>233</v>
      </c>
      <c r="AD8" s="17">
        <f t="shared" si="9"/>
        <v>100</v>
      </c>
      <c r="AE8" s="9">
        <v>233</v>
      </c>
      <c r="AF8" s="17">
        <f t="shared" si="10"/>
        <v>100</v>
      </c>
    </row>
    <row r="9" spans="1:32">
      <c r="A9" s="5" t="s">
        <v>39</v>
      </c>
      <c r="B9" s="3">
        <v>56512</v>
      </c>
      <c r="C9" s="3">
        <v>5992197</v>
      </c>
      <c r="D9" s="4">
        <v>99.1</v>
      </c>
      <c r="E9" s="4">
        <v>95.7</v>
      </c>
      <c r="F9" s="3">
        <v>90</v>
      </c>
      <c r="G9" s="4">
        <f t="shared" si="0"/>
        <v>94.9333333333333</v>
      </c>
      <c r="H9" s="4">
        <v>0.8</v>
      </c>
      <c r="I9" s="4">
        <v>4.1</v>
      </c>
      <c r="J9" s="4">
        <v>9.7</v>
      </c>
      <c r="K9" s="4">
        <f t="shared" si="1"/>
        <v>4.86666666666667</v>
      </c>
      <c r="L9" s="8">
        <v>9.3</v>
      </c>
      <c r="M9" s="8">
        <v>5.9</v>
      </c>
      <c r="N9" s="8">
        <v>1.4</v>
      </c>
      <c r="O9" s="9">
        <v>2485</v>
      </c>
      <c r="P9" s="10">
        <f t="shared" si="2"/>
        <v>4.39729614949037</v>
      </c>
      <c r="Q9" s="13">
        <v>20735</v>
      </c>
      <c r="R9" s="14">
        <f t="shared" si="3"/>
        <v>36.6913221970555</v>
      </c>
      <c r="S9" s="3">
        <v>55489</v>
      </c>
      <c r="T9" s="14">
        <f t="shared" si="4"/>
        <v>98.1897650056625</v>
      </c>
      <c r="U9" s="3">
        <v>44734</v>
      </c>
      <c r="V9" s="15">
        <f t="shared" si="5"/>
        <v>79.1584088335221</v>
      </c>
      <c r="W9" s="3">
        <v>54324</v>
      </c>
      <c r="X9" s="14">
        <f t="shared" si="6"/>
        <v>96.1282559456399</v>
      </c>
      <c r="Y9" s="3">
        <v>51970</v>
      </c>
      <c r="Z9" s="14">
        <f t="shared" si="7"/>
        <v>91.9627689694224</v>
      </c>
      <c r="AA9" s="3">
        <v>51652</v>
      </c>
      <c r="AB9" s="15">
        <f t="shared" si="8"/>
        <v>91.4000566251416</v>
      </c>
      <c r="AC9" s="9">
        <v>55559</v>
      </c>
      <c r="AD9" s="17">
        <f t="shared" si="9"/>
        <v>98.3136325028313</v>
      </c>
      <c r="AE9" s="9">
        <v>55486</v>
      </c>
      <c r="AF9" s="17">
        <f t="shared" si="10"/>
        <v>98.184456398641</v>
      </c>
    </row>
    <row r="10" ht="55" spans="1:32">
      <c r="A10" s="6" t="s">
        <v>40</v>
      </c>
      <c r="B10" s="3">
        <v>460</v>
      </c>
      <c r="C10" s="3">
        <v>133358</v>
      </c>
      <c r="D10" s="3">
        <v>100</v>
      </c>
      <c r="E10" s="3">
        <v>100</v>
      </c>
      <c r="F10" s="3">
        <v>90</v>
      </c>
      <c r="G10" s="4">
        <f t="shared" si="0"/>
        <v>96.6666666666667</v>
      </c>
      <c r="H10" s="3">
        <v>0</v>
      </c>
      <c r="I10" s="3">
        <v>0</v>
      </c>
      <c r="J10" s="4">
        <v>9.5</v>
      </c>
      <c r="K10" s="4">
        <f t="shared" si="1"/>
        <v>3.16666666666667</v>
      </c>
      <c r="L10" s="8">
        <v>27.4</v>
      </c>
      <c r="M10" s="8">
        <v>20.9</v>
      </c>
      <c r="N10" s="8">
        <v>1.3</v>
      </c>
      <c r="O10" s="9">
        <v>176</v>
      </c>
      <c r="P10" s="10">
        <f t="shared" si="2"/>
        <v>38.2608695652174</v>
      </c>
      <c r="Q10" s="16">
        <v>264</v>
      </c>
      <c r="R10" s="14">
        <f t="shared" si="3"/>
        <v>57.3913043478261</v>
      </c>
      <c r="S10" s="3">
        <v>454</v>
      </c>
      <c r="T10" s="14">
        <f t="shared" si="4"/>
        <v>98.695652173913</v>
      </c>
      <c r="U10" s="3">
        <v>459</v>
      </c>
      <c r="V10" s="15">
        <f t="shared" si="5"/>
        <v>99.7826086956522</v>
      </c>
      <c r="W10" s="3">
        <v>455</v>
      </c>
      <c r="X10" s="14">
        <f t="shared" si="6"/>
        <v>98.9130434782609</v>
      </c>
      <c r="Y10" s="3">
        <v>456</v>
      </c>
      <c r="Z10" s="14">
        <f t="shared" si="7"/>
        <v>99.1304347826087</v>
      </c>
      <c r="AA10" s="3">
        <v>460</v>
      </c>
      <c r="AB10" s="15">
        <f t="shared" si="8"/>
        <v>100</v>
      </c>
      <c r="AC10" s="9">
        <v>460</v>
      </c>
      <c r="AD10" s="17">
        <f t="shared" si="9"/>
        <v>100</v>
      </c>
      <c r="AE10" s="9">
        <v>460</v>
      </c>
      <c r="AF10" s="17">
        <f t="shared" si="10"/>
        <v>100</v>
      </c>
    </row>
    <row r="11" spans="1:32">
      <c r="A11" s="5" t="s">
        <v>41</v>
      </c>
      <c r="B11" s="3">
        <v>5619</v>
      </c>
      <c r="C11" s="3">
        <v>4572107</v>
      </c>
      <c r="D11" s="3">
        <v>100</v>
      </c>
      <c r="E11" s="3">
        <v>100</v>
      </c>
      <c r="F11" s="3">
        <v>93</v>
      </c>
      <c r="G11" s="4">
        <f t="shared" si="0"/>
        <v>97.6666666666667</v>
      </c>
      <c r="H11" s="3">
        <v>0</v>
      </c>
      <c r="I11" s="3">
        <v>0</v>
      </c>
      <c r="J11" s="4">
        <v>4.8</v>
      </c>
      <c r="K11" s="4">
        <f t="shared" si="1"/>
        <v>1.6</v>
      </c>
      <c r="L11" s="8">
        <v>60.8</v>
      </c>
      <c r="M11" s="8">
        <v>43.6</v>
      </c>
      <c r="N11" s="8">
        <v>4.9</v>
      </c>
      <c r="O11" s="9">
        <v>2588</v>
      </c>
      <c r="P11" s="10">
        <f t="shared" si="2"/>
        <v>46.0580174408258</v>
      </c>
      <c r="Q11" s="16">
        <v>5619</v>
      </c>
      <c r="R11" s="14">
        <f t="shared" si="3"/>
        <v>100</v>
      </c>
      <c r="S11" s="3">
        <v>5619</v>
      </c>
      <c r="T11" s="14">
        <f t="shared" si="4"/>
        <v>100</v>
      </c>
      <c r="U11" s="3">
        <v>5421</v>
      </c>
      <c r="V11" s="15">
        <f t="shared" si="5"/>
        <v>96.476241324079</v>
      </c>
      <c r="W11" s="3">
        <v>4693</v>
      </c>
      <c r="X11" s="14">
        <f t="shared" si="6"/>
        <v>83.5201993237231</v>
      </c>
      <c r="Y11" s="3">
        <v>4776</v>
      </c>
      <c r="Z11" s="14">
        <f t="shared" si="7"/>
        <v>84.9973304858516</v>
      </c>
      <c r="AA11" s="3">
        <v>5619</v>
      </c>
      <c r="AB11" s="15">
        <f t="shared" si="8"/>
        <v>100</v>
      </c>
      <c r="AC11" s="9">
        <v>5619</v>
      </c>
      <c r="AD11" s="17">
        <f t="shared" si="9"/>
        <v>100</v>
      </c>
      <c r="AE11" s="9">
        <v>5619</v>
      </c>
      <c r="AF11" s="17">
        <f t="shared" si="10"/>
        <v>100</v>
      </c>
    </row>
    <row r="12" spans="1:32">
      <c r="A12" s="5" t="s">
        <v>42</v>
      </c>
      <c r="B12" s="3">
        <v>1510</v>
      </c>
      <c r="C12" s="3">
        <v>304982</v>
      </c>
      <c r="D12" s="3">
        <v>100</v>
      </c>
      <c r="E12" s="3">
        <v>100</v>
      </c>
      <c r="F12" s="4">
        <v>89.5</v>
      </c>
      <c r="G12" s="4">
        <f t="shared" si="0"/>
        <v>96.5</v>
      </c>
      <c r="H12" s="3">
        <v>0</v>
      </c>
      <c r="I12" s="3">
        <v>0</v>
      </c>
      <c r="J12" s="3">
        <v>9</v>
      </c>
      <c r="K12" s="4">
        <f t="shared" si="1"/>
        <v>3</v>
      </c>
      <c r="L12" s="8">
        <v>41.1</v>
      </c>
      <c r="M12" s="8">
        <v>9.3</v>
      </c>
      <c r="N12" s="8">
        <v>1.5</v>
      </c>
      <c r="O12" s="9">
        <v>449</v>
      </c>
      <c r="P12" s="10">
        <f t="shared" si="2"/>
        <v>29.7350993377483</v>
      </c>
      <c r="Q12" s="16">
        <v>879</v>
      </c>
      <c r="R12" s="14">
        <f t="shared" si="3"/>
        <v>58.2119205298013</v>
      </c>
      <c r="S12" s="3">
        <v>1506</v>
      </c>
      <c r="T12" s="14">
        <f t="shared" si="4"/>
        <v>99.7350993377483</v>
      </c>
      <c r="U12" s="3">
        <v>1350</v>
      </c>
      <c r="V12" s="15">
        <f t="shared" si="5"/>
        <v>89.4039735099338</v>
      </c>
      <c r="W12" s="3">
        <v>1498</v>
      </c>
      <c r="X12" s="14">
        <f t="shared" si="6"/>
        <v>99.205298013245</v>
      </c>
      <c r="Y12" s="3">
        <v>1496</v>
      </c>
      <c r="Z12" s="14">
        <f t="shared" si="7"/>
        <v>99.0728476821192</v>
      </c>
      <c r="AA12" s="3">
        <v>1510</v>
      </c>
      <c r="AB12" s="15">
        <f t="shared" si="8"/>
        <v>100</v>
      </c>
      <c r="AC12" s="9">
        <v>1510</v>
      </c>
      <c r="AD12" s="17">
        <f t="shared" si="9"/>
        <v>100</v>
      </c>
      <c r="AE12" s="9">
        <v>1510</v>
      </c>
      <c r="AF12" s="17">
        <f t="shared" si="10"/>
        <v>100</v>
      </c>
    </row>
    <row r="13" spans="1:32">
      <c r="A13" s="5" t="s">
        <v>43</v>
      </c>
      <c r="B13" s="3">
        <v>53851</v>
      </c>
      <c r="C13" s="3">
        <v>11542276</v>
      </c>
      <c r="D13" s="3">
        <v>100</v>
      </c>
      <c r="E13" s="4">
        <v>95.1</v>
      </c>
      <c r="F13" s="4">
        <v>82.2</v>
      </c>
      <c r="G13" s="4">
        <f t="shared" si="0"/>
        <v>92.4333333333333</v>
      </c>
      <c r="H13" s="3">
        <v>0</v>
      </c>
      <c r="I13" s="3">
        <v>5</v>
      </c>
      <c r="J13" s="4">
        <v>17.9</v>
      </c>
      <c r="K13" s="4">
        <f t="shared" si="1"/>
        <v>7.63333333333333</v>
      </c>
      <c r="L13" s="8">
        <v>38.5</v>
      </c>
      <c r="M13" s="8">
        <v>21.9</v>
      </c>
      <c r="N13" s="8">
        <v>2.5</v>
      </c>
      <c r="O13" s="9">
        <v>10937</v>
      </c>
      <c r="P13" s="10">
        <f t="shared" si="2"/>
        <v>20.3097435516518</v>
      </c>
      <c r="Q13" s="13">
        <v>49522</v>
      </c>
      <c r="R13" s="14">
        <f t="shared" si="3"/>
        <v>91.9611520677425</v>
      </c>
      <c r="S13" s="3">
        <v>51693</v>
      </c>
      <c r="T13" s="14">
        <f t="shared" si="4"/>
        <v>95.9926463761119</v>
      </c>
      <c r="U13" s="3">
        <v>47519</v>
      </c>
      <c r="V13" s="15">
        <f t="shared" si="5"/>
        <v>88.2416296819001</v>
      </c>
      <c r="W13" s="3">
        <v>51555</v>
      </c>
      <c r="X13" s="14">
        <f t="shared" si="6"/>
        <v>95.7363837254647</v>
      </c>
      <c r="Y13" s="3">
        <v>50669</v>
      </c>
      <c r="Z13" s="14">
        <f t="shared" si="7"/>
        <v>94.0911032292808</v>
      </c>
      <c r="AA13" s="3">
        <v>53828</v>
      </c>
      <c r="AB13" s="15">
        <f t="shared" si="8"/>
        <v>99.9572895582255</v>
      </c>
      <c r="AC13" s="9">
        <v>53814</v>
      </c>
      <c r="AD13" s="17">
        <f t="shared" si="9"/>
        <v>99.9312918980149</v>
      </c>
      <c r="AE13" s="9">
        <v>52090</v>
      </c>
      <c r="AF13" s="17">
        <f t="shared" si="10"/>
        <v>96.7298657406548</v>
      </c>
    </row>
    <row r="14" spans="1:32">
      <c r="A14" s="5" t="s">
        <v>44</v>
      </c>
      <c r="B14" s="3">
        <v>23726</v>
      </c>
      <c r="C14" s="3">
        <v>6035679</v>
      </c>
      <c r="D14" s="3">
        <v>100</v>
      </c>
      <c r="E14" s="4">
        <v>99.7</v>
      </c>
      <c r="F14" s="4">
        <v>93.2</v>
      </c>
      <c r="G14" s="4">
        <f t="shared" si="0"/>
        <v>97.6333333333333</v>
      </c>
      <c r="H14" s="3">
        <v>0</v>
      </c>
      <c r="I14" s="4">
        <v>0.2</v>
      </c>
      <c r="J14" s="4">
        <v>5.9</v>
      </c>
      <c r="K14" s="4">
        <f t="shared" si="1"/>
        <v>2.03333333333333</v>
      </c>
      <c r="L14" s="8">
        <v>26.7</v>
      </c>
      <c r="M14" s="8">
        <v>17.6</v>
      </c>
      <c r="N14" s="8">
        <v>2.9</v>
      </c>
      <c r="O14" s="9">
        <v>6660</v>
      </c>
      <c r="P14" s="10">
        <f t="shared" si="2"/>
        <v>28.0704712130153</v>
      </c>
      <c r="Q14" s="13">
        <v>12158</v>
      </c>
      <c r="R14" s="14">
        <f t="shared" si="3"/>
        <v>51.2433617128888</v>
      </c>
      <c r="S14" s="3">
        <v>23026</v>
      </c>
      <c r="T14" s="14">
        <f t="shared" si="4"/>
        <v>97.0496501728062</v>
      </c>
      <c r="U14" s="3">
        <v>21319</v>
      </c>
      <c r="V14" s="15">
        <f t="shared" si="5"/>
        <v>89.8550113799208</v>
      </c>
      <c r="W14" s="3">
        <v>22618</v>
      </c>
      <c r="X14" s="14">
        <f t="shared" si="6"/>
        <v>95.330017702099</v>
      </c>
      <c r="Y14" s="3">
        <v>22018</v>
      </c>
      <c r="Z14" s="14">
        <f t="shared" si="7"/>
        <v>92.8011464216471</v>
      </c>
      <c r="AA14" s="3">
        <v>23209</v>
      </c>
      <c r="AB14" s="15">
        <f t="shared" si="8"/>
        <v>97.820955913344</v>
      </c>
      <c r="AC14" s="9">
        <v>23605</v>
      </c>
      <c r="AD14" s="17">
        <f t="shared" si="9"/>
        <v>99.4900109584422</v>
      </c>
      <c r="AE14" s="9">
        <v>23598</v>
      </c>
      <c r="AF14" s="17">
        <f t="shared" si="10"/>
        <v>99.4605074601703</v>
      </c>
    </row>
    <row r="15" ht="22" spans="1:32">
      <c r="A15" s="5" t="s">
        <v>45</v>
      </c>
      <c r="B15" s="3">
        <v>18028</v>
      </c>
      <c r="C15" s="3">
        <v>1437022</v>
      </c>
      <c r="D15" s="3">
        <v>100</v>
      </c>
      <c r="E15" s="4">
        <v>99.4</v>
      </c>
      <c r="F15" s="4">
        <v>98.5</v>
      </c>
      <c r="G15" s="4">
        <f t="shared" si="0"/>
        <v>99.3</v>
      </c>
      <c r="H15" s="3">
        <v>0</v>
      </c>
      <c r="I15" s="4">
        <v>0.6</v>
      </c>
      <c r="J15" s="4">
        <v>1.5</v>
      </c>
      <c r="K15" s="4">
        <f t="shared" si="1"/>
        <v>0.7</v>
      </c>
      <c r="L15" s="8">
        <v>16.4</v>
      </c>
      <c r="M15" s="8">
        <v>13.3</v>
      </c>
      <c r="N15" s="8">
        <v>1.3</v>
      </c>
      <c r="O15" s="9">
        <v>2656</v>
      </c>
      <c r="P15" s="10">
        <f t="shared" si="2"/>
        <v>14.7326381184824</v>
      </c>
      <c r="Q15" s="16">
        <v>6215</v>
      </c>
      <c r="R15" s="14">
        <f t="shared" si="3"/>
        <v>34.4741513201686</v>
      </c>
      <c r="S15" s="3">
        <v>17294</v>
      </c>
      <c r="T15" s="14">
        <f t="shared" si="4"/>
        <v>95.9285555802086</v>
      </c>
      <c r="U15" s="3">
        <v>15656</v>
      </c>
      <c r="V15" s="15">
        <f t="shared" si="5"/>
        <v>86.8426891502108</v>
      </c>
      <c r="W15" s="3">
        <v>17741</v>
      </c>
      <c r="X15" s="14">
        <f t="shared" si="6"/>
        <v>98.4080319502995</v>
      </c>
      <c r="Y15" s="3">
        <v>17592</v>
      </c>
      <c r="Z15" s="14">
        <f t="shared" si="7"/>
        <v>97.5815398269359</v>
      </c>
      <c r="AA15" s="3">
        <v>17628</v>
      </c>
      <c r="AB15" s="15">
        <f t="shared" si="8"/>
        <v>97.7812291990237</v>
      </c>
      <c r="AC15" s="9">
        <v>17996</v>
      </c>
      <c r="AD15" s="17">
        <f t="shared" si="9"/>
        <v>99.8224983359219</v>
      </c>
      <c r="AE15" s="9">
        <v>17918</v>
      </c>
      <c r="AF15" s="17">
        <f t="shared" si="10"/>
        <v>99.3898380297315</v>
      </c>
    </row>
    <row r="16" ht="22" spans="1:32">
      <c r="A16" s="5" t="s">
        <v>46</v>
      </c>
      <c r="B16" s="3">
        <v>28805</v>
      </c>
      <c r="C16" s="3">
        <v>2718644</v>
      </c>
      <c r="D16" s="4">
        <v>95.9</v>
      </c>
      <c r="E16" s="3">
        <v>97</v>
      </c>
      <c r="F16" s="4">
        <v>93.7</v>
      </c>
      <c r="G16" s="4">
        <f t="shared" si="0"/>
        <v>95.5333333333333</v>
      </c>
      <c r="H16" s="3">
        <v>4</v>
      </c>
      <c r="I16" s="3">
        <v>3</v>
      </c>
      <c r="J16" s="3">
        <v>6</v>
      </c>
      <c r="K16" s="4">
        <f t="shared" si="1"/>
        <v>4.33333333333333</v>
      </c>
      <c r="L16" s="8">
        <v>12.6</v>
      </c>
      <c r="M16" s="8">
        <v>8.1</v>
      </c>
      <c r="N16" s="8">
        <v>1.2</v>
      </c>
      <c r="O16" s="9">
        <v>2789</v>
      </c>
      <c r="P16" s="10">
        <f t="shared" si="2"/>
        <v>9.6823468147891</v>
      </c>
      <c r="Q16" s="16">
        <v>8566</v>
      </c>
      <c r="R16" s="14">
        <f t="shared" si="3"/>
        <v>29.7378927269571</v>
      </c>
      <c r="S16" s="3">
        <v>20791</v>
      </c>
      <c r="T16" s="14">
        <f t="shared" si="4"/>
        <v>72.1784412428398</v>
      </c>
      <c r="U16" s="3">
        <v>17806</v>
      </c>
      <c r="V16" s="15">
        <f t="shared" si="5"/>
        <v>61.8156570039924</v>
      </c>
      <c r="W16" s="3">
        <v>23728</v>
      </c>
      <c r="X16" s="14">
        <f t="shared" si="6"/>
        <v>82.3745877451831</v>
      </c>
      <c r="Y16" s="3">
        <v>22688</v>
      </c>
      <c r="Z16" s="14">
        <f t="shared" si="7"/>
        <v>78.7641034542614</v>
      </c>
      <c r="AA16" s="3">
        <v>21011</v>
      </c>
      <c r="AB16" s="15">
        <f t="shared" si="8"/>
        <v>72.9421975351501</v>
      </c>
      <c r="AC16" s="9">
        <v>27453</v>
      </c>
      <c r="AD16" s="17">
        <f t="shared" si="9"/>
        <v>95.3063704218018</v>
      </c>
      <c r="AE16" s="9">
        <v>27730</v>
      </c>
      <c r="AF16" s="17">
        <f t="shared" si="10"/>
        <v>96.2680090262107</v>
      </c>
    </row>
    <row r="17" spans="1:32">
      <c r="A17" s="5" t="s">
        <v>47</v>
      </c>
      <c r="B17" s="3">
        <v>44855</v>
      </c>
      <c r="C17" s="3">
        <v>7970750</v>
      </c>
      <c r="D17" s="3">
        <v>98</v>
      </c>
      <c r="E17" s="3">
        <v>96</v>
      </c>
      <c r="F17" s="4">
        <v>90.3</v>
      </c>
      <c r="G17" s="4">
        <f t="shared" si="0"/>
        <v>94.7666666666667</v>
      </c>
      <c r="H17" s="4">
        <v>1.8</v>
      </c>
      <c r="I17" s="4">
        <v>3.9</v>
      </c>
      <c r="J17" s="4">
        <v>9.3</v>
      </c>
      <c r="K17" s="4">
        <f t="shared" si="1"/>
        <v>5</v>
      </c>
      <c r="L17" s="8">
        <v>7.4</v>
      </c>
      <c r="M17" s="8">
        <v>4.5</v>
      </c>
      <c r="N17" s="8">
        <v>1.9</v>
      </c>
      <c r="O17" s="9">
        <v>2429</v>
      </c>
      <c r="P17" s="10">
        <f t="shared" si="2"/>
        <v>5.41522684204659</v>
      </c>
      <c r="Q17" s="13">
        <v>16726</v>
      </c>
      <c r="R17" s="14">
        <f t="shared" si="3"/>
        <v>37.2890424701817</v>
      </c>
      <c r="S17" s="3">
        <v>42119</v>
      </c>
      <c r="T17" s="14">
        <f t="shared" si="4"/>
        <v>93.9003455579088</v>
      </c>
      <c r="U17" s="3">
        <v>31915</v>
      </c>
      <c r="V17" s="15">
        <f t="shared" si="5"/>
        <v>71.1514881284138</v>
      </c>
      <c r="W17" s="3">
        <v>43287</v>
      </c>
      <c r="X17" s="14">
        <f t="shared" si="6"/>
        <v>96.5042916062869</v>
      </c>
      <c r="Y17" s="3">
        <v>42357</v>
      </c>
      <c r="Z17" s="14">
        <f t="shared" si="7"/>
        <v>94.4309441533831</v>
      </c>
      <c r="AA17" s="3">
        <v>41308</v>
      </c>
      <c r="AB17" s="15">
        <f t="shared" si="8"/>
        <v>92.0922974027422</v>
      </c>
      <c r="AC17" s="9">
        <v>43005</v>
      </c>
      <c r="AD17" s="17">
        <f t="shared" si="9"/>
        <v>95.8755991528258</v>
      </c>
      <c r="AE17" s="9">
        <v>41020</v>
      </c>
      <c r="AF17" s="17">
        <f t="shared" si="10"/>
        <v>91.450228514101</v>
      </c>
    </row>
    <row r="18" spans="1:32">
      <c r="A18" s="5" t="s">
        <v>48</v>
      </c>
      <c r="B18" s="3">
        <v>76450</v>
      </c>
      <c r="C18" s="3">
        <v>12092381</v>
      </c>
      <c r="D18" s="4">
        <v>99.1</v>
      </c>
      <c r="E18" s="4">
        <v>97.4</v>
      </c>
      <c r="F18" s="4">
        <v>83.6</v>
      </c>
      <c r="G18" s="4">
        <f t="shared" si="0"/>
        <v>93.3666666666667</v>
      </c>
      <c r="H18" s="3">
        <v>0</v>
      </c>
      <c r="I18" s="4">
        <v>1.1</v>
      </c>
      <c r="J18" s="4">
        <v>14.7</v>
      </c>
      <c r="K18" s="4">
        <f t="shared" si="1"/>
        <v>5.26666666666667</v>
      </c>
      <c r="L18" s="8">
        <v>22.5</v>
      </c>
      <c r="M18" s="8">
        <v>10.5</v>
      </c>
      <c r="N18" s="8">
        <v>3.7</v>
      </c>
      <c r="O18" s="9">
        <v>8137</v>
      </c>
      <c r="P18" s="10">
        <f t="shared" si="2"/>
        <v>10.643557880968</v>
      </c>
      <c r="Q18" s="13">
        <v>22590</v>
      </c>
      <c r="R18" s="14">
        <f t="shared" si="3"/>
        <v>29.5487246566383</v>
      </c>
      <c r="S18" s="3">
        <v>73678</v>
      </c>
      <c r="T18" s="14">
        <f t="shared" si="4"/>
        <v>96.3741007194245</v>
      </c>
      <c r="U18" s="3">
        <v>62138</v>
      </c>
      <c r="V18" s="15">
        <f t="shared" si="5"/>
        <v>81.2792674950948</v>
      </c>
      <c r="W18" s="3">
        <v>74349</v>
      </c>
      <c r="X18" s="14">
        <f t="shared" si="6"/>
        <v>97.2517985611511</v>
      </c>
      <c r="Y18" s="3">
        <v>71403</v>
      </c>
      <c r="Z18" s="14">
        <f t="shared" si="7"/>
        <v>93.3982995421844</v>
      </c>
      <c r="AA18" s="3">
        <v>75370</v>
      </c>
      <c r="AB18" s="15">
        <f t="shared" si="8"/>
        <v>98.5873119686069</v>
      </c>
      <c r="AC18" s="9">
        <v>74950</v>
      </c>
      <c r="AD18" s="17">
        <f t="shared" si="9"/>
        <v>98.0379332897319</v>
      </c>
      <c r="AE18" s="9">
        <v>68297</v>
      </c>
      <c r="AF18" s="17">
        <f t="shared" si="10"/>
        <v>89.3355134074558</v>
      </c>
    </row>
    <row r="19" spans="1:32">
      <c r="A19" s="5" t="s">
        <v>49</v>
      </c>
      <c r="B19" s="3">
        <v>16240</v>
      </c>
      <c r="C19" s="3">
        <v>6423120</v>
      </c>
      <c r="D19" s="3">
        <v>100</v>
      </c>
      <c r="E19" s="3">
        <v>100</v>
      </c>
      <c r="F19" s="4">
        <v>94.5</v>
      </c>
      <c r="G19" s="4">
        <f t="shared" si="0"/>
        <v>98.1666666666667</v>
      </c>
      <c r="H19" s="3">
        <v>0</v>
      </c>
      <c r="I19" s="3">
        <v>0</v>
      </c>
      <c r="J19" s="4">
        <v>5.5</v>
      </c>
      <c r="K19" s="4">
        <f t="shared" si="1"/>
        <v>1.83333333333333</v>
      </c>
      <c r="L19" s="8">
        <v>82.3</v>
      </c>
      <c r="M19" s="8">
        <v>38.5</v>
      </c>
      <c r="N19" s="8">
        <v>7.4</v>
      </c>
      <c r="O19" s="9">
        <v>13508</v>
      </c>
      <c r="P19" s="10">
        <f t="shared" si="2"/>
        <v>83.1773399014778</v>
      </c>
      <c r="Q19" s="13">
        <v>15459</v>
      </c>
      <c r="R19" s="14">
        <f t="shared" si="3"/>
        <v>95.1908866995074</v>
      </c>
      <c r="S19" s="3">
        <v>15987</v>
      </c>
      <c r="T19" s="14">
        <f t="shared" si="4"/>
        <v>98.442118226601</v>
      </c>
      <c r="U19" s="3">
        <v>14289</v>
      </c>
      <c r="V19" s="15">
        <f t="shared" si="5"/>
        <v>87.9864532019704</v>
      </c>
      <c r="W19" s="3">
        <v>16084</v>
      </c>
      <c r="X19" s="14">
        <f t="shared" si="6"/>
        <v>99.0394088669951</v>
      </c>
      <c r="Y19" s="3">
        <v>15863</v>
      </c>
      <c r="Z19" s="14">
        <f t="shared" si="7"/>
        <v>97.6785714285714</v>
      </c>
      <c r="AA19" s="3">
        <v>16162</v>
      </c>
      <c r="AB19" s="15">
        <f t="shared" si="8"/>
        <v>99.5197044334975</v>
      </c>
      <c r="AC19" s="9">
        <v>16184</v>
      </c>
      <c r="AD19" s="17">
        <f t="shared" si="9"/>
        <v>99.6551724137931</v>
      </c>
      <c r="AE19" s="9">
        <v>16113</v>
      </c>
      <c r="AF19" s="17">
        <f t="shared" si="10"/>
        <v>99.2179802955665</v>
      </c>
    </row>
    <row r="20" spans="1:32">
      <c r="A20" s="5" t="s">
        <v>50</v>
      </c>
      <c r="B20" s="3">
        <v>978</v>
      </c>
      <c r="C20" s="3">
        <v>59788</v>
      </c>
      <c r="D20" s="4">
        <v>93.5</v>
      </c>
      <c r="E20" s="4">
        <v>98.8</v>
      </c>
      <c r="F20" s="4">
        <v>94.5</v>
      </c>
      <c r="G20" s="4">
        <f t="shared" si="0"/>
        <v>95.6</v>
      </c>
      <c r="H20" s="4">
        <v>6.5</v>
      </c>
      <c r="I20" s="4">
        <v>1.1</v>
      </c>
      <c r="J20" s="4">
        <v>4.9</v>
      </c>
      <c r="K20" s="4">
        <f t="shared" si="1"/>
        <v>4.16666666666667</v>
      </c>
      <c r="L20" s="11">
        <v>19</v>
      </c>
      <c r="M20" s="8">
        <v>15.2</v>
      </c>
      <c r="N20" s="8">
        <v>4.1</v>
      </c>
      <c r="O20" s="9">
        <v>158</v>
      </c>
      <c r="P20" s="10">
        <f t="shared" si="2"/>
        <v>16.1554192229039</v>
      </c>
      <c r="Q20" s="16">
        <v>418</v>
      </c>
      <c r="R20" s="14">
        <f t="shared" si="3"/>
        <v>42.7402862985685</v>
      </c>
      <c r="S20" s="3">
        <v>954</v>
      </c>
      <c r="T20" s="14">
        <f t="shared" si="4"/>
        <v>97.5460122699387</v>
      </c>
      <c r="U20" s="3">
        <v>748</v>
      </c>
      <c r="V20" s="15">
        <f t="shared" si="5"/>
        <v>76.4826175869121</v>
      </c>
      <c r="W20" s="3">
        <v>879</v>
      </c>
      <c r="X20" s="14">
        <f t="shared" si="6"/>
        <v>89.8773006134969</v>
      </c>
      <c r="Y20" s="3">
        <v>909</v>
      </c>
      <c r="Z20" s="14">
        <f t="shared" si="7"/>
        <v>92.9447852760736</v>
      </c>
      <c r="AA20" s="3">
        <v>902</v>
      </c>
      <c r="AB20" s="15">
        <f t="shared" si="8"/>
        <v>92.2290388548057</v>
      </c>
      <c r="AC20" s="9">
        <v>897</v>
      </c>
      <c r="AD20" s="17">
        <f t="shared" si="9"/>
        <v>91.7177914110429</v>
      </c>
      <c r="AE20" s="9">
        <v>621</v>
      </c>
      <c r="AF20" s="17">
        <f t="shared" si="10"/>
        <v>63.4969325153374</v>
      </c>
    </row>
    <row r="21" ht="22" spans="1:32">
      <c r="A21" s="5" t="s">
        <v>51</v>
      </c>
      <c r="B21" s="3">
        <v>38</v>
      </c>
      <c r="C21" s="3">
        <v>13586</v>
      </c>
      <c r="D21" s="4">
        <v>99.6</v>
      </c>
      <c r="E21" s="4">
        <v>97.4</v>
      </c>
      <c r="F21" s="3">
        <v>100</v>
      </c>
      <c r="G21" s="4">
        <f t="shared" si="0"/>
        <v>99</v>
      </c>
      <c r="H21" s="4">
        <v>0.5</v>
      </c>
      <c r="I21" s="4">
        <v>2.6</v>
      </c>
      <c r="J21" s="3">
        <v>0</v>
      </c>
      <c r="K21" s="4">
        <f t="shared" si="1"/>
        <v>1.03333333333333</v>
      </c>
      <c r="L21" s="8">
        <v>84.2</v>
      </c>
      <c r="M21" s="8">
        <v>47.4</v>
      </c>
      <c r="N21" s="8">
        <v>7.9</v>
      </c>
      <c r="O21" s="9">
        <v>30</v>
      </c>
      <c r="P21" s="10">
        <f t="shared" si="2"/>
        <v>78.9473684210526</v>
      </c>
      <c r="Q21" s="9">
        <v>37</v>
      </c>
      <c r="R21" s="14">
        <f t="shared" si="3"/>
        <v>97.3684210526316</v>
      </c>
      <c r="S21" s="3">
        <v>38</v>
      </c>
      <c r="T21" s="14">
        <f t="shared" si="4"/>
        <v>100</v>
      </c>
      <c r="U21" s="3">
        <v>37</v>
      </c>
      <c r="V21" s="15">
        <f t="shared" si="5"/>
        <v>97.3684210526316</v>
      </c>
      <c r="W21" s="3">
        <v>38</v>
      </c>
      <c r="X21" s="14">
        <f t="shared" si="6"/>
        <v>100</v>
      </c>
      <c r="Y21" s="3">
        <v>38</v>
      </c>
      <c r="Z21" s="14">
        <f t="shared" si="7"/>
        <v>100</v>
      </c>
      <c r="AA21" s="3">
        <v>38</v>
      </c>
      <c r="AB21" s="15">
        <f t="shared" si="8"/>
        <v>100</v>
      </c>
      <c r="AC21" s="9">
        <v>38</v>
      </c>
      <c r="AD21" s="17">
        <f t="shared" si="9"/>
        <v>100</v>
      </c>
      <c r="AE21" s="9">
        <v>38</v>
      </c>
      <c r="AF21" s="17">
        <f t="shared" si="10"/>
        <v>100</v>
      </c>
    </row>
    <row r="22" ht="22" spans="1:32">
      <c r="A22" s="5" t="s">
        <v>52</v>
      </c>
      <c r="B22" s="3">
        <v>125582</v>
      </c>
      <c r="C22" s="3">
        <v>16169265</v>
      </c>
      <c r="D22" s="4">
        <v>96.3</v>
      </c>
      <c r="E22" s="4">
        <v>90.7</v>
      </c>
      <c r="F22" s="4">
        <v>88.8</v>
      </c>
      <c r="G22" s="4">
        <f t="shared" si="0"/>
        <v>91.9333333333333</v>
      </c>
      <c r="H22" s="4">
        <v>3.1</v>
      </c>
      <c r="I22" s="4">
        <v>8.8</v>
      </c>
      <c r="J22" s="4">
        <v>10.1</v>
      </c>
      <c r="K22" s="4">
        <f t="shared" si="1"/>
        <v>7.33333333333333</v>
      </c>
      <c r="L22" s="8">
        <v>6.9</v>
      </c>
      <c r="M22" s="8">
        <v>5.2</v>
      </c>
      <c r="N22" s="8">
        <v>2.1</v>
      </c>
      <c r="O22" s="9">
        <v>3250</v>
      </c>
      <c r="P22" s="10">
        <f t="shared" si="2"/>
        <v>2.58795050246054</v>
      </c>
      <c r="Q22" s="13">
        <v>34562</v>
      </c>
      <c r="R22" s="14">
        <f t="shared" si="3"/>
        <v>27.5214600818589</v>
      </c>
      <c r="S22" s="3">
        <v>119074</v>
      </c>
      <c r="T22" s="14">
        <f t="shared" si="4"/>
        <v>94.8177286553805</v>
      </c>
      <c r="U22" s="3">
        <v>101108</v>
      </c>
      <c r="V22" s="15">
        <f t="shared" si="5"/>
        <v>80.5115382777787</v>
      </c>
      <c r="W22" s="3">
        <v>119032</v>
      </c>
      <c r="X22" s="14">
        <f t="shared" si="6"/>
        <v>94.7842843719641</v>
      </c>
      <c r="Y22" s="3">
        <v>116525</v>
      </c>
      <c r="Z22" s="14">
        <f t="shared" si="7"/>
        <v>92.7879791689892</v>
      </c>
      <c r="AA22" s="3">
        <v>93991</v>
      </c>
      <c r="AB22" s="15">
        <f t="shared" si="8"/>
        <v>74.8443248236212</v>
      </c>
      <c r="AC22" s="9">
        <v>118234</v>
      </c>
      <c r="AD22" s="17">
        <f t="shared" si="9"/>
        <v>94.1488429870523</v>
      </c>
      <c r="AE22" s="9">
        <v>116775</v>
      </c>
      <c r="AF22" s="17">
        <f t="shared" si="10"/>
        <v>92.9870522845631</v>
      </c>
    </row>
    <row r="23" spans="1:32">
      <c r="A23" s="5" t="s">
        <v>53</v>
      </c>
      <c r="B23" s="3">
        <v>109605</v>
      </c>
      <c r="C23" s="3">
        <v>22586695</v>
      </c>
      <c r="D23" s="4">
        <v>99.9</v>
      </c>
      <c r="E23" s="4">
        <v>98.4</v>
      </c>
      <c r="F23" s="3">
        <v>89</v>
      </c>
      <c r="G23" s="4">
        <f t="shared" si="0"/>
        <v>95.7666666666667</v>
      </c>
      <c r="H23" s="3">
        <v>0</v>
      </c>
      <c r="I23" s="4">
        <v>1.5</v>
      </c>
      <c r="J23" s="4">
        <v>10.7</v>
      </c>
      <c r="K23" s="4">
        <f t="shared" si="1"/>
        <v>4.06666666666667</v>
      </c>
      <c r="L23" s="8">
        <v>46.6</v>
      </c>
      <c r="M23" s="8">
        <v>17.3</v>
      </c>
      <c r="N23" s="8">
        <v>4.8</v>
      </c>
      <c r="O23" s="9">
        <v>25675</v>
      </c>
      <c r="P23" s="10">
        <f t="shared" si="2"/>
        <v>23.4250262305552</v>
      </c>
      <c r="Q23" s="13">
        <v>52553</v>
      </c>
      <c r="R23" s="14">
        <f t="shared" si="3"/>
        <v>47.9476301263628</v>
      </c>
      <c r="S23" s="3">
        <v>107155</v>
      </c>
      <c r="T23" s="14">
        <f t="shared" si="4"/>
        <v>97.7647005154874</v>
      </c>
      <c r="U23" s="3">
        <v>102006</v>
      </c>
      <c r="V23" s="15">
        <f t="shared" si="5"/>
        <v>93.0669221294649</v>
      </c>
      <c r="W23" s="3">
        <v>102703</v>
      </c>
      <c r="X23" s="14">
        <f t="shared" si="6"/>
        <v>93.7028420236303</v>
      </c>
      <c r="Y23" s="3">
        <v>99670</v>
      </c>
      <c r="Z23" s="14">
        <f t="shared" si="7"/>
        <v>90.9356324985174</v>
      </c>
      <c r="AA23" s="3">
        <v>93771</v>
      </c>
      <c r="AB23" s="15">
        <f t="shared" si="8"/>
        <v>85.5535787600931</v>
      </c>
      <c r="AC23" s="9">
        <v>107410</v>
      </c>
      <c r="AD23" s="17">
        <f t="shared" si="9"/>
        <v>97.9973541353041</v>
      </c>
      <c r="AE23" s="9">
        <v>107899</v>
      </c>
      <c r="AF23" s="17">
        <f t="shared" si="10"/>
        <v>98.44350166507</v>
      </c>
    </row>
    <row r="24" spans="1:32">
      <c r="A24" s="5" t="s">
        <v>54</v>
      </c>
      <c r="B24" s="3">
        <v>4617</v>
      </c>
      <c r="C24" s="3">
        <v>693194</v>
      </c>
      <c r="D24" s="4">
        <v>86.6</v>
      </c>
      <c r="E24" s="4">
        <v>94.3</v>
      </c>
      <c r="F24" s="4">
        <v>98.6</v>
      </c>
      <c r="G24" s="4">
        <f t="shared" si="0"/>
        <v>93.1666666666667</v>
      </c>
      <c r="H24" s="4">
        <v>13.3</v>
      </c>
      <c r="I24" s="4">
        <v>5.6</v>
      </c>
      <c r="J24" s="4">
        <v>1.3</v>
      </c>
      <c r="K24" s="4">
        <f t="shared" si="1"/>
        <v>6.73333333333333</v>
      </c>
      <c r="L24" s="8">
        <v>10.8</v>
      </c>
      <c r="M24" s="8">
        <v>6.1</v>
      </c>
      <c r="N24" s="11">
        <v>1</v>
      </c>
      <c r="O24" s="9">
        <v>192</v>
      </c>
      <c r="P24" s="10">
        <f t="shared" si="2"/>
        <v>4.1585445094217</v>
      </c>
      <c r="Q24" s="16">
        <v>1065</v>
      </c>
      <c r="R24" s="14">
        <f t="shared" si="3"/>
        <v>23.0669265756985</v>
      </c>
      <c r="S24" s="3">
        <v>1187</v>
      </c>
      <c r="T24" s="14">
        <f t="shared" si="4"/>
        <v>25.7093350660602</v>
      </c>
      <c r="U24" s="3">
        <v>4012</v>
      </c>
      <c r="V24" s="15">
        <f t="shared" si="5"/>
        <v>86.8962529781243</v>
      </c>
      <c r="W24" s="3">
        <v>3475</v>
      </c>
      <c r="X24" s="14">
        <f t="shared" si="6"/>
        <v>75.2653238033355</v>
      </c>
      <c r="Y24" s="3">
        <v>3453</v>
      </c>
      <c r="Z24" s="14">
        <f t="shared" si="7"/>
        <v>74.7888239116309</v>
      </c>
      <c r="AA24" s="3">
        <v>2516</v>
      </c>
      <c r="AB24" s="15">
        <f t="shared" si="8"/>
        <v>54.4942603422136</v>
      </c>
      <c r="AC24" s="9">
        <v>4541</v>
      </c>
      <c r="AD24" s="17">
        <f t="shared" si="9"/>
        <v>98.3539094650206</v>
      </c>
      <c r="AE24" s="9">
        <v>3843</v>
      </c>
      <c r="AF24" s="17">
        <f t="shared" si="10"/>
        <v>83.2358674463938</v>
      </c>
    </row>
    <row r="25" spans="1:32">
      <c r="A25" s="5" t="s">
        <v>55</v>
      </c>
      <c r="B25" s="3">
        <v>14600</v>
      </c>
      <c r="C25" s="3">
        <v>1169720</v>
      </c>
      <c r="D25" s="4">
        <v>88.8</v>
      </c>
      <c r="E25" s="4">
        <v>87.7</v>
      </c>
      <c r="F25" s="4">
        <v>74.3</v>
      </c>
      <c r="G25" s="4">
        <f t="shared" si="0"/>
        <v>83.6</v>
      </c>
      <c r="H25" s="4">
        <v>9.8</v>
      </c>
      <c r="I25" s="4">
        <v>10.6</v>
      </c>
      <c r="J25" s="4">
        <v>21.7</v>
      </c>
      <c r="K25" s="4">
        <f t="shared" si="1"/>
        <v>14.0333333333333</v>
      </c>
      <c r="L25" s="11">
        <v>5</v>
      </c>
      <c r="M25" s="8">
        <v>2.3</v>
      </c>
      <c r="N25" s="8">
        <v>0.7</v>
      </c>
      <c r="O25" s="9">
        <v>276</v>
      </c>
      <c r="P25" s="10">
        <f t="shared" si="2"/>
        <v>1.89041095890411</v>
      </c>
      <c r="Q25" s="16">
        <v>2460</v>
      </c>
      <c r="R25" s="14">
        <f t="shared" si="3"/>
        <v>16.8493150684932</v>
      </c>
      <c r="S25" s="3">
        <v>3468</v>
      </c>
      <c r="T25" s="14">
        <f t="shared" si="4"/>
        <v>23.7534246575342</v>
      </c>
      <c r="U25" s="3">
        <v>6376</v>
      </c>
      <c r="V25" s="15">
        <f t="shared" si="5"/>
        <v>43.6712328767123</v>
      </c>
      <c r="W25" s="3">
        <v>10163</v>
      </c>
      <c r="X25" s="14">
        <f t="shared" si="6"/>
        <v>69.6095890410959</v>
      </c>
      <c r="Y25" s="3">
        <v>10668</v>
      </c>
      <c r="Z25" s="14">
        <f t="shared" si="7"/>
        <v>73.0684931506849</v>
      </c>
      <c r="AA25" s="3">
        <v>3601</v>
      </c>
      <c r="AB25" s="15">
        <f t="shared" si="8"/>
        <v>24.6643835616438</v>
      </c>
      <c r="AC25" s="9">
        <v>6720</v>
      </c>
      <c r="AD25" s="17">
        <f t="shared" si="9"/>
        <v>46.027397260274</v>
      </c>
      <c r="AE25" s="9">
        <v>5531</v>
      </c>
      <c r="AF25" s="17">
        <f t="shared" si="10"/>
        <v>37.8835616438356</v>
      </c>
    </row>
    <row r="26" spans="1:32">
      <c r="A26" s="5" t="s">
        <v>56</v>
      </c>
      <c r="B26" s="3">
        <v>3911</v>
      </c>
      <c r="C26" s="3">
        <v>309904</v>
      </c>
      <c r="D26" s="4">
        <v>93.6</v>
      </c>
      <c r="E26" s="4">
        <v>97.2</v>
      </c>
      <c r="F26" s="4">
        <v>86.2</v>
      </c>
      <c r="G26" s="4">
        <f t="shared" si="0"/>
        <v>92.3333333333333</v>
      </c>
      <c r="H26" s="4">
        <v>6.4</v>
      </c>
      <c r="I26" s="4">
        <v>2.7</v>
      </c>
      <c r="J26" s="4">
        <v>11.9</v>
      </c>
      <c r="K26" s="4">
        <f t="shared" si="1"/>
        <v>7</v>
      </c>
      <c r="L26" s="8">
        <v>5.7</v>
      </c>
      <c r="M26" s="8">
        <v>0.6</v>
      </c>
      <c r="N26" s="8">
        <v>0.1</v>
      </c>
      <c r="O26" s="9">
        <v>59</v>
      </c>
      <c r="P26" s="10">
        <f t="shared" si="2"/>
        <v>1.50856558424955</v>
      </c>
      <c r="Q26" s="16">
        <v>307</v>
      </c>
      <c r="R26" s="14">
        <f t="shared" si="3"/>
        <v>7.8496548197392</v>
      </c>
      <c r="S26" s="3">
        <v>3230</v>
      </c>
      <c r="T26" s="14">
        <f t="shared" si="4"/>
        <v>82.5875735106111</v>
      </c>
      <c r="U26" s="3">
        <v>3144</v>
      </c>
      <c r="V26" s="15">
        <f t="shared" si="5"/>
        <v>80.3886474047558</v>
      </c>
      <c r="W26" s="3">
        <v>3396</v>
      </c>
      <c r="X26" s="14">
        <f t="shared" si="6"/>
        <v>86.8320122730759</v>
      </c>
      <c r="Y26" s="3">
        <v>3402</v>
      </c>
      <c r="Z26" s="14">
        <f t="shared" si="7"/>
        <v>86.9854257223217</v>
      </c>
      <c r="AA26" s="3">
        <v>3114</v>
      </c>
      <c r="AB26" s="15">
        <f t="shared" si="8"/>
        <v>79.6215801585272</v>
      </c>
      <c r="AC26" s="9">
        <v>3528</v>
      </c>
      <c r="AD26" s="17">
        <f t="shared" si="9"/>
        <v>90.2071081564817</v>
      </c>
      <c r="AE26" s="9">
        <v>2845</v>
      </c>
      <c r="AF26" s="17">
        <f t="shared" si="10"/>
        <v>72.7435438506776</v>
      </c>
    </row>
    <row r="27" spans="1:32">
      <c r="A27" s="5" t="s">
        <v>57</v>
      </c>
      <c r="B27" s="3">
        <v>2718</v>
      </c>
      <c r="C27" s="3">
        <v>443796</v>
      </c>
      <c r="D27" s="4">
        <v>93.2</v>
      </c>
      <c r="E27" s="4">
        <v>93.8</v>
      </c>
      <c r="F27" s="4">
        <v>78.6</v>
      </c>
      <c r="G27" s="4">
        <f t="shared" si="0"/>
        <v>88.5333333333333</v>
      </c>
      <c r="H27" s="3">
        <v>5</v>
      </c>
      <c r="I27" s="3">
        <v>4</v>
      </c>
      <c r="J27" s="4">
        <v>17.5</v>
      </c>
      <c r="K27" s="4">
        <f t="shared" si="1"/>
        <v>8.83333333333333</v>
      </c>
      <c r="L27" s="11">
        <v>14</v>
      </c>
      <c r="M27" s="11">
        <v>12</v>
      </c>
      <c r="N27" s="8">
        <v>1.3</v>
      </c>
      <c r="O27" s="9">
        <v>292</v>
      </c>
      <c r="P27" s="10">
        <f t="shared" si="2"/>
        <v>10.7431935246505</v>
      </c>
      <c r="Q27" s="16">
        <v>1383</v>
      </c>
      <c r="R27" s="14">
        <f t="shared" si="3"/>
        <v>50.8830022075055</v>
      </c>
      <c r="S27" s="3">
        <v>1966</v>
      </c>
      <c r="T27" s="14">
        <f t="shared" si="4"/>
        <v>72.3325974981604</v>
      </c>
      <c r="U27" s="3">
        <v>1982</v>
      </c>
      <c r="V27" s="15">
        <f t="shared" si="5"/>
        <v>72.9212656364974</v>
      </c>
      <c r="W27" s="3">
        <v>2095</v>
      </c>
      <c r="X27" s="14">
        <f t="shared" si="6"/>
        <v>77.0787343635026</v>
      </c>
      <c r="Y27" s="3">
        <v>2071</v>
      </c>
      <c r="Z27" s="14">
        <f t="shared" si="7"/>
        <v>76.1957321559971</v>
      </c>
      <c r="AA27" s="3">
        <v>1824</v>
      </c>
      <c r="AB27" s="15">
        <f t="shared" si="8"/>
        <v>67.1081677704194</v>
      </c>
      <c r="AC27" s="9">
        <v>1646</v>
      </c>
      <c r="AD27" s="17">
        <f t="shared" si="9"/>
        <v>60.5592347314202</v>
      </c>
      <c r="AE27" s="9">
        <v>1645</v>
      </c>
      <c r="AF27" s="17">
        <f t="shared" si="10"/>
        <v>60.5224429727741</v>
      </c>
    </row>
    <row r="28" spans="1:32">
      <c r="A28" s="5" t="s">
        <v>58</v>
      </c>
      <c r="B28" s="3">
        <v>62291</v>
      </c>
      <c r="C28" s="3">
        <v>7576893</v>
      </c>
      <c r="D28" s="3">
        <v>100</v>
      </c>
      <c r="E28" s="4">
        <v>92.5</v>
      </c>
      <c r="F28" s="4">
        <v>72.5</v>
      </c>
      <c r="G28" s="4">
        <f t="shared" si="0"/>
        <v>88.3333333333333</v>
      </c>
      <c r="H28" s="3">
        <v>0</v>
      </c>
      <c r="I28" s="4">
        <v>7.3</v>
      </c>
      <c r="J28" s="4">
        <v>27.3</v>
      </c>
      <c r="K28" s="4">
        <f t="shared" si="1"/>
        <v>11.5333333333333</v>
      </c>
      <c r="L28" s="8">
        <v>7.8</v>
      </c>
      <c r="M28" s="8">
        <v>5.6</v>
      </c>
      <c r="N28" s="8">
        <v>2.8</v>
      </c>
      <c r="O28" s="9">
        <v>3726</v>
      </c>
      <c r="P28" s="10">
        <f t="shared" si="2"/>
        <v>5.98160247868874</v>
      </c>
      <c r="Q28" s="16">
        <v>9284</v>
      </c>
      <c r="R28" s="14">
        <f t="shared" si="3"/>
        <v>14.904239777817</v>
      </c>
      <c r="S28" s="3">
        <v>58960</v>
      </c>
      <c r="T28" s="14">
        <f t="shared" si="4"/>
        <v>94.6525180202597</v>
      </c>
      <c r="U28" s="3">
        <v>39842</v>
      </c>
      <c r="V28" s="15">
        <f t="shared" si="5"/>
        <v>63.9610858711531</v>
      </c>
      <c r="W28" s="3">
        <v>56141</v>
      </c>
      <c r="X28" s="14">
        <f t="shared" si="6"/>
        <v>90.1269846366249</v>
      </c>
      <c r="Y28" s="3">
        <v>54591</v>
      </c>
      <c r="Z28" s="14">
        <f t="shared" si="7"/>
        <v>87.638663691384</v>
      </c>
      <c r="AA28" s="3">
        <v>47747</v>
      </c>
      <c r="AB28" s="15">
        <f t="shared" si="8"/>
        <v>76.6515226918817</v>
      </c>
      <c r="AC28" s="9">
        <v>60429</v>
      </c>
      <c r="AD28" s="17">
        <f t="shared" si="9"/>
        <v>97.0108041290074</v>
      </c>
      <c r="AE28" s="9">
        <v>60248</v>
      </c>
      <c r="AF28" s="17">
        <f t="shared" si="10"/>
        <v>96.7202324573373</v>
      </c>
    </row>
    <row r="29" spans="1:32">
      <c r="A29" s="5" t="s">
        <v>59</v>
      </c>
      <c r="B29" s="3">
        <v>736</v>
      </c>
      <c r="C29" s="3">
        <v>255546</v>
      </c>
      <c r="D29" s="4">
        <v>96.3</v>
      </c>
      <c r="E29" s="4">
        <v>97.6</v>
      </c>
      <c r="F29" s="4">
        <v>93.7</v>
      </c>
      <c r="G29" s="4">
        <f t="shared" si="0"/>
        <v>95.8666666666667</v>
      </c>
      <c r="H29" s="4">
        <v>3.7</v>
      </c>
      <c r="I29" s="4">
        <v>2.4</v>
      </c>
      <c r="J29" s="4">
        <v>6.3</v>
      </c>
      <c r="K29" s="4">
        <f t="shared" si="1"/>
        <v>4.13333333333333</v>
      </c>
      <c r="L29" s="11">
        <v>59</v>
      </c>
      <c r="M29" s="8">
        <v>39.4</v>
      </c>
      <c r="N29" s="8">
        <v>4.2</v>
      </c>
      <c r="O29" s="9">
        <v>401</v>
      </c>
      <c r="P29" s="10">
        <f t="shared" si="2"/>
        <v>54.4836956521739</v>
      </c>
      <c r="Q29" s="16">
        <v>724</v>
      </c>
      <c r="R29" s="14">
        <f t="shared" si="3"/>
        <v>98.3695652173913</v>
      </c>
      <c r="S29" s="3">
        <v>733</v>
      </c>
      <c r="T29" s="14">
        <f t="shared" si="4"/>
        <v>99.5923913043478</v>
      </c>
      <c r="U29" s="3">
        <v>676</v>
      </c>
      <c r="V29" s="15">
        <f t="shared" si="5"/>
        <v>91.8478260869565</v>
      </c>
      <c r="W29" s="3">
        <v>710</v>
      </c>
      <c r="X29" s="14">
        <f t="shared" si="6"/>
        <v>96.4673913043478</v>
      </c>
      <c r="Y29" s="3">
        <v>703</v>
      </c>
      <c r="Z29" s="14">
        <f t="shared" si="7"/>
        <v>95.5163043478261</v>
      </c>
      <c r="AA29" s="3">
        <v>736</v>
      </c>
      <c r="AB29" s="15">
        <f t="shared" si="8"/>
        <v>100</v>
      </c>
      <c r="AC29" s="9">
        <v>736</v>
      </c>
      <c r="AD29" s="17">
        <f t="shared" si="9"/>
        <v>100</v>
      </c>
      <c r="AE29" s="9">
        <v>733</v>
      </c>
      <c r="AF29" s="17">
        <f t="shared" si="10"/>
        <v>99.5923913043478</v>
      </c>
    </row>
    <row r="30" spans="1:32">
      <c r="A30" s="5" t="s">
        <v>60</v>
      </c>
      <c r="B30" s="3">
        <v>27701</v>
      </c>
      <c r="C30" s="3">
        <v>6147500</v>
      </c>
      <c r="D30" s="4">
        <v>98.6</v>
      </c>
      <c r="E30" s="3">
        <v>92</v>
      </c>
      <c r="F30" s="4">
        <v>82.5</v>
      </c>
      <c r="G30" s="4">
        <f t="shared" si="0"/>
        <v>91.0333333333333</v>
      </c>
      <c r="H30" s="4">
        <v>1.3</v>
      </c>
      <c r="I30" s="3">
        <v>8</v>
      </c>
      <c r="J30" s="4">
        <v>17.2</v>
      </c>
      <c r="K30" s="4">
        <f t="shared" si="1"/>
        <v>8.83333333333333</v>
      </c>
      <c r="L30" s="8">
        <v>80.9</v>
      </c>
      <c r="M30" s="8">
        <v>53.9</v>
      </c>
      <c r="N30" s="8">
        <v>6.4</v>
      </c>
      <c r="O30" s="9">
        <v>13001</v>
      </c>
      <c r="P30" s="10">
        <f t="shared" si="2"/>
        <v>46.9333237067254</v>
      </c>
      <c r="Q30" s="13">
        <v>16429</v>
      </c>
      <c r="R30" s="14">
        <f t="shared" si="3"/>
        <v>59.3083282191979</v>
      </c>
      <c r="S30" s="3">
        <v>27577</v>
      </c>
      <c r="T30" s="14">
        <f t="shared" si="4"/>
        <v>99.5523627305873</v>
      </c>
      <c r="U30" s="3">
        <v>27020</v>
      </c>
      <c r="V30" s="15">
        <f t="shared" si="5"/>
        <v>97.5416049962095</v>
      </c>
      <c r="W30" s="3">
        <v>27322</v>
      </c>
      <c r="X30" s="14">
        <f t="shared" si="6"/>
        <v>98.6318183459081</v>
      </c>
      <c r="Y30" s="3">
        <v>26819</v>
      </c>
      <c r="Z30" s="14">
        <f t="shared" si="7"/>
        <v>96.8159994224035</v>
      </c>
      <c r="AA30" s="3">
        <v>27695</v>
      </c>
      <c r="AB30" s="15">
        <f t="shared" si="8"/>
        <v>99.9783401321252</v>
      </c>
      <c r="AC30" s="9">
        <v>27694</v>
      </c>
      <c r="AD30" s="17">
        <f t="shared" si="9"/>
        <v>99.9747301541461</v>
      </c>
      <c r="AE30" s="9">
        <v>27690</v>
      </c>
      <c r="AF30" s="17">
        <f t="shared" si="10"/>
        <v>99.9602902422295</v>
      </c>
    </row>
    <row r="31" spans="1:32">
      <c r="A31" s="5" t="s">
        <v>61</v>
      </c>
      <c r="B31" s="3">
        <v>106373</v>
      </c>
      <c r="C31" s="3">
        <v>17667510</v>
      </c>
      <c r="D31" s="4">
        <v>96.4</v>
      </c>
      <c r="E31" s="4">
        <v>95.7</v>
      </c>
      <c r="F31" s="3">
        <v>91</v>
      </c>
      <c r="G31" s="4">
        <f t="shared" si="0"/>
        <v>94.3666666666667</v>
      </c>
      <c r="H31" s="4">
        <v>3.6</v>
      </c>
      <c r="I31" s="4">
        <v>4.3</v>
      </c>
      <c r="J31" s="4">
        <v>7.7</v>
      </c>
      <c r="K31" s="4">
        <f t="shared" si="1"/>
        <v>5.2</v>
      </c>
      <c r="L31" s="8">
        <v>12.4</v>
      </c>
      <c r="M31" s="8">
        <v>6.4</v>
      </c>
      <c r="N31" s="8">
        <v>2.1</v>
      </c>
      <c r="O31" s="9">
        <v>10139</v>
      </c>
      <c r="P31" s="10">
        <f t="shared" si="2"/>
        <v>9.53155405977081</v>
      </c>
      <c r="Q31" s="13">
        <v>63674</v>
      </c>
      <c r="R31" s="14">
        <f t="shared" si="3"/>
        <v>59.8591747905954</v>
      </c>
      <c r="S31" s="3">
        <v>82439</v>
      </c>
      <c r="T31" s="14">
        <f t="shared" si="4"/>
        <v>77.4999294933865</v>
      </c>
      <c r="U31" s="3">
        <v>85472</v>
      </c>
      <c r="V31" s="15">
        <f t="shared" si="5"/>
        <v>80.3512169441494</v>
      </c>
      <c r="W31" s="3">
        <v>98485</v>
      </c>
      <c r="X31" s="14">
        <f t="shared" si="6"/>
        <v>92.5845844340199</v>
      </c>
      <c r="Y31" s="3">
        <v>93591</v>
      </c>
      <c r="Z31" s="14">
        <f t="shared" si="7"/>
        <v>87.9837928797721</v>
      </c>
      <c r="AA31" s="3">
        <v>92219</v>
      </c>
      <c r="AB31" s="15">
        <f t="shared" si="8"/>
        <v>86.6939918964399</v>
      </c>
      <c r="AC31" s="9">
        <v>98370</v>
      </c>
      <c r="AD31" s="17">
        <f t="shared" si="9"/>
        <v>92.4764742932887</v>
      </c>
      <c r="AE31" s="9">
        <v>102958</v>
      </c>
      <c r="AF31" s="17">
        <f t="shared" si="10"/>
        <v>96.7895988643735</v>
      </c>
    </row>
    <row r="32" spans="1:32">
      <c r="A32" s="5" t="s">
        <v>62</v>
      </c>
      <c r="B32" s="3">
        <v>1259</v>
      </c>
      <c r="C32" s="3">
        <v>135963</v>
      </c>
      <c r="D32" s="4">
        <v>98.1</v>
      </c>
      <c r="E32" s="4">
        <v>99.9</v>
      </c>
      <c r="F32" s="3">
        <v>86</v>
      </c>
      <c r="G32" s="4">
        <f t="shared" si="0"/>
        <v>94.6666666666667</v>
      </c>
      <c r="H32" s="4">
        <v>1.8</v>
      </c>
      <c r="I32" s="3">
        <v>0</v>
      </c>
      <c r="J32" s="4">
        <v>11.9</v>
      </c>
      <c r="K32" s="4">
        <f t="shared" si="1"/>
        <v>4.56666666666667</v>
      </c>
      <c r="L32" s="8">
        <v>34.9</v>
      </c>
      <c r="M32" s="8">
        <v>25.3</v>
      </c>
      <c r="N32" s="8">
        <v>5.6</v>
      </c>
      <c r="O32" s="9">
        <v>401</v>
      </c>
      <c r="P32" s="10">
        <f t="shared" si="2"/>
        <v>31.8506751389992</v>
      </c>
      <c r="Q32" s="16">
        <v>434</v>
      </c>
      <c r="R32" s="14">
        <f t="shared" si="3"/>
        <v>34.4718030182685</v>
      </c>
      <c r="S32" s="3">
        <v>1132</v>
      </c>
      <c r="T32" s="14">
        <f t="shared" si="4"/>
        <v>89.912629070691</v>
      </c>
      <c r="U32" s="3">
        <v>1078</v>
      </c>
      <c r="V32" s="15">
        <f t="shared" si="5"/>
        <v>85.6235107227959</v>
      </c>
      <c r="W32" s="3">
        <v>1160</v>
      </c>
      <c r="X32" s="14">
        <f t="shared" si="6"/>
        <v>92.1366163621922</v>
      </c>
      <c r="Y32" s="3">
        <v>1240</v>
      </c>
      <c r="Z32" s="14">
        <f t="shared" si="7"/>
        <v>98.4908657664813</v>
      </c>
      <c r="AA32" s="3">
        <v>1239</v>
      </c>
      <c r="AB32" s="15">
        <f t="shared" si="8"/>
        <v>98.4114376489277</v>
      </c>
      <c r="AC32" s="9">
        <v>1250</v>
      </c>
      <c r="AD32" s="17">
        <f t="shared" si="9"/>
        <v>99.2851469420175</v>
      </c>
      <c r="AE32" s="9">
        <v>1225</v>
      </c>
      <c r="AF32" s="17">
        <f t="shared" si="10"/>
        <v>97.2994440031771</v>
      </c>
    </row>
    <row r="33" spans="1:32">
      <c r="A33" s="5" t="s">
        <v>63</v>
      </c>
      <c r="B33" s="3">
        <v>58801</v>
      </c>
      <c r="C33" s="3">
        <v>12830951</v>
      </c>
      <c r="D33" s="3">
        <v>100</v>
      </c>
      <c r="E33" s="3">
        <v>100</v>
      </c>
      <c r="F33" s="4">
        <v>95.3</v>
      </c>
      <c r="G33" s="4">
        <f t="shared" si="0"/>
        <v>98.4333333333333</v>
      </c>
      <c r="H33" s="3">
        <v>0</v>
      </c>
      <c r="I33" s="3">
        <v>0</v>
      </c>
      <c r="J33" s="4">
        <v>4.5</v>
      </c>
      <c r="K33" s="4">
        <f t="shared" si="1"/>
        <v>1.5</v>
      </c>
      <c r="L33" s="8">
        <v>15.5</v>
      </c>
      <c r="M33" s="11">
        <v>0</v>
      </c>
      <c r="N33" s="11">
        <v>0</v>
      </c>
      <c r="O33" s="9">
        <v>5815</v>
      </c>
      <c r="P33" s="10">
        <f t="shared" si="2"/>
        <v>9.88928759714971</v>
      </c>
      <c r="Q33" s="13">
        <v>22086</v>
      </c>
      <c r="R33" s="14">
        <f t="shared" si="3"/>
        <v>37.5605857043248</v>
      </c>
      <c r="S33" s="3">
        <v>58801</v>
      </c>
      <c r="T33" s="14">
        <f t="shared" si="4"/>
        <v>100</v>
      </c>
      <c r="U33" s="3">
        <v>51029</v>
      </c>
      <c r="V33" s="15">
        <f t="shared" si="5"/>
        <v>86.7825377119437</v>
      </c>
      <c r="W33" s="3">
        <v>58080</v>
      </c>
      <c r="X33" s="14">
        <f t="shared" si="6"/>
        <v>98.7738303770344</v>
      </c>
      <c r="Y33" s="3">
        <v>57628</v>
      </c>
      <c r="Z33" s="14">
        <f t="shared" si="7"/>
        <v>98.0051359670754</v>
      </c>
      <c r="AA33" s="3">
        <v>58801</v>
      </c>
      <c r="AB33" s="15">
        <f t="shared" si="8"/>
        <v>100</v>
      </c>
      <c r="AC33" s="9">
        <v>58801</v>
      </c>
      <c r="AD33" s="17">
        <f t="shared" si="9"/>
        <v>100</v>
      </c>
      <c r="AE33" s="9">
        <v>58801</v>
      </c>
      <c r="AF33" s="17">
        <f t="shared" si="10"/>
        <v>100</v>
      </c>
    </row>
    <row r="34" spans="1:32">
      <c r="A34" s="5" t="s">
        <v>64</v>
      </c>
      <c r="B34" s="3">
        <v>43083</v>
      </c>
      <c r="C34" s="3">
        <v>6915241</v>
      </c>
      <c r="D34" s="3">
        <v>100</v>
      </c>
      <c r="E34" s="4">
        <v>96.9</v>
      </c>
      <c r="F34" s="4">
        <v>86.3</v>
      </c>
      <c r="G34" s="4">
        <f t="shared" si="0"/>
        <v>94.4</v>
      </c>
      <c r="H34" s="3">
        <v>0</v>
      </c>
      <c r="I34" s="4">
        <v>3.1</v>
      </c>
      <c r="J34" s="4">
        <v>13.7</v>
      </c>
      <c r="K34" s="4">
        <f t="shared" si="1"/>
        <v>5.6</v>
      </c>
      <c r="L34" s="8">
        <v>15.5</v>
      </c>
      <c r="M34" s="8">
        <v>3.5</v>
      </c>
      <c r="N34" s="8">
        <v>1.8</v>
      </c>
      <c r="O34" s="9">
        <v>1761</v>
      </c>
      <c r="P34" s="10">
        <f t="shared" si="2"/>
        <v>4.08745909059258</v>
      </c>
      <c r="Q34" s="16">
        <v>9887</v>
      </c>
      <c r="R34" s="14">
        <f t="shared" si="3"/>
        <v>22.94872687603</v>
      </c>
      <c r="S34" s="3">
        <v>39510</v>
      </c>
      <c r="T34" s="14">
        <f t="shared" si="4"/>
        <v>91.7067056611657</v>
      </c>
      <c r="U34" s="3">
        <v>31716</v>
      </c>
      <c r="V34" s="15">
        <f t="shared" si="5"/>
        <v>73.6160434510132</v>
      </c>
      <c r="W34" s="3">
        <v>33428</v>
      </c>
      <c r="X34" s="14">
        <f t="shared" si="6"/>
        <v>77.5897685862173</v>
      </c>
      <c r="Y34" s="3">
        <v>29137</v>
      </c>
      <c r="Z34" s="14">
        <f t="shared" si="7"/>
        <v>67.6299236357728</v>
      </c>
      <c r="AA34" s="3">
        <v>38920</v>
      </c>
      <c r="AB34" s="15">
        <f t="shared" si="8"/>
        <v>90.3372559942437</v>
      </c>
      <c r="AC34" s="9">
        <v>37221</v>
      </c>
      <c r="AD34" s="17">
        <f t="shared" si="9"/>
        <v>86.3937051737344</v>
      </c>
      <c r="AE34" s="9">
        <v>38121</v>
      </c>
      <c r="AF34" s="17">
        <f t="shared" si="10"/>
        <v>88.482696191073</v>
      </c>
    </row>
    <row r="35" spans="1:32">
      <c r="A35" s="5" t="s">
        <v>65</v>
      </c>
      <c r="B35" s="3">
        <v>4929</v>
      </c>
      <c r="C35" s="3">
        <v>713862</v>
      </c>
      <c r="D35" s="4">
        <v>98.8</v>
      </c>
      <c r="E35" s="4">
        <v>95.2</v>
      </c>
      <c r="F35" s="4">
        <v>90.3</v>
      </c>
      <c r="G35" s="4">
        <f t="shared" si="0"/>
        <v>94.7666666666667</v>
      </c>
      <c r="H35" s="4">
        <v>1.1</v>
      </c>
      <c r="I35" s="4">
        <v>4.5</v>
      </c>
      <c r="J35" s="4">
        <v>8.3</v>
      </c>
      <c r="K35" s="4">
        <f t="shared" si="1"/>
        <v>4.63333333333333</v>
      </c>
      <c r="L35" s="8">
        <v>12.7</v>
      </c>
      <c r="M35" s="8">
        <v>4.3</v>
      </c>
      <c r="N35" s="8">
        <v>0.7</v>
      </c>
      <c r="O35" s="9">
        <v>462</v>
      </c>
      <c r="P35" s="10">
        <f t="shared" si="2"/>
        <v>9.373097991479</v>
      </c>
      <c r="Q35" s="16">
        <v>896</v>
      </c>
      <c r="R35" s="14">
        <f t="shared" si="3"/>
        <v>18.1781294380199</v>
      </c>
      <c r="S35" s="3">
        <v>3493</v>
      </c>
      <c r="T35" s="14">
        <f t="shared" si="4"/>
        <v>70.8663014810306</v>
      </c>
      <c r="U35" s="3">
        <v>3844</v>
      </c>
      <c r="V35" s="15">
        <f t="shared" si="5"/>
        <v>77.9874213836478</v>
      </c>
      <c r="W35" s="3">
        <v>3671</v>
      </c>
      <c r="X35" s="14">
        <f t="shared" si="6"/>
        <v>74.4775816595658</v>
      </c>
      <c r="Y35" s="3">
        <v>3571</v>
      </c>
      <c r="Z35" s="14">
        <f t="shared" si="7"/>
        <v>72.4487725705011</v>
      </c>
      <c r="AA35" s="3">
        <v>2710</v>
      </c>
      <c r="AB35" s="15">
        <f t="shared" si="8"/>
        <v>54.9807263136539</v>
      </c>
      <c r="AC35" s="9">
        <v>3721</v>
      </c>
      <c r="AD35" s="17">
        <f t="shared" si="9"/>
        <v>75.4919862040982</v>
      </c>
      <c r="AE35" s="9">
        <v>4219</v>
      </c>
      <c r="AF35" s="17">
        <f t="shared" si="10"/>
        <v>85.5954554676405</v>
      </c>
    </row>
    <row r="36" ht="22" spans="1:32">
      <c r="A36" s="5" t="s">
        <v>66</v>
      </c>
      <c r="B36" s="3">
        <v>258054</v>
      </c>
      <c r="C36" s="3">
        <v>47181438</v>
      </c>
      <c r="D36" s="4">
        <v>96.7</v>
      </c>
      <c r="E36" s="4">
        <v>96.3</v>
      </c>
      <c r="F36" s="4">
        <v>88.9</v>
      </c>
      <c r="G36" s="4">
        <f t="shared" si="0"/>
        <v>93.9666666666667</v>
      </c>
      <c r="H36" s="4">
        <v>2.7</v>
      </c>
      <c r="I36" s="4">
        <v>2.9</v>
      </c>
      <c r="J36" s="4">
        <v>9.7</v>
      </c>
      <c r="K36" s="4">
        <f t="shared" si="1"/>
        <v>5.1</v>
      </c>
      <c r="L36" s="8">
        <v>6.6</v>
      </c>
      <c r="M36" s="8">
        <v>4.1</v>
      </c>
      <c r="N36" s="8">
        <v>1.6</v>
      </c>
      <c r="O36" s="9">
        <v>7343</v>
      </c>
      <c r="P36" s="10">
        <f t="shared" si="2"/>
        <v>2.84552845528455</v>
      </c>
      <c r="Q36" s="13">
        <v>54554</v>
      </c>
      <c r="R36" s="14">
        <f t="shared" si="3"/>
        <v>21.1405364768614</v>
      </c>
      <c r="S36" s="3">
        <v>203962</v>
      </c>
      <c r="T36" s="14">
        <f t="shared" si="4"/>
        <v>79.0384958187046</v>
      </c>
      <c r="U36" s="3">
        <v>196552</v>
      </c>
      <c r="V36" s="15">
        <f t="shared" si="5"/>
        <v>76.1670038054051</v>
      </c>
      <c r="W36" s="3">
        <v>249626</v>
      </c>
      <c r="X36" s="14">
        <f t="shared" si="6"/>
        <v>96.7340169111891</v>
      </c>
      <c r="Y36" s="3">
        <v>245441</v>
      </c>
      <c r="Z36" s="14">
        <f t="shared" si="7"/>
        <v>95.1122633247305</v>
      </c>
      <c r="AA36" s="3">
        <v>209856</v>
      </c>
      <c r="AB36" s="15">
        <f t="shared" si="8"/>
        <v>81.3225138924411</v>
      </c>
      <c r="AC36" s="9">
        <v>249243</v>
      </c>
      <c r="AD36" s="17">
        <f t="shared" si="9"/>
        <v>96.5855983631333</v>
      </c>
      <c r="AE36" s="9">
        <v>239002</v>
      </c>
      <c r="AF36" s="17">
        <f t="shared" si="10"/>
        <v>92.6170491447526</v>
      </c>
    </row>
    <row r="37" spans="1:32">
      <c r="A37" s="5" t="s">
        <v>67</v>
      </c>
      <c r="B37" s="3">
        <v>22815</v>
      </c>
      <c r="C37" s="3">
        <v>2449926</v>
      </c>
      <c r="D37" s="4">
        <v>99.2</v>
      </c>
      <c r="E37" s="4">
        <v>97.3</v>
      </c>
      <c r="F37" s="4">
        <v>94.3</v>
      </c>
      <c r="G37" s="4">
        <f t="shared" si="0"/>
        <v>96.9333333333333</v>
      </c>
      <c r="H37" s="4">
        <v>0.8</v>
      </c>
      <c r="I37" s="4">
        <v>2.7</v>
      </c>
      <c r="J37" s="3">
        <v>5</v>
      </c>
      <c r="K37" s="4">
        <f t="shared" si="1"/>
        <v>2.83333333333333</v>
      </c>
      <c r="L37" s="8">
        <v>13.5</v>
      </c>
      <c r="M37" s="8">
        <v>9.1</v>
      </c>
      <c r="N37" s="8">
        <v>1.5</v>
      </c>
      <c r="O37" s="9">
        <v>3273</v>
      </c>
      <c r="P37" s="10">
        <f t="shared" si="2"/>
        <v>14.3458251150559</v>
      </c>
      <c r="Q37" s="16">
        <v>6245</v>
      </c>
      <c r="R37" s="14">
        <f t="shared" si="3"/>
        <v>27.3723427569581</v>
      </c>
      <c r="S37" s="3">
        <v>20886</v>
      </c>
      <c r="T37" s="14">
        <f t="shared" si="4"/>
        <v>91.5450361604208</v>
      </c>
      <c r="U37" s="3">
        <v>17728</v>
      </c>
      <c r="V37" s="15">
        <f t="shared" si="5"/>
        <v>77.7032653955731</v>
      </c>
      <c r="W37" s="3">
        <v>20598</v>
      </c>
      <c r="X37" s="14">
        <f t="shared" si="6"/>
        <v>90.2827087442472</v>
      </c>
      <c r="Y37" s="3">
        <v>20087</v>
      </c>
      <c r="Z37" s="14">
        <f t="shared" si="7"/>
        <v>88.0429541968004</v>
      </c>
      <c r="AA37" s="3">
        <v>20217</v>
      </c>
      <c r="AB37" s="15">
        <f t="shared" si="8"/>
        <v>88.6127547666009</v>
      </c>
      <c r="AC37" s="9">
        <v>21098</v>
      </c>
      <c r="AD37" s="17">
        <f t="shared" si="9"/>
        <v>92.4742493973263</v>
      </c>
      <c r="AE37" s="9">
        <v>21998</v>
      </c>
      <c r="AF37" s="17">
        <f t="shared" si="10"/>
        <v>96.4190225728687</v>
      </c>
    </row>
    <row r="38" spans="1:32">
      <c r="A38" s="5" t="s">
        <v>68</v>
      </c>
      <c r="B38" s="3">
        <v>94744</v>
      </c>
      <c r="C38" s="3">
        <v>18733367</v>
      </c>
      <c r="D38" s="3">
        <v>89</v>
      </c>
      <c r="E38" s="4">
        <v>98.8</v>
      </c>
      <c r="F38" s="4">
        <v>76.6</v>
      </c>
      <c r="G38" s="4">
        <f t="shared" si="0"/>
        <v>88.1333333333333</v>
      </c>
      <c r="H38" s="4">
        <v>8.6</v>
      </c>
      <c r="I38" s="3">
        <v>0</v>
      </c>
      <c r="J38" s="3">
        <v>18</v>
      </c>
      <c r="K38" s="4">
        <f t="shared" si="1"/>
        <v>8.86666666666667</v>
      </c>
      <c r="L38" s="8">
        <v>10.3</v>
      </c>
      <c r="M38" s="8">
        <v>99.9</v>
      </c>
      <c r="N38" s="8">
        <v>0.4</v>
      </c>
      <c r="O38" s="9">
        <v>8100</v>
      </c>
      <c r="P38" s="10">
        <f t="shared" si="2"/>
        <v>8.5493540488052</v>
      </c>
      <c r="Q38" s="13">
        <v>15796</v>
      </c>
      <c r="R38" s="14">
        <f t="shared" si="3"/>
        <v>16.6722958709786</v>
      </c>
      <c r="S38" s="3">
        <v>82811</v>
      </c>
      <c r="T38" s="14">
        <f t="shared" si="4"/>
        <v>87.4050071772355</v>
      </c>
      <c r="U38" s="3">
        <v>62567</v>
      </c>
      <c r="V38" s="15">
        <f t="shared" si="5"/>
        <v>66.0379549100735</v>
      </c>
      <c r="W38" s="3">
        <v>93617</v>
      </c>
      <c r="X38" s="14">
        <f t="shared" si="6"/>
        <v>98.8104787638267</v>
      </c>
      <c r="Y38" s="3">
        <v>91838</v>
      </c>
      <c r="Z38" s="14">
        <f t="shared" si="7"/>
        <v>96.9327873005151</v>
      </c>
      <c r="AA38" s="3">
        <v>91103</v>
      </c>
      <c r="AB38" s="15">
        <f t="shared" si="8"/>
        <v>96.1570125812716</v>
      </c>
      <c r="AC38" s="9">
        <v>94261</v>
      </c>
      <c r="AD38" s="17">
        <f t="shared" si="9"/>
        <v>99.4902051844972</v>
      </c>
      <c r="AE38" s="9">
        <v>92426</v>
      </c>
      <c r="AF38" s="17">
        <f t="shared" si="10"/>
        <v>97.5534070759098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KIIT</dc:creator>
  <cp:lastModifiedBy>KIIT</cp:lastModifiedBy>
  <dcterms:created xsi:type="dcterms:W3CDTF">2024-07-23T16:14:00Z</dcterms:created>
  <dcterms:modified xsi:type="dcterms:W3CDTF">2024-07-24T15:21:48Z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304DBF83FCEC4E81937C72D86FEEC016_11</vt:lpwstr>
  </property>
  <property fmtid="{D5CDD505-2E9C-101B-9397-08002B2CF9AE}" pid="3" name="KSOProductBuildVer">
    <vt:lpwstr>1033-12.2.0.17119</vt:lpwstr>
  </property>
</Properties>
</file>