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ra\Downloads\"/>
    </mc:Choice>
  </mc:AlternateContent>
  <xr:revisionPtr revIDLastSave="0" documentId="13_ncr:1_{DD506070-8D41-4ADA-AB92-83A88A4AE8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9" i="1"/>
  <c r="P3" i="1"/>
  <c r="P4" i="1"/>
  <c r="P5" i="1"/>
  <c r="P6" i="1"/>
  <c r="P7" i="1"/>
  <c r="P8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<sst xmlns="http://schemas.openxmlformats.org/spreadsheetml/2006/main" count="25" uniqueCount="25">
  <si>
    <t>Month</t>
  </si>
  <si>
    <t>Revenue ($)</t>
  </si>
  <si>
    <t>Expenses ($)</t>
  </si>
  <si>
    <t>Customers</t>
  </si>
  <si>
    <t>New_Customers</t>
  </si>
  <si>
    <t>Marketing_Spend ($)</t>
  </si>
  <si>
    <t>Burn_Rate ($)</t>
  </si>
  <si>
    <t>CAC ($)</t>
  </si>
  <si>
    <t>ARPC ($)</t>
  </si>
  <si>
    <t>LTV ($)</t>
  </si>
  <si>
    <t>LTV_CAC_Ratio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</si>
  <si>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</si>
  <si>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</si>
  <si>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</si>
  <si>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</si>
  <si>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</si>
  <si>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</si>
  <si>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</si>
  <si>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</si>
  <si>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Burn Rate</t>
  </si>
  <si>
    <t>CAC</t>
  </si>
  <si>
    <t>ARPC</t>
  </si>
  <si>
    <t>LTV</t>
  </si>
  <si>
    <t>LTV:CAC Ratio</t>
  </si>
  <si>
    <t>Monthly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</si>
</sst>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Q2" sqref="Q2:Q9"/>
    </sheetView>
  </sheetViews>
  <sheetFormatPr defaultRowHeight="14.4" x14ac:dyDescent="0.3"/>
  <cols>
    <col min="1" max="1" width="9" bestFit="1" customWidth="1"/>
    <col min="2" max="2" width="11.109375" bestFit="1" customWidth="1"/>
    <col min="3" max="3" width="11.44140625" bestFit="1" customWidth="1"/>
    <col min="4" max="4" width="9.88671875" bestFit="1" customWidth="1"/>
    <col min="5" max="5" width="14.77734375" bestFit="1" customWidth="1"/>
    <col min="6" max="6" width="19" bestFit="1" customWidth="1"/>
    <col min="7" max="7" width="12.5546875" bestFit="1" customWidth="1"/>
    <col min="8" max="10" width="12" bestFit="1" customWidth="1"/>
    <col min="11" max="11" width="14" bestFit="1" customWidth="1"/>
    <col min="16" max="16" width="12.88671875" bestFit="1" customWidth="1"/>
    <col min="17" max="17" width="19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</row>
    <row r="2" spans="1:17" x14ac:dyDescent="0.3">
      <c r="A2" t="s">
        <v>11</v>
      </c>
      <c r="B2">
        <v>5000</v>
      </c>
      <c r="C2">
        <v>3000</v>
      </c>
      <c r="D2">
        <v>50</v>
      </c>
      <c r="E2">
        <v>10</v>
      </c>
      <c r="F2">
        <v>1000</v>
      </c>
      <c r="G2">
        <v>-2000</v>
      </c>
      <c r="H2">
        <v>100</v>
      </c>
      <c r="I2">
        <v>100</v>
      </c>
      <c r="J2">
        <v>1200</v>
      </c>
      <c r="K2">
        <v>12</v>
      </c>
      <c r="L2">
        <f>C2-B2</f>
        <v>-2000</v>
      </c>
      <c r="M2">
        <f>F2/E2</f>
        <v>100</v>
      </c>
      <c r="N2">
        <f>B2/D2</f>
        <v>100</v>
      </c>
      <c r="O2">
        <f>G2*12</f>
        <v>-24000</v>
      </c>
      <c r="P2">
        <f>H2/G2</f>
        <v>-0.05</v>
      </c>
      <c r="Q2">
        <f>((B3-B2)/B2)*100</f>
        <v>20</v>
      </c>
    </row>
    <row r="3" spans="1:17" x14ac:dyDescent="0.3">
      <c r="A3" t="s">
        <v>12</v>
      </c>
      <c r="B3">
        <v>6000</v>
      </c>
      <c r="C3">
        <v>3500</v>
      </c>
      <c r="D3">
        <v>60</v>
      </c>
      <c r="E3">
        <v>12</v>
      </c>
      <c r="F3">
        <v>1200</v>
      </c>
      <c r="G3">
        <v>-2500</v>
      </c>
      <c r="H3">
        <v>100</v>
      </c>
      <c r="I3">
        <v>100</v>
      </c>
      <c r="J3">
        <v>1200</v>
      </c>
      <c r="K3">
        <v>12</v>
      </c>
      <c r="L3">
        <f t="shared" ref="L3:L8" si="0">C3-B3</f>
        <v>-2500</v>
      </c>
      <c r="M3">
        <f t="shared" ref="M3:M9" si="1">F3/E3</f>
        <v>100</v>
      </c>
      <c r="N3">
        <f t="shared" ref="N3:N9" si="2">B3/D3</f>
        <v>100</v>
      </c>
      <c r="O3">
        <f t="shared" ref="O3:O9" si="3">G3*12</f>
        <v>-30000</v>
      </c>
      <c r="P3">
        <f t="shared" ref="P3:P8" si="4">H3/G3</f>
        <v>-0.04</v>
      </c>
      <c r="Q3">
        <f t="shared" ref="Q3:Q9" si="5">((B4-B3)/B3)*100</f>
        <v>16.666666666666664</v>
      </c>
    </row>
    <row r="4" spans="1:17" x14ac:dyDescent="0.3">
      <c r="A4" t="s">
        <v>13</v>
      </c>
      <c r="B4">
        <v>7000</v>
      </c>
      <c r="C4">
        <v>4000</v>
      </c>
      <c r="D4">
        <v>72</v>
      </c>
      <c r="E4">
        <v>15</v>
      </c>
      <c r="F4">
        <v>1500</v>
      </c>
      <c r="G4">
        <v>-3000</v>
      </c>
      <c r="H4">
        <v>100</v>
      </c>
      <c r="I4">
        <v>97.222222222222229</v>
      </c>
      <c r="J4">
        <v>1166.666666666667</v>
      </c>
      <c r="K4">
        <v>11.66666666666667</v>
      </c>
      <c r="L4">
        <f t="shared" si="0"/>
        <v>-3000</v>
      </c>
      <c r="M4">
        <f t="shared" si="1"/>
        <v>100</v>
      </c>
      <c r="N4">
        <f t="shared" si="2"/>
        <v>97.222222222222229</v>
      </c>
      <c r="O4">
        <f t="shared" si="3"/>
        <v>-36000</v>
      </c>
      <c r="P4">
        <f t="shared" si="4"/>
        <v>-3.3333333333333333E-2</v>
      </c>
      <c r="Q4">
        <f t="shared" si="5"/>
        <v>14.285714285714285</v>
      </c>
    </row>
    <row r="5" spans="1:17" x14ac:dyDescent="0.3">
      <c r="A5" t="s">
        <v>14</v>
      </c>
      <c r="B5">
        <v>8000</v>
      </c>
      <c r="C5">
        <v>4500</v>
      </c>
      <c r="D5">
        <v>85</v>
      </c>
      <c r="E5">
        <v>13</v>
      </c>
      <c r="F5">
        <v>1300</v>
      </c>
      <c r="G5">
        <v>-3500</v>
      </c>
      <c r="H5">
        <v>100</v>
      </c>
      <c r="I5">
        <v>94.117647058823536</v>
      </c>
      <c r="J5">
        <v>1129.411764705882</v>
      </c>
      <c r="K5">
        <v>11.294117647058821</v>
      </c>
      <c r="L5">
        <f t="shared" si="0"/>
        <v>-3500</v>
      </c>
      <c r="M5">
        <f t="shared" si="1"/>
        <v>100</v>
      </c>
      <c r="N5">
        <f t="shared" si="2"/>
        <v>94.117647058823536</v>
      </c>
      <c r="O5">
        <f t="shared" si="3"/>
        <v>-42000</v>
      </c>
      <c r="P5">
        <f t="shared" si="4"/>
        <v>-2.8571428571428571E-2</v>
      </c>
      <c r="Q5">
        <f t="shared" si="5"/>
        <v>18.75</v>
      </c>
    </row>
    <row r="6" spans="1:17" x14ac:dyDescent="0.3">
      <c r="A6" t="s">
        <v>15</v>
      </c>
      <c r="B6">
        <v>9500</v>
      </c>
      <c r="C6">
        <v>5000</v>
      </c>
      <c r="D6">
        <v>95</v>
      </c>
      <c r="E6">
        <v>10</v>
      </c>
      <c r="F6">
        <v>1100</v>
      </c>
      <c r="G6">
        <v>-4500</v>
      </c>
      <c r="H6">
        <v>110</v>
      </c>
      <c r="I6">
        <v>100</v>
      </c>
      <c r="J6">
        <v>1200</v>
      </c>
      <c r="K6">
        <v>10.90909090909091</v>
      </c>
      <c r="L6">
        <f t="shared" si="0"/>
        <v>-4500</v>
      </c>
      <c r="M6">
        <f t="shared" si="1"/>
        <v>110</v>
      </c>
      <c r="N6">
        <f t="shared" si="2"/>
        <v>100</v>
      </c>
      <c r="O6">
        <f t="shared" si="3"/>
        <v>-54000</v>
      </c>
      <c r="P6">
        <f t="shared" si="4"/>
        <v>-2.4444444444444446E-2</v>
      </c>
      <c r="Q6">
        <f t="shared" si="5"/>
        <v>10.526315789473683</v>
      </c>
    </row>
    <row r="7" spans="1:17" x14ac:dyDescent="0.3">
      <c r="A7" t="s">
        <v>16</v>
      </c>
      <c r="B7">
        <v>10500</v>
      </c>
      <c r="C7">
        <v>5200</v>
      </c>
      <c r="D7">
        <v>110</v>
      </c>
      <c r="E7">
        <v>15</v>
      </c>
      <c r="F7">
        <v>1400</v>
      </c>
      <c r="G7">
        <v>-5300</v>
      </c>
      <c r="H7">
        <v>93.333333333333329</v>
      </c>
      <c r="I7">
        <v>95.454545454545453</v>
      </c>
      <c r="J7">
        <v>1145.454545454545</v>
      </c>
      <c r="K7">
        <v>12.27272727272727</v>
      </c>
      <c r="L7">
        <f t="shared" si="0"/>
        <v>-5300</v>
      </c>
      <c r="M7">
        <f t="shared" si="1"/>
        <v>93.333333333333329</v>
      </c>
      <c r="N7">
        <f t="shared" si="2"/>
        <v>95.454545454545453</v>
      </c>
      <c r="O7">
        <f t="shared" si="3"/>
        <v>-63600</v>
      </c>
      <c r="P7">
        <f t="shared" si="4"/>
        <v>-1.7610062893081761E-2</v>
      </c>
      <c r="Q7">
        <f t="shared" si="5"/>
        <v>9.5238095238095237</v>
      </c>
    </row>
    <row r="8" spans="1:17" x14ac:dyDescent="0.3">
      <c r="A8" t="s">
        <v>17</v>
      </c>
      <c r="B8">
        <v>11500</v>
      </c>
      <c r="C8">
        <v>5500</v>
      </c>
      <c r="D8">
        <v>120</v>
      </c>
      <c r="E8">
        <v>10</v>
      </c>
      <c r="F8">
        <v>1000</v>
      </c>
      <c r="G8">
        <v>-6000</v>
      </c>
      <c r="H8">
        <v>100</v>
      </c>
      <c r="I8">
        <v>95.833333333333329</v>
      </c>
      <c r="J8">
        <v>1150</v>
      </c>
      <c r="K8">
        <v>11.5</v>
      </c>
      <c r="L8">
        <f t="shared" si="0"/>
        <v>-6000</v>
      </c>
      <c r="M8">
        <f t="shared" si="1"/>
        <v>100</v>
      </c>
      <c r="N8">
        <f t="shared" si="2"/>
        <v>95.833333333333329</v>
      </c>
      <c r="O8">
        <f t="shared" si="3"/>
        <v>-72000</v>
      </c>
      <c r="P8">
        <f t="shared" si="4"/>
        <v>-1.6666666666666666E-2</v>
      </c>
      <c r="Q8">
        <f t="shared" si="5"/>
        <v>4.3478260869565215</v>
      </c>
    </row>
    <row r="9" spans="1:17" x14ac:dyDescent="0.3">
      <c r="A9" t="s">
        <v>18</v>
      </c>
      <c r="B9">
        <v>12000</v>
      </c>
      <c r="C9">
        <v>5800</v>
      </c>
      <c r="D9">
        <v>130</v>
      </c>
      <c r="E9">
        <v>10</v>
      </c>
      <c r="F9">
        <v>900</v>
      </c>
      <c r="G9">
        <v>-6200</v>
      </c>
      <c r="H9">
        <v>90</v>
      </c>
      <c r="I9">
        <v>92.307692307692307</v>
      </c>
      <c r="J9">
        <v>1107.6923076923081</v>
      </c>
      <c r="K9">
        <v>12.30769230769231</v>
      </c>
      <c r="L9">
        <f>C9-B9</f>
        <v>-6200</v>
      </c>
      <c r="M9">
        <f t="shared" si="1"/>
        <v>90</v>
      </c>
      <c r="N9">
        <f t="shared" si="2"/>
        <v>92.307692307692307</v>
      </c>
      <c r="O9">
        <f t="shared" si="3"/>
        <v>-74400</v>
      </c>
      <c r="P9">
        <f>H9/G9</f>
        <v>-1.4516129032258065E-2</v>
      </c>
      <c r="Q9">
        <f t="shared" si="5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chikkam sri ram</cp:lastModifiedBy>
  <dcterms:created xsi:type="dcterms:W3CDTF">2025-08-24T06:03:35Z</dcterms:created>
  <dcterms:modified xsi:type="dcterms:W3CDTF">2025-08-24T06:14:18Z</dcterms:modified>
</cp:coreProperties>
</file>