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Percent_in_Housing_Stress_Gener" sheetId="1" r:id="rId1"/>
  </sheets>
  <calcPr calcId="0"/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L9" i="1"/>
  <c r="M9" i="1"/>
  <c r="N9" i="1"/>
  <c r="O9" i="1"/>
  <c r="P9" i="1"/>
  <c r="Q9" i="1"/>
  <c r="D9" i="1"/>
  <c r="D15" i="1" s="1"/>
  <c r="L15" i="1"/>
  <c r="Q14" i="1"/>
  <c r="P14" i="1"/>
  <c r="N14" i="1"/>
  <c r="N15" i="1" s="1"/>
  <c r="M14" i="1"/>
  <c r="L14" i="1"/>
  <c r="K14" i="1"/>
  <c r="J14" i="1"/>
  <c r="J15" i="1" s="1"/>
  <c r="I14" i="1"/>
  <c r="H14" i="1"/>
  <c r="G14" i="1"/>
  <c r="F14" i="1"/>
  <c r="F15" i="1" s="1"/>
  <c r="E14" i="1"/>
  <c r="D14" i="1"/>
  <c r="H15" i="1"/>
  <c r="P15" i="1" l="1"/>
</calcChain>
</file>

<file path=xl/sharedStrings.xml><?xml version="1.0" encoding="utf-8"?>
<sst xmlns="http://schemas.openxmlformats.org/spreadsheetml/2006/main" count="46" uniqueCount="46">
  <si>
    <t>Index_Score</t>
  </si>
  <si>
    <t>Income_Share</t>
  </si>
  <si>
    <t>Relative_Unaffordability</t>
  </si>
  <si>
    <t>age.pension_Single</t>
  </si>
  <si>
    <t>age.pension_Percent_Single</t>
  </si>
  <si>
    <t>widowBpension_Single</t>
  </si>
  <si>
    <t>widowBpension_Percent_Single</t>
  </si>
  <si>
    <t>disability_Single</t>
  </si>
  <si>
    <t>disability_Percent_Single</t>
  </si>
  <si>
    <t>age.pension_Couple</t>
  </si>
  <si>
    <t>age.pension_Percent_Couple</t>
  </si>
  <si>
    <t>wifepension_partneragepension_Couple</t>
  </si>
  <si>
    <t>wifepension_partneragepension_Percent_Couple</t>
  </si>
  <si>
    <t>wifepension_partnerdisability_Couple</t>
  </si>
  <si>
    <t>wifepension_partnerdisability_Percent_Couple</t>
  </si>
  <si>
    <t>disability_Couple</t>
  </si>
  <si>
    <t>disability_Percent_Couple</t>
  </si>
  <si>
    <t>&lt;50</t>
  </si>
  <si>
    <t xml:space="preserve">60% or more </t>
  </si>
  <si>
    <t>Extremely unaffordable rents</t>
  </si>
  <si>
    <t>50-80</t>
  </si>
  <si>
    <t>38-60%</t>
  </si>
  <si>
    <t>Severely unaffordable rents</t>
  </si>
  <si>
    <t>80-100</t>
  </si>
  <si>
    <t>30-38%</t>
  </si>
  <si>
    <t>Unaffordable rents</t>
  </si>
  <si>
    <t>100-120</t>
  </si>
  <si>
    <t>25-30%</t>
  </si>
  <si>
    <t>Moderately unaffordable rents</t>
  </si>
  <si>
    <t>120-150</t>
  </si>
  <si>
    <t>20-25%</t>
  </si>
  <si>
    <t>Acceptable rents</t>
  </si>
  <si>
    <t>&gt;150</t>
  </si>
  <si>
    <t>15% or less</t>
  </si>
  <si>
    <t>Affordable rents</t>
  </si>
  <si>
    <t>No Index</t>
  </si>
  <si>
    <t>Not in any other index bracket</t>
  </si>
  <si>
    <t>Total</t>
  </si>
  <si>
    <t>DSS Total</t>
  </si>
  <si>
    <t>Unknown postcodes</t>
  </si>
  <si>
    <t>Unincorporated NSW</t>
  </si>
  <si>
    <t>&lt;--  "&lt;5"</t>
  </si>
  <si>
    <t>DSS Total - Unknowns</t>
  </si>
  <si>
    <t>Discrepancy (approx. half indexed)</t>
  </si>
  <si>
    <t>*Discrepancy due to rounding to 5, when it can be imputed to 1</t>
  </si>
  <si>
    <t>*RAI is 0 where 6 people not indexed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</si>
</sst>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F18" sqref="F1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>
        <v>366611</v>
      </c>
      <c r="E2">
        <v>22</v>
      </c>
      <c r="F2">
        <v>20</v>
      </c>
      <c r="G2">
        <v>29</v>
      </c>
      <c r="H2">
        <v>102332</v>
      </c>
      <c r="I2">
        <v>19</v>
      </c>
      <c r="J2">
        <v>115069</v>
      </c>
      <c r="K2">
        <v>6</v>
      </c>
      <c r="L2">
        <v>261</v>
      </c>
      <c r="M2">
        <v>5</v>
      </c>
      <c r="N2">
        <v>190</v>
      </c>
      <c r="O2">
        <v>4</v>
      </c>
      <c r="P2">
        <v>30059</v>
      </c>
      <c r="Q2">
        <v>5</v>
      </c>
    </row>
    <row r="3" spans="1:17" x14ac:dyDescent="0.25">
      <c r="A3" t="s">
        <v>20</v>
      </c>
      <c r="B3" t="s">
        <v>21</v>
      </c>
      <c r="C3" t="s">
        <v>22</v>
      </c>
      <c r="D3">
        <v>595966</v>
      </c>
      <c r="E3">
        <v>36</v>
      </c>
      <c r="F3">
        <v>15</v>
      </c>
      <c r="G3">
        <v>21</v>
      </c>
      <c r="H3">
        <v>201723</v>
      </c>
      <c r="I3">
        <v>38</v>
      </c>
      <c r="J3">
        <v>771406</v>
      </c>
      <c r="K3">
        <v>38</v>
      </c>
      <c r="L3">
        <v>2059</v>
      </c>
      <c r="M3">
        <v>36</v>
      </c>
      <c r="N3">
        <v>1537</v>
      </c>
      <c r="O3">
        <v>28</v>
      </c>
      <c r="P3">
        <v>217036</v>
      </c>
      <c r="Q3">
        <v>34</v>
      </c>
    </row>
    <row r="4" spans="1:17" x14ac:dyDescent="0.25">
      <c r="A4" t="s">
        <v>23</v>
      </c>
      <c r="B4" t="s">
        <v>24</v>
      </c>
      <c r="C4" t="s">
        <v>25</v>
      </c>
      <c r="D4">
        <v>122085</v>
      </c>
      <c r="E4">
        <v>7</v>
      </c>
      <c r="F4">
        <v>5</v>
      </c>
      <c r="G4">
        <v>7</v>
      </c>
      <c r="H4">
        <v>46096</v>
      </c>
      <c r="I4">
        <v>9</v>
      </c>
      <c r="J4">
        <v>514698</v>
      </c>
      <c r="K4">
        <v>25</v>
      </c>
      <c r="L4">
        <v>1336</v>
      </c>
      <c r="M4">
        <v>24</v>
      </c>
      <c r="N4">
        <v>1435</v>
      </c>
      <c r="O4">
        <v>27</v>
      </c>
      <c r="P4">
        <v>177314</v>
      </c>
      <c r="Q4">
        <v>28</v>
      </c>
    </row>
    <row r="5" spans="1:17" x14ac:dyDescent="0.25">
      <c r="A5" t="s">
        <v>26</v>
      </c>
      <c r="B5" t="s">
        <v>27</v>
      </c>
      <c r="C5" t="s">
        <v>28</v>
      </c>
      <c r="D5">
        <v>8742</v>
      </c>
      <c r="E5">
        <v>1</v>
      </c>
      <c r="F5">
        <v>0</v>
      </c>
      <c r="G5">
        <v>0</v>
      </c>
      <c r="H5">
        <v>3750</v>
      </c>
      <c r="I5">
        <v>1</v>
      </c>
      <c r="J5">
        <v>251938</v>
      </c>
      <c r="K5">
        <v>12</v>
      </c>
      <c r="L5">
        <v>639</v>
      </c>
      <c r="M5">
        <v>11</v>
      </c>
      <c r="N5">
        <v>780</v>
      </c>
      <c r="O5">
        <v>14</v>
      </c>
      <c r="P5">
        <v>94343</v>
      </c>
      <c r="Q5">
        <v>15</v>
      </c>
    </row>
    <row r="6" spans="1:17" x14ac:dyDescent="0.25">
      <c r="A6" t="s">
        <v>29</v>
      </c>
      <c r="B6" t="s">
        <v>30</v>
      </c>
      <c r="C6" t="s">
        <v>31</v>
      </c>
      <c r="D6">
        <v>3558</v>
      </c>
      <c r="E6">
        <v>0</v>
      </c>
      <c r="F6">
        <v>0</v>
      </c>
      <c r="G6">
        <v>0</v>
      </c>
      <c r="H6">
        <v>1225</v>
      </c>
      <c r="I6">
        <v>0</v>
      </c>
      <c r="J6">
        <v>89366</v>
      </c>
      <c r="K6">
        <v>4</v>
      </c>
      <c r="L6">
        <v>283</v>
      </c>
      <c r="M6">
        <v>5</v>
      </c>
      <c r="N6">
        <v>308</v>
      </c>
      <c r="O6">
        <v>6</v>
      </c>
      <c r="P6">
        <v>33714</v>
      </c>
      <c r="Q6">
        <v>5</v>
      </c>
    </row>
    <row r="7" spans="1:17" x14ac:dyDescent="0.25">
      <c r="A7" t="s">
        <v>32</v>
      </c>
      <c r="B7" t="s">
        <v>33</v>
      </c>
      <c r="C7" t="s">
        <v>34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25970</v>
      </c>
      <c r="K7">
        <v>1</v>
      </c>
      <c r="L7">
        <v>74</v>
      </c>
      <c r="M7">
        <v>1</v>
      </c>
      <c r="N7">
        <v>77</v>
      </c>
      <c r="O7">
        <v>1</v>
      </c>
      <c r="P7">
        <v>9653</v>
      </c>
      <c r="Q7">
        <v>2</v>
      </c>
    </row>
    <row r="8" spans="1:17" x14ac:dyDescent="0.25">
      <c r="A8">
        <v>0</v>
      </c>
      <c r="B8" t="s">
        <v>35</v>
      </c>
      <c r="C8" t="s">
        <v>36</v>
      </c>
      <c r="D8">
        <v>565624</v>
      </c>
      <c r="E8">
        <v>34</v>
      </c>
      <c r="F8" s="1">
        <v>30</v>
      </c>
      <c r="G8">
        <v>43</v>
      </c>
      <c r="H8">
        <v>178034</v>
      </c>
      <c r="I8">
        <v>33</v>
      </c>
      <c r="J8">
        <v>257771</v>
      </c>
      <c r="K8">
        <v>13</v>
      </c>
      <c r="L8">
        <v>999</v>
      </c>
      <c r="M8">
        <v>18</v>
      </c>
      <c r="N8">
        <v>1069</v>
      </c>
      <c r="O8">
        <v>20</v>
      </c>
      <c r="P8">
        <v>72670</v>
      </c>
      <c r="Q8">
        <v>11</v>
      </c>
    </row>
    <row r="9" spans="1:17" x14ac:dyDescent="0.25">
      <c r="C9" t="s">
        <v>37</v>
      </c>
      <c r="D9">
        <f>SUM(D2:D8)</f>
        <v>1662586</v>
      </c>
      <c r="E9">
        <f t="shared" ref="E9:Q9" si="0">SUM(E2:E8)</f>
        <v>100</v>
      </c>
      <c r="F9">
        <f t="shared" si="0"/>
        <v>70</v>
      </c>
      <c r="G9">
        <f t="shared" si="0"/>
        <v>100</v>
      </c>
      <c r="H9">
        <f t="shared" si="0"/>
        <v>533160</v>
      </c>
      <c r="I9">
        <f t="shared" si="0"/>
        <v>100</v>
      </c>
      <c r="J9">
        <f t="shared" si="0"/>
        <v>2026218</v>
      </c>
      <c r="K9">
        <f t="shared" si="0"/>
        <v>99</v>
      </c>
      <c r="L9">
        <f t="shared" si="0"/>
        <v>5651</v>
      </c>
      <c r="M9">
        <f t="shared" si="0"/>
        <v>100</v>
      </c>
      <c r="N9">
        <f t="shared" si="0"/>
        <v>5396</v>
      </c>
      <c r="O9">
        <f t="shared" si="0"/>
        <v>100</v>
      </c>
      <c r="P9">
        <f t="shared" si="0"/>
        <v>634789</v>
      </c>
      <c r="Q9">
        <f t="shared" si="0"/>
        <v>100</v>
      </c>
    </row>
    <row r="10" spans="1:17" x14ac:dyDescent="0.25">
      <c r="C10" t="s">
        <v>38</v>
      </c>
      <c r="D10">
        <v>2570072</v>
      </c>
      <c r="F10">
        <v>376</v>
      </c>
      <c r="H10">
        <v>772313</v>
      </c>
      <c r="J10">
        <v>2570072</v>
      </c>
      <c r="L10">
        <v>5490</v>
      </c>
      <c r="N10">
        <v>5326</v>
      </c>
      <c r="P10">
        <v>772313</v>
      </c>
    </row>
    <row r="12" spans="1:17" x14ac:dyDescent="0.25">
      <c r="C12" t="s">
        <v>39</v>
      </c>
      <c r="D12">
        <v>88620</v>
      </c>
      <c r="F12">
        <v>358</v>
      </c>
      <c r="H12">
        <v>7006</v>
      </c>
      <c r="J12">
        <v>88620</v>
      </c>
      <c r="L12">
        <v>238</v>
      </c>
      <c r="N12">
        <v>247</v>
      </c>
      <c r="P12">
        <v>7006</v>
      </c>
    </row>
    <row r="13" spans="1:17" x14ac:dyDescent="0.25">
      <c r="C13" t="s">
        <v>40</v>
      </c>
      <c r="D13">
        <v>167</v>
      </c>
      <c r="F13">
        <v>0</v>
      </c>
      <c r="H13">
        <v>29</v>
      </c>
      <c r="J13">
        <v>167</v>
      </c>
      <c r="L13">
        <v>0</v>
      </c>
      <c r="N13">
        <v>5</v>
      </c>
      <c r="O13" t="s">
        <v>41</v>
      </c>
      <c r="P13">
        <v>29</v>
      </c>
    </row>
    <row r="14" spans="1:17" x14ac:dyDescent="0.25">
      <c r="C14" t="s">
        <v>42</v>
      </c>
      <c r="D14">
        <f>D10-D12-D13</f>
        <v>2481285</v>
      </c>
      <c r="E14">
        <f t="shared" ref="E14:P14" si="1">E10-E12-E13</f>
        <v>0</v>
      </c>
      <c r="F14">
        <f t="shared" si="1"/>
        <v>18</v>
      </c>
      <c r="G14">
        <f t="shared" si="1"/>
        <v>0</v>
      </c>
      <c r="H14">
        <f t="shared" si="1"/>
        <v>765278</v>
      </c>
      <c r="I14">
        <f t="shared" si="1"/>
        <v>0</v>
      </c>
      <c r="J14">
        <f t="shared" si="1"/>
        <v>2481285</v>
      </c>
      <c r="K14">
        <f t="shared" si="1"/>
        <v>0</v>
      </c>
      <c r="L14">
        <f t="shared" si="1"/>
        <v>5252</v>
      </c>
      <c r="M14">
        <f t="shared" si="1"/>
        <v>0</v>
      </c>
      <c r="N14">
        <f t="shared" si="1"/>
        <v>5074</v>
      </c>
      <c r="P14">
        <f t="shared" si="1"/>
        <v>765278</v>
      </c>
      <c r="Q14">
        <f>Q10-Q12-Q13</f>
        <v>0</v>
      </c>
    </row>
    <row r="15" spans="1:17" x14ac:dyDescent="0.25">
      <c r="C15" t="s">
        <v>43</v>
      </c>
      <c r="D15">
        <f>D14-D9</f>
        <v>818699</v>
      </c>
      <c r="F15">
        <f t="shared" ref="F15:P15" si="2">F14-F9</f>
        <v>-52</v>
      </c>
      <c r="H15">
        <f t="shared" si="2"/>
        <v>232118</v>
      </c>
      <c r="J15">
        <f t="shared" si="2"/>
        <v>455067</v>
      </c>
      <c r="L15">
        <f t="shared" si="2"/>
        <v>-399</v>
      </c>
      <c r="N15">
        <f t="shared" si="2"/>
        <v>-322</v>
      </c>
      <c r="P15">
        <f t="shared" si="2"/>
        <v>130489</v>
      </c>
    </row>
    <row r="16" spans="1:17" x14ac:dyDescent="0.25">
      <c r="F16" t="s">
        <v>44</v>
      </c>
    </row>
    <row r="17" spans="6:6" x14ac:dyDescent="0.25">
      <c r="F17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Percent_in_Housing_Stress_Gener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2017-06-14T08:03:30Z</dcterms:created>
  <dcterms:modified xsi:type="dcterms:W3CDTF">2017-06-14T13:44:27Z</dcterms:modified>
</cp:coreProperties>
</file>