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48613EFF9568CA59/Documents/"/>
    </mc:Choice>
  </mc:AlternateContent>
  <xr:revisionPtr revIDLastSave="857" documentId="8_{A0DD6350-28CC-4AAA-986A-8070D368138C}" xr6:coauthVersionLast="47" xr6:coauthVersionMax="47" xr10:uidLastSave="{6EA94C4E-98B9-445B-A1D6-63FA4573E899}"/>
  <bookViews>
    <workbookView xWindow="-108" yWindow="-108" windowWidth="23256" windowHeight="12456" xr2:uid="{00000000-000D-0000-FFFF-FFFF00000000}"/>
  </bookViews>
  <sheets>
    <sheet name="Cleaned Dataset" sheetId="2" r:id="rId1"/>
    <sheet name="PIVOT_TABLES" sheetId="3" r:id="rId2"/>
    <sheet name="DASHBOARD" sheetId="7" r:id="rId3"/>
  </sheets>
  <definedNames>
    <definedName name="_xlnm._FilterDatabase" localSheetId="0" hidden="1">'Cleaned Dataset'!$A$1:$L$151</definedName>
    <definedName name="_xlcn.WorksheetConnection_Cleaned_Zomato_Dataset.xlsxTable11" hidden="1">Table1[]</definedName>
    <definedName name="_xlcn.WorksheetConnection_PIVOT_TABLESE19F221" hidden="1">PIVOT_TABLES!$E$19:$F$22</definedName>
    <definedName name="_xlcn.WorksheetConnection_Sheet1A19C271" hidden="1">PIVOT_TABLES!$A$19:$C$27</definedName>
    <definedName name="_xlcn.WorksheetConnection_Sheet1A3C121" hidden="1">PIVOT_TABLES!$A$3:$C$12</definedName>
    <definedName name="_xlcn.WorksheetConnection_Sheet1E19G221" hidden="1">PIVOT_TABLES!$E$19:$G$22</definedName>
    <definedName name="_xlcn.WorksheetConnection_Sheet1I11K141" hidden="1">PIVOT_TABLES!$I$11:$K$14</definedName>
    <definedName name="Slicer_Online_Order_Available">#N/A</definedName>
    <definedName name="Slicer_Row_Labels1">#N/A</definedName>
    <definedName name="Slicer_Row_Labels2">#N/A</definedName>
    <definedName name="Slicer_Table_Booking_Available">#N/A</definedName>
  </definedNames>
  <calcPr calcId="191029"/>
  <pivotCaches>
    <pivotCache cacheId="72"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129" r:id="rId10"/>
        <pivotCache cacheId="132" r:id="rId11"/>
      </x15:pivotCaches>
    </ext>
    <ext xmlns:x15="http://schemas.microsoft.com/office/spreadsheetml/2010/11/main" uri="{983426D0-5260-488c-9760-48F4B6AC55F4}">
      <x15:pivotTableReferences>
        <x15:pivotTableReference r:id="rId12"/>
        <x15:pivotTableReference r:id="rId13"/>
      </x15:pivotTableReferences>
    </ext>
    <ext xmlns:x15="http://schemas.microsoft.com/office/spreadsheetml/2010/11/main" uri="{FCE2AD5D-F65C-4FA6-A056-5C36A1767C68}">
      <x15:dataModel>
        <x15:modelTables>
          <x15:modelTable id="Range 3" name="Range 3" connection="WorksheetConnection_Sheet1!$I$11:$K$14"/>
          <x15:modelTable id="Range 4" name="Range 4" connection="WorksheetConnection_Sheet1!$E$19:$G$22"/>
          <x15:modelTable id="Range" name="Range" connection="WorksheetConnection_Sheet1!$A$3:$C$12"/>
          <x15:modelTable id="Range 2" name="Range 2" connection="WorksheetConnection_Sheet1!$A$19:$C$27"/>
          <x15:modelTable id="Table1" name="Table1" connection="WorksheetConnection_Cleaned_Zomato_Dataset.xlsx!Table1"/>
          <x15:modelTable id="Range 1" name="Range 1" connection="WorksheetConnection_PIVOT_TABLES!$E$19:$F$22"/>
        </x15:modelTables>
        <x15:modelRelationships>
          <x15:modelRelationship fromTable="Range 4" fromColumn="Row Labels" toTable="Range 3" toColumn="Row Label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7" l="1"/>
  <c r="M7" i="7"/>
  <c r="G7" i="7"/>
  <c r="A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7F0223-9DA8-4A5B-A086-CD797DA60E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7C43F4F-B998-492C-A1B8-39A40317F3A6}" name="WorksheetConnection_Cleaned_Zomato_Dataset.xlsx!Table1" type="102" refreshedVersion="8" minRefreshableVersion="5">
    <extLst>
      <ext xmlns:x15="http://schemas.microsoft.com/office/spreadsheetml/2010/11/main" uri="{DE250136-89BD-433C-8126-D09CA5730AF9}">
        <x15:connection id="Table1">
          <x15:rangePr sourceName="_xlcn.WorksheetConnection_Cleaned_Zomato_Dataset.xlsxTable11"/>
        </x15:connection>
      </ext>
    </extLst>
  </connection>
  <connection id="3" xr16:uid="{5148BF01-6E63-48E4-A6E0-267BCD3CA465}" name="WorksheetConnection_PIVOT_TABLES!$E$19:$F$22" type="102" refreshedVersion="8" minRefreshableVersion="5">
    <extLst>
      <ext xmlns:x15="http://schemas.microsoft.com/office/spreadsheetml/2010/11/main" uri="{DE250136-89BD-433C-8126-D09CA5730AF9}">
        <x15:connection id="Range 1" autoDelete="1">
          <x15:rangePr sourceName="_xlcn.WorksheetConnection_PIVOT_TABLESE19F221"/>
        </x15:connection>
      </ext>
    </extLst>
  </connection>
  <connection id="4" xr16:uid="{F30B4BDC-82AD-4AF3-AD2B-69640FD7D955}" name="WorksheetConnection_Sheet1!$A$19:$C$27" type="102" refreshedVersion="8" minRefreshableVersion="5">
    <extLst>
      <ext xmlns:x15="http://schemas.microsoft.com/office/spreadsheetml/2010/11/main" uri="{DE250136-89BD-433C-8126-D09CA5730AF9}">
        <x15:connection id="Range 2" autoDelete="1">
          <x15:rangePr sourceName="_xlcn.WorksheetConnection_Sheet1A19C271"/>
        </x15:connection>
      </ext>
    </extLst>
  </connection>
  <connection id="5" xr16:uid="{FF80ED29-EC31-4FC0-BBDB-D7CC93878D62}" name="WorksheetConnection_Sheet1!$A$3:$C$12" type="102" refreshedVersion="8" minRefreshableVersion="5">
    <extLst>
      <ext xmlns:x15="http://schemas.microsoft.com/office/spreadsheetml/2010/11/main" uri="{DE250136-89BD-433C-8126-D09CA5730AF9}">
        <x15:connection id="Range" autoDelete="1">
          <x15:rangePr sourceName="_xlcn.WorksheetConnection_Sheet1A3C121"/>
        </x15:connection>
      </ext>
    </extLst>
  </connection>
  <connection id="6" xr16:uid="{09E96FB4-8273-4287-AE36-61B703202157}" name="WorksheetConnection_Sheet1!$E$19:$G$22" type="102" refreshedVersion="8" minRefreshableVersion="5">
    <extLst>
      <ext xmlns:x15="http://schemas.microsoft.com/office/spreadsheetml/2010/11/main" uri="{DE250136-89BD-433C-8126-D09CA5730AF9}">
        <x15:connection id="Range 4" autoDelete="1">
          <x15:rangePr sourceName="_xlcn.WorksheetConnection_Sheet1E19G221"/>
        </x15:connection>
      </ext>
    </extLst>
  </connection>
  <connection id="7" xr16:uid="{E7E9CD38-E0D6-4DE6-9765-5928BE133068}" name="WorksheetConnection_Sheet1!$I$11:$K$14" type="102" refreshedVersion="8" minRefreshableVersion="5">
    <extLst>
      <ext xmlns:x15="http://schemas.microsoft.com/office/spreadsheetml/2010/11/main" uri="{DE250136-89BD-433C-8126-D09CA5730AF9}">
        <x15:connection id="Range 3" autoDelete="1">
          <x15:rangePr sourceName="_xlcn.WorksheetConnection_Sheet1I11K141"/>
        </x15:connection>
      </ext>
    </extLst>
  </connection>
</connections>
</file>

<file path=xl/sharedStrings.xml><?xml version="1.0" encoding="utf-8"?>
<sst xmlns="http://schemas.openxmlformats.org/spreadsheetml/2006/main" count="1418" uniqueCount="282">
  <si>
    <t>Koramangala</t>
  </si>
  <si>
    <t>Indiranagar</t>
  </si>
  <si>
    <t>Jayanagar</t>
  </si>
  <si>
    <t>MG Road</t>
  </si>
  <si>
    <t>Whitefield</t>
  </si>
  <si>
    <t>HSR Layout</t>
  </si>
  <si>
    <t>JP Nagar</t>
  </si>
  <si>
    <t>BTM Layout</t>
  </si>
  <si>
    <t>Restaurant ID</t>
  </si>
  <si>
    <t>Restaurant Name</t>
  </si>
  <si>
    <t>City</t>
  </si>
  <si>
    <t>Location Area</t>
  </si>
  <si>
    <t>Rating (out of 5)</t>
  </si>
  <si>
    <t>Votes / Rating Count</t>
  </si>
  <si>
    <t>Average Cost for Two (INR)</t>
  </si>
  <si>
    <t>Online Order Available</t>
  </si>
  <si>
    <t>Table Booking Available</t>
  </si>
  <si>
    <t>Cuisine Category</t>
  </si>
  <si>
    <t>Primary Cuisine</t>
  </si>
  <si>
    <t>Restaurant Type</t>
  </si>
  <si>
    <t>ZOM-10001</t>
  </si>
  <si>
    <t>Empire Restaurant</t>
  </si>
  <si>
    <t>Bengaluru</t>
  </si>
  <si>
    <t>No</t>
  </si>
  <si>
    <t>North Indian, South Indian, Biryani</t>
  </si>
  <si>
    <t>North Indian</t>
  </si>
  <si>
    <t>Casual Dining</t>
  </si>
  <si>
    <t>ZOM-10002</t>
  </si>
  <si>
    <t>Truffles</t>
  </si>
  <si>
    <t>Yes</t>
  </si>
  <si>
    <t>American, Burgers, Fast Food</t>
  </si>
  <si>
    <t>American</t>
  </si>
  <si>
    <t>Cafe</t>
  </si>
  <si>
    <t>ZOM-10003</t>
  </si>
  <si>
    <t>Onesta</t>
  </si>
  <si>
    <t>Pizza, Italian, Desserts</t>
  </si>
  <si>
    <t>Pizza</t>
  </si>
  <si>
    <t>ZOM-10004</t>
  </si>
  <si>
    <t>Toit</t>
  </si>
  <si>
    <t>Italian, American, Pub Food</t>
  </si>
  <si>
    <t>Italian</t>
  </si>
  <si>
    <t>Microbrewery</t>
  </si>
  <si>
    <t>ZOM-10005</t>
  </si>
  <si>
    <t>Corner House Ice Cream</t>
  </si>
  <si>
    <t>Ice Cream, Desserts</t>
  </si>
  <si>
    <t>Ice Cream</t>
  </si>
  <si>
    <t>Dessert Parlor</t>
  </si>
  <si>
    <t>ZOM-10006</t>
  </si>
  <si>
    <t>Meghana Foods</t>
  </si>
  <si>
    <t>Biryani, Andhra, North Indian</t>
  </si>
  <si>
    <t>Biryani</t>
  </si>
  <si>
    <t>ZOM-10007</t>
  </si>
  <si>
    <t>The Black Pearl</t>
  </si>
  <si>
    <t>North Indian, European, Mediterranean</t>
  </si>
  <si>
    <t>ZOM-10008</t>
  </si>
  <si>
    <t>Brik Oven</t>
  </si>
  <si>
    <t>Pizza, Italian, Beverages</t>
  </si>
  <si>
    <t>ZOM-10009</t>
  </si>
  <si>
    <t>Nagarjuna</t>
  </si>
  <si>
    <t>Andhra, South Indian, Biryani</t>
  </si>
  <si>
    <t>Andhra</t>
  </si>
  <si>
    <t>ZOM-10010</t>
  </si>
  <si>
    <t>Chili's American Grill &amp; Bar</t>
  </si>
  <si>
    <t>American, Tex-Mex, Burger</t>
  </si>
  <si>
    <t>ZOM-10011</t>
  </si>
  <si>
    <t>A2B - Adyar Ananda Bhavan</t>
  </si>
  <si>
    <t>South Indian, Mithai, Street Food</t>
  </si>
  <si>
    <t>South Indian</t>
  </si>
  <si>
    <t>Quick Bites</t>
  </si>
  <si>
    <t>ZOM-10012</t>
  </si>
  <si>
    <t>Social</t>
  </si>
  <si>
    <t>North Indian, Chinese, Continental</t>
  </si>
  <si>
    <t>Lounge</t>
  </si>
  <si>
    <t>ZOM-10013</t>
  </si>
  <si>
    <t>AB's - Absolute Barbecues</t>
  </si>
  <si>
    <t>BBQ, North Indian, European</t>
  </si>
  <si>
    <t>BBQ</t>
  </si>
  <si>
    <t>ZOM-10014</t>
  </si>
  <si>
    <t>Windmills Craftworks</t>
  </si>
  <si>
    <t>Continental, Fast Food, North Indian</t>
  </si>
  <si>
    <t>Continental</t>
  </si>
  <si>
    <t>ZOM-10015</t>
  </si>
  <si>
    <t>Kavali</t>
  </si>
  <si>
    <t>Andhra, South Indian</t>
  </si>
  <si>
    <t>ZOM-10016</t>
  </si>
  <si>
    <t>Glen's Bakehouse</t>
  </si>
  <si>
    <t>Bakery, Desserts, Italian</t>
  </si>
  <si>
    <t>Bakery</t>
  </si>
  <si>
    <t>Bakery, Cafe</t>
  </si>
  <si>
    <t>ZOM-10017</t>
  </si>
  <si>
    <t>Fat Chef</t>
  </si>
  <si>
    <t>Continental, Italian, North Indian</t>
  </si>
  <si>
    <t>ZOM-10018</t>
  </si>
  <si>
    <t>ECHOES Koramangala</t>
  </si>
  <si>
    <t>Chinese, Continental, North Indian</t>
  </si>
  <si>
    <t>Chinese</t>
  </si>
  <si>
    <t>ZOM-10019</t>
  </si>
  <si>
    <t>Tossin Pizza</t>
  </si>
  <si>
    <t>Pizza, Italian, Fast Food</t>
  </si>
  <si>
    <t>ZOM-10020</t>
  </si>
  <si>
    <t>MTR - Mavalli Tiffin Room</t>
  </si>
  <si>
    <t>ZOM-10021</t>
  </si>
  <si>
    <t>Empire Restaurant - HSR Layout</t>
  </si>
  <si>
    <t>ZOM-10022</t>
  </si>
  <si>
    <t>Truffles - JP Nagar</t>
  </si>
  <si>
    <t>ZOM-10023</t>
  </si>
  <si>
    <t>Onesta - BTM Layout</t>
  </si>
  <si>
    <t>ZOM-10024</t>
  </si>
  <si>
    <t>Toit - Koramangala</t>
  </si>
  <si>
    <t>ZOM-10025</t>
  </si>
  <si>
    <t>Corner House Ice Cream - Indiranagar</t>
  </si>
  <si>
    <t>ZOM-10026</t>
  </si>
  <si>
    <t>Meghana Foods - Jayanagar</t>
  </si>
  <si>
    <t>ZOM-10027</t>
  </si>
  <si>
    <t>The Black Pearl - MG Road</t>
  </si>
  <si>
    <t>ZOM-10028</t>
  </si>
  <si>
    <t>Brik Oven - Whitefield</t>
  </si>
  <si>
    <t>ZOM-10029</t>
  </si>
  <si>
    <t>Nagarjuna - HSR Layout</t>
  </si>
  <si>
    <t>ZOM-10030</t>
  </si>
  <si>
    <t>Chili's American Grill &amp; Bar - JP Nagar</t>
  </si>
  <si>
    <t>ZOM-10031</t>
  </si>
  <si>
    <t>A2B - Adyar Ananda Bhavan - BTM Layout</t>
  </si>
  <si>
    <t>ZOM-10032</t>
  </si>
  <si>
    <t>Social - Koramangala</t>
  </si>
  <si>
    <t>ZOM-10033</t>
  </si>
  <si>
    <t>AB's - Absolute Barbecues - Indiranagar</t>
  </si>
  <si>
    <t>ZOM-10034</t>
  </si>
  <si>
    <t>Windmills Craftworks - Jayanagar</t>
  </si>
  <si>
    <t>ZOM-10035</t>
  </si>
  <si>
    <t>Kavali - MG Road</t>
  </si>
  <si>
    <t>ZOM-10036</t>
  </si>
  <si>
    <t>Glen's Bakehouse - Whitefield</t>
  </si>
  <si>
    <t>ZOM-10037</t>
  </si>
  <si>
    <t>Fat Chef - HSR Layout</t>
  </si>
  <si>
    <t>ZOM-10038</t>
  </si>
  <si>
    <t>ECHOES Koramangala - JP Nagar</t>
  </si>
  <si>
    <t>ZOM-10039</t>
  </si>
  <si>
    <t>Tossin Pizza - BTM Layout</t>
  </si>
  <si>
    <t>ZOM-10040</t>
  </si>
  <si>
    <t>MTR - Mavalli Tiffin Room - Koramangala</t>
  </si>
  <si>
    <t>ZOM-10041</t>
  </si>
  <si>
    <t>Empire Restaurant - Indiranagar</t>
  </si>
  <si>
    <t>ZOM-10042</t>
  </si>
  <si>
    <t>Truffles - Jayanagar</t>
  </si>
  <si>
    <t>ZOM-10043</t>
  </si>
  <si>
    <t>Onesta - MG Road</t>
  </si>
  <si>
    <t>ZOM-10044</t>
  </si>
  <si>
    <t>Toit - Whitefield</t>
  </si>
  <si>
    <t>ZOM-10045</t>
  </si>
  <si>
    <t>Corner House Ice Cream - HSR Layout</t>
  </si>
  <si>
    <t>ZOM-10046</t>
  </si>
  <si>
    <t>Meghana Foods - JP Nagar</t>
  </si>
  <si>
    <t>ZOM-10047</t>
  </si>
  <si>
    <t>The Black Pearl - BTM Layout</t>
  </si>
  <si>
    <t>ZOM-10048</t>
  </si>
  <si>
    <t>Brik Oven - Koramangala</t>
  </si>
  <si>
    <t>ZOM-10049</t>
  </si>
  <si>
    <t>Nagarjuna - Indiranagar</t>
  </si>
  <si>
    <t>ZOM-10050</t>
  </si>
  <si>
    <t>Chili's American Grill &amp; Bar - Jayanagar</t>
  </si>
  <si>
    <t>ZOM-10051</t>
  </si>
  <si>
    <t>A2B - Adyar Ananda Bhavan - MG Road</t>
  </si>
  <si>
    <t>ZOM-10052</t>
  </si>
  <si>
    <t>Social - Whitefield</t>
  </si>
  <si>
    <t>ZOM-10053</t>
  </si>
  <si>
    <t>AB's - Absolute Barbecues - HSR Layout</t>
  </si>
  <si>
    <t>ZOM-10054</t>
  </si>
  <si>
    <t>Windmills Craftworks - JP Nagar</t>
  </si>
  <si>
    <t>ZOM-10055</t>
  </si>
  <si>
    <t>Kavali - BTM Layout</t>
  </si>
  <si>
    <t>ZOM-10056</t>
  </si>
  <si>
    <t>Glen's Bakehouse - Koramangala</t>
  </si>
  <si>
    <t>ZOM-10057</t>
  </si>
  <si>
    <t>Fat Chef - Indiranagar</t>
  </si>
  <si>
    <t>ZOM-10058</t>
  </si>
  <si>
    <t>ECHOES Koramangala - Jayanagar</t>
  </si>
  <si>
    <t>ZOM-10059</t>
  </si>
  <si>
    <t>Tossin Pizza - MG Road</t>
  </si>
  <si>
    <t>ZOM-10060</t>
  </si>
  <si>
    <t>MTR - Mavalli Tiffin Room - Whitefield</t>
  </si>
  <si>
    <t>ZOM-10061</t>
  </si>
  <si>
    <t>ZOM-10062</t>
  </si>
  <si>
    <t>ZOM-10063</t>
  </si>
  <si>
    <t>ZOM-10064</t>
  </si>
  <si>
    <t>ZOM-10065</t>
  </si>
  <si>
    <t>ZOM-10066</t>
  </si>
  <si>
    <t>ZOM-10067</t>
  </si>
  <si>
    <t>ZOM-10068</t>
  </si>
  <si>
    <t>ZOM-10069</t>
  </si>
  <si>
    <t>ZOM-10070</t>
  </si>
  <si>
    <t>ZOM-10071</t>
  </si>
  <si>
    <t>ZOM-10072</t>
  </si>
  <si>
    <t>ZOM-10073</t>
  </si>
  <si>
    <t>ZOM-10074</t>
  </si>
  <si>
    <t>ZOM-10075</t>
  </si>
  <si>
    <t>ZOM-10076</t>
  </si>
  <si>
    <t>ZOM-10077</t>
  </si>
  <si>
    <t>ZOM-10078</t>
  </si>
  <si>
    <t>ZOM-10079</t>
  </si>
  <si>
    <t>ZOM-10080</t>
  </si>
  <si>
    <t>ZOM-10081</t>
  </si>
  <si>
    <t>ZOM-10082</t>
  </si>
  <si>
    <t>ZOM-10083</t>
  </si>
  <si>
    <t>ZOM-10084</t>
  </si>
  <si>
    <t>ZOM-10085</t>
  </si>
  <si>
    <t>ZOM-10086</t>
  </si>
  <si>
    <t>ZOM-10087</t>
  </si>
  <si>
    <t>ZOM-10088</t>
  </si>
  <si>
    <t>ZOM-10089</t>
  </si>
  <si>
    <t>ZOM-10090</t>
  </si>
  <si>
    <t>ZOM-10091</t>
  </si>
  <si>
    <t>ZOM-10092</t>
  </si>
  <si>
    <t>ZOM-10093</t>
  </si>
  <si>
    <t>ZOM-10094</t>
  </si>
  <si>
    <t>ZOM-10095</t>
  </si>
  <si>
    <t>ZOM-10096</t>
  </si>
  <si>
    <t>ZOM-10097</t>
  </si>
  <si>
    <t>ZOM-10098</t>
  </si>
  <si>
    <t>ZOM-10099</t>
  </si>
  <si>
    <t>ZOM-10100</t>
  </si>
  <si>
    <t>ZOM-10101</t>
  </si>
  <si>
    <t>ZOM-10102</t>
  </si>
  <si>
    <t>ZOM-10103</t>
  </si>
  <si>
    <t>ZOM-10104</t>
  </si>
  <si>
    <t>ZOM-10105</t>
  </si>
  <si>
    <t>ZOM-10106</t>
  </si>
  <si>
    <t>ZOM-10107</t>
  </si>
  <si>
    <t>ZOM-10108</t>
  </si>
  <si>
    <t>ZOM-10109</t>
  </si>
  <si>
    <t>ZOM-10110</t>
  </si>
  <si>
    <t>ZOM-10111</t>
  </si>
  <si>
    <t>ZOM-10112</t>
  </si>
  <si>
    <t>ZOM-10113</t>
  </si>
  <si>
    <t>ZOM-10114</t>
  </si>
  <si>
    <t>ZOM-10115</t>
  </si>
  <si>
    <t>ZOM-10116</t>
  </si>
  <si>
    <t>ZOM-10117</t>
  </si>
  <si>
    <t>ZOM-10118</t>
  </si>
  <si>
    <t>ZOM-10119</t>
  </si>
  <si>
    <t>ZOM-10120</t>
  </si>
  <si>
    <t>ZOM-10121</t>
  </si>
  <si>
    <t>ZOM-10122</t>
  </si>
  <si>
    <t>ZOM-10123</t>
  </si>
  <si>
    <t>ZOM-10124</t>
  </si>
  <si>
    <t>ZOM-10125</t>
  </si>
  <si>
    <t>ZOM-10126</t>
  </si>
  <si>
    <t>ZOM-10127</t>
  </si>
  <si>
    <t>ZOM-10128</t>
  </si>
  <si>
    <t>ZOM-10129</t>
  </si>
  <si>
    <t>ZOM-10130</t>
  </si>
  <si>
    <t>ZOM-10131</t>
  </si>
  <si>
    <t>ZOM-10132</t>
  </si>
  <si>
    <t>ZOM-10133</t>
  </si>
  <si>
    <t>ZOM-10134</t>
  </si>
  <si>
    <t>ZOM-10135</t>
  </si>
  <si>
    <t>ZOM-10136</t>
  </si>
  <si>
    <t>ZOM-10137</t>
  </si>
  <si>
    <t>ZOM-10138</t>
  </si>
  <si>
    <t>ZOM-10139</t>
  </si>
  <si>
    <t>ZOM-10140</t>
  </si>
  <si>
    <t>ZOM-10141</t>
  </si>
  <si>
    <t>ZOM-10142</t>
  </si>
  <si>
    <t>ZOM-10143</t>
  </si>
  <si>
    <t>ZOM-10144</t>
  </si>
  <si>
    <t>ZOM-10145</t>
  </si>
  <si>
    <t>ZOM-10146</t>
  </si>
  <si>
    <t>ZOM-10147</t>
  </si>
  <si>
    <t>ZOM-10148</t>
  </si>
  <si>
    <t>ZOM-10149</t>
  </si>
  <si>
    <t>ZOM-10150</t>
  </si>
  <si>
    <t>Row Labels</t>
  </si>
  <si>
    <t>Grand Total</t>
  </si>
  <si>
    <t>Count of Restaurant ID</t>
  </si>
  <si>
    <t>Average of Average Cost for Two (INR)</t>
  </si>
  <si>
    <t>Average of Rating (out of 5)</t>
  </si>
  <si>
    <t>Average of Votes / Rating Count</t>
  </si>
  <si>
    <t>TOTAL RESTAURANTS</t>
  </si>
  <si>
    <t>AVERAGE RATING</t>
  </si>
  <si>
    <t>AVERAGE COST FOR TWO</t>
  </si>
  <si>
    <t>ONLINE DELIVERY %</t>
  </si>
  <si>
    <t>ZOMATO RESTAURANT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</si>
</sst>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8" x14ac:knownFonts="1">
    <font>
      <sz val="11"/>
      <color theme="1"/>
      <name val="Trebuchet MS"/>
      <family val="2"/>
      <scheme val="minor"/>
    </font>
    <font>
      <b/>
      <sz val="11"/>
      <color rgb="FFFFFFFF"/>
      <name val="Segoe UI"/>
      <family val="2"/>
    </font>
    <font>
      <sz val="10"/>
      <name val="Segoe UI"/>
      <family val="2"/>
    </font>
    <font>
      <sz val="14"/>
      <color theme="1"/>
      <name val="Trebuchet MS"/>
      <family val="2"/>
      <scheme val="minor"/>
    </font>
    <font>
      <b/>
      <sz val="12"/>
      <color theme="1"/>
      <name val="Trebuchet MS"/>
      <family val="2"/>
      <scheme val="minor"/>
    </font>
    <font>
      <b/>
      <sz val="24"/>
      <color theme="1"/>
      <name val="Algerian"/>
      <family val="5"/>
    </font>
    <font>
      <b/>
      <sz val="11"/>
      <color theme="1"/>
      <name val="Trebuchet MS"/>
      <family val="2"/>
      <scheme val="major"/>
    </font>
    <font>
      <b/>
      <sz val="14"/>
      <color theme="1"/>
      <name val="Arial Black"/>
      <family val="2"/>
    </font>
  </fonts>
  <fills count="6">
    <fill>
      <patternFill patternType="none"/>
    </fill>
    <fill>
      <patternFill patternType="gray125"/>
    </fill>
    <fill>
      <patternFill patternType="solid">
        <fgColor rgb="FFF9FAFB"/>
        <bgColor rgb="FFF9FAFB"/>
      </patternFill>
    </fill>
    <fill>
      <patternFill patternType="solid">
        <fgColor theme="4" tint="0.39997558519241921"/>
        <bgColor indexed="64"/>
      </patternFill>
    </fill>
    <fill>
      <patternFill patternType="solid">
        <fgColor theme="5"/>
        <bgColor rgb="FFCB202D"/>
      </patternFill>
    </fill>
    <fill>
      <patternFill patternType="solid">
        <fgColor theme="5"/>
        <bgColor indexed="64"/>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s>
  <cellStyleXfs count="1">
    <xf numFmtId="0" fontId="0" fillId="0" borderId="0"/>
  </cellStyleXfs>
  <cellXfs count="35">
    <xf numFmtId="0" fontId="0" fillId="0" borderId="0" xfId="0"/>
    <xf numFmtId="0" fontId="2" fillId="0" borderId="1" xfId="0" applyFont="1" applyBorder="1" applyAlignment="1">
      <alignment horizontal="left"/>
    </xf>
    <xf numFmtId="0" fontId="2" fillId="2" borderId="1" xfId="0" applyFont="1" applyFill="1" applyBorder="1" applyAlignment="1">
      <alignment horizontal="left"/>
    </xf>
    <xf numFmtId="0" fontId="2" fillId="0" borderId="1" xfId="0" applyFont="1" applyBorder="1" applyAlignment="1">
      <alignment horizontal="center"/>
    </xf>
    <xf numFmtId="166" fontId="2" fillId="0" borderId="1" xfId="0" applyNumberFormat="1" applyFont="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0" fontId="2" fillId="2" borderId="1" xfId="0" applyFont="1" applyFill="1" applyBorder="1" applyAlignment="1">
      <alignment horizontal="center"/>
    </xf>
    <xf numFmtId="166" fontId="2" fillId="2" borderId="1" xfId="0" applyNumberFormat="1" applyFont="1" applyFill="1" applyBorder="1" applyAlignment="1">
      <alignment horizontal="right"/>
    </xf>
    <xf numFmtId="3" fontId="2" fillId="2" borderId="1" xfId="0" applyNumberFormat="1" applyFont="1" applyFill="1" applyBorder="1" applyAlignment="1">
      <alignment horizontal="right"/>
    </xf>
    <xf numFmtId="164" fontId="2" fillId="2" borderId="1" xfId="0" applyNumberFormat="1"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xf>
    <xf numFmtId="166" fontId="2" fillId="2" borderId="2" xfId="0" applyNumberFormat="1" applyFont="1" applyFill="1" applyBorder="1" applyAlignment="1">
      <alignment horizontal="right"/>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3" fontId="0" fillId="0" borderId="0" xfId="0" applyNumberFormat="1"/>
    <xf numFmtId="0" fontId="0" fillId="0" borderId="0" xfId="0" applyAlignment="1">
      <alignment horizontal="center"/>
    </xf>
    <xf numFmtId="0" fontId="3" fillId="0" borderId="0" xfId="0" applyFont="1"/>
    <xf numFmtId="165" fontId="0" fillId="3" borderId="0" xfId="0" applyNumberFormat="1" applyFill="1" applyAlignment="1">
      <alignment horizontal="center"/>
    </xf>
    <xf numFmtId="0" fontId="7" fillId="0" borderId="0" xfId="0" applyFont="1" applyAlignment="1">
      <alignment horizontal="left" vertical="top"/>
    </xf>
    <xf numFmtId="0" fontId="5" fillId="3" borderId="0" xfId="0" applyFont="1" applyFill="1" applyAlignment="1">
      <alignment horizontal="center"/>
    </xf>
    <xf numFmtId="0" fontId="4" fillId="3" borderId="0" xfId="0" applyFont="1" applyFill="1" applyAlignment="1">
      <alignment horizontal="center"/>
    </xf>
    <xf numFmtId="0" fontId="0" fillId="3" borderId="0" xfId="0" applyFill="1" applyAlignment="1">
      <alignment horizontal="center"/>
    </xf>
    <xf numFmtId="166" fontId="0" fillId="3" borderId="0" xfId="0" applyNumberFormat="1" applyFill="1" applyAlignment="1">
      <alignment horizontal="center"/>
    </xf>
    <xf numFmtId="0" fontId="4" fillId="3" borderId="0" xfId="0" applyFont="1" applyFill="1" applyAlignment="1">
      <alignment horizontal="center" wrapText="1"/>
    </xf>
    <xf numFmtId="0" fontId="0" fillId="0" borderId="0" xfId="0" applyAlignment="1">
      <alignment horizontal="center"/>
    </xf>
    <xf numFmtId="0" fontId="6" fillId="3" borderId="0" xfId="0" applyFont="1" applyFill="1" applyAlignment="1">
      <alignment horizontal="center"/>
    </xf>
    <xf numFmtId="0" fontId="0" fillId="0" borderId="0" xfId="0" applyNumberFormat="1"/>
    <xf numFmtId="0" fontId="1" fillId="4" borderId="0" xfId="0" applyFont="1" applyFill="1" applyAlignment="1">
      <alignment horizontal="center" vertical="center"/>
    </xf>
    <xf numFmtId="0" fontId="0" fillId="5" borderId="0" xfId="0" applyFill="1"/>
  </cellXfs>
  <cellStyles count="1">
    <cellStyle name="Normal" xfId="0" builtinId="0"/>
  </cellStyles>
  <dxfs count="15">
    <dxf>
      <font>
        <b/>
        <i val="0"/>
        <strike val="0"/>
        <condense val="0"/>
        <extend val="0"/>
        <outline val="0"/>
        <shadow val="0"/>
        <u val="none"/>
        <vertAlign val="baseline"/>
        <sz val="11"/>
        <color rgb="FFFFFFFF"/>
        <name val="Segoe UI"/>
        <family val="2"/>
        <scheme val="none"/>
      </font>
      <fill>
        <patternFill patternType="solid">
          <fgColor rgb="FFCB202D"/>
          <bgColor theme="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center"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center"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numFmt numFmtId="164" formatCode="\₹#,##0"/>
      <fill>
        <patternFill patternType="solid">
          <fgColor rgb="FFF9FAFB"/>
          <bgColor rgb="FFF9FAFB"/>
        </patternFill>
      </fill>
      <alignment horizontal="righ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numFmt numFmtId="3" formatCode="#,##0"/>
      <fill>
        <patternFill patternType="solid">
          <fgColor rgb="FFF9FAFB"/>
          <bgColor rgb="FFF9FAFB"/>
        </patternFill>
      </fill>
      <alignment horizontal="righ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numFmt numFmtId="166" formatCode="0.0"/>
      <fill>
        <patternFill patternType="solid">
          <fgColor rgb="FFF9FAFB"/>
          <bgColor rgb="FFF9FAFB"/>
        </patternFill>
      </fill>
      <alignment horizontal="righ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center" vertical="bottom" textRotation="0" wrapText="0" indent="0" justifyLastLine="0" shrinkToFit="0" readingOrder="0"/>
      <border diagonalUp="0" diagonalDown="0">
        <left style="thin">
          <color rgb="FFE5E7EB"/>
        </left>
        <right style="thin">
          <color rgb="FFE5E7EB"/>
        </right>
        <top style="thin">
          <color rgb="FFE5E7EB"/>
        </top>
        <bottom style="thin">
          <color rgb="FFE5E7EB"/>
        </bottom>
        <vertical/>
        <horizontal/>
      </border>
    </dxf>
    <dxf>
      <border outline="0">
        <bottom style="thin">
          <color rgb="FFE5E7EB"/>
        </bottom>
      </border>
    </dxf>
    <dxf>
      <font>
        <b val="0"/>
        <i val="0"/>
        <strike val="0"/>
        <condense val="0"/>
        <extend val="0"/>
        <outline val="0"/>
        <shadow val="0"/>
        <u val="none"/>
        <vertAlign val="baseline"/>
        <sz val="10"/>
        <color auto="1"/>
        <name val="Segoe UI"/>
        <family val="2"/>
        <scheme val="none"/>
      </font>
      <fill>
        <patternFill patternType="solid">
          <fgColor rgb="FFF9FAFB"/>
          <bgColor rgb="FFF9FAFB"/>
        </patternFill>
      </fill>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ivotTable" Target="pivotTables/pivotTable2.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2.xml"/><Relationship Id="rId12" Type="http://schemas.openxmlformats.org/officeDocument/2006/relationships/pivotTable" Target="pivotTables/pivotTabl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ivotCacheDefinition" Target="pivotCache/pivotCacheDefinition4.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microsoft.com/office/2017/10/relationships/person" Target="persons/person.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COST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25436283994185"/>
          <c:y val="0.24679035994891771"/>
          <c:w val="0.39291476300706041"/>
          <c:h val="0.65079242883537158"/>
        </c:manualLayout>
      </c:layout>
      <c:barChart>
        <c:barDir val="bar"/>
        <c:grouping val="clustered"/>
        <c:varyColors val="0"/>
        <c:ser>
          <c:idx val="0"/>
          <c:order val="0"/>
          <c:tx>
            <c:v>Total</c:v>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Lit>
              <c:ptCount val="9"/>
              <c:pt idx="0">
                <c:v>BTM Layout</c:v>
              </c:pt>
              <c:pt idx="1">
                <c:v>Grand Total</c:v>
              </c:pt>
              <c:pt idx="2">
                <c:v>HSR Layout</c:v>
              </c:pt>
              <c:pt idx="3">
                <c:v>Indiranagar</c:v>
              </c:pt>
              <c:pt idx="4">
                <c:v>Jayanagar</c:v>
              </c:pt>
              <c:pt idx="5">
                <c:v>JP Nagar</c:v>
              </c:pt>
              <c:pt idx="6">
                <c:v>Koramangala</c:v>
              </c:pt>
              <c:pt idx="7">
                <c:v>MG Road</c:v>
              </c:pt>
              <c:pt idx="8">
                <c:v>Whitefield</c:v>
              </c:pt>
            </c:strLit>
          </c:cat>
          <c:val>
            <c:numLit>
              <c:formatCode>General</c:formatCode>
              <c:ptCount val="9"/>
              <c:pt idx="0">
                <c:v>955.55555555555554</c:v>
              </c:pt>
              <c:pt idx="1">
                <c:v>1104.6666666666667</c:v>
              </c:pt>
              <c:pt idx="2">
                <c:v>1152.6315789473683</c:v>
              </c:pt>
              <c:pt idx="3">
                <c:v>963.15789473684208</c:v>
              </c:pt>
              <c:pt idx="4">
                <c:v>1278.9473684210527</c:v>
              </c:pt>
              <c:pt idx="5">
                <c:v>1105.2631578947369</c:v>
              </c:pt>
              <c:pt idx="6">
                <c:v>1361.1111111111111</c:v>
              </c:pt>
              <c:pt idx="7">
                <c:v>884.21052631578948</c:v>
              </c:pt>
              <c:pt idx="8">
                <c:v>1142.1052631578948</c:v>
              </c:pt>
            </c:numLit>
          </c:val>
          <c:extLst>
            <c:ext xmlns:c16="http://schemas.microsoft.com/office/drawing/2014/chart" uri="{C3380CC4-5D6E-409C-BE32-E72D297353CC}">
              <c16:uniqueId val="{00000000-13FC-43A4-A8C9-D0A952E9505B}"/>
            </c:ext>
          </c:extLst>
        </c:ser>
        <c:dLbls>
          <c:showLegendKey val="0"/>
          <c:showVal val="0"/>
          <c:showCatName val="0"/>
          <c:showSerName val="0"/>
          <c:showPercent val="0"/>
          <c:showBubbleSize val="0"/>
        </c:dLbls>
        <c:gapWidth val="115"/>
        <c:overlap val="-20"/>
        <c:axId val="1288496495"/>
        <c:axId val="1373586575"/>
      </c:barChart>
      <c:catAx>
        <c:axId val="1288496495"/>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86575"/>
        <c:crosses val="autoZero"/>
        <c:auto val="1"/>
        <c:lblAlgn val="ctr"/>
        <c:lblOffset val="100"/>
        <c:noMultiLvlLbl val="0"/>
        <c:extLst>
          <c:ext xmlns:c15="http://schemas.microsoft.com/office/drawing/2012/chart" uri="{F40574EE-89B7-4290-83BB-5DA773EAF853}">
            <c15:numFmt c:formatCode="General" c:sourceLinked="1"/>
          </c:ext>
        </c:extLst>
      </c:catAx>
      <c:valAx>
        <c:axId val="1373586575"/>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9649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[zomato_analytics_dashboard.xlsx]PivotChartTable4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AVAERAGE</a:t>
            </a:r>
            <a:r>
              <a:rPr lang="en-US" baseline="0"/>
              <a:t> RATING</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Lit>
              <c:ptCount val="8"/>
              <c:pt idx="0">
                <c:v>Bakery, Cafe</c:v>
              </c:pt>
              <c:pt idx="1">
                <c:v>Cafe</c:v>
              </c:pt>
              <c:pt idx="2">
                <c:v>Casual Dining</c:v>
              </c:pt>
              <c:pt idx="3">
                <c:v>Dessert Parlor</c:v>
              </c:pt>
              <c:pt idx="4">
                <c:v>Grand Total</c:v>
              </c:pt>
              <c:pt idx="5">
                <c:v>Lounge</c:v>
              </c:pt>
              <c:pt idx="6">
                <c:v>Microbrewery</c:v>
              </c:pt>
              <c:pt idx="7">
                <c:v>Quick Bites</c:v>
              </c:pt>
            </c:strLit>
          </c:cat>
          <c:val>
            <c:numLit>
              <c:formatCode>General</c:formatCode>
              <c:ptCount val="8"/>
              <c:pt idx="0">
                <c:v>3.871428571428571</c:v>
              </c:pt>
              <c:pt idx="1">
                <c:v>4.2249999999999996</c:v>
              </c:pt>
              <c:pt idx="2">
                <c:v>4.0559523809523812</c:v>
              </c:pt>
              <c:pt idx="3">
                <c:v>3.9999999999999996</c:v>
              </c:pt>
              <c:pt idx="4">
                <c:v>4.054666666666666</c:v>
              </c:pt>
              <c:pt idx="5">
                <c:v>4.257142857142858</c:v>
              </c:pt>
              <c:pt idx="6">
                <c:v>3.8466666666666671</c:v>
              </c:pt>
              <c:pt idx="7">
                <c:v>4.1476190476190471</c:v>
              </c:pt>
            </c:numLit>
          </c:val>
          <c:extLst>
            <c:ext xmlns:c16="http://schemas.microsoft.com/office/drawing/2014/chart" uri="{C3380CC4-5D6E-409C-BE32-E72D297353CC}">
              <c16:uniqueId val="{00000000-7BCF-42BE-B7A1-90EED2ACA18B}"/>
            </c:ext>
          </c:extLst>
        </c:ser>
        <c:dLbls>
          <c:showLegendKey val="0"/>
          <c:showVal val="0"/>
          <c:showCatName val="0"/>
          <c:showSerName val="0"/>
          <c:showPercent val="0"/>
          <c:showBubbleSize val="0"/>
        </c:dLbls>
        <c:gapWidth val="100"/>
        <c:overlap val="-24"/>
        <c:axId val="1288523871"/>
        <c:axId val="1373532815"/>
      </c:barChart>
      <c:catAx>
        <c:axId val="1288523871"/>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32815"/>
        <c:crosses val="autoZero"/>
        <c:auto val="1"/>
        <c:lblAlgn val="ctr"/>
        <c:lblOffset val="100"/>
        <c:noMultiLvlLbl val="0"/>
        <c:extLst>
          <c:ext xmlns:c15="http://schemas.microsoft.com/office/drawing/2012/chart" uri="{F40574EE-89B7-4290-83BB-5DA773EAF853}">
            <c15:numFmt c:formatCode="General" c:sourceLinked="1"/>
          </c:ext>
        </c:extLst>
      </c:catAx>
      <c:valAx>
        <c:axId val="137353281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52387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[zomato_analytics_dashboard.xlsx]PivotChartTable5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[zomato_analytics_dashboard.xlsx]PIVOT_TABLES!PivotTable9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s>
    <c:plotArea>
      <c:layout/>
      <c:pieChart>
        <c:varyColors val="1"/>
        <c:ser>
          <c:idx val="0"/>
          <c:order val="0"/>
          <c:tx>
            <c:strRef>
              <c:f>PIVOT_TABLES!$J$11</c:f>
              <c:strCache>
                <c:ptCount val="1"/>
                <c:pt idx="0">
                  <c:v>Count of Restaurant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70-4263-BCA0-A10350884592}"/>
              </c:ext>
            </c:extLst>
          </c:dPt>
          <c:dPt>
            <c:idx val="1"/>
            <c:bubble3D val="0"/>
            <c:explosion val="10"/>
            <c:spPr>
              <a:solidFill>
                <a:schemeClr val="accent2"/>
              </a:solidFill>
              <a:ln w="19050">
                <a:solidFill>
                  <a:schemeClr val="lt1"/>
                </a:solidFill>
              </a:ln>
              <a:effectLst/>
            </c:spPr>
            <c:extLst>
              <c:ext xmlns:c16="http://schemas.microsoft.com/office/drawing/2014/chart" uri="{C3380CC4-5D6E-409C-BE32-E72D297353CC}">
                <c16:uniqueId val="{00000006-B270-4263-BCA0-A103508845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PIVOT_TABLES!$I$12:$I$14</c:f>
              <c:strCache>
                <c:ptCount val="2"/>
                <c:pt idx="0">
                  <c:v>No</c:v>
                </c:pt>
                <c:pt idx="1">
                  <c:v>Yes</c:v>
                </c:pt>
              </c:strCache>
            </c:strRef>
          </c:cat>
          <c:val>
            <c:numRef>
              <c:f>PIVOT_TABLES!$J$12:$J$14</c:f>
              <c:numCache>
                <c:formatCode>General</c:formatCode>
                <c:ptCount val="2"/>
                <c:pt idx="0">
                  <c:v>46</c:v>
                </c:pt>
                <c:pt idx="1">
                  <c:v>104</c:v>
                </c:pt>
              </c:numCache>
            </c:numRef>
          </c:val>
          <c:extLst>
            <c:ext xmlns:c16="http://schemas.microsoft.com/office/drawing/2014/chart" uri="{C3380CC4-5D6E-409C-BE32-E72D297353CC}">
              <c16:uniqueId val="{00000002-B270-4263-BCA0-A10350884592}"/>
            </c:ext>
          </c:extLst>
        </c:ser>
        <c:ser>
          <c:idx val="1"/>
          <c:order val="1"/>
          <c:tx>
            <c:strRef>
              <c:f>PIVOT_TABLES!$K$11</c:f>
              <c:strCache>
                <c:ptCount val="1"/>
                <c:pt idx="0">
                  <c:v>Average of Average Cost for Two (INR)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270-4263-BCA0-A10350884592}"/>
              </c:ext>
            </c:extLst>
          </c:dPt>
          <c:dPt>
            <c:idx val="1"/>
            <c:bubble3D val="0"/>
            <c:spPr>
              <a:solidFill>
                <a:schemeClr val="accent2"/>
              </a:solidFill>
              <a:ln w="19050">
                <a:solidFill>
                  <a:schemeClr val="lt1"/>
                </a:solidFill>
              </a:ln>
              <a:effectLst/>
            </c:spPr>
          </c:dPt>
          <c:cat>
            <c:strRef>
              <c:f>PIVOT_TABLES!$I$12:$I$14</c:f>
              <c:strCache>
                <c:ptCount val="2"/>
                <c:pt idx="0">
                  <c:v>No</c:v>
                </c:pt>
                <c:pt idx="1">
                  <c:v>Yes</c:v>
                </c:pt>
              </c:strCache>
            </c:strRef>
          </c:cat>
          <c:val>
            <c:numRef>
              <c:f>PIVOT_TABLES!$K$12:$K$14</c:f>
              <c:numCache>
                <c:formatCode>\₹#,##0</c:formatCode>
                <c:ptCount val="2"/>
                <c:pt idx="0">
                  <c:v>1104.3478260869565</c:v>
                </c:pt>
                <c:pt idx="1">
                  <c:v>1104.8076923076924</c:v>
                </c:pt>
              </c:numCache>
            </c:numRef>
          </c:val>
          <c:extLst>
            <c:ext xmlns:c16="http://schemas.microsoft.com/office/drawing/2014/chart" uri="{C3380CC4-5D6E-409C-BE32-E72D297353CC}">
              <c16:uniqueId val="{00000005-B270-4263-BCA0-A103508845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[zomato_analytics_dashboard.xlsx]PIVOT_TABLES!PivotTable5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PIVOT_TABLES!$F$19</c:f>
              <c:strCache>
                <c:ptCount val="1"/>
                <c:pt idx="0">
                  <c:v>Average of Rating (out of 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CC-44C9-B4FC-0CF36957D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CC-44C9-B4FC-0CF36957D0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PIVOT_TABLES!$E$20:$E$22</c:f>
              <c:strCache>
                <c:ptCount val="2"/>
                <c:pt idx="0">
                  <c:v>No</c:v>
                </c:pt>
                <c:pt idx="1">
                  <c:v>Yes</c:v>
                </c:pt>
              </c:strCache>
            </c:strRef>
          </c:cat>
          <c:val>
            <c:numRef>
              <c:f>PIVOT_TABLES!$F$20:$F$22</c:f>
              <c:numCache>
                <c:formatCode>0.0</c:formatCode>
                <c:ptCount val="2"/>
                <c:pt idx="0">
                  <c:v>4.0516129032258057</c:v>
                </c:pt>
                <c:pt idx="1">
                  <c:v>4.0596491228070182</c:v>
                </c:pt>
              </c:numCache>
            </c:numRef>
          </c:val>
          <c:extLst>
            <c:ext xmlns:c16="http://schemas.microsoft.com/office/drawing/2014/chart" uri="{C3380CC4-5D6E-409C-BE32-E72D297353CC}">
              <c16:uniqueId val="{00000004-BACC-44C9-B4FC-0CF36957D0E9}"/>
            </c:ext>
          </c:extLst>
        </c:ser>
        <c:ser>
          <c:idx val="1"/>
          <c:order val="1"/>
          <c:tx>
            <c:strRef>
              <c:f>PIVOT_TABLES!$G$19</c:f>
              <c:strCache>
                <c:ptCount val="1"/>
                <c:pt idx="0">
                  <c:v>Average of Average Cost for Two (INR)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ACC-44C9-B4FC-0CF36957D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ACC-44C9-B4FC-0CF36957D0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PIVOT_TABLES!$E$20:$E$22</c:f>
              <c:strCache>
                <c:ptCount val="2"/>
                <c:pt idx="0">
                  <c:v>No</c:v>
                </c:pt>
                <c:pt idx="1">
                  <c:v>Yes</c:v>
                </c:pt>
              </c:strCache>
            </c:strRef>
          </c:cat>
          <c:val>
            <c:numRef>
              <c:f>PIVOT_TABLES!$G$20:$G$22</c:f>
              <c:numCache>
                <c:formatCode>\₹#,##0</c:formatCode>
                <c:ptCount val="2"/>
                <c:pt idx="0">
                  <c:v>820.43010752688167</c:v>
                </c:pt>
                <c:pt idx="1">
                  <c:v>1568.421052631579</c:v>
                </c:pt>
              </c:numCache>
            </c:numRef>
          </c:val>
          <c:extLst>
            <c:ext xmlns:c16="http://schemas.microsoft.com/office/drawing/2014/chart" uri="{C3380CC4-5D6E-409C-BE32-E72D297353CC}">
              <c16:uniqueId val="{00000009-BACC-44C9-B4FC-0CF36957D0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47354</xdr:rowOff>
    </xdr:from>
    <xdr:to>
      <xdr:col>6</xdr:col>
      <xdr:colOff>544286</xdr:colOff>
      <xdr:row>24</xdr:row>
      <xdr:rowOff>100485</xdr:rowOff>
    </xdr:to>
    <xdr:graphicFrame macro="">
      <xdr:nvGraphicFramePr>
        <xdr:cNvPr id="2" name="Chart 1">
          <a:extLst>
            <a:ext uri="{FF2B5EF4-FFF2-40B4-BE49-F238E27FC236}">
              <a16:creationId xmlns:a16="http://schemas.microsoft.com/office/drawing/2014/main" id="{61396FB3-7CE9-97A7-D14D-18A294B2C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393561</xdr:colOff>
      <xdr:row>8</xdr:row>
      <xdr:rowOff>5484</xdr:rowOff>
    </xdr:from>
    <xdr:to>
      <xdr:col>14</xdr:col>
      <xdr:colOff>117232</xdr:colOff>
      <xdr:row>24</xdr:row>
      <xdr:rowOff>100483</xdr:rowOff>
    </xdr:to>
    <xdr:graphicFrame macro="">
      <xdr:nvGraphicFramePr>
        <xdr:cNvPr id="3" name="Chart 2">
          <a:extLst>
            <a:ext uri="{FF2B5EF4-FFF2-40B4-BE49-F238E27FC236}">
              <a16:creationId xmlns:a16="http://schemas.microsoft.com/office/drawing/2014/main" id="{ADF83DBA-981A-D520-DCB7-93BCC5EDF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167472</xdr:colOff>
      <xdr:row>3</xdr:row>
      <xdr:rowOff>107351</xdr:rowOff>
    </xdr:from>
    <xdr:to>
      <xdr:col>23</xdr:col>
      <xdr:colOff>535911</xdr:colOff>
      <xdr:row>14</xdr:row>
      <xdr:rowOff>83737</xdr:rowOff>
    </xdr:to>
    <mc:AlternateContent xmlns:mc="http://schemas.openxmlformats.org/markup-compatibility/2006">
      <mc:Choice xmlns:a14="http://schemas.microsoft.com/office/drawing/2010/main" Requires="a14">
        <xdr:graphicFrame macro="">
          <xdr:nvGraphicFramePr>
            <xdr:cNvPr id="5" name="Row Labels 1">
              <a:extLst>
                <a:ext uri="{FF2B5EF4-FFF2-40B4-BE49-F238E27FC236}">
                  <a16:creationId xmlns:a16="http://schemas.microsoft.com/office/drawing/2014/main" id="{2F22E0FF-08ED-762E-FDA9-D0480BB28746}"/>
                </a:ext>
              </a:extLst>
            </xdr:cNvPr>
            <xdr:cNvGraphicFramePr/>
          </xdr:nvGraphicFramePr>
          <xdr:xfrm>
            <a:off x="0" y="0"/>
            <a:ext cx="0" cy="0"/>
          </xdr:xfrm>
          <a:graphic>
            <a:graphicData uri="http://schemas.microsoft.com/office/drawing/2010/slicer">
              <sle:slicer xmlns:sle="http://schemas.microsoft.com/office/drawing/2010/slicer" name="Row Labels 1"/>
            </a:graphicData>
          </a:graphic>
        </xdr:graphicFrame>
      </mc:Choice>
      <mc:Fallback>
        <xdr:sp macro="" textlink="">
          <xdr:nvSpPr>
            <xdr:cNvPr id="0" name=""/>
            <xdr:cNvSpPr>
              <a:spLocks noTextEdit="1"/>
            </xdr:cNvSpPr>
          </xdr:nvSpPr>
          <xdr:spPr>
            <a:xfrm>
              <a:off x="11237406" y="660010"/>
              <a:ext cx="1590989" cy="2002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164122</xdr:colOff>
      <xdr:row>14</xdr:row>
      <xdr:rowOff>174342</xdr:rowOff>
    </xdr:from>
    <xdr:to>
      <xdr:col>23</xdr:col>
      <xdr:colOff>510791</xdr:colOff>
      <xdr:row>25</xdr:row>
      <xdr:rowOff>58616</xdr:rowOff>
    </xdr:to>
    <mc:AlternateContent xmlns:mc="http://schemas.openxmlformats.org/markup-compatibility/2006">
      <mc:Choice xmlns:a14="http://schemas.microsoft.com/office/drawing/2010/main" Requires="a14">
        <xdr:graphicFrame macro="">
          <xdr:nvGraphicFramePr>
            <xdr:cNvPr id="6" name="Row Labels 2">
              <a:extLst>
                <a:ext uri="{FF2B5EF4-FFF2-40B4-BE49-F238E27FC236}">
                  <a16:creationId xmlns:a16="http://schemas.microsoft.com/office/drawing/2014/main" id="{095D2AFC-8265-22D2-6CE7-B7565CA5932D}"/>
                </a:ext>
              </a:extLst>
            </xdr:cNvPr>
            <xdr:cNvGraphicFramePr/>
          </xdr:nvGraphicFramePr>
          <xdr:xfrm>
            <a:off x="0" y="0"/>
            <a:ext cx="0" cy="0"/>
          </xdr:xfrm>
          <a:graphic>
            <a:graphicData uri="http://schemas.microsoft.com/office/drawing/2010/slicer">
              <sle:slicer xmlns:sle="http://schemas.microsoft.com/office/drawing/2010/slicer" name="Row Labels 2"/>
            </a:graphicData>
          </a:graphic>
        </xdr:graphicFrame>
      </mc:Choice>
      <mc:Fallback>
        <xdr:sp macro="" textlink="">
          <xdr:nvSpPr>
            <xdr:cNvPr id="0" name=""/>
            <xdr:cNvSpPr>
              <a:spLocks noTextEdit="1"/>
            </xdr:cNvSpPr>
          </xdr:nvSpPr>
          <xdr:spPr>
            <a:xfrm>
              <a:off x="11234056" y="2753419"/>
              <a:ext cx="1569219" cy="1910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569407</xdr:colOff>
      <xdr:row>25</xdr:row>
      <xdr:rowOff>175846</xdr:rowOff>
    </xdr:from>
    <xdr:to>
      <xdr:col>20</xdr:col>
      <xdr:colOff>66989</xdr:colOff>
      <xdr:row>32</xdr:row>
      <xdr:rowOff>108857</xdr:rowOff>
    </xdr:to>
    <xdr:sp macro="" textlink="">
      <xdr:nvSpPr>
        <xdr:cNvPr id="12" name="Rectangle 11">
          <a:extLst>
            <a:ext uri="{FF2B5EF4-FFF2-40B4-BE49-F238E27FC236}">
              <a16:creationId xmlns:a16="http://schemas.microsoft.com/office/drawing/2014/main" id="{B7339BB9-E09B-6BC0-C795-40C10AA2EB37}"/>
            </a:ext>
          </a:extLst>
        </xdr:cNvPr>
        <xdr:cNvSpPr/>
      </xdr:nvSpPr>
      <xdr:spPr>
        <a:xfrm>
          <a:off x="4237055" y="4781341"/>
          <a:ext cx="8055429" cy="12225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tx1"/>
              </a:solidFill>
              <a:latin typeface="Arial Black" panose="020B0A04020102020204" pitchFamily="34" charset="0"/>
            </a:rPr>
            <a:t>CONCLUSION : </a:t>
          </a:r>
          <a:r>
            <a:rPr lang="en-IN" sz="1200">
              <a:solidFill>
                <a:schemeClr val="tx1"/>
              </a:solidFill>
              <a:latin typeface="Arial Narrow" panose="020B0606020202030204" pitchFamily="34" charset="0"/>
            </a:rPr>
            <a:t> </a:t>
          </a:r>
          <a:r>
            <a:rPr lang="en-IN" sz="1600">
              <a:solidFill>
                <a:schemeClr val="tx1"/>
              </a:solidFill>
              <a:latin typeface="Arial Narrow" panose="020B0606020202030204" pitchFamily="34" charset="0"/>
            </a:rPr>
            <a:t>The dataset covers 150 restaurants across 8 major hubs with a high average rating of </a:t>
          </a:r>
          <a:r>
            <a:rPr lang="en-IN" sz="1600" b="1">
              <a:solidFill>
                <a:schemeClr val="tx1"/>
              </a:solidFill>
              <a:latin typeface="Arial Narrow" panose="020B0606020202030204" pitchFamily="34" charset="0"/>
            </a:rPr>
            <a:t>4.05/5</a:t>
          </a:r>
          <a:r>
            <a:rPr lang="en-IN" sz="1600">
              <a:solidFill>
                <a:schemeClr val="tx1"/>
              </a:solidFill>
              <a:latin typeface="Arial Narrow" panose="020B0606020202030204" pitchFamily="34" charset="0"/>
            </a:rPr>
            <a:t> and an average cost of </a:t>
          </a:r>
          <a:r>
            <a:rPr lang="en-IN" sz="1600" b="1">
              <a:solidFill>
                <a:schemeClr val="tx1"/>
              </a:solidFill>
              <a:latin typeface="Arial Narrow" panose="020B0606020202030204" pitchFamily="34" charset="0"/>
            </a:rPr>
            <a:t>₹1,105</a:t>
          </a:r>
          <a:r>
            <a:rPr lang="en-IN" sz="1600">
              <a:solidFill>
                <a:schemeClr val="tx1"/>
              </a:solidFill>
              <a:latin typeface="Arial Narrow" panose="020B0606020202030204" pitchFamily="34" charset="0"/>
            </a:rPr>
            <a:t> for two. Digital adoption is strong, with </a:t>
          </a:r>
          <a:r>
            <a:rPr lang="en-IN" sz="1600" b="1">
              <a:solidFill>
                <a:schemeClr val="tx1"/>
              </a:solidFill>
              <a:latin typeface="Arial Narrow" panose="020B0606020202030204" pitchFamily="34" charset="0"/>
            </a:rPr>
            <a:t>69.3%</a:t>
          </a:r>
          <a:r>
            <a:rPr lang="en-IN" sz="1600">
              <a:solidFill>
                <a:schemeClr val="tx1"/>
              </a:solidFill>
              <a:latin typeface="Arial Narrow" panose="020B0606020202030204" pitchFamily="34" charset="0"/>
            </a:rPr>
            <a:t> of restaurants offering online ordering to meet consumer demand.</a:t>
          </a:r>
        </a:p>
        <a:p>
          <a:pPr algn="l"/>
          <a:endParaRPr lang="en-IN" sz="1600" b="1" cap="none" spc="0">
            <a:ln w="22225">
              <a:solidFill>
                <a:schemeClr val="accent2"/>
              </a:solidFill>
              <a:prstDash val="solid"/>
            </a:ln>
            <a:solidFill>
              <a:schemeClr val="tx1"/>
            </a:solidFill>
            <a:effectLst/>
            <a:latin typeface="+mn-lt"/>
          </a:endParaRPr>
        </a:p>
        <a:p>
          <a:pPr algn="l"/>
          <a:endParaRPr lang="en-IN" sz="1200" b="1" cap="none" spc="0">
            <a:ln w="22225">
              <a:solidFill>
                <a:schemeClr val="accent2"/>
              </a:solidFill>
              <a:prstDash val="solid"/>
            </a:ln>
            <a:solidFill>
              <a:schemeClr val="tx1"/>
            </a:solidFill>
            <a:effectLst/>
            <a:latin typeface="Arial Black" panose="020B0A04020102020204" pitchFamily="34" charset="0"/>
          </a:endParaRPr>
        </a:p>
        <a:p>
          <a:pPr algn="l"/>
          <a:endParaRPr lang="en-IN" sz="1200" b="1" cap="none" spc="0">
            <a:ln w="22225">
              <a:solidFill>
                <a:schemeClr val="accent2"/>
              </a:solidFill>
              <a:prstDash val="solid"/>
            </a:ln>
            <a:solidFill>
              <a:schemeClr val="tx1"/>
            </a:solidFill>
            <a:effectLst/>
            <a:latin typeface="Arial Black" panose="020B0A04020102020204" pitchFamily="34" charset="0"/>
          </a:endParaRPr>
        </a:p>
        <a:p>
          <a:pPr algn="l"/>
          <a:endParaRPr lang="en-IN" sz="1200" b="1" cap="none" spc="0">
            <a:ln w="22225">
              <a:solidFill>
                <a:schemeClr val="accent2"/>
              </a:solidFill>
              <a:prstDash val="solid"/>
            </a:ln>
            <a:solidFill>
              <a:schemeClr val="tx1"/>
            </a:solidFill>
            <a:effectLst/>
            <a:latin typeface="Arial Black" panose="020B0A04020102020204" pitchFamily="34" charset="0"/>
          </a:endParaRPr>
        </a:p>
        <a:p>
          <a:pPr algn="l"/>
          <a:endParaRPr lang="en-IN" sz="1200" b="1" cap="none" spc="0">
            <a:ln w="22225">
              <a:solidFill>
                <a:schemeClr val="accent2"/>
              </a:solidFill>
              <a:prstDash val="solid"/>
            </a:ln>
            <a:solidFill>
              <a:schemeClr val="tx1"/>
            </a:solidFill>
            <a:effectLst/>
            <a:latin typeface="Arial Black" panose="020B0A04020102020204" pitchFamily="34" charset="0"/>
          </a:endParaRPr>
        </a:p>
        <a:p>
          <a:pPr algn="l"/>
          <a:endParaRPr lang="en-IN" sz="1100"/>
        </a:p>
      </xdr:txBody>
    </xdr:sp>
    <xdr:clientData/>
  </xdr:twoCellAnchor>
  <xdr:twoCellAnchor>
    <xdr:from>
      <xdr:col>6</xdr:col>
      <xdr:colOff>577781</xdr:colOff>
      <xdr:row>35</xdr:row>
      <xdr:rowOff>33494</xdr:rowOff>
    </xdr:from>
    <xdr:to>
      <xdr:col>20</xdr:col>
      <xdr:colOff>58615</xdr:colOff>
      <xdr:row>41</xdr:row>
      <xdr:rowOff>167472</xdr:rowOff>
    </xdr:to>
    <xdr:sp macro="" textlink="">
      <xdr:nvSpPr>
        <xdr:cNvPr id="13" name="Rectangle 12">
          <a:extLst>
            <a:ext uri="{FF2B5EF4-FFF2-40B4-BE49-F238E27FC236}">
              <a16:creationId xmlns:a16="http://schemas.microsoft.com/office/drawing/2014/main" id="{694ADAA8-0B4D-7145-9503-9F7338F189C5}"/>
            </a:ext>
          </a:extLst>
        </xdr:cNvPr>
        <xdr:cNvSpPr/>
      </xdr:nvSpPr>
      <xdr:spPr>
        <a:xfrm>
          <a:off x="4245429" y="6523054"/>
          <a:ext cx="8038681" cy="12392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Black" panose="020B0A04020102020204" pitchFamily="34" charset="0"/>
            </a:rPr>
            <a:t>INSIGHT :</a:t>
          </a:r>
          <a:r>
            <a:rPr lang="en-IN" sz="1400">
              <a:solidFill>
                <a:schemeClr val="tx1"/>
              </a:solidFill>
            </a:rPr>
            <a:t>  </a:t>
          </a:r>
          <a:r>
            <a:rPr lang="en-IN" sz="1600" b="1">
              <a:solidFill>
                <a:schemeClr val="tx1"/>
              </a:solidFill>
            </a:rPr>
            <a:t>Koramangala</a:t>
          </a:r>
          <a:r>
            <a:rPr lang="en-IN" sz="1600">
              <a:solidFill>
                <a:schemeClr val="tx1"/>
              </a:solidFill>
            </a:rPr>
            <a:t> and </a:t>
          </a:r>
          <a:r>
            <a:rPr lang="en-IN" sz="1600" b="1">
              <a:solidFill>
                <a:schemeClr val="tx1"/>
              </a:solidFill>
            </a:rPr>
            <a:t>Jayanagar</a:t>
          </a:r>
          <a:r>
            <a:rPr lang="en-IN" sz="1600">
              <a:solidFill>
                <a:schemeClr val="tx1"/>
              </a:solidFill>
            </a:rPr>
            <a:t> are the most expensive dining areas, while </a:t>
          </a:r>
          <a:r>
            <a:rPr lang="en-IN" sz="1600" b="1">
              <a:solidFill>
                <a:schemeClr val="tx1"/>
              </a:solidFill>
            </a:rPr>
            <a:t>JP Nagar</a:t>
          </a:r>
          <a:r>
            <a:rPr lang="en-IN" sz="1600">
              <a:solidFill>
                <a:schemeClr val="tx1"/>
              </a:solidFill>
            </a:rPr>
            <a:t> delivers the highest customer satisfaction scores. </a:t>
          </a:r>
          <a:r>
            <a:rPr lang="en-IN" sz="1600" b="1">
              <a:solidFill>
                <a:schemeClr val="tx1"/>
              </a:solidFill>
            </a:rPr>
            <a:t>Casual Dining</a:t>
          </a:r>
          <a:r>
            <a:rPr lang="en-IN" sz="1600">
              <a:solidFill>
                <a:schemeClr val="tx1"/>
              </a:solidFill>
            </a:rPr>
            <a:t> and </a:t>
          </a:r>
          <a:r>
            <a:rPr lang="en-IN" sz="1600" b="1">
              <a:solidFill>
                <a:schemeClr val="tx1"/>
              </a:solidFill>
            </a:rPr>
            <a:t>North Indian / Pizza</a:t>
          </a:r>
          <a:r>
            <a:rPr lang="en-IN" sz="1600">
              <a:solidFill>
                <a:schemeClr val="tx1"/>
              </a:solidFill>
            </a:rPr>
            <a:t> options dominate the market supply, but </a:t>
          </a:r>
          <a:r>
            <a:rPr lang="en-IN" sz="1600" b="1">
              <a:solidFill>
                <a:schemeClr val="tx1"/>
              </a:solidFill>
            </a:rPr>
            <a:t>Quick Bites</a:t>
          </a:r>
          <a:r>
            <a:rPr lang="en-IN" sz="1600">
              <a:solidFill>
                <a:schemeClr val="tx1"/>
              </a:solidFill>
            </a:rPr>
            <a:t> generate the highest customer engagement per listing.</a:t>
          </a:r>
        </a:p>
      </xdr:txBody>
    </xdr:sp>
    <xdr:clientData/>
  </xdr:twoCellAnchor>
  <xdr:twoCellAnchor>
    <xdr:from>
      <xdr:col>14</xdr:col>
      <xdr:colOff>460550</xdr:colOff>
      <xdr:row>8</xdr:row>
      <xdr:rowOff>35211</xdr:rowOff>
    </xdr:from>
    <xdr:to>
      <xdr:col>20</xdr:col>
      <xdr:colOff>544286</xdr:colOff>
      <xdr:row>24</xdr:row>
      <xdr:rowOff>92110</xdr:rowOff>
    </xdr:to>
    <xdr:graphicFrame macro="">
      <xdr:nvGraphicFramePr>
        <xdr:cNvPr id="9" name="Chart 2">
          <a:extLst>
            <a:ext uri="{FF2B5EF4-FFF2-40B4-BE49-F238E27FC236}">
              <a16:creationId xmlns:a16="http://schemas.microsoft.com/office/drawing/2014/main" id="{DE46C4C2-474C-7DE4-04C4-900A60D98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219392</xdr:colOff>
      <xdr:row>25</xdr:row>
      <xdr:rowOff>150893</xdr:rowOff>
    </xdr:from>
    <xdr:to>
      <xdr:col>23</xdr:col>
      <xdr:colOff>535912</xdr:colOff>
      <xdr:row>33</xdr:row>
      <xdr:rowOff>25120</xdr:rowOff>
    </xdr:to>
    <mc:AlternateContent xmlns:mc="http://schemas.openxmlformats.org/markup-compatibility/2006">
      <mc:Choice xmlns:a14="http://schemas.microsoft.com/office/drawing/2010/main" Requires="a14">
        <xdr:graphicFrame macro="">
          <xdr:nvGraphicFramePr>
            <xdr:cNvPr id="10" name="Online Order Available 1">
              <a:extLst>
                <a:ext uri="{FF2B5EF4-FFF2-40B4-BE49-F238E27FC236}">
                  <a16:creationId xmlns:a16="http://schemas.microsoft.com/office/drawing/2014/main" id="{24E7DFAA-96CD-8D21-E687-4120F7633F32}"/>
                </a:ext>
              </a:extLst>
            </xdr:cNvPr>
            <xdr:cNvGraphicFramePr/>
          </xdr:nvGraphicFramePr>
          <xdr:xfrm>
            <a:off x="0" y="0"/>
            <a:ext cx="0" cy="0"/>
          </xdr:xfrm>
          <a:graphic>
            <a:graphicData uri="http://schemas.microsoft.com/office/drawing/2010/slicer">
              <sle:slicer xmlns:sle="http://schemas.microsoft.com/office/drawing/2010/slicer" name="Online Order Available 1"/>
            </a:graphicData>
          </a:graphic>
        </xdr:graphicFrame>
      </mc:Choice>
      <mc:Fallback>
        <xdr:sp macro="" textlink="">
          <xdr:nvSpPr>
            <xdr:cNvPr id="0" name=""/>
            <xdr:cNvSpPr>
              <a:spLocks noTextEdit="1"/>
            </xdr:cNvSpPr>
          </xdr:nvSpPr>
          <xdr:spPr>
            <a:xfrm>
              <a:off x="11289326" y="4756388"/>
              <a:ext cx="1539070" cy="1347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41868</xdr:colOff>
      <xdr:row>25</xdr:row>
      <xdr:rowOff>106972</xdr:rowOff>
    </xdr:from>
    <xdr:to>
      <xdr:col>6</xdr:col>
      <xdr:colOff>125605</xdr:colOff>
      <xdr:row>42</xdr:row>
      <xdr:rowOff>58615</xdr:rowOff>
    </xdr:to>
    <xdr:graphicFrame macro="">
      <xdr:nvGraphicFramePr>
        <xdr:cNvPr id="11" name="Chart 5">
          <a:extLst>
            <a:ext uri="{FF2B5EF4-FFF2-40B4-BE49-F238E27FC236}">
              <a16:creationId xmlns:a16="http://schemas.microsoft.com/office/drawing/2014/main" id="{0C8346C0-D761-FD13-8F21-4D3B84118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244510</xdr:colOff>
      <xdr:row>33</xdr:row>
      <xdr:rowOff>175846</xdr:rowOff>
    </xdr:from>
    <xdr:to>
      <xdr:col>23</xdr:col>
      <xdr:colOff>569406</xdr:colOff>
      <xdr:row>41</xdr:row>
      <xdr:rowOff>100484</xdr:rowOff>
    </xdr:to>
    <mc:AlternateContent xmlns:mc="http://schemas.openxmlformats.org/markup-compatibility/2006">
      <mc:Choice xmlns:a14="http://schemas.microsoft.com/office/drawing/2010/main" Requires="a14">
        <xdr:graphicFrame macro="">
          <xdr:nvGraphicFramePr>
            <xdr:cNvPr id="15" name="Table Booking Available">
              <a:extLst>
                <a:ext uri="{FF2B5EF4-FFF2-40B4-BE49-F238E27FC236}">
                  <a16:creationId xmlns:a16="http://schemas.microsoft.com/office/drawing/2014/main" id="{656A7BDD-FB06-5B75-3D88-EAF364CFCEBE}"/>
                </a:ext>
              </a:extLst>
            </xdr:cNvPr>
            <xdr:cNvGraphicFramePr/>
          </xdr:nvGraphicFramePr>
          <xdr:xfrm>
            <a:off x="0" y="0"/>
            <a:ext cx="0" cy="0"/>
          </xdr:xfrm>
          <a:graphic>
            <a:graphicData uri="http://schemas.microsoft.com/office/drawing/2010/slicer">
              <sle:slicer xmlns:sle="http://schemas.microsoft.com/office/drawing/2010/slicer" name="Table Booking Available"/>
            </a:graphicData>
          </a:graphic>
        </xdr:graphicFrame>
      </mc:Choice>
      <mc:Fallback>
        <xdr:sp macro="" textlink="">
          <xdr:nvSpPr>
            <xdr:cNvPr id="0" name=""/>
            <xdr:cNvSpPr>
              <a:spLocks noTextEdit="1"/>
            </xdr:cNvSpPr>
          </xdr:nvSpPr>
          <xdr:spPr>
            <a:xfrm>
              <a:off x="11314444" y="6255099"/>
              <a:ext cx="1547446" cy="1440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Thakur" refreshedDate="46302.432679398145" createdVersion="8" refreshedVersion="8" minRefreshableVersion="3" recordCount="150" xr:uid="{FF91A588-90D2-4E90-B1B2-E6AF3990F4DB}">
  <cacheSource type="worksheet">
    <worksheetSource name="Table1"/>
  </cacheSource>
  <cacheFields count="12">
    <cacheField name="Restaurant ID" numFmtId="0">
      <sharedItems/>
    </cacheField>
    <cacheField name="Restaurant Name" numFmtId="0">
      <sharedItems count="60">
        <s v="Empire Restaurant"/>
        <s v="Truffles"/>
        <s v="Onesta"/>
        <s v="Toit"/>
        <s v="Corner House Ice Cream"/>
        <s v="Meghana Foods"/>
        <s v="The Black Pearl"/>
        <s v="Brik Oven"/>
        <s v="Nagarjuna"/>
        <s v="Chili's American Grill &amp; Bar"/>
        <s v="A2B - Adyar Ananda Bhavan"/>
        <s v="Social"/>
        <s v="AB's - Absolute Barbecues"/>
        <s v="Windmills Craftworks"/>
        <s v="Kavali"/>
        <s v="Glen's Bakehouse"/>
        <s v="Fat Chef"/>
        <s v="ECHOES Koramangala"/>
        <s v="Tossin Pizza"/>
        <s v="MTR - Mavalli Tiffin Room"/>
        <s v="Empire Restaurant - HSR Layout"/>
        <s v="Truffles - JP Nagar"/>
        <s v="Onesta - BTM Layout"/>
        <s v="Toit - Koramangala"/>
        <s v="Corner House Ice Cream - Indiranagar"/>
        <s v="Meghana Foods - Jayanagar"/>
        <s v="The Black Pearl - MG Road"/>
        <s v="Brik Oven - Whitefield"/>
        <s v="Nagarjuna - HSR Layout"/>
        <s v="Chili's American Grill &amp; Bar - JP Nagar"/>
        <s v="A2B - Adyar Ananda Bhavan - BTM Layout"/>
        <s v="Social - Koramangala"/>
        <s v="AB's - Absolute Barbecues - Indiranagar"/>
        <s v="Windmills Craftworks - Jayanagar"/>
        <s v="Kavali - MG Road"/>
        <s v="Glen's Bakehouse - Whitefield"/>
        <s v="Fat Chef - HSR Layout"/>
        <s v="ECHOES Koramangala - JP Nagar"/>
        <s v="Tossin Pizza - BTM Layout"/>
        <s v="MTR - Mavalli Tiffin Room - Koramangala"/>
        <s v="Empire Restaurant - Indiranagar"/>
        <s v="Truffles - Jayanagar"/>
        <s v="Onesta - MG Road"/>
        <s v="Toit - Whitefield"/>
        <s v="Corner House Ice Cream - HSR Layout"/>
        <s v="Meghana Foods - JP Nagar"/>
        <s v="The Black Pearl - BTM Layout"/>
        <s v="Brik Oven - Koramangala"/>
        <s v="Nagarjuna - Indiranagar"/>
        <s v="Chili's American Grill &amp; Bar - Jayanagar"/>
        <s v="A2B - Adyar Ananda Bhavan - MG Road"/>
        <s v="Social - Whitefield"/>
        <s v="AB's - Absolute Barbecues - HSR Layout"/>
        <s v="Windmills Craftworks - JP Nagar"/>
        <s v="Kavali - BTM Layout"/>
        <s v="Glen's Bakehouse - Koramangala"/>
        <s v="Fat Chef - Indiranagar"/>
        <s v="ECHOES Koramangala - Jayanagar"/>
        <s v="Tossin Pizza - MG Road"/>
        <s v="MTR - Mavalli Tiffin Room - Whitefield"/>
      </sharedItems>
    </cacheField>
    <cacheField name="City" numFmtId="0">
      <sharedItems/>
    </cacheField>
    <cacheField name="Location Area" numFmtId="0">
      <sharedItems count="8">
        <s v="Indiranagar"/>
        <s v="Jayanagar"/>
        <s v="MG Road"/>
        <s v="Whitefield"/>
        <s v="HSR Layout"/>
        <s v="JP Nagar"/>
        <s v="BTM Layout"/>
        <s v="Koramangala"/>
      </sharedItems>
    </cacheField>
    <cacheField name="Rating (out of 5)" numFmtId="166">
      <sharedItems containsSemiMixedTypes="0" containsString="0" containsNumber="1" minValue="3.2" maxValue="4.9000000000000004" count="18">
        <n v="4.3"/>
        <n v="3.4"/>
        <n v="4.2"/>
        <n v="3.6"/>
        <n v="4.0999999999999996"/>
        <n v="3.2"/>
        <n v="4.8"/>
        <n v="4"/>
        <n v="4.7"/>
        <n v="4.5999999999999996"/>
        <n v="4.4000000000000004"/>
        <n v="3.3"/>
        <n v="3.9"/>
        <n v="3.8"/>
        <n v="3.5"/>
        <n v="4.5"/>
        <n v="3.7"/>
        <n v="4.9000000000000004"/>
      </sharedItems>
    </cacheField>
    <cacheField name="Votes / Rating Count" numFmtId="3">
      <sharedItems containsSemiMixedTypes="0" containsString="0" containsNumber="1" containsInteger="1" minValue="59" maxValue="8429"/>
    </cacheField>
    <cacheField name="Average Cost for Two (INR)" numFmtId="164">
      <sharedItems containsSemiMixedTypes="0" containsString="0" containsNumber="1" containsInteger="1" minValue="200" maxValue="2500" count="11">
        <n v="600"/>
        <n v="2500"/>
        <n v="200"/>
        <n v="1500"/>
        <n v="1200"/>
        <n v="1000"/>
        <n v="300"/>
        <n v="2000"/>
        <n v="800"/>
        <n v="500"/>
        <n v="400"/>
      </sharedItems>
    </cacheField>
    <cacheField name="Online Order Available" numFmtId="0">
      <sharedItems count="2">
        <s v="No"/>
        <s v="Yes"/>
      </sharedItems>
    </cacheField>
    <cacheField name="Table Booking Available" numFmtId="0">
      <sharedItems count="2">
        <s v="No"/>
        <s v="Yes"/>
      </sharedItems>
    </cacheField>
    <cacheField name="Cuisine Category" numFmtId="0">
      <sharedItems/>
    </cacheField>
    <cacheField name="Primary Cuisine" numFmtId="0">
      <sharedItems count="12">
        <s v="North Indian"/>
        <s v="American"/>
        <s v="Pizza"/>
        <s v="Italian"/>
        <s v="Ice Cream"/>
        <s v="Biryani"/>
        <s v="Andhra"/>
        <s v="South Indian"/>
        <s v="BBQ"/>
        <s v="Continental"/>
        <s v="Bakery"/>
        <s v="Chinese"/>
      </sharedItems>
    </cacheField>
    <cacheField name="Restaurant Type" numFmtId="0">
      <sharedItems count="7">
        <s v="Casual Dining"/>
        <s v="Cafe"/>
        <s v="Microbrewery"/>
        <s v="Dessert Parlor"/>
        <s v="Quick Bites"/>
        <s v="Lounge"/>
        <s v="Bakery, Cafe"/>
      </sharedItems>
    </cacheField>
  </cacheFields>
  <extLst>
    <ext xmlns:x14="http://schemas.microsoft.com/office/spreadsheetml/2009/9/main" uri="{725AE2AE-9491-48be-B2B4-4EB974FC3084}">
      <x14:pivotCacheDefinition pivotCacheId="20028272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Thakur" refreshedDate="46302.747499652774" backgroundQuery="1" createdVersion="3" refreshedVersion="8" minRefreshableVersion="3" recordCount="0" supportSubquery="1" supportAdvancedDrill="1" xr:uid="{5F6B5CCA-FD56-41FC-AD8C-CD63363CA40E}">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Range].[Row Labels]" caption="Row Labels" attribute="1" defaultMemberUniqueName="[Range].[Row Labels].[All]" allUniqueName="[Range].[Row Labels].[All]" dimensionUniqueName="[Range]" displayFolder="" count="0" memberValueDatatype="130" unbalanced="0"/>
    <cacheHierarchy uniqueName="[Range].[Count of Restaurant ID]" caption="Count of Restaurant ID" attribute="1" defaultMemberUniqueName="[Range].[Count of Restaurant ID].[All]" allUniqueName="[Range].[Count of Restaurant ID].[All]" dimensionUniqueName="[Range]" displayFolder="" count="0" memberValueDatatype="20" unbalanced="0"/>
    <cacheHierarchy uniqueName="[Range].[Average of Average Cost for Two (INR)]" caption="Average of Average Cost for Two (INR)" attribute="1" defaultMemberUniqueName="[Range].[Average of Average Cost for Two (INR)].[All]" allUniqueName="[Range].[Average of Average Cost for Two (INR)].[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 of Rating (out of 5)]" caption="Average of Rating (out of 5)" attribute="1" defaultMemberUniqueName="[Range 1].[Average of Rating (out of 5)].[All]" allUniqueName="[Range 1].[Average of Rating (out of 5)].[All]" dimensionUniqueName="[Range 1]"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 of Rating (out of 5)]" caption="Average of Rating (out of 5)" attribute="1" defaultMemberUniqueName="[Range 2].[Average of Rating (out of 5)].[All]" allUniqueName="[Range 2].[Average of Rating (out of 5)].[All]" dimensionUniqueName="[Range 2]" displayFolder="" count="0" memberValueDatatype="5" unbalanced="0"/>
    <cacheHierarchy uniqueName="[Range 2].[Average of Votes / Rating Count]" caption="Average of Votes / Rating Count" attribute="1" defaultMemberUniqueName="[Range 2].[Average of Votes / Rating Count].[All]" allUniqueName="[Range 2].[Average of Votes / Rating Count].[All]" dimensionUniqueName="[Range 2]" displayFolder="" count="0" memberValueDatatype="5" unbalanced="0"/>
    <cacheHierarchy uniqueName="[Range 3].[Row Labels]" caption="Row Labels" attribute="1" defaultMemberUniqueName="[Range 3].[Row Labels].[All]" allUniqueName="[Range 3].[Row Labels].[All]" dimensionUniqueName="[Range 3]" displayFolder="" count="0" memberValueDatatype="130" unbalanced="0"/>
    <cacheHierarchy uniqueName="[Range 3].[Count of Restaurant ID]" caption="Count of Restaurant ID" attribute="1" defaultMemberUniqueName="[Range 3].[Count of Restaurant ID].[All]" allUniqueName="[Range 3].[Count of Restaurant ID].[All]" dimensionUniqueName="[Range 3]" displayFolder="" count="0" memberValueDatatype="20" unbalanced="0"/>
    <cacheHierarchy uniqueName="[Range 3].[Average of Average Cost for Two (INR)]" caption="Average of Average Cost for Two (INR)" attribute="1" defaultMemberUniqueName="[Range 3].[Average of Average Cost for Two (INR)].[All]" allUniqueName="[Range 3].[Average of Average Cost for Two (INR)].[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 of Rating (out of 5)]" caption="Average of Rating (out of 5)" attribute="1" defaultMemberUniqueName="[Range 4].[Average of Rating (out of 5)].[All]" allUniqueName="[Range 4].[Average of Rating (out of 5)].[All]" dimensionUniqueName="[Range 4]" displayFolder="" count="0" memberValueDatatype="5" unbalanced="0"/>
    <cacheHierarchy uniqueName="[Range 4].[Average of Average Cost for Two (INR)]" caption="Average of Average Cost for Two (INR)" attribute="1" defaultMemberUniqueName="[Range 4].[Average of Average Cost for Two (INR)].[All]" allUniqueName="[Range 4].[Average of Average Cost for Two (INR)].[All]" dimensionUniqueName="[Range 4]" displayFolder="" count="0" memberValueDatatype="5" unbalanced="0"/>
    <cacheHierarchy uniqueName="[Table1].[Restaurant ID]" caption="Restaurant ID" attribute="1" defaultMemberUniqueName="[Table1].[Restaurant ID].[All]" allUniqueName="[Table1].[Restaurant ID].[All]" dimensionUniqueName="[Table1]" displayFolder="" count="0" memberValueDatatype="13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Location Area]" caption="Location Area" attribute="1" defaultMemberUniqueName="[Table1].[Location Area].[All]" allUniqueName="[Table1].[Location Area].[All]" dimensionUniqueName="[Table1]" displayFolder="" count="0" memberValueDatatype="130" unbalanced="0"/>
    <cacheHierarchy uniqueName="[Table1].[Rating (out of 5)]" caption="Rating (out of 5)" attribute="1" defaultMemberUniqueName="[Table1].[Rating (out of 5)].[All]" allUniqueName="[Table1].[Rating (out of 5)].[All]" dimensionUniqueName="[Table1]" displayFolder="" count="0" memberValueDatatype="5" unbalanced="0"/>
    <cacheHierarchy uniqueName="[Table1].[Votes / Rating Count]" caption="Votes / Rating Count" attribute="1" defaultMemberUniqueName="[Table1].[Votes / Rating Count].[All]" allUniqueName="[Table1].[Votes / Rating Count].[All]" dimensionUniqueName="[Table1]" displayFolder="" count="0" memberValueDatatype="20" unbalanced="0"/>
    <cacheHierarchy uniqueName="[Table1].[Average Cost for Two (INR)]" caption="Average Cost for Two (INR)" attribute="1" defaultMemberUniqueName="[Table1].[Average Cost for Two (INR)].[All]" allUniqueName="[Table1].[Average Cost for Two (INR)].[All]" dimensionUniqueName="[Table1]" displayFolder="" count="0" memberValueDatatype="20" unbalanced="0"/>
    <cacheHierarchy uniqueName="[Table1].[Online Order Available]" caption="Online Order Available" attribute="1" defaultMemberUniqueName="[Table1].[Online Order Available].[All]" allUniqueName="[Table1].[Online Order Available].[All]" dimensionUniqueName="[Table1]" displayFolder="" count="0" memberValueDatatype="130" unbalanced="0"/>
    <cacheHierarchy uniqueName="[Table1].[Table Booking Available]" caption="Table Booking Available" attribute="1" defaultMemberUniqueName="[Table1].[Table Booking Available].[All]" allUniqueName="[Table1].[Table Booking Available].[All]" dimensionUniqueName="[Table1]" displayFolder="" count="0" memberValueDatatype="130" unbalanced="0"/>
    <cacheHierarchy uniqueName="[Table1].[Cuisine Category]" caption="Cuisine Category" attribute="1" defaultMemberUniqueName="[Table1].[Cuisine Category].[All]" allUniqueName="[Table1].[Cuisine Category].[All]" dimensionUniqueName="[Table1]" displayFolder="" count="0" memberValueDatatype="130" unbalanced="0"/>
    <cacheHierarchy uniqueName="[Table1].[Primary Cuisine]" caption="Primary Cuisine" attribute="1" defaultMemberUniqueName="[Table1].[Primary Cuisine].[All]" allUniqueName="[Table1].[Primary Cuisine].[All]" dimensionUniqueName="[Table1]" displayFolder="" count="0" memberValueDatatype="130" unbalanced="0"/>
    <cacheHierarchy uniqueName="[Table1].[Restaurant Type]" caption="Restaurant Type" attribute="1" defaultMemberUniqueName="[Table1].[Restaurant Type].[All]" allUniqueName="[Table1].[Restaurant Typ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unt of Restaurant ID]" caption="Sum of Count of Restaurant ID" measure="1" displayFolder="" measureGroup="Range" count="0" hidden="1">
      <extLst>
        <ext xmlns:x15="http://schemas.microsoft.com/office/spreadsheetml/2010/11/main" uri="{B97F6D7D-B522-45F9-BDA1-12C45D357490}">
          <x15:cacheHierarchy aggregatedColumn="1"/>
        </ext>
      </extLst>
    </cacheHierarchy>
    <cacheHierarchy uniqueName="[Measures].[Count of Count of Restaurant ID]" caption="Count of Count of Restaurant ID" measure="1" displayFolder="" measureGroup="Range" count="0" hidden="1">
      <extLst>
        <ext xmlns:x15="http://schemas.microsoft.com/office/spreadsheetml/2010/11/main" uri="{B97F6D7D-B522-45F9-BDA1-12C45D357490}">
          <x15:cacheHierarchy aggregatedColumn="1"/>
        </ext>
      </extLst>
    </cacheHierarchy>
    <cacheHierarchy uniqueName="[Measures].[Sum of Average of Average Cost for Two (INR)]" caption="Sum of Average of Average Cost for Two (INR)" measure="1" displayFolder="" measureGroup="Range" count="0" hidden="1">
      <extLst>
        <ext xmlns:x15="http://schemas.microsoft.com/office/spreadsheetml/2010/11/main" uri="{B97F6D7D-B522-45F9-BDA1-12C45D357490}">
          <x15:cacheHierarchy aggregatedColumn="2"/>
        </ext>
      </extLst>
    </cacheHierarchy>
    <cacheHierarchy uniqueName="[Measures].[Sum of Average of Rating (out of 5)]" caption="Sum of Average of Rating (out of 5)" measure="1" displayFolder="" measureGroup="Range 2" count="0" hidden="1">
      <extLst>
        <ext xmlns:x15="http://schemas.microsoft.com/office/spreadsheetml/2010/11/main" uri="{B97F6D7D-B522-45F9-BDA1-12C45D357490}">
          <x15:cacheHierarchy aggregatedColumn="6"/>
        </ext>
      </extLst>
    </cacheHierarchy>
    <cacheHierarchy uniqueName="[Measures].[Sum of Average of Votes / Rating Count]" caption="Sum of Average of Votes / Rating Count" measure="1" displayFolder="" measureGroup="Range 2" count="0" hidden="1">
      <extLst>
        <ext xmlns:x15="http://schemas.microsoft.com/office/spreadsheetml/2010/11/main" uri="{B97F6D7D-B522-45F9-BDA1-12C45D357490}">
          <x15:cacheHierarchy aggregatedColumn="7"/>
        </ext>
      </extLst>
    </cacheHierarchy>
    <cacheHierarchy uniqueName="[Measures].[Sum of Count of Restaurant ID 3]" caption="Sum of Count of Restaurant ID 3" measure="1" displayFolder="" measureGroup="Range 3" count="0" hidden="1">
      <extLst>
        <ext xmlns:x15="http://schemas.microsoft.com/office/spreadsheetml/2010/11/main" uri="{B97F6D7D-B522-45F9-BDA1-12C45D357490}">
          <x15:cacheHierarchy aggregatedColumn="9"/>
        </ext>
      </extLst>
    </cacheHierarchy>
    <cacheHierarchy uniqueName="[Measures].[Sum of Average of Average Cost for Two (INR) 2]" caption="Sum of Average of Average Cost for Two (INR) 2" measure="1" displayFolder="" measureGroup="Range 3" count="0" hidden="1">
      <extLst>
        <ext xmlns:x15="http://schemas.microsoft.com/office/spreadsheetml/2010/11/main" uri="{B97F6D7D-B522-45F9-BDA1-12C45D357490}">
          <x15:cacheHierarchy aggregatedColumn="10"/>
        </ext>
      </extLst>
    </cacheHierarchy>
    <cacheHierarchy uniqueName="[Measures].[Sum of Average of Rating (out of 5) 2]" caption="Sum of Average of Rating (out of 5) 2" measure="1" displayFolder="" measureGroup="Range 4" count="0" hidden="1">
      <extLst>
        <ext xmlns:x15="http://schemas.microsoft.com/office/spreadsheetml/2010/11/main" uri="{B97F6D7D-B522-45F9-BDA1-12C45D357490}">
          <x15:cacheHierarchy aggregatedColumn="12"/>
        </ext>
      </extLst>
    </cacheHierarchy>
    <cacheHierarchy uniqueName="[Measures].[Sum of Average of Average Cost for Two (INR) 3]" caption="Sum of Average of Average Cost for Two (INR) 3" measure="1" displayFolder="" measureGroup="Range 4" count="0" hidden="1">
      <extLst>
        <ext xmlns:x15="http://schemas.microsoft.com/office/spreadsheetml/2010/11/main" uri="{B97F6D7D-B522-45F9-BDA1-12C45D357490}">
          <x15:cacheHierarchy aggregatedColumn="13"/>
        </ext>
      </extLst>
    </cacheHierarchy>
    <cacheHierarchy uniqueName="[Measures].[Count of Row Labels]" caption="Count of Row Labels" measure="1" displayFolder="" measureGroup="Range 3" count="0" hidden="1">
      <extLst>
        <ext xmlns:x15="http://schemas.microsoft.com/office/spreadsheetml/2010/11/main" uri="{B97F6D7D-B522-45F9-BDA1-12C45D357490}">
          <x15:cacheHierarchy aggregatedColumn="8"/>
        </ext>
      </extLst>
    </cacheHierarchy>
    <cacheHierarchy uniqueName="[Measures].[Count of Online Order Available]" caption="Count of Online Order Available" measure="1" displayFolder="" measureGroup="Table1" count="0" hidden="1">
      <extLst>
        <ext xmlns:x15="http://schemas.microsoft.com/office/spreadsheetml/2010/11/main" uri="{B97F6D7D-B522-45F9-BDA1-12C45D357490}">
          <x15:cacheHierarchy aggregatedColumn="21"/>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1" uniqueName="[Table1]" caption="Table1"/>
  </dimensions>
  <measureGroups count="6">
    <measureGroup name="Range" caption="Range"/>
    <measureGroup name="Range 1" caption="Range 1"/>
    <measureGroup name="Range 2" caption="Range 2"/>
    <measureGroup name="Range 3" caption="Range 3"/>
    <measureGroup name="Range 4" caption="Range 4"/>
    <measureGroup name="Table1" caption="Table1"/>
  </measureGroups>
  <maps count="7">
    <map measureGroup="0" dimension="1"/>
    <map measureGroup="1" dimension="2"/>
    <map measureGroup="2" dimension="3"/>
    <map measureGroup="3" dimension="4"/>
    <map measureGroup="4" dimension="4"/>
    <map measureGroup="4" dimension="5"/>
    <map measureGroup="5" dimension="6"/>
  </maps>
  <extLst>
    <ext xmlns:x14="http://schemas.microsoft.com/office/spreadsheetml/2009/9/main" uri="{725AE2AE-9491-48be-B2B4-4EB974FC3084}">
      <x14:pivotCacheDefinition slicerData="1" pivotCacheId="1033724134"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Thakur" refreshedDate="46304.426119212963" backgroundQuery="1" createdVersion="8" refreshedVersion="8" minRefreshableVersion="3" recordCount="0" supportSubquery="1" supportAdvancedDrill="1" xr:uid="{503AB5D3-E36C-4830-9C6A-C2DF57E6DDB5}">
  <cacheSource type="external" connectionId="1">
    <extLst>
      <ext xmlns:x14="http://schemas.microsoft.com/office/spreadsheetml/2009/9/main" uri="{F057638F-6D5F-4e77-A914-E7F072B9BCA8}">
        <x14:sourceConnection name="ThisWorkbookDataModel"/>
      </ext>
    </extLst>
  </cacheSource>
  <cacheFields count="4">
    <cacheField name="[Range].[Row Labels].[Row Labels]" caption="Row Labels" numFmtId="0" level="1">
      <sharedItems count="9">
        <s v="BTM Layout"/>
        <s v="Grand Total"/>
        <s v="HSR Layout"/>
        <s v="Indiranagar"/>
        <s v="Jayanagar"/>
        <s v="JP Nagar"/>
        <s v="Koramangala"/>
        <s v="MG Road"/>
        <s v="Whitefield"/>
      </sharedItems>
    </cacheField>
    <cacheField name="[Measures].[Sum of Average of Average Cost for Two (INR)]" caption="Sum of Average of Average Cost for Two (INR)" numFmtId="0" hierarchy="35" level="32767"/>
    <cacheField name="[Range 4].[Row Labels].[Row Labels]" caption="Row Labels" numFmtId="0" hierarchy="11" level="1">
      <sharedItems containsSemiMixedTypes="0" containsNonDate="0" containsString="0"/>
    </cacheField>
    <cacheField name="[Range 2].[Row Labels].[Row Labels]" caption="Row Labels" numFmtId="0" hierarchy="5" level="1">
      <sharedItems containsSemiMixedTypes="0" containsNonDate="0" containsString="0"/>
    </cacheField>
  </cacheFields>
  <cacheHierarchies count="44">
    <cacheHierarchy uniqueName="[Range].[Row Labels]" caption="Row Labels" attribute="1" defaultMemberUniqueName="[Range].[Row Labels].[All]" allUniqueName="[Range].[Row Labels].[All]" dimensionUniqueName="[Range]" displayFolder="" count="2" memberValueDatatype="130" unbalanced="0">
      <fieldsUsage count="2">
        <fieldUsage x="-1"/>
        <fieldUsage x="0"/>
      </fieldsUsage>
    </cacheHierarchy>
    <cacheHierarchy uniqueName="[Range].[Count of Restaurant ID]" caption="Count of Restaurant ID" attribute="1" defaultMemberUniqueName="[Range].[Count of Restaurant ID].[All]" allUniqueName="[Range].[Count of Restaurant ID].[All]" dimensionUniqueName="[Range]" displayFolder="" count="0" memberValueDatatype="20" unbalanced="0"/>
    <cacheHierarchy uniqueName="[Range].[Average of Average Cost for Two (INR)]" caption="Average of Average Cost for Two (INR)" attribute="1" defaultMemberUniqueName="[Range].[Average of Average Cost for Two (INR)].[All]" allUniqueName="[Range].[Average of Average Cost for Two (INR)].[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 of Rating (out of 5)]" caption="Average of Rating (out of 5)" attribute="1" defaultMemberUniqueName="[Range 1].[Average of Rating (out of 5)].[All]" allUniqueName="[Range 1].[Average of Rating (out of 5)].[All]" dimensionUniqueName="[Range 1]" displayFolder="" count="0" memberValueDatatype="5" unbalanced="0"/>
    <cacheHierarchy uniqueName="[Range 2].[Row Labels]" caption="Row Labels" attribute="1" defaultMemberUniqueName="[Range 2].[Row Labels].[All]" allUniqueName="[Range 2].[Row Labels].[All]" dimensionUniqueName="[Range 2]" displayFolder="" count="2" memberValueDatatype="130" unbalanced="0">
      <fieldsUsage count="2">
        <fieldUsage x="-1"/>
        <fieldUsage x="3"/>
      </fieldsUsage>
    </cacheHierarchy>
    <cacheHierarchy uniqueName="[Range 2].[Average of Rating (out of 5)]" caption="Average of Rating (out of 5)" attribute="1" defaultMemberUniqueName="[Range 2].[Average of Rating (out of 5)].[All]" allUniqueName="[Range 2].[Average of Rating (out of 5)].[All]" dimensionUniqueName="[Range 2]" displayFolder="" count="0" memberValueDatatype="5" unbalanced="0"/>
    <cacheHierarchy uniqueName="[Range 2].[Average of Votes / Rating Count]" caption="Average of Votes / Rating Count" attribute="1" defaultMemberUniqueName="[Range 2].[Average of Votes / Rating Count].[All]" allUniqueName="[Range 2].[Average of Votes / Rating Count].[All]" dimensionUniqueName="[Range 2]" displayFolder="" count="0" memberValueDatatype="5" unbalanced="0"/>
    <cacheHierarchy uniqueName="[Range 3].[Row Labels]" caption="Row Labels" attribute="1" defaultMemberUniqueName="[Range 3].[Row Labels].[All]" allUniqueName="[Range 3].[Row Labels].[All]" dimensionUniqueName="[Range 3]" displayFolder="" count="0" memberValueDatatype="130" unbalanced="0"/>
    <cacheHierarchy uniqueName="[Range 3].[Count of Restaurant ID]" caption="Count of Restaurant ID" attribute="1" defaultMemberUniqueName="[Range 3].[Count of Restaurant ID].[All]" allUniqueName="[Range 3].[Count of Restaurant ID].[All]" dimensionUniqueName="[Range 3]" displayFolder="" count="0" memberValueDatatype="20" unbalanced="0"/>
    <cacheHierarchy uniqueName="[Range 3].[Average of Average Cost for Two (INR)]" caption="Average of Average Cost for Two (INR)" attribute="1" defaultMemberUniqueName="[Range 3].[Average of Average Cost for Two (INR)].[All]" allUniqueName="[Range 3].[Average of Average Cost for Two (INR)].[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2" memberValueDatatype="130" unbalanced="0">
      <fieldsUsage count="2">
        <fieldUsage x="-1"/>
        <fieldUsage x="2"/>
      </fieldsUsage>
    </cacheHierarchy>
    <cacheHierarchy uniqueName="[Range 4].[Average of Rating (out of 5)]" caption="Average of Rating (out of 5)" attribute="1" defaultMemberUniqueName="[Range 4].[Average of Rating (out of 5)].[All]" allUniqueName="[Range 4].[Average of Rating (out of 5)].[All]" dimensionUniqueName="[Range 4]" displayFolder="" count="0" memberValueDatatype="5" unbalanced="0"/>
    <cacheHierarchy uniqueName="[Range 4].[Average of Average Cost for Two (INR)]" caption="Average of Average Cost for Two (INR)" attribute="1" defaultMemberUniqueName="[Range 4].[Average of Average Cost for Two (INR)].[All]" allUniqueName="[Range 4].[Average of Average Cost for Two (INR)].[All]" dimensionUniqueName="[Range 4]" displayFolder="" count="0" memberValueDatatype="5" unbalanced="0"/>
    <cacheHierarchy uniqueName="[Table1].[Restaurant ID]" caption="Restaurant ID" attribute="1" defaultMemberUniqueName="[Table1].[Restaurant ID].[All]" allUniqueName="[Table1].[Restaurant ID].[All]" dimensionUniqueName="[Table1]" displayFolder="" count="0" memberValueDatatype="13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Location Area]" caption="Location Area" attribute="1" defaultMemberUniqueName="[Table1].[Location Area].[All]" allUniqueName="[Table1].[Location Area].[All]" dimensionUniqueName="[Table1]" displayFolder="" count="0" memberValueDatatype="130" unbalanced="0"/>
    <cacheHierarchy uniqueName="[Table1].[Rating (out of 5)]" caption="Rating (out of 5)" attribute="1" defaultMemberUniqueName="[Table1].[Rating (out of 5)].[All]" allUniqueName="[Table1].[Rating (out of 5)].[All]" dimensionUniqueName="[Table1]" displayFolder="" count="0" memberValueDatatype="5" unbalanced="0"/>
    <cacheHierarchy uniqueName="[Table1].[Votes / Rating Count]" caption="Votes / Rating Count" attribute="1" defaultMemberUniqueName="[Table1].[Votes / Rating Count].[All]" allUniqueName="[Table1].[Votes / Rating Count].[All]" dimensionUniqueName="[Table1]" displayFolder="" count="0" memberValueDatatype="20" unbalanced="0"/>
    <cacheHierarchy uniqueName="[Table1].[Average Cost for Two (INR)]" caption="Average Cost for Two (INR)" attribute="1" defaultMemberUniqueName="[Table1].[Average Cost for Two (INR)].[All]" allUniqueName="[Table1].[Average Cost for Two (INR)].[All]" dimensionUniqueName="[Table1]" displayFolder="" count="0" memberValueDatatype="20" unbalanced="0"/>
    <cacheHierarchy uniqueName="[Table1].[Online Order Available]" caption="Online Order Available" attribute="1" defaultMemberUniqueName="[Table1].[Online Order Available].[All]" allUniqueName="[Table1].[Online Order Available].[All]" dimensionUniqueName="[Table1]" displayFolder="" count="0" memberValueDatatype="130" unbalanced="0"/>
    <cacheHierarchy uniqueName="[Table1].[Table Booking Available]" caption="Table Booking Available" attribute="1" defaultMemberUniqueName="[Table1].[Table Booking Available].[All]" allUniqueName="[Table1].[Table Booking Available].[All]" dimensionUniqueName="[Table1]" displayFolder="" count="0" memberValueDatatype="130" unbalanced="0"/>
    <cacheHierarchy uniqueName="[Table1].[Cuisine Category]" caption="Cuisine Category" attribute="1" defaultMemberUniqueName="[Table1].[Cuisine Category].[All]" allUniqueName="[Table1].[Cuisine Category].[All]" dimensionUniqueName="[Table1]" displayFolder="" count="0" memberValueDatatype="130" unbalanced="0"/>
    <cacheHierarchy uniqueName="[Table1].[Primary Cuisine]" caption="Primary Cuisine" attribute="1" defaultMemberUniqueName="[Table1].[Primary Cuisine].[All]" allUniqueName="[Table1].[Primary Cuisine].[All]" dimensionUniqueName="[Table1]" displayFolder="" count="0" memberValueDatatype="130" unbalanced="0"/>
    <cacheHierarchy uniqueName="[Table1].[Restaurant Type]" caption="Restaurant Type" attribute="1" defaultMemberUniqueName="[Table1].[Restaurant Type].[All]" allUniqueName="[Table1].[Restaurant Typ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unt of Restaurant ID]" caption="Sum of Count of Restaurant ID" measure="1" displayFolder="" measureGroup="Range" count="0" hidden="1">
      <extLst>
        <ext xmlns:x15="http://schemas.microsoft.com/office/spreadsheetml/2010/11/main" uri="{B97F6D7D-B522-45F9-BDA1-12C45D357490}">
          <x15:cacheHierarchy aggregatedColumn="1"/>
        </ext>
      </extLst>
    </cacheHierarchy>
    <cacheHierarchy uniqueName="[Measures].[Count of Count of Restaurant ID]" caption="Count of Count of Restaurant ID" measure="1" displayFolder="" measureGroup="Range" count="0" hidden="1">
      <extLst>
        <ext xmlns:x15="http://schemas.microsoft.com/office/spreadsheetml/2010/11/main" uri="{B97F6D7D-B522-45F9-BDA1-12C45D357490}">
          <x15:cacheHierarchy aggregatedColumn="1"/>
        </ext>
      </extLst>
    </cacheHierarchy>
    <cacheHierarchy uniqueName="[Measures].[Sum of Average of Average Cost for Two (INR)]" caption="Sum of Average of Average Cost for Two (INR)"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verage of Rating (out of 5)]" caption="Sum of Average of Rating (out of 5)" measure="1" displayFolder="" measureGroup="Range 2" count="0" hidden="1">
      <extLst>
        <ext xmlns:x15="http://schemas.microsoft.com/office/spreadsheetml/2010/11/main" uri="{B97F6D7D-B522-45F9-BDA1-12C45D357490}">
          <x15:cacheHierarchy aggregatedColumn="6"/>
        </ext>
      </extLst>
    </cacheHierarchy>
    <cacheHierarchy uniqueName="[Measures].[Sum of Average of Votes / Rating Count]" caption="Sum of Average of Votes / Rating Count" measure="1" displayFolder="" measureGroup="Range 2" count="0" hidden="1">
      <extLst>
        <ext xmlns:x15="http://schemas.microsoft.com/office/spreadsheetml/2010/11/main" uri="{B97F6D7D-B522-45F9-BDA1-12C45D357490}">
          <x15:cacheHierarchy aggregatedColumn="7"/>
        </ext>
      </extLst>
    </cacheHierarchy>
    <cacheHierarchy uniqueName="[Measures].[Sum of Count of Restaurant ID 3]" caption="Sum of Count of Restaurant ID 3" measure="1" displayFolder="" measureGroup="Range 3" count="0" hidden="1">
      <extLst>
        <ext xmlns:x15="http://schemas.microsoft.com/office/spreadsheetml/2010/11/main" uri="{B97F6D7D-B522-45F9-BDA1-12C45D357490}">
          <x15:cacheHierarchy aggregatedColumn="9"/>
        </ext>
      </extLst>
    </cacheHierarchy>
    <cacheHierarchy uniqueName="[Measures].[Sum of Average of Average Cost for Two (INR) 2]" caption="Sum of Average of Average Cost for Two (INR) 2" measure="1" displayFolder="" measureGroup="Range 3" count="0" hidden="1">
      <extLst>
        <ext xmlns:x15="http://schemas.microsoft.com/office/spreadsheetml/2010/11/main" uri="{B97F6D7D-B522-45F9-BDA1-12C45D357490}">
          <x15:cacheHierarchy aggregatedColumn="10"/>
        </ext>
      </extLst>
    </cacheHierarchy>
    <cacheHierarchy uniqueName="[Measures].[Sum of Average of Rating (out of 5) 2]" caption="Sum of Average of Rating (out of 5) 2" measure="1" displayFolder="" measureGroup="Range 4" count="0" hidden="1">
      <extLst>
        <ext xmlns:x15="http://schemas.microsoft.com/office/spreadsheetml/2010/11/main" uri="{B97F6D7D-B522-45F9-BDA1-12C45D357490}">
          <x15:cacheHierarchy aggregatedColumn="12"/>
        </ext>
      </extLst>
    </cacheHierarchy>
    <cacheHierarchy uniqueName="[Measures].[Sum of Average of Average Cost for Two (INR) 3]" caption="Sum of Average of Average Cost for Two (INR) 3" measure="1" displayFolder="" measureGroup="Range 4" count="0" hidden="1">
      <extLst>
        <ext xmlns:x15="http://schemas.microsoft.com/office/spreadsheetml/2010/11/main" uri="{B97F6D7D-B522-45F9-BDA1-12C45D357490}">
          <x15:cacheHierarchy aggregatedColumn="13"/>
        </ext>
      </extLst>
    </cacheHierarchy>
    <cacheHierarchy uniqueName="[Measures].[Count of Row Labels]" caption="Count of Row Labels" measure="1" displayFolder="" measureGroup="Range 3" count="0" hidden="1">
      <extLst>
        <ext xmlns:x15="http://schemas.microsoft.com/office/spreadsheetml/2010/11/main" uri="{B97F6D7D-B522-45F9-BDA1-12C45D357490}">
          <x15:cacheHierarchy aggregatedColumn="8"/>
        </ext>
      </extLst>
    </cacheHierarchy>
    <cacheHierarchy uniqueName="[Measures].[Count of Online Order Available]" caption="Count of Online Order Available" measure="1" displayFolder="" measureGroup="Table1" count="0" hidden="1">
      <extLst>
        <ext xmlns:x15="http://schemas.microsoft.com/office/spreadsheetml/2010/11/main" uri="{B97F6D7D-B522-45F9-BDA1-12C45D357490}">
          <x15:cacheHierarchy aggregatedColumn="21"/>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1" uniqueName="[Table1]" caption="Table1"/>
  </dimensions>
  <measureGroups count="6">
    <measureGroup name="Range" caption="Range"/>
    <measureGroup name="Range 1" caption="Range 1"/>
    <measureGroup name="Range 2" caption="Range 2"/>
    <measureGroup name="Range 3" caption="Range 3"/>
    <measureGroup name="Range 4" caption="Range 4"/>
    <measureGroup name="Table1" caption="Table1"/>
  </measureGroups>
  <maps count="7">
    <map measureGroup="0" dimension="1"/>
    <map measureGroup="1" dimension="2"/>
    <map measureGroup="2" dimension="3"/>
    <map measureGroup="3" dimension="4"/>
    <map measureGroup="4" dimension="4"/>
    <map measureGroup="4" dimension="5"/>
    <map measureGroup="5" dimension="6"/>
  </maps>
  <extLst>
    <ext xmlns:x14="http://schemas.microsoft.com/office/spreadsheetml/2009/9/main" uri="{725AE2AE-9491-48be-B2B4-4EB974FC3084}">
      <x14:pivotCacheDefinition pivotCacheId="18901758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Thakur" refreshedDate="46304.426119675925" backgroundQuery="1" createdVersion="8" refreshedVersion="8" minRefreshableVersion="3" recordCount="0" supportSubquery="1" supportAdvancedDrill="1" xr:uid="{B38CCFEF-C6E5-4B7C-B313-83DF1936FB64}">
  <cacheSource type="external" connectionId="1">
    <extLst>
      <ext xmlns:x14="http://schemas.microsoft.com/office/spreadsheetml/2009/9/main" uri="{F057638F-6D5F-4e77-A914-E7F072B9BCA8}">
        <x14:sourceConnection name="ThisWorkbookDataModel"/>
      </ext>
    </extLst>
  </cacheSource>
  <cacheFields count="3">
    <cacheField name="[Range 2].[Row Labels].[Row Labels]" caption="Row Labels" numFmtId="0" hierarchy="5" level="1">
      <sharedItems count="8">
        <s v="Bakery, Cafe"/>
        <s v="Cafe"/>
        <s v="Casual Dining"/>
        <s v="Dessert Parlor"/>
        <s v="Grand Total"/>
        <s v="Lounge"/>
        <s v="Microbrewery"/>
        <s v="Quick Bites"/>
      </sharedItems>
    </cacheField>
    <cacheField name="[Measures].[Sum of Average of Rating (out of 5)]" caption="Sum of Average of Rating (out of 5)" numFmtId="0" hierarchy="36" level="32767"/>
    <cacheField name="[Range 4].[Row Labels].[Row Labels]" caption="Row Labels" numFmtId="0" hierarchy="11" level="1">
      <sharedItems containsSemiMixedTypes="0" containsNonDate="0" containsString="0"/>
    </cacheField>
  </cacheFields>
  <cacheHierarchies count="44">
    <cacheHierarchy uniqueName="[Range].[Row Labels]" caption="Row Labels" attribute="1" defaultMemberUniqueName="[Range].[Row Labels].[All]" allUniqueName="[Range].[Row Labels].[All]" dimensionUniqueName="[Range]" displayFolder="" count="2" memberValueDatatype="130" unbalanced="0"/>
    <cacheHierarchy uniqueName="[Range].[Count of Restaurant ID]" caption="Count of Restaurant ID" attribute="1" defaultMemberUniqueName="[Range].[Count of Restaurant ID].[All]" allUniqueName="[Range].[Count of Restaurant ID].[All]" dimensionUniqueName="[Range]" displayFolder="" count="0" memberValueDatatype="20" unbalanced="0"/>
    <cacheHierarchy uniqueName="[Range].[Average of Average Cost for Two (INR)]" caption="Average of Average Cost for Two (INR)" attribute="1" defaultMemberUniqueName="[Range].[Average of Average Cost for Two (INR)].[All]" allUniqueName="[Range].[Average of Average Cost for Two (INR)].[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 of Rating (out of 5)]" caption="Average of Rating (out of 5)" attribute="1" defaultMemberUniqueName="[Range 1].[Average of Rating (out of 5)].[All]" allUniqueName="[Range 1].[Average of Rating (out of 5)].[All]" dimensionUniqueName="[Range 1]" displayFolder="" count="0" memberValueDatatype="5" unbalanced="0"/>
    <cacheHierarchy uniqueName="[Range 2].[Row Labels]" caption="Row Labels" attribute="1" defaultMemberUniqueName="[Range 2].[Row Labels].[All]" allUniqueName="[Range 2].[Row Labels].[All]" dimensionUniqueName="[Range 2]" displayFolder="" count="2" memberValueDatatype="130" unbalanced="0">
      <fieldsUsage count="2">
        <fieldUsage x="-1"/>
        <fieldUsage x="0"/>
      </fieldsUsage>
    </cacheHierarchy>
    <cacheHierarchy uniqueName="[Range 2].[Average of Rating (out of 5)]" caption="Average of Rating (out of 5)" attribute="1" defaultMemberUniqueName="[Range 2].[Average of Rating (out of 5)].[All]" allUniqueName="[Range 2].[Average of Rating (out of 5)].[All]" dimensionUniqueName="[Range 2]" displayFolder="" count="0" memberValueDatatype="5" unbalanced="0"/>
    <cacheHierarchy uniqueName="[Range 2].[Average of Votes / Rating Count]" caption="Average of Votes / Rating Count" attribute="1" defaultMemberUniqueName="[Range 2].[Average of Votes / Rating Count].[All]" allUniqueName="[Range 2].[Average of Votes / Rating Count].[All]" dimensionUniqueName="[Range 2]" displayFolder="" count="0" memberValueDatatype="5" unbalanced="0"/>
    <cacheHierarchy uniqueName="[Range 3].[Row Labels]" caption="Row Labels" attribute="1" defaultMemberUniqueName="[Range 3].[Row Labels].[All]" allUniqueName="[Range 3].[Row Labels].[All]" dimensionUniqueName="[Range 3]" displayFolder="" count="0" memberValueDatatype="130" unbalanced="0"/>
    <cacheHierarchy uniqueName="[Range 3].[Count of Restaurant ID]" caption="Count of Restaurant ID" attribute="1" defaultMemberUniqueName="[Range 3].[Count of Restaurant ID].[All]" allUniqueName="[Range 3].[Count of Restaurant ID].[All]" dimensionUniqueName="[Range 3]" displayFolder="" count="0" memberValueDatatype="20" unbalanced="0"/>
    <cacheHierarchy uniqueName="[Range 3].[Average of Average Cost for Two (INR)]" caption="Average of Average Cost for Two (INR)" attribute="1" defaultMemberUniqueName="[Range 3].[Average of Average Cost for Two (INR)].[All]" allUniqueName="[Range 3].[Average of Average Cost for Two (INR)].[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2" memberValueDatatype="130" unbalanced="0">
      <fieldsUsage count="2">
        <fieldUsage x="-1"/>
        <fieldUsage x="2"/>
      </fieldsUsage>
    </cacheHierarchy>
    <cacheHierarchy uniqueName="[Range 4].[Average of Rating (out of 5)]" caption="Average of Rating (out of 5)" attribute="1" defaultMemberUniqueName="[Range 4].[Average of Rating (out of 5)].[All]" allUniqueName="[Range 4].[Average of Rating (out of 5)].[All]" dimensionUniqueName="[Range 4]" displayFolder="" count="0" memberValueDatatype="5" unbalanced="0"/>
    <cacheHierarchy uniqueName="[Range 4].[Average of Average Cost for Two (INR)]" caption="Average of Average Cost for Two (INR)" attribute="1" defaultMemberUniqueName="[Range 4].[Average of Average Cost for Two (INR)].[All]" allUniqueName="[Range 4].[Average of Average Cost for Two (INR)].[All]" dimensionUniqueName="[Range 4]" displayFolder="" count="0" memberValueDatatype="5" unbalanced="0"/>
    <cacheHierarchy uniqueName="[Table1].[Restaurant ID]" caption="Restaurant ID" attribute="1" defaultMemberUniqueName="[Table1].[Restaurant ID].[All]" allUniqueName="[Table1].[Restaurant ID].[All]" dimensionUniqueName="[Table1]" displayFolder="" count="0" memberValueDatatype="13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Location Area]" caption="Location Area" attribute="1" defaultMemberUniqueName="[Table1].[Location Area].[All]" allUniqueName="[Table1].[Location Area].[All]" dimensionUniqueName="[Table1]" displayFolder="" count="0" memberValueDatatype="130" unbalanced="0"/>
    <cacheHierarchy uniqueName="[Table1].[Rating (out of 5)]" caption="Rating (out of 5)" attribute="1" defaultMemberUniqueName="[Table1].[Rating (out of 5)].[All]" allUniqueName="[Table1].[Rating (out of 5)].[All]" dimensionUniqueName="[Table1]" displayFolder="" count="0" memberValueDatatype="5" unbalanced="0"/>
    <cacheHierarchy uniqueName="[Table1].[Votes / Rating Count]" caption="Votes / Rating Count" attribute="1" defaultMemberUniqueName="[Table1].[Votes / Rating Count].[All]" allUniqueName="[Table1].[Votes / Rating Count].[All]" dimensionUniqueName="[Table1]" displayFolder="" count="0" memberValueDatatype="20" unbalanced="0"/>
    <cacheHierarchy uniqueName="[Table1].[Average Cost for Two (INR)]" caption="Average Cost for Two (INR)" attribute="1" defaultMemberUniqueName="[Table1].[Average Cost for Two (INR)].[All]" allUniqueName="[Table1].[Average Cost for Two (INR)].[All]" dimensionUniqueName="[Table1]" displayFolder="" count="0" memberValueDatatype="20" unbalanced="0"/>
    <cacheHierarchy uniqueName="[Table1].[Online Order Available]" caption="Online Order Available" attribute="1" defaultMemberUniqueName="[Table1].[Online Order Available].[All]" allUniqueName="[Table1].[Online Order Available].[All]" dimensionUniqueName="[Table1]" displayFolder="" count="0" memberValueDatatype="130" unbalanced="0"/>
    <cacheHierarchy uniqueName="[Table1].[Table Booking Available]" caption="Table Booking Available" attribute="1" defaultMemberUniqueName="[Table1].[Table Booking Available].[All]" allUniqueName="[Table1].[Table Booking Available].[All]" dimensionUniqueName="[Table1]" displayFolder="" count="0" memberValueDatatype="130" unbalanced="0"/>
    <cacheHierarchy uniqueName="[Table1].[Cuisine Category]" caption="Cuisine Category" attribute="1" defaultMemberUniqueName="[Table1].[Cuisine Category].[All]" allUniqueName="[Table1].[Cuisine Category].[All]" dimensionUniqueName="[Table1]" displayFolder="" count="0" memberValueDatatype="130" unbalanced="0"/>
    <cacheHierarchy uniqueName="[Table1].[Primary Cuisine]" caption="Primary Cuisine" attribute="1" defaultMemberUniqueName="[Table1].[Primary Cuisine].[All]" allUniqueName="[Table1].[Primary Cuisine].[All]" dimensionUniqueName="[Table1]" displayFolder="" count="0" memberValueDatatype="130" unbalanced="0"/>
    <cacheHierarchy uniqueName="[Table1].[Restaurant Type]" caption="Restaurant Type" attribute="1" defaultMemberUniqueName="[Table1].[Restaurant Type].[All]" allUniqueName="[Table1].[Restaurant Typ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unt of Restaurant ID]" caption="Sum of Count of Restaurant ID" measure="1" displayFolder="" measureGroup="Range" count="0" hidden="1">
      <extLst>
        <ext xmlns:x15="http://schemas.microsoft.com/office/spreadsheetml/2010/11/main" uri="{B97F6D7D-B522-45F9-BDA1-12C45D357490}">
          <x15:cacheHierarchy aggregatedColumn="1"/>
        </ext>
      </extLst>
    </cacheHierarchy>
    <cacheHierarchy uniqueName="[Measures].[Count of Count of Restaurant ID]" caption="Count of Count of Restaurant ID" measure="1" displayFolder="" measureGroup="Range" count="0" hidden="1">
      <extLst>
        <ext xmlns:x15="http://schemas.microsoft.com/office/spreadsheetml/2010/11/main" uri="{B97F6D7D-B522-45F9-BDA1-12C45D357490}">
          <x15:cacheHierarchy aggregatedColumn="1"/>
        </ext>
      </extLst>
    </cacheHierarchy>
    <cacheHierarchy uniqueName="[Measures].[Sum of Average of Average Cost for Two (INR)]" caption="Sum of Average of Average Cost for Two (INR)" measure="1" displayFolder="" measureGroup="Range" count="0" hidden="1">
      <extLst>
        <ext xmlns:x15="http://schemas.microsoft.com/office/spreadsheetml/2010/11/main" uri="{B97F6D7D-B522-45F9-BDA1-12C45D357490}">
          <x15:cacheHierarchy aggregatedColumn="2"/>
        </ext>
      </extLst>
    </cacheHierarchy>
    <cacheHierarchy uniqueName="[Measures].[Sum of Average of Rating (out of 5)]" caption="Sum of Average of Rating (out of 5)" measure="1" displayFolder="" measureGroup="Range 2"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verage of Votes / Rating Count]" caption="Sum of Average of Votes / Rating Count" measure="1" displayFolder="" measureGroup="Range 2" count="0" hidden="1">
      <extLst>
        <ext xmlns:x15="http://schemas.microsoft.com/office/spreadsheetml/2010/11/main" uri="{B97F6D7D-B522-45F9-BDA1-12C45D357490}">
          <x15:cacheHierarchy aggregatedColumn="7"/>
        </ext>
      </extLst>
    </cacheHierarchy>
    <cacheHierarchy uniqueName="[Measures].[Sum of Count of Restaurant ID 3]" caption="Sum of Count of Restaurant ID 3" measure="1" displayFolder="" measureGroup="Range 3" count="0" hidden="1">
      <extLst>
        <ext xmlns:x15="http://schemas.microsoft.com/office/spreadsheetml/2010/11/main" uri="{B97F6D7D-B522-45F9-BDA1-12C45D357490}">
          <x15:cacheHierarchy aggregatedColumn="9"/>
        </ext>
      </extLst>
    </cacheHierarchy>
    <cacheHierarchy uniqueName="[Measures].[Sum of Average of Average Cost for Two (INR) 2]" caption="Sum of Average of Average Cost for Two (INR) 2" measure="1" displayFolder="" measureGroup="Range 3" count="0" hidden="1">
      <extLst>
        <ext xmlns:x15="http://schemas.microsoft.com/office/spreadsheetml/2010/11/main" uri="{B97F6D7D-B522-45F9-BDA1-12C45D357490}">
          <x15:cacheHierarchy aggregatedColumn="10"/>
        </ext>
      </extLst>
    </cacheHierarchy>
    <cacheHierarchy uniqueName="[Measures].[Sum of Average of Rating (out of 5) 2]" caption="Sum of Average of Rating (out of 5) 2" measure="1" displayFolder="" measureGroup="Range 4" count="0" hidden="1">
      <extLst>
        <ext xmlns:x15="http://schemas.microsoft.com/office/spreadsheetml/2010/11/main" uri="{B97F6D7D-B522-45F9-BDA1-12C45D357490}">
          <x15:cacheHierarchy aggregatedColumn="12"/>
        </ext>
      </extLst>
    </cacheHierarchy>
    <cacheHierarchy uniqueName="[Measures].[Sum of Average of Average Cost for Two (INR) 3]" caption="Sum of Average of Average Cost for Two (INR) 3" measure="1" displayFolder="" measureGroup="Range 4" count="0" hidden="1">
      <extLst>
        <ext xmlns:x15="http://schemas.microsoft.com/office/spreadsheetml/2010/11/main" uri="{B97F6D7D-B522-45F9-BDA1-12C45D357490}">
          <x15:cacheHierarchy aggregatedColumn="13"/>
        </ext>
      </extLst>
    </cacheHierarchy>
    <cacheHierarchy uniqueName="[Measures].[Count of Row Labels]" caption="Count of Row Labels" measure="1" displayFolder="" measureGroup="Range 3" count="0" hidden="1">
      <extLst>
        <ext xmlns:x15="http://schemas.microsoft.com/office/spreadsheetml/2010/11/main" uri="{B97F6D7D-B522-45F9-BDA1-12C45D357490}">
          <x15:cacheHierarchy aggregatedColumn="8"/>
        </ext>
      </extLst>
    </cacheHierarchy>
    <cacheHierarchy uniqueName="[Measures].[Count of Online Order Available]" caption="Count of Online Order Available" measure="1" displayFolder="" measureGroup="Table1" count="0" hidden="1">
      <extLst>
        <ext xmlns:x15="http://schemas.microsoft.com/office/spreadsheetml/2010/11/main" uri="{B97F6D7D-B522-45F9-BDA1-12C45D357490}">
          <x15:cacheHierarchy aggregatedColumn="21"/>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1" uniqueName="[Table1]" caption="Table1"/>
  </dimensions>
  <measureGroups count="6">
    <measureGroup name="Range" caption="Range"/>
    <measureGroup name="Range 1" caption="Range 1"/>
    <measureGroup name="Range 2" caption="Range 2"/>
    <measureGroup name="Range 3" caption="Range 3"/>
    <measureGroup name="Range 4" caption="Range 4"/>
    <measureGroup name="Table1" caption="Table1"/>
  </measureGroups>
  <maps count="7">
    <map measureGroup="0" dimension="1"/>
    <map measureGroup="1" dimension="2"/>
    <map measureGroup="2" dimension="3"/>
    <map measureGroup="3" dimension="4"/>
    <map measureGroup="4" dimension="4"/>
    <map measureGroup="4" dimension="5"/>
    <map measureGroup="5" dimension="6"/>
  </maps>
  <extLst>
    <ext xmlns:x14="http://schemas.microsoft.com/office/spreadsheetml/2009/9/main" uri="{725AE2AE-9491-48be-B2B4-4EB974FC3084}">
      <x14:pivotCacheDefinition pivotCacheId="15187426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ZOM-10001"/>
    <x v="0"/>
    <s v="Bengaluru"/>
    <x v="0"/>
    <x v="0"/>
    <n v="459"/>
    <x v="0"/>
    <x v="0"/>
    <x v="0"/>
    <s v="North Indian, South Indian, Biryani"/>
    <x v="0"/>
    <x v="0"/>
  </r>
  <r>
    <s v="ZOM-10002"/>
    <x v="1"/>
    <s v="Bengaluru"/>
    <x v="1"/>
    <x v="1"/>
    <n v="1729"/>
    <x v="1"/>
    <x v="1"/>
    <x v="1"/>
    <s v="American, Burgers, Fast Food"/>
    <x v="1"/>
    <x v="1"/>
  </r>
  <r>
    <s v="ZOM-10003"/>
    <x v="2"/>
    <s v="Bengaluru"/>
    <x v="2"/>
    <x v="2"/>
    <n v="570"/>
    <x v="2"/>
    <x v="0"/>
    <x v="0"/>
    <s v="Pizza, Italian, Desserts"/>
    <x v="2"/>
    <x v="0"/>
  </r>
  <r>
    <s v="ZOM-10004"/>
    <x v="3"/>
    <s v="Bengaluru"/>
    <x v="3"/>
    <x v="3"/>
    <n v="484"/>
    <x v="3"/>
    <x v="0"/>
    <x v="1"/>
    <s v="Italian, American, Pub Food"/>
    <x v="3"/>
    <x v="2"/>
  </r>
  <r>
    <s v="ZOM-10005"/>
    <x v="4"/>
    <s v="Bengaluru"/>
    <x v="4"/>
    <x v="4"/>
    <n v="3661"/>
    <x v="4"/>
    <x v="1"/>
    <x v="1"/>
    <s v="Ice Cream, Desserts"/>
    <x v="4"/>
    <x v="3"/>
  </r>
  <r>
    <s v="ZOM-10006"/>
    <x v="5"/>
    <s v="Bengaluru"/>
    <x v="5"/>
    <x v="5"/>
    <n v="2665"/>
    <x v="5"/>
    <x v="1"/>
    <x v="0"/>
    <s v="Biryani, Andhra, North Indian"/>
    <x v="5"/>
    <x v="0"/>
  </r>
  <r>
    <s v="ZOM-10007"/>
    <x v="6"/>
    <s v="Bengaluru"/>
    <x v="6"/>
    <x v="6"/>
    <n v="5564"/>
    <x v="6"/>
    <x v="0"/>
    <x v="0"/>
    <s v="North Indian, European, Mediterranean"/>
    <x v="0"/>
    <x v="0"/>
  </r>
  <r>
    <s v="ZOM-10008"/>
    <x v="7"/>
    <s v="Bengaluru"/>
    <x v="7"/>
    <x v="1"/>
    <n v="5685"/>
    <x v="7"/>
    <x v="1"/>
    <x v="0"/>
    <s v="Pizza, Italian, Beverages"/>
    <x v="2"/>
    <x v="0"/>
  </r>
  <r>
    <s v="ZOM-10009"/>
    <x v="8"/>
    <s v="Bengaluru"/>
    <x v="0"/>
    <x v="7"/>
    <n v="2095"/>
    <x v="5"/>
    <x v="0"/>
    <x v="0"/>
    <s v="Andhra, South Indian, Biryani"/>
    <x v="6"/>
    <x v="0"/>
  </r>
  <r>
    <s v="ZOM-10010"/>
    <x v="9"/>
    <s v="Bengaluru"/>
    <x v="1"/>
    <x v="0"/>
    <n v="5975"/>
    <x v="7"/>
    <x v="0"/>
    <x v="0"/>
    <s v="American, Tex-Mex, Burger"/>
    <x v="1"/>
    <x v="0"/>
  </r>
  <r>
    <s v="ZOM-10011"/>
    <x v="10"/>
    <s v="Bengaluru"/>
    <x v="2"/>
    <x v="0"/>
    <n v="4791"/>
    <x v="6"/>
    <x v="1"/>
    <x v="0"/>
    <s v="South Indian, Mithai, Street Food"/>
    <x v="7"/>
    <x v="4"/>
  </r>
  <r>
    <s v="ZOM-10012"/>
    <x v="11"/>
    <s v="Bengaluru"/>
    <x v="3"/>
    <x v="8"/>
    <n v="6277"/>
    <x v="0"/>
    <x v="1"/>
    <x v="0"/>
    <s v="North Indian, Chinese, Continental"/>
    <x v="0"/>
    <x v="5"/>
  </r>
  <r>
    <s v="ZOM-10013"/>
    <x v="12"/>
    <s v="Bengaluru"/>
    <x v="4"/>
    <x v="9"/>
    <n v="2714"/>
    <x v="8"/>
    <x v="1"/>
    <x v="1"/>
    <s v="BBQ, North Indian, European"/>
    <x v="8"/>
    <x v="0"/>
  </r>
  <r>
    <s v="ZOM-10014"/>
    <x v="13"/>
    <s v="Bengaluru"/>
    <x v="5"/>
    <x v="10"/>
    <n v="1219"/>
    <x v="7"/>
    <x v="1"/>
    <x v="1"/>
    <s v="Continental, Fast Food, North Indian"/>
    <x v="9"/>
    <x v="2"/>
  </r>
  <r>
    <s v="ZOM-10015"/>
    <x v="14"/>
    <s v="Bengaluru"/>
    <x v="6"/>
    <x v="3"/>
    <n v="7623"/>
    <x v="5"/>
    <x v="1"/>
    <x v="1"/>
    <s v="Andhra, South Indian"/>
    <x v="6"/>
    <x v="0"/>
  </r>
  <r>
    <s v="ZOM-10016"/>
    <x v="15"/>
    <s v="Bengaluru"/>
    <x v="7"/>
    <x v="10"/>
    <n v="3648"/>
    <x v="1"/>
    <x v="1"/>
    <x v="1"/>
    <s v="Bakery, Desserts, Italian"/>
    <x v="10"/>
    <x v="6"/>
  </r>
  <r>
    <s v="ZOM-10017"/>
    <x v="16"/>
    <s v="Bengaluru"/>
    <x v="0"/>
    <x v="11"/>
    <n v="575"/>
    <x v="8"/>
    <x v="1"/>
    <x v="0"/>
    <s v="Continental, Italian, North Indian"/>
    <x v="9"/>
    <x v="0"/>
  </r>
  <r>
    <s v="ZOM-10018"/>
    <x v="17"/>
    <s v="Bengaluru"/>
    <x v="1"/>
    <x v="6"/>
    <n v="5205"/>
    <x v="9"/>
    <x v="1"/>
    <x v="0"/>
    <s v="Chinese, Continental, North Indian"/>
    <x v="11"/>
    <x v="0"/>
  </r>
  <r>
    <s v="ZOM-10019"/>
    <x v="18"/>
    <s v="Bengaluru"/>
    <x v="2"/>
    <x v="12"/>
    <n v="7567"/>
    <x v="10"/>
    <x v="1"/>
    <x v="0"/>
    <s v="Pizza, Italian, Fast Food"/>
    <x v="2"/>
    <x v="4"/>
  </r>
  <r>
    <s v="ZOM-10020"/>
    <x v="19"/>
    <s v="Bengaluru"/>
    <x v="3"/>
    <x v="3"/>
    <n v="4354"/>
    <x v="7"/>
    <x v="1"/>
    <x v="1"/>
    <s v="South Indian"/>
    <x v="7"/>
    <x v="4"/>
  </r>
  <r>
    <s v="ZOM-10021"/>
    <x v="20"/>
    <s v="Bengaluru"/>
    <x v="4"/>
    <x v="13"/>
    <n v="2316"/>
    <x v="3"/>
    <x v="1"/>
    <x v="1"/>
    <s v="North Indian, South Indian, Biryani"/>
    <x v="0"/>
    <x v="0"/>
  </r>
  <r>
    <s v="ZOM-10022"/>
    <x v="21"/>
    <s v="Bengaluru"/>
    <x v="5"/>
    <x v="8"/>
    <n v="2554"/>
    <x v="1"/>
    <x v="0"/>
    <x v="1"/>
    <s v="American, Burgers, Fast Food"/>
    <x v="1"/>
    <x v="1"/>
  </r>
  <r>
    <s v="ZOM-10023"/>
    <x v="22"/>
    <s v="Bengaluru"/>
    <x v="6"/>
    <x v="2"/>
    <n v="6354"/>
    <x v="5"/>
    <x v="1"/>
    <x v="1"/>
    <s v="Pizza, Italian, Desserts"/>
    <x v="2"/>
    <x v="0"/>
  </r>
  <r>
    <s v="ZOM-10024"/>
    <x v="23"/>
    <s v="Bengaluru"/>
    <x v="7"/>
    <x v="3"/>
    <n v="238"/>
    <x v="1"/>
    <x v="1"/>
    <x v="1"/>
    <s v="Italian, American, Pub Food"/>
    <x v="3"/>
    <x v="2"/>
  </r>
  <r>
    <s v="ZOM-10025"/>
    <x v="24"/>
    <s v="Bengaluru"/>
    <x v="0"/>
    <x v="4"/>
    <n v="4421"/>
    <x v="1"/>
    <x v="1"/>
    <x v="0"/>
    <s v="Ice Cream, Desserts"/>
    <x v="4"/>
    <x v="3"/>
  </r>
  <r>
    <s v="ZOM-10026"/>
    <x v="25"/>
    <s v="Bengaluru"/>
    <x v="1"/>
    <x v="14"/>
    <n v="103"/>
    <x v="0"/>
    <x v="1"/>
    <x v="0"/>
    <s v="Biryani, Andhra, North Indian"/>
    <x v="5"/>
    <x v="0"/>
  </r>
  <r>
    <s v="ZOM-10027"/>
    <x v="26"/>
    <s v="Bengaluru"/>
    <x v="2"/>
    <x v="15"/>
    <n v="8367"/>
    <x v="6"/>
    <x v="1"/>
    <x v="0"/>
    <s v="North Indian, European, Mediterranean"/>
    <x v="0"/>
    <x v="0"/>
  </r>
  <r>
    <s v="ZOM-10028"/>
    <x v="27"/>
    <s v="Bengaluru"/>
    <x v="3"/>
    <x v="16"/>
    <n v="8367"/>
    <x v="7"/>
    <x v="0"/>
    <x v="0"/>
    <s v="Pizza, Italian, Beverages"/>
    <x v="2"/>
    <x v="0"/>
  </r>
  <r>
    <s v="ZOM-10029"/>
    <x v="28"/>
    <s v="Bengaluru"/>
    <x v="4"/>
    <x v="14"/>
    <n v="59"/>
    <x v="7"/>
    <x v="1"/>
    <x v="0"/>
    <s v="Andhra, South Indian, Biryani"/>
    <x v="6"/>
    <x v="0"/>
  </r>
  <r>
    <s v="ZOM-10030"/>
    <x v="29"/>
    <s v="Bengaluru"/>
    <x v="5"/>
    <x v="6"/>
    <n v="5088"/>
    <x v="9"/>
    <x v="0"/>
    <x v="0"/>
    <s v="American, Tex-Mex, Burger"/>
    <x v="1"/>
    <x v="0"/>
  </r>
  <r>
    <s v="ZOM-10031"/>
    <x v="30"/>
    <s v="Bengaluru"/>
    <x v="6"/>
    <x v="8"/>
    <n v="1340"/>
    <x v="6"/>
    <x v="1"/>
    <x v="0"/>
    <s v="South Indian, Mithai, Street Food"/>
    <x v="7"/>
    <x v="4"/>
  </r>
  <r>
    <s v="ZOM-10032"/>
    <x v="31"/>
    <s v="Bengaluru"/>
    <x v="7"/>
    <x v="9"/>
    <n v="2110"/>
    <x v="10"/>
    <x v="1"/>
    <x v="0"/>
    <s v="North Indian, Chinese, Continental"/>
    <x v="0"/>
    <x v="5"/>
  </r>
  <r>
    <s v="ZOM-10033"/>
    <x v="32"/>
    <s v="Bengaluru"/>
    <x v="0"/>
    <x v="6"/>
    <n v="2755"/>
    <x v="0"/>
    <x v="1"/>
    <x v="0"/>
    <s v="BBQ, North Indian, European"/>
    <x v="8"/>
    <x v="0"/>
  </r>
  <r>
    <s v="ZOM-10034"/>
    <x v="33"/>
    <s v="Bengaluru"/>
    <x v="1"/>
    <x v="2"/>
    <n v="3520"/>
    <x v="3"/>
    <x v="1"/>
    <x v="1"/>
    <s v="Continental, Fast Food, North Indian"/>
    <x v="9"/>
    <x v="2"/>
  </r>
  <r>
    <s v="ZOM-10035"/>
    <x v="34"/>
    <s v="Bengaluru"/>
    <x v="2"/>
    <x v="10"/>
    <n v="6587"/>
    <x v="1"/>
    <x v="1"/>
    <x v="1"/>
    <s v="Andhra, South Indian"/>
    <x v="6"/>
    <x v="0"/>
  </r>
  <r>
    <s v="ZOM-10036"/>
    <x v="35"/>
    <s v="Bengaluru"/>
    <x v="3"/>
    <x v="4"/>
    <n v="2032"/>
    <x v="9"/>
    <x v="0"/>
    <x v="0"/>
    <s v="Bakery, Desserts, Italian"/>
    <x v="10"/>
    <x v="6"/>
  </r>
  <r>
    <s v="ZOM-10037"/>
    <x v="36"/>
    <s v="Bengaluru"/>
    <x v="4"/>
    <x v="13"/>
    <n v="3820"/>
    <x v="7"/>
    <x v="0"/>
    <x v="0"/>
    <s v="Continental, Italian, North Indian"/>
    <x v="9"/>
    <x v="0"/>
  </r>
  <r>
    <s v="ZOM-10038"/>
    <x v="37"/>
    <s v="Bengaluru"/>
    <x v="5"/>
    <x v="0"/>
    <n v="3800"/>
    <x v="6"/>
    <x v="1"/>
    <x v="0"/>
    <s v="Chinese, Continental, North Indian"/>
    <x v="11"/>
    <x v="0"/>
  </r>
  <r>
    <s v="ZOM-10039"/>
    <x v="38"/>
    <s v="Bengaluru"/>
    <x v="6"/>
    <x v="8"/>
    <n v="1210"/>
    <x v="3"/>
    <x v="0"/>
    <x v="1"/>
    <s v="Pizza, Italian, Fast Food"/>
    <x v="2"/>
    <x v="4"/>
  </r>
  <r>
    <s v="ZOM-10040"/>
    <x v="39"/>
    <s v="Bengaluru"/>
    <x v="7"/>
    <x v="3"/>
    <n v="2217"/>
    <x v="7"/>
    <x v="1"/>
    <x v="0"/>
    <s v="South Indian"/>
    <x v="7"/>
    <x v="4"/>
  </r>
  <r>
    <s v="ZOM-10041"/>
    <x v="40"/>
    <s v="Bengaluru"/>
    <x v="0"/>
    <x v="7"/>
    <n v="6719"/>
    <x v="9"/>
    <x v="0"/>
    <x v="0"/>
    <s v="North Indian, South Indian, Biryani"/>
    <x v="0"/>
    <x v="0"/>
  </r>
  <r>
    <s v="ZOM-10042"/>
    <x v="41"/>
    <s v="Bengaluru"/>
    <x v="1"/>
    <x v="0"/>
    <n v="5854"/>
    <x v="5"/>
    <x v="1"/>
    <x v="1"/>
    <s v="American, Burgers, Fast Food"/>
    <x v="1"/>
    <x v="1"/>
  </r>
  <r>
    <s v="ZOM-10043"/>
    <x v="42"/>
    <s v="Bengaluru"/>
    <x v="2"/>
    <x v="11"/>
    <n v="1662"/>
    <x v="2"/>
    <x v="1"/>
    <x v="0"/>
    <s v="Pizza, Italian, Desserts"/>
    <x v="2"/>
    <x v="0"/>
  </r>
  <r>
    <s v="ZOM-10044"/>
    <x v="43"/>
    <s v="Bengaluru"/>
    <x v="3"/>
    <x v="13"/>
    <n v="1840"/>
    <x v="9"/>
    <x v="0"/>
    <x v="0"/>
    <s v="Italian, American, Pub Food"/>
    <x v="3"/>
    <x v="2"/>
  </r>
  <r>
    <s v="ZOM-10045"/>
    <x v="44"/>
    <s v="Bengaluru"/>
    <x v="4"/>
    <x v="4"/>
    <n v="2346"/>
    <x v="5"/>
    <x v="0"/>
    <x v="1"/>
    <s v="Ice Cream, Desserts"/>
    <x v="4"/>
    <x v="3"/>
  </r>
  <r>
    <s v="ZOM-10046"/>
    <x v="45"/>
    <s v="Bengaluru"/>
    <x v="5"/>
    <x v="8"/>
    <n v="1285"/>
    <x v="4"/>
    <x v="1"/>
    <x v="1"/>
    <s v="Biryani, Andhra, North Indian"/>
    <x v="5"/>
    <x v="0"/>
  </r>
  <r>
    <s v="ZOM-10047"/>
    <x v="46"/>
    <s v="Bengaluru"/>
    <x v="6"/>
    <x v="1"/>
    <n v="291"/>
    <x v="6"/>
    <x v="1"/>
    <x v="0"/>
    <s v="North Indian, European, Mediterranean"/>
    <x v="0"/>
    <x v="0"/>
  </r>
  <r>
    <s v="ZOM-10048"/>
    <x v="47"/>
    <s v="Bengaluru"/>
    <x v="7"/>
    <x v="9"/>
    <n v="2774"/>
    <x v="5"/>
    <x v="1"/>
    <x v="0"/>
    <s v="Pizza, Italian, Beverages"/>
    <x v="2"/>
    <x v="0"/>
  </r>
  <r>
    <s v="ZOM-10049"/>
    <x v="48"/>
    <s v="Bengaluru"/>
    <x v="0"/>
    <x v="12"/>
    <n v="1010"/>
    <x v="10"/>
    <x v="1"/>
    <x v="0"/>
    <s v="Andhra, South Indian, Biryani"/>
    <x v="6"/>
    <x v="0"/>
  </r>
  <r>
    <s v="ZOM-10050"/>
    <x v="49"/>
    <s v="Bengaluru"/>
    <x v="1"/>
    <x v="17"/>
    <n v="4395"/>
    <x v="4"/>
    <x v="1"/>
    <x v="1"/>
    <s v="American, Tex-Mex, Burger"/>
    <x v="1"/>
    <x v="0"/>
  </r>
  <r>
    <s v="ZOM-10051"/>
    <x v="50"/>
    <s v="Bengaluru"/>
    <x v="2"/>
    <x v="10"/>
    <n v="8023"/>
    <x v="10"/>
    <x v="0"/>
    <x v="0"/>
    <s v="South Indian, Mithai, Street Food"/>
    <x v="7"/>
    <x v="4"/>
  </r>
  <r>
    <s v="ZOM-10052"/>
    <x v="51"/>
    <s v="Bengaluru"/>
    <x v="3"/>
    <x v="3"/>
    <n v="1008"/>
    <x v="7"/>
    <x v="1"/>
    <x v="0"/>
    <s v="North Indian, Chinese, Continental"/>
    <x v="0"/>
    <x v="5"/>
  </r>
  <r>
    <s v="ZOM-10053"/>
    <x v="52"/>
    <s v="Bengaluru"/>
    <x v="4"/>
    <x v="16"/>
    <n v="871"/>
    <x v="7"/>
    <x v="1"/>
    <x v="1"/>
    <s v="BBQ, North Indian, European"/>
    <x v="8"/>
    <x v="0"/>
  </r>
  <r>
    <s v="ZOM-10054"/>
    <x v="53"/>
    <s v="Bengaluru"/>
    <x v="5"/>
    <x v="4"/>
    <n v="981"/>
    <x v="3"/>
    <x v="0"/>
    <x v="0"/>
    <s v="Continental, Fast Food, North Indian"/>
    <x v="9"/>
    <x v="2"/>
  </r>
  <r>
    <s v="ZOM-10055"/>
    <x v="54"/>
    <s v="Bengaluru"/>
    <x v="6"/>
    <x v="2"/>
    <n v="3903"/>
    <x v="5"/>
    <x v="0"/>
    <x v="1"/>
    <s v="Andhra, South Indian"/>
    <x v="6"/>
    <x v="0"/>
  </r>
  <r>
    <s v="ZOM-10056"/>
    <x v="55"/>
    <s v="Bengaluru"/>
    <x v="7"/>
    <x v="3"/>
    <n v="701"/>
    <x v="7"/>
    <x v="0"/>
    <x v="1"/>
    <s v="Bakery, Desserts, Italian"/>
    <x v="10"/>
    <x v="6"/>
  </r>
  <r>
    <s v="ZOM-10057"/>
    <x v="56"/>
    <s v="Bengaluru"/>
    <x v="0"/>
    <x v="2"/>
    <n v="5233"/>
    <x v="0"/>
    <x v="0"/>
    <x v="0"/>
    <s v="Continental, Italian, North Indian"/>
    <x v="9"/>
    <x v="0"/>
  </r>
  <r>
    <s v="ZOM-10058"/>
    <x v="57"/>
    <s v="Bengaluru"/>
    <x v="1"/>
    <x v="10"/>
    <n v="3960"/>
    <x v="0"/>
    <x v="1"/>
    <x v="0"/>
    <s v="Chinese, Continental, North Indian"/>
    <x v="11"/>
    <x v="0"/>
  </r>
  <r>
    <s v="ZOM-10059"/>
    <x v="58"/>
    <s v="Bengaluru"/>
    <x v="2"/>
    <x v="0"/>
    <n v="4965"/>
    <x v="4"/>
    <x v="1"/>
    <x v="1"/>
    <s v="Pizza, Italian, Fast Food"/>
    <x v="2"/>
    <x v="4"/>
  </r>
  <r>
    <s v="ZOM-10060"/>
    <x v="59"/>
    <s v="Bengaluru"/>
    <x v="3"/>
    <x v="11"/>
    <n v="7558"/>
    <x v="7"/>
    <x v="1"/>
    <x v="1"/>
    <s v="South Indian"/>
    <x v="7"/>
    <x v="4"/>
  </r>
  <r>
    <s v="ZOM-10061"/>
    <x v="20"/>
    <s v="Bengaluru"/>
    <x v="4"/>
    <x v="11"/>
    <n v="3542"/>
    <x v="3"/>
    <x v="1"/>
    <x v="1"/>
    <s v="North Indian, South Indian, Biryani"/>
    <x v="0"/>
    <x v="0"/>
  </r>
  <r>
    <s v="ZOM-10062"/>
    <x v="21"/>
    <s v="Bengaluru"/>
    <x v="5"/>
    <x v="8"/>
    <n v="4052"/>
    <x v="8"/>
    <x v="1"/>
    <x v="1"/>
    <s v="American, Burgers, Fast Food"/>
    <x v="1"/>
    <x v="1"/>
  </r>
  <r>
    <s v="ZOM-10063"/>
    <x v="22"/>
    <s v="Bengaluru"/>
    <x v="6"/>
    <x v="4"/>
    <n v="5006"/>
    <x v="7"/>
    <x v="1"/>
    <x v="1"/>
    <s v="Pizza, Italian, Desserts"/>
    <x v="2"/>
    <x v="0"/>
  </r>
  <r>
    <s v="ZOM-10064"/>
    <x v="23"/>
    <s v="Bengaluru"/>
    <x v="7"/>
    <x v="4"/>
    <n v="4955"/>
    <x v="1"/>
    <x v="0"/>
    <x v="1"/>
    <s v="Italian, American, Pub Food"/>
    <x v="3"/>
    <x v="2"/>
  </r>
  <r>
    <s v="ZOM-10065"/>
    <x v="24"/>
    <s v="Bengaluru"/>
    <x v="0"/>
    <x v="3"/>
    <n v="1803"/>
    <x v="3"/>
    <x v="0"/>
    <x v="0"/>
    <s v="Ice Cream, Desserts"/>
    <x v="4"/>
    <x v="3"/>
  </r>
  <r>
    <s v="ZOM-10066"/>
    <x v="25"/>
    <s v="Bengaluru"/>
    <x v="1"/>
    <x v="3"/>
    <n v="5667"/>
    <x v="9"/>
    <x v="1"/>
    <x v="0"/>
    <s v="Biryani, Andhra, North Indian"/>
    <x v="5"/>
    <x v="0"/>
  </r>
  <r>
    <s v="ZOM-10067"/>
    <x v="26"/>
    <s v="Bengaluru"/>
    <x v="2"/>
    <x v="9"/>
    <n v="8330"/>
    <x v="4"/>
    <x v="1"/>
    <x v="1"/>
    <s v="North Indian, European, Mediterranean"/>
    <x v="0"/>
    <x v="0"/>
  </r>
  <r>
    <s v="ZOM-10068"/>
    <x v="27"/>
    <s v="Bengaluru"/>
    <x v="3"/>
    <x v="11"/>
    <n v="6989"/>
    <x v="0"/>
    <x v="0"/>
    <x v="0"/>
    <s v="Pizza, Italian, Beverages"/>
    <x v="2"/>
    <x v="0"/>
  </r>
  <r>
    <s v="ZOM-10069"/>
    <x v="28"/>
    <s v="Bengaluru"/>
    <x v="4"/>
    <x v="13"/>
    <n v="2193"/>
    <x v="1"/>
    <x v="1"/>
    <x v="0"/>
    <s v="Andhra, South Indian, Biryani"/>
    <x v="6"/>
    <x v="0"/>
  </r>
  <r>
    <s v="ZOM-10070"/>
    <x v="29"/>
    <s v="Bengaluru"/>
    <x v="5"/>
    <x v="7"/>
    <n v="7057"/>
    <x v="3"/>
    <x v="0"/>
    <x v="0"/>
    <s v="American, Tex-Mex, Burger"/>
    <x v="1"/>
    <x v="0"/>
  </r>
  <r>
    <s v="ZOM-10071"/>
    <x v="30"/>
    <s v="Bengaluru"/>
    <x v="6"/>
    <x v="8"/>
    <n v="2492"/>
    <x v="3"/>
    <x v="0"/>
    <x v="0"/>
    <s v="South Indian, Mithai, Street Food"/>
    <x v="7"/>
    <x v="4"/>
  </r>
  <r>
    <s v="ZOM-10072"/>
    <x v="31"/>
    <s v="Bengaluru"/>
    <x v="7"/>
    <x v="4"/>
    <n v="7091"/>
    <x v="10"/>
    <x v="0"/>
    <x v="0"/>
    <s v="North Indian, Chinese, Continental"/>
    <x v="0"/>
    <x v="5"/>
  </r>
  <r>
    <s v="ZOM-10073"/>
    <x v="32"/>
    <s v="Bengaluru"/>
    <x v="0"/>
    <x v="13"/>
    <n v="703"/>
    <x v="8"/>
    <x v="0"/>
    <x v="0"/>
    <s v="BBQ, North Indian, European"/>
    <x v="8"/>
    <x v="0"/>
  </r>
  <r>
    <s v="ZOM-10074"/>
    <x v="33"/>
    <s v="Bengaluru"/>
    <x v="1"/>
    <x v="1"/>
    <n v="6708"/>
    <x v="7"/>
    <x v="1"/>
    <x v="1"/>
    <s v="Continental, Fast Food, North Indian"/>
    <x v="9"/>
    <x v="2"/>
  </r>
  <r>
    <s v="ZOM-10075"/>
    <x v="34"/>
    <s v="Bengaluru"/>
    <x v="2"/>
    <x v="3"/>
    <n v="2712"/>
    <x v="10"/>
    <x v="1"/>
    <x v="0"/>
    <s v="Andhra, South Indian"/>
    <x v="6"/>
    <x v="0"/>
  </r>
  <r>
    <s v="ZOM-10076"/>
    <x v="35"/>
    <s v="Bengaluru"/>
    <x v="3"/>
    <x v="5"/>
    <n v="5492"/>
    <x v="5"/>
    <x v="1"/>
    <x v="1"/>
    <s v="Bakery, Desserts, Italian"/>
    <x v="10"/>
    <x v="6"/>
  </r>
  <r>
    <s v="ZOM-10077"/>
    <x v="36"/>
    <s v="Bengaluru"/>
    <x v="4"/>
    <x v="9"/>
    <n v="4421"/>
    <x v="10"/>
    <x v="1"/>
    <x v="0"/>
    <s v="Continental, Italian, North Indian"/>
    <x v="9"/>
    <x v="0"/>
  </r>
  <r>
    <s v="ZOM-10078"/>
    <x v="37"/>
    <s v="Bengaluru"/>
    <x v="5"/>
    <x v="1"/>
    <n v="684"/>
    <x v="4"/>
    <x v="0"/>
    <x v="1"/>
    <s v="Chinese, Continental, North Indian"/>
    <x v="11"/>
    <x v="0"/>
  </r>
  <r>
    <s v="ZOM-10079"/>
    <x v="38"/>
    <s v="Bengaluru"/>
    <x v="6"/>
    <x v="7"/>
    <n v="5050"/>
    <x v="9"/>
    <x v="0"/>
    <x v="0"/>
    <s v="Pizza, Italian, Fast Food"/>
    <x v="2"/>
    <x v="4"/>
  </r>
  <r>
    <s v="ZOM-10080"/>
    <x v="39"/>
    <s v="Bengaluru"/>
    <x v="7"/>
    <x v="0"/>
    <n v="6578"/>
    <x v="8"/>
    <x v="1"/>
    <x v="0"/>
    <s v="South Indian"/>
    <x v="7"/>
    <x v="4"/>
  </r>
  <r>
    <s v="ZOM-10081"/>
    <x v="40"/>
    <s v="Bengaluru"/>
    <x v="0"/>
    <x v="15"/>
    <n v="5803"/>
    <x v="1"/>
    <x v="1"/>
    <x v="1"/>
    <s v="North Indian, South Indian, Biryani"/>
    <x v="0"/>
    <x v="0"/>
  </r>
  <r>
    <s v="ZOM-10082"/>
    <x v="41"/>
    <s v="Bengaluru"/>
    <x v="1"/>
    <x v="9"/>
    <n v="5475"/>
    <x v="2"/>
    <x v="0"/>
    <x v="0"/>
    <s v="American, Burgers, Fast Food"/>
    <x v="1"/>
    <x v="1"/>
  </r>
  <r>
    <s v="ZOM-10083"/>
    <x v="42"/>
    <s v="Bengaluru"/>
    <x v="2"/>
    <x v="6"/>
    <n v="2975"/>
    <x v="7"/>
    <x v="1"/>
    <x v="0"/>
    <s v="Pizza, Italian, Desserts"/>
    <x v="2"/>
    <x v="0"/>
  </r>
  <r>
    <s v="ZOM-10084"/>
    <x v="43"/>
    <s v="Bengaluru"/>
    <x v="3"/>
    <x v="1"/>
    <n v="7169"/>
    <x v="8"/>
    <x v="1"/>
    <x v="0"/>
    <s v="Italian, American, Pub Food"/>
    <x v="3"/>
    <x v="2"/>
  </r>
  <r>
    <s v="ZOM-10085"/>
    <x v="44"/>
    <s v="Bengaluru"/>
    <x v="4"/>
    <x v="2"/>
    <n v="8429"/>
    <x v="6"/>
    <x v="1"/>
    <x v="0"/>
    <s v="Ice Cream, Desserts"/>
    <x v="4"/>
    <x v="3"/>
  </r>
  <r>
    <s v="ZOM-10086"/>
    <x v="45"/>
    <s v="Bengaluru"/>
    <x v="5"/>
    <x v="2"/>
    <n v="4223"/>
    <x v="2"/>
    <x v="1"/>
    <x v="0"/>
    <s v="Biryani, Andhra, North Indian"/>
    <x v="5"/>
    <x v="0"/>
  </r>
  <r>
    <s v="ZOM-10087"/>
    <x v="46"/>
    <s v="Bengaluru"/>
    <x v="6"/>
    <x v="5"/>
    <n v="3278"/>
    <x v="8"/>
    <x v="1"/>
    <x v="1"/>
    <s v="North Indian, European, Mediterranean"/>
    <x v="0"/>
    <x v="0"/>
  </r>
  <r>
    <s v="ZOM-10088"/>
    <x v="47"/>
    <s v="Bengaluru"/>
    <x v="7"/>
    <x v="6"/>
    <n v="5193"/>
    <x v="1"/>
    <x v="1"/>
    <x v="1"/>
    <s v="Pizza, Italian, Beverages"/>
    <x v="2"/>
    <x v="0"/>
  </r>
  <r>
    <s v="ZOM-10089"/>
    <x v="48"/>
    <s v="Bengaluru"/>
    <x v="0"/>
    <x v="16"/>
    <n v="5117"/>
    <x v="1"/>
    <x v="1"/>
    <x v="1"/>
    <s v="Andhra, South Indian, Biryani"/>
    <x v="6"/>
    <x v="0"/>
  </r>
  <r>
    <s v="ZOM-10090"/>
    <x v="49"/>
    <s v="Bengaluru"/>
    <x v="1"/>
    <x v="16"/>
    <n v="2135"/>
    <x v="9"/>
    <x v="1"/>
    <x v="0"/>
    <s v="American, Tex-Mex, Burger"/>
    <x v="1"/>
    <x v="0"/>
  </r>
  <r>
    <s v="ZOM-10091"/>
    <x v="50"/>
    <s v="Bengaluru"/>
    <x v="2"/>
    <x v="6"/>
    <n v="2901"/>
    <x v="7"/>
    <x v="1"/>
    <x v="1"/>
    <s v="South Indian, Mithai, Street Food"/>
    <x v="7"/>
    <x v="4"/>
  </r>
  <r>
    <s v="ZOM-10092"/>
    <x v="51"/>
    <s v="Bengaluru"/>
    <x v="3"/>
    <x v="9"/>
    <n v="5028"/>
    <x v="0"/>
    <x v="0"/>
    <x v="0"/>
    <s v="North Indian, Chinese, Continental"/>
    <x v="0"/>
    <x v="5"/>
  </r>
  <r>
    <s v="ZOM-10093"/>
    <x v="52"/>
    <s v="Bengaluru"/>
    <x v="4"/>
    <x v="15"/>
    <n v="5329"/>
    <x v="4"/>
    <x v="1"/>
    <x v="1"/>
    <s v="BBQ, North Indian, European"/>
    <x v="8"/>
    <x v="0"/>
  </r>
  <r>
    <s v="ZOM-10094"/>
    <x v="53"/>
    <s v="Bengaluru"/>
    <x v="5"/>
    <x v="4"/>
    <n v="2830"/>
    <x v="1"/>
    <x v="0"/>
    <x v="1"/>
    <s v="Continental, Fast Food, North Indian"/>
    <x v="9"/>
    <x v="2"/>
  </r>
  <r>
    <s v="ZOM-10095"/>
    <x v="54"/>
    <s v="Bengaluru"/>
    <x v="6"/>
    <x v="0"/>
    <n v="5541"/>
    <x v="6"/>
    <x v="1"/>
    <x v="0"/>
    <s v="Andhra, South Indian"/>
    <x v="6"/>
    <x v="0"/>
  </r>
  <r>
    <s v="ZOM-10096"/>
    <x v="55"/>
    <s v="Bengaluru"/>
    <x v="7"/>
    <x v="15"/>
    <n v="5135"/>
    <x v="9"/>
    <x v="1"/>
    <x v="0"/>
    <s v="Bakery, Desserts, Italian"/>
    <x v="10"/>
    <x v="6"/>
  </r>
  <r>
    <s v="ZOM-10097"/>
    <x v="56"/>
    <s v="Bengaluru"/>
    <x v="0"/>
    <x v="14"/>
    <n v="807"/>
    <x v="9"/>
    <x v="1"/>
    <x v="0"/>
    <s v="Continental, Italian, North Indian"/>
    <x v="9"/>
    <x v="0"/>
  </r>
  <r>
    <s v="ZOM-10098"/>
    <x v="57"/>
    <s v="Bengaluru"/>
    <x v="1"/>
    <x v="2"/>
    <n v="1243"/>
    <x v="4"/>
    <x v="1"/>
    <x v="1"/>
    <s v="Chinese, Continental, North Indian"/>
    <x v="11"/>
    <x v="0"/>
  </r>
  <r>
    <s v="ZOM-10099"/>
    <x v="58"/>
    <s v="Bengaluru"/>
    <x v="2"/>
    <x v="14"/>
    <n v="6341"/>
    <x v="4"/>
    <x v="1"/>
    <x v="0"/>
    <s v="Pizza, Italian, Fast Food"/>
    <x v="2"/>
    <x v="4"/>
  </r>
  <r>
    <s v="ZOM-10100"/>
    <x v="59"/>
    <s v="Bengaluru"/>
    <x v="3"/>
    <x v="10"/>
    <n v="1796"/>
    <x v="5"/>
    <x v="0"/>
    <x v="1"/>
    <s v="South Indian"/>
    <x v="7"/>
    <x v="4"/>
  </r>
  <r>
    <s v="ZOM-10101"/>
    <x v="20"/>
    <s v="Bengaluru"/>
    <x v="4"/>
    <x v="10"/>
    <n v="7661"/>
    <x v="2"/>
    <x v="1"/>
    <x v="0"/>
    <s v="North Indian, South Indian, Biryani"/>
    <x v="0"/>
    <x v="0"/>
  </r>
  <r>
    <s v="ZOM-10102"/>
    <x v="21"/>
    <s v="Bengaluru"/>
    <x v="5"/>
    <x v="6"/>
    <n v="2038"/>
    <x v="4"/>
    <x v="0"/>
    <x v="1"/>
    <s v="American, Burgers, Fast Food"/>
    <x v="1"/>
    <x v="1"/>
  </r>
  <r>
    <s v="ZOM-10103"/>
    <x v="22"/>
    <s v="Bengaluru"/>
    <x v="6"/>
    <x v="4"/>
    <n v="5248"/>
    <x v="4"/>
    <x v="1"/>
    <x v="1"/>
    <s v="Pizza, Italian, Desserts"/>
    <x v="2"/>
    <x v="0"/>
  </r>
  <r>
    <s v="ZOM-10104"/>
    <x v="23"/>
    <s v="Bengaluru"/>
    <x v="7"/>
    <x v="4"/>
    <n v="7355"/>
    <x v="10"/>
    <x v="1"/>
    <x v="0"/>
    <s v="Italian, American, Pub Food"/>
    <x v="3"/>
    <x v="2"/>
  </r>
  <r>
    <s v="ZOM-10105"/>
    <x v="24"/>
    <s v="Bengaluru"/>
    <x v="0"/>
    <x v="7"/>
    <n v="4296"/>
    <x v="9"/>
    <x v="1"/>
    <x v="0"/>
    <s v="Ice Cream, Desserts"/>
    <x v="4"/>
    <x v="3"/>
  </r>
  <r>
    <s v="ZOM-10106"/>
    <x v="25"/>
    <s v="Bengaluru"/>
    <x v="1"/>
    <x v="16"/>
    <n v="7989"/>
    <x v="1"/>
    <x v="0"/>
    <x v="1"/>
    <s v="Biryani, Andhra, North Indian"/>
    <x v="5"/>
    <x v="0"/>
  </r>
  <r>
    <s v="ZOM-10107"/>
    <x v="26"/>
    <s v="Bengaluru"/>
    <x v="2"/>
    <x v="10"/>
    <n v="3891"/>
    <x v="0"/>
    <x v="1"/>
    <x v="0"/>
    <s v="North Indian, European, Mediterranean"/>
    <x v="0"/>
    <x v="0"/>
  </r>
  <r>
    <s v="ZOM-10108"/>
    <x v="27"/>
    <s v="Bengaluru"/>
    <x v="3"/>
    <x v="8"/>
    <n v="1370"/>
    <x v="10"/>
    <x v="0"/>
    <x v="0"/>
    <s v="Pizza, Italian, Beverages"/>
    <x v="2"/>
    <x v="0"/>
  </r>
  <r>
    <s v="ZOM-10109"/>
    <x v="28"/>
    <s v="Bengaluru"/>
    <x v="4"/>
    <x v="12"/>
    <n v="2553"/>
    <x v="9"/>
    <x v="0"/>
    <x v="0"/>
    <s v="Andhra, South Indian, Biryani"/>
    <x v="6"/>
    <x v="0"/>
  </r>
  <r>
    <s v="ZOM-10110"/>
    <x v="29"/>
    <s v="Bengaluru"/>
    <x v="5"/>
    <x v="12"/>
    <n v="7683"/>
    <x v="5"/>
    <x v="0"/>
    <x v="1"/>
    <s v="American, Tex-Mex, Burger"/>
    <x v="1"/>
    <x v="0"/>
  </r>
  <r>
    <s v="ZOM-10111"/>
    <x v="30"/>
    <s v="Bengaluru"/>
    <x v="6"/>
    <x v="12"/>
    <n v="370"/>
    <x v="7"/>
    <x v="1"/>
    <x v="0"/>
    <s v="South Indian, Mithai, Street Food"/>
    <x v="7"/>
    <x v="4"/>
  </r>
  <r>
    <s v="ZOM-10112"/>
    <x v="31"/>
    <s v="Bengaluru"/>
    <x v="7"/>
    <x v="13"/>
    <n v="6439"/>
    <x v="5"/>
    <x v="1"/>
    <x v="1"/>
    <s v="North Indian, Chinese, Continental"/>
    <x v="0"/>
    <x v="5"/>
  </r>
  <r>
    <s v="ZOM-10113"/>
    <x v="32"/>
    <s v="Bengaluru"/>
    <x v="0"/>
    <x v="9"/>
    <n v="3663"/>
    <x v="4"/>
    <x v="0"/>
    <x v="1"/>
    <s v="BBQ, North Indian, European"/>
    <x v="8"/>
    <x v="0"/>
  </r>
  <r>
    <s v="ZOM-10114"/>
    <x v="33"/>
    <s v="Bengaluru"/>
    <x v="1"/>
    <x v="5"/>
    <n v="5557"/>
    <x v="1"/>
    <x v="1"/>
    <x v="1"/>
    <s v="Continental, Fast Food, North Indian"/>
    <x v="9"/>
    <x v="2"/>
  </r>
  <r>
    <s v="ZOM-10115"/>
    <x v="34"/>
    <s v="Bengaluru"/>
    <x v="2"/>
    <x v="14"/>
    <n v="7707"/>
    <x v="10"/>
    <x v="1"/>
    <x v="0"/>
    <s v="Andhra, South Indian"/>
    <x v="6"/>
    <x v="0"/>
  </r>
  <r>
    <s v="ZOM-10116"/>
    <x v="35"/>
    <s v="Bengaluru"/>
    <x v="3"/>
    <x v="4"/>
    <n v="6505"/>
    <x v="7"/>
    <x v="1"/>
    <x v="0"/>
    <s v="Bakery, Desserts, Italian"/>
    <x v="10"/>
    <x v="6"/>
  </r>
  <r>
    <s v="ZOM-10117"/>
    <x v="36"/>
    <s v="Bengaluru"/>
    <x v="4"/>
    <x v="0"/>
    <n v="2273"/>
    <x v="4"/>
    <x v="0"/>
    <x v="0"/>
    <s v="Continental, Italian, North Indian"/>
    <x v="9"/>
    <x v="0"/>
  </r>
  <r>
    <s v="ZOM-10118"/>
    <x v="37"/>
    <s v="Bengaluru"/>
    <x v="5"/>
    <x v="13"/>
    <n v="7499"/>
    <x v="8"/>
    <x v="1"/>
    <x v="1"/>
    <s v="Chinese, Continental, North Indian"/>
    <x v="11"/>
    <x v="0"/>
  </r>
  <r>
    <s v="ZOM-10119"/>
    <x v="38"/>
    <s v="Bengaluru"/>
    <x v="6"/>
    <x v="16"/>
    <n v="6956"/>
    <x v="0"/>
    <x v="1"/>
    <x v="0"/>
    <s v="Pizza, Italian, Fast Food"/>
    <x v="2"/>
    <x v="4"/>
  </r>
  <r>
    <s v="ZOM-10120"/>
    <x v="39"/>
    <s v="Bengaluru"/>
    <x v="7"/>
    <x v="7"/>
    <n v="903"/>
    <x v="8"/>
    <x v="0"/>
    <x v="0"/>
    <s v="South Indian"/>
    <x v="7"/>
    <x v="4"/>
  </r>
  <r>
    <s v="ZOM-10121"/>
    <x v="40"/>
    <s v="Bengaluru"/>
    <x v="0"/>
    <x v="6"/>
    <n v="709"/>
    <x v="2"/>
    <x v="1"/>
    <x v="0"/>
    <s v="North Indian, South Indian, Biryani"/>
    <x v="0"/>
    <x v="0"/>
  </r>
  <r>
    <s v="ZOM-10122"/>
    <x v="41"/>
    <s v="Bengaluru"/>
    <x v="1"/>
    <x v="14"/>
    <n v="383"/>
    <x v="7"/>
    <x v="0"/>
    <x v="0"/>
    <s v="American, Burgers, Fast Food"/>
    <x v="1"/>
    <x v="1"/>
  </r>
  <r>
    <s v="ZOM-10123"/>
    <x v="42"/>
    <s v="Bengaluru"/>
    <x v="2"/>
    <x v="0"/>
    <n v="3621"/>
    <x v="4"/>
    <x v="1"/>
    <x v="1"/>
    <s v="Pizza, Italian, Desserts"/>
    <x v="2"/>
    <x v="0"/>
  </r>
  <r>
    <s v="ZOM-10124"/>
    <x v="43"/>
    <s v="Bengaluru"/>
    <x v="3"/>
    <x v="14"/>
    <n v="1926"/>
    <x v="10"/>
    <x v="1"/>
    <x v="0"/>
    <s v="Italian, American, Pub Food"/>
    <x v="3"/>
    <x v="2"/>
  </r>
  <r>
    <s v="ZOM-10125"/>
    <x v="44"/>
    <s v="Bengaluru"/>
    <x v="4"/>
    <x v="1"/>
    <n v="470"/>
    <x v="0"/>
    <x v="1"/>
    <x v="0"/>
    <s v="Ice Cream, Desserts"/>
    <x v="4"/>
    <x v="3"/>
  </r>
  <r>
    <s v="ZOM-10126"/>
    <x v="45"/>
    <s v="Bengaluru"/>
    <x v="5"/>
    <x v="8"/>
    <n v="6199"/>
    <x v="5"/>
    <x v="1"/>
    <x v="0"/>
    <s v="Biryani, Andhra, North Indian"/>
    <x v="5"/>
    <x v="0"/>
  </r>
  <r>
    <s v="ZOM-10127"/>
    <x v="46"/>
    <s v="Bengaluru"/>
    <x v="6"/>
    <x v="2"/>
    <n v="4028"/>
    <x v="6"/>
    <x v="1"/>
    <x v="0"/>
    <s v="North Indian, European, Mediterranean"/>
    <x v="0"/>
    <x v="0"/>
  </r>
  <r>
    <s v="ZOM-10128"/>
    <x v="47"/>
    <s v="Bengaluru"/>
    <x v="7"/>
    <x v="16"/>
    <n v="2033"/>
    <x v="7"/>
    <x v="1"/>
    <x v="0"/>
    <s v="Pizza, Italian, Beverages"/>
    <x v="2"/>
    <x v="0"/>
  </r>
  <r>
    <s v="ZOM-10129"/>
    <x v="48"/>
    <s v="Bengaluru"/>
    <x v="0"/>
    <x v="12"/>
    <n v="6121"/>
    <x v="6"/>
    <x v="1"/>
    <x v="0"/>
    <s v="Andhra, South Indian, Biryani"/>
    <x v="6"/>
    <x v="0"/>
  </r>
  <r>
    <s v="ZOM-10130"/>
    <x v="49"/>
    <s v="Bengaluru"/>
    <x v="1"/>
    <x v="13"/>
    <n v="6932"/>
    <x v="4"/>
    <x v="0"/>
    <x v="1"/>
    <s v="American, Tex-Mex, Burger"/>
    <x v="1"/>
    <x v="0"/>
  </r>
  <r>
    <s v="ZOM-10131"/>
    <x v="50"/>
    <s v="Bengaluru"/>
    <x v="2"/>
    <x v="0"/>
    <n v="7582"/>
    <x v="10"/>
    <x v="1"/>
    <x v="0"/>
    <s v="South Indian, Mithai, Street Food"/>
    <x v="7"/>
    <x v="4"/>
  </r>
  <r>
    <s v="ZOM-10132"/>
    <x v="51"/>
    <s v="Bengaluru"/>
    <x v="3"/>
    <x v="10"/>
    <n v="4475"/>
    <x v="7"/>
    <x v="1"/>
    <x v="1"/>
    <s v="North Indian, Chinese, Continental"/>
    <x v="0"/>
    <x v="5"/>
  </r>
  <r>
    <s v="ZOM-10133"/>
    <x v="52"/>
    <s v="Bengaluru"/>
    <x v="4"/>
    <x v="7"/>
    <n v="7186"/>
    <x v="7"/>
    <x v="1"/>
    <x v="1"/>
    <s v="BBQ, North Indian, European"/>
    <x v="8"/>
    <x v="0"/>
  </r>
  <r>
    <s v="ZOM-10134"/>
    <x v="53"/>
    <s v="Bengaluru"/>
    <x v="5"/>
    <x v="9"/>
    <n v="1469"/>
    <x v="0"/>
    <x v="1"/>
    <x v="0"/>
    <s v="Continental, Fast Food, North Indian"/>
    <x v="9"/>
    <x v="2"/>
  </r>
  <r>
    <s v="ZOM-10135"/>
    <x v="54"/>
    <s v="Bengaluru"/>
    <x v="6"/>
    <x v="3"/>
    <n v="7663"/>
    <x v="7"/>
    <x v="1"/>
    <x v="0"/>
    <s v="Andhra, South Indian"/>
    <x v="6"/>
    <x v="0"/>
  </r>
  <r>
    <s v="ZOM-10136"/>
    <x v="55"/>
    <s v="Bengaluru"/>
    <x v="7"/>
    <x v="5"/>
    <n v="5375"/>
    <x v="10"/>
    <x v="1"/>
    <x v="0"/>
    <s v="Bakery, Desserts, Italian"/>
    <x v="10"/>
    <x v="6"/>
  </r>
  <r>
    <s v="ZOM-10137"/>
    <x v="56"/>
    <s v="Bengaluru"/>
    <x v="0"/>
    <x v="13"/>
    <n v="4282"/>
    <x v="8"/>
    <x v="1"/>
    <x v="1"/>
    <s v="Continental, Italian, North Indian"/>
    <x v="9"/>
    <x v="0"/>
  </r>
  <r>
    <s v="ZOM-10138"/>
    <x v="57"/>
    <s v="Bengaluru"/>
    <x v="1"/>
    <x v="8"/>
    <n v="216"/>
    <x v="3"/>
    <x v="1"/>
    <x v="0"/>
    <s v="Chinese, Continental, North Indian"/>
    <x v="11"/>
    <x v="0"/>
  </r>
  <r>
    <s v="ZOM-10139"/>
    <x v="58"/>
    <s v="Bengaluru"/>
    <x v="2"/>
    <x v="10"/>
    <n v="8054"/>
    <x v="3"/>
    <x v="1"/>
    <x v="1"/>
    <s v="Pizza, Italian, Fast Food"/>
    <x v="2"/>
    <x v="4"/>
  </r>
  <r>
    <s v="ZOM-10140"/>
    <x v="59"/>
    <s v="Bengaluru"/>
    <x v="3"/>
    <x v="0"/>
    <n v="8091"/>
    <x v="4"/>
    <x v="1"/>
    <x v="0"/>
    <s v="South Indian"/>
    <x v="7"/>
    <x v="4"/>
  </r>
  <r>
    <s v="ZOM-10141"/>
    <x v="20"/>
    <s v="Bengaluru"/>
    <x v="4"/>
    <x v="3"/>
    <n v="4036"/>
    <x v="0"/>
    <x v="1"/>
    <x v="0"/>
    <s v="North Indian, South Indian, Biryani"/>
    <x v="0"/>
    <x v="0"/>
  </r>
  <r>
    <s v="ZOM-10142"/>
    <x v="21"/>
    <s v="Bengaluru"/>
    <x v="5"/>
    <x v="13"/>
    <n v="5682"/>
    <x v="5"/>
    <x v="1"/>
    <x v="1"/>
    <s v="American, Burgers, Fast Food"/>
    <x v="1"/>
    <x v="1"/>
  </r>
  <r>
    <s v="ZOM-10143"/>
    <x v="22"/>
    <s v="Bengaluru"/>
    <x v="6"/>
    <x v="13"/>
    <n v="7484"/>
    <x v="0"/>
    <x v="1"/>
    <x v="0"/>
    <s v="Pizza, Italian, Desserts"/>
    <x v="2"/>
    <x v="0"/>
  </r>
  <r>
    <s v="ZOM-10144"/>
    <x v="23"/>
    <s v="Bengaluru"/>
    <x v="7"/>
    <x v="3"/>
    <n v="3205"/>
    <x v="8"/>
    <x v="0"/>
    <x v="1"/>
    <s v="Italian, American, Pub Food"/>
    <x v="3"/>
    <x v="2"/>
  </r>
  <r>
    <s v="ZOM-10145"/>
    <x v="24"/>
    <s v="Bengaluru"/>
    <x v="0"/>
    <x v="15"/>
    <n v="3083"/>
    <x v="9"/>
    <x v="0"/>
    <x v="0"/>
    <s v="Ice Cream, Desserts"/>
    <x v="4"/>
    <x v="3"/>
  </r>
  <r>
    <s v="ZOM-10146"/>
    <x v="25"/>
    <s v="Bengaluru"/>
    <x v="1"/>
    <x v="7"/>
    <n v="4686"/>
    <x v="6"/>
    <x v="1"/>
    <x v="0"/>
    <s v="Biryani, Andhra, North Indian"/>
    <x v="5"/>
    <x v="0"/>
  </r>
  <r>
    <s v="ZOM-10147"/>
    <x v="26"/>
    <s v="Bengaluru"/>
    <x v="2"/>
    <x v="16"/>
    <n v="5962"/>
    <x v="10"/>
    <x v="1"/>
    <x v="0"/>
    <s v="North Indian, European, Mediterranean"/>
    <x v="0"/>
    <x v="0"/>
  </r>
  <r>
    <s v="ZOM-10148"/>
    <x v="27"/>
    <s v="Bengaluru"/>
    <x v="3"/>
    <x v="10"/>
    <n v="2123"/>
    <x v="0"/>
    <x v="0"/>
    <x v="0"/>
    <s v="Pizza, Italian, Beverages"/>
    <x v="2"/>
    <x v="0"/>
  </r>
  <r>
    <s v="ZOM-10149"/>
    <x v="28"/>
    <s v="Bengaluru"/>
    <x v="4"/>
    <x v="11"/>
    <n v="4836"/>
    <x v="10"/>
    <x v="1"/>
    <x v="0"/>
    <s v="Andhra, South Indian, Biryani"/>
    <x v="6"/>
    <x v="0"/>
  </r>
  <r>
    <s v="ZOM-10150"/>
    <x v="29"/>
    <s v="Bengaluru"/>
    <x v="5"/>
    <x v="15"/>
    <n v="1730"/>
    <x v="2"/>
    <x v="1"/>
    <x v="0"/>
    <s v="American, Tex-Mex, Burger"/>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F1853-AB13-4416-87BC-8A9010E6FEDF}" name="PivotChartTable4"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B11"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Average of Average Cost for Two (INR)" fld="1" baseField="0" baseItem="0"/>
  </dataFields>
  <chartFormats count="1">
    <chartFormat chart="0" format="2" series="1">
      <pivotArea type="data" outline="0" fieldPosition="0">
        <references count="1">
          <reference field="4294967294" count="1" selected="0">
            <x v="0"/>
          </reference>
        </references>
      </pivotArea>
    </chartFormat>
  </chartFormats>
  <pivotHierarchies count="44">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members count="1" level="1">
        <member name="[Range 4].[Row Label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0" columnCount="1" cacheId="1890175884">
        <x15:pivotRow count="1">
          <x15:c>
            <x15:v>955.55555555555554</x15:v>
          </x15:c>
        </x15:pivotRow>
        <x15:pivotRow count="1">
          <x15:c>
            <x15:v>1104.6666666666667</x15:v>
          </x15:c>
        </x15:pivotRow>
        <x15:pivotRow count="1">
          <x15:c>
            <x15:v>1152.6315789473683</x15:v>
          </x15:c>
        </x15:pivotRow>
        <x15:pivotRow count="1">
          <x15:c>
            <x15:v>963.15789473684208</x15:v>
          </x15:c>
        </x15:pivotRow>
        <x15:pivotRow count="1">
          <x15:c>
            <x15:v>1278.9473684210527</x15:v>
          </x15:c>
        </x15:pivotRow>
        <x15:pivotRow count="1">
          <x15:c>
            <x15:v>1105.2631578947369</x15:v>
          </x15:c>
        </x15:pivotRow>
        <x15:pivotRow count="1">
          <x15:c>
            <x15:v>1361.1111111111111</x15:v>
          </x15:c>
        </x15:pivotRow>
        <x15:pivotRow count="1">
          <x15:c>
            <x15:v>884.21052631578948</x15:v>
          </x15:c>
        </x15:pivotRow>
        <x15:pivotRow count="1">
          <x15:c>
            <x15:v>1142.1052631578948</x15:v>
          </x15:c>
        </x15:pivotRow>
        <x15:pivotRow count="1">
          <x15:c>
            <x15:v>9947.6491228070172</x15:v>
          </x15:c>
        </x15:pivotRow>
      </x15:pivotTableData>
    </ext>
    <ext xmlns:x15="http://schemas.microsoft.com/office/spreadsheetml/2010/11/main" uri="{E67621CE-5B39-4880-91FE-76760E9C1902}">
      <x15:pivotTableUISettings sourceDataName="WorksheetConnection_Sheet1!$A$3:$C$12">
        <x15:activeTabTopLevelEntity name="[Range]"/>
        <x15:activeTabTopLevelEntity name="[Range 2]"/>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84C515-B57C-4D75-9B80-A35ADFA8F25A}" name="PivotChartTable5"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Average of Rating (out of 5)"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members count="1" level="1">
        <member name="[Range 4].[Row Label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 columnCount="1" cacheId="1518742699">
        <x15:pivotRow count="1">
          <x15:c>
            <x15:v>3.871428571428571</x15:v>
          </x15:c>
        </x15:pivotRow>
        <x15:pivotRow count="1">
          <x15:c>
            <x15:v>4.2249999999999996</x15:v>
          </x15:c>
        </x15:pivotRow>
        <x15:pivotRow count="1">
          <x15:c>
            <x15:v>4.0559523809523812</x15:v>
          </x15:c>
        </x15:pivotRow>
        <x15:pivotRow count="1">
          <x15:c>
            <x15:v>3.9999999999999996</x15:v>
          </x15:c>
        </x15:pivotRow>
        <x15:pivotRow count="1">
          <x15:c>
            <x15:v>4.054666666666666</x15:v>
          </x15:c>
        </x15:pivotRow>
        <x15:pivotRow count="1">
          <x15:c>
            <x15:v>4.257142857142858</x15:v>
          </x15:c>
        </x15:pivotRow>
        <x15:pivotRow count="1">
          <x15:c>
            <x15:v>3.8466666666666671</x15:v>
          </x15:c>
        </x15:pivotRow>
        <x15:pivotRow count="1">
          <x15:c>
            <x15:v>4.1476190476190471</x15:v>
          </x15:c>
        </x15:pivotRow>
        <x15:pivotRow count="1">
          <x15:c>
            <x15:v>32.45847619047619</x15:v>
          </x15:c>
        </x15:pivotRow>
      </x15:pivotTableData>
    </ext>
    <ext xmlns:x15="http://schemas.microsoft.com/office/spreadsheetml/2010/11/main" uri="{E67621CE-5B39-4880-91FE-76760E9C1902}">
      <x15:pivotTableUISettings sourceDataName="WorksheetConnection_Sheet1!$A$19:$C$27">
        <x15:activeTabTopLevelEntity name="[Range 2]"/>
        <x15:activeTabTopLevelEntity name="[Range]"/>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B1A9F-7BB9-498C-9C6D-BC3F4BBDE440}"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16" firstHeaderRow="0" firstDataRow="1" firstDataCol="1"/>
  <pivotFields count="12">
    <pivotField dataField="1" showAll="0"/>
    <pivotField showAll="0"/>
    <pivotField showAll="0"/>
    <pivotField showAll="0">
      <items count="9">
        <item x="6"/>
        <item x="4"/>
        <item x="0"/>
        <item x="1"/>
        <item x="5"/>
        <item x="7"/>
        <item x="2"/>
        <item x="3"/>
        <item t="default"/>
      </items>
    </pivotField>
    <pivotField numFmtId="166" showAll="0"/>
    <pivotField numFmtId="3" showAll="0"/>
    <pivotField dataField="1" numFmtId="164" showAll="0"/>
    <pivotField showAll="0">
      <items count="3">
        <item x="0"/>
        <item x="1"/>
        <item t="default"/>
      </items>
    </pivotField>
    <pivotField showAll="0">
      <items count="3">
        <item x="0"/>
        <item x="1"/>
        <item t="default"/>
      </items>
    </pivotField>
    <pivotField showAll="0"/>
    <pivotField axis="axisRow" showAll="0">
      <items count="13">
        <item x="1"/>
        <item x="6"/>
        <item x="10"/>
        <item x="8"/>
        <item x="5"/>
        <item x="11"/>
        <item x="9"/>
        <item x="4"/>
        <item x="3"/>
        <item x="0"/>
        <item x="2"/>
        <item x="7"/>
        <item t="default"/>
      </items>
    </pivotField>
    <pivotField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Count of Restaurant ID" fld="0" subtotal="count" baseField="0" baseItem="0"/>
    <dataField name="Average of Average Cost for Two (INR)"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7F4BAC-205F-40CB-B993-E69B31FF4AD6}"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2">
    <pivotField dataField="1" showAll="0"/>
    <pivotField showAll="0"/>
    <pivotField showAll="0"/>
    <pivotField axis="axisRow" showAll="0">
      <items count="9">
        <item x="6"/>
        <item x="4"/>
        <item x="0"/>
        <item x="1"/>
        <item x="5"/>
        <item x="7"/>
        <item x="2"/>
        <item x="3"/>
        <item t="default"/>
      </items>
    </pivotField>
    <pivotField numFmtId="166" showAll="0"/>
    <pivotField numFmtId="3" showAll="0"/>
    <pivotField dataField="1" numFmtId="164" showAll="0"/>
    <pivotField showAll="0">
      <items count="3">
        <item x="0"/>
        <item x="1"/>
        <item t="default"/>
      </items>
    </pivotField>
    <pivotField showAll="0">
      <items count="3">
        <item x="0"/>
        <item x="1"/>
        <item t="default"/>
      </items>
    </pivotField>
    <pivotField showAll="0"/>
    <pivotField showAll="0"/>
    <pivotField showAll="0"/>
  </pivotFields>
  <rowFields count="1">
    <field x="3"/>
  </rowFields>
  <rowItems count="9">
    <i>
      <x/>
    </i>
    <i>
      <x v="1"/>
    </i>
    <i>
      <x v="2"/>
    </i>
    <i>
      <x v="3"/>
    </i>
    <i>
      <x v="4"/>
    </i>
    <i>
      <x v="5"/>
    </i>
    <i>
      <x v="6"/>
    </i>
    <i>
      <x v="7"/>
    </i>
    <i t="grand">
      <x/>
    </i>
  </rowItems>
  <colFields count="1">
    <field x="-2"/>
  </colFields>
  <colItems count="2">
    <i>
      <x/>
    </i>
    <i i="1">
      <x v="1"/>
    </i>
  </colItems>
  <dataFields count="2">
    <dataField name="Count of Restaurant ID" fld="0" subtotal="count" baseField="0" baseItem="0"/>
    <dataField name="Average of Average Cost for Two (INR)"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7EFEA2-5B60-45F2-B981-B316E2D98559}" name="PivotTable9"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1:K14" firstHeaderRow="0" firstDataRow="1" firstDataCol="1"/>
  <pivotFields count="12">
    <pivotField dataField="1" showAll="0"/>
    <pivotField showAll="0"/>
    <pivotField showAll="0"/>
    <pivotField showAll="0">
      <items count="9">
        <item x="6"/>
        <item x="4"/>
        <item x="0"/>
        <item x="1"/>
        <item x="5"/>
        <item x="7"/>
        <item x="2"/>
        <item x="3"/>
        <item t="default"/>
      </items>
    </pivotField>
    <pivotField numFmtId="166" showAll="0"/>
    <pivotField numFmtId="3" showAll="0"/>
    <pivotField dataField="1" numFmtId="164" showAll="0"/>
    <pivotField axis="axisRow" showAll="0">
      <items count="3">
        <item x="0"/>
        <item x="1"/>
        <item t="default"/>
      </items>
    </pivotField>
    <pivotField showAll="0">
      <items count="3">
        <item x="0"/>
        <item x="1"/>
        <item t="default"/>
      </items>
    </pivotField>
    <pivotField showAll="0"/>
    <pivotField showAll="0"/>
    <pivotField showAll="0"/>
  </pivotFields>
  <rowFields count="1">
    <field x="7"/>
  </rowFields>
  <rowItems count="3">
    <i>
      <x/>
    </i>
    <i>
      <x v="1"/>
    </i>
    <i t="grand">
      <x/>
    </i>
  </rowItems>
  <colFields count="1">
    <field x="-2"/>
  </colFields>
  <colItems count="2">
    <i>
      <x/>
    </i>
    <i i="1">
      <x v="1"/>
    </i>
  </colItems>
  <dataFields count="2">
    <dataField name="Count of Restaurant ID" fld="0" subtotal="count" baseField="0" baseItem="0"/>
    <dataField name="Average of Average Cost for Two (INR)" fld="6" subtotal="average" baseField="0" baseItem="0" numFmtId="164"/>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50902E-8FB1-489A-8BD5-9261ADF35732}" name="PivotTable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9:G22" firstHeaderRow="0" firstDataRow="1" firstDataCol="1"/>
  <pivotFields count="12">
    <pivotField showAll="0"/>
    <pivotField showAll="0"/>
    <pivotField showAll="0"/>
    <pivotField showAll="0">
      <items count="9">
        <item x="6"/>
        <item x="4"/>
        <item x="0"/>
        <item x="1"/>
        <item x="5"/>
        <item x="7"/>
        <item x="2"/>
        <item x="3"/>
        <item t="default"/>
      </items>
    </pivotField>
    <pivotField dataField="1" numFmtId="166" showAll="0">
      <items count="19">
        <item x="5"/>
        <item x="11"/>
        <item x="1"/>
        <item x="14"/>
        <item x="3"/>
        <item x="16"/>
        <item x="13"/>
        <item x="12"/>
        <item x="7"/>
        <item x="4"/>
        <item x="2"/>
        <item x="0"/>
        <item x="10"/>
        <item x="15"/>
        <item x="9"/>
        <item x="8"/>
        <item x="6"/>
        <item x="17"/>
        <item t="default"/>
      </items>
    </pivotField>
    <pivotField numFmtId="3" showAll="0"/>
    <pivotField dataField="1" numFmtId="164" showAll="0"/>
    <pivotField showAll="0">
      <items count="3">
        <item x="0"/>
        <item x="1"/>
        <item t="default"/>
      </items>
    </pivotField>
    <pivotField axis="axisRow" showAll="0">
      <items count="3">
        <item x="0"/>
        <item x="1"/>
        <item t="default"/>
      </items>
    </pivotField>
    <pivotField showAll="0"/>
    <pivotField showAll="0"/>
    <pivotField showAll="0"/>
  </pivotFields>
  <rowFields count="1">
    <field x="8"/>
  </rowFields>
  <rowItems count="3">
    <i>
      <x/>
    </i>
    <i>
      <x v="1"/>
    </i>
    <i t="grand">
      <x/>
    </i>
  </rowItems>
  <colFields count="1">
    <field x="-2"/>
  </colFields>
  <colItems count="2">
    <i>
      <x/>
    </i>
    <i i="1">
      <x v="1"/>
    </i>
  </colItems>
  <dataFields count="2">
    <dataField name="Average of Rating (out of 5)" fld="4" subtotal="average" baseField="0" baseItem="0" numFmtId="166"/>
    <dataField name="Average of Average Cost for Two (INR)" fld="6" subtotal="average" baseField="0" baseItem="0" numFmtId="164"/>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8" count="1" selected="0">
            <x v="0"/>
          </reference>
        </references>
      </pivotArea>
    </chartFormat>
    <chartFormat chart="2" format="7">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5115F6-42D2-4B4C-89E6-378DBA9DEE1F}" name="PivotTable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27" firstHeaderRow="0" firstDataRow="1" firstDataCol="1"/>
  <pivotFields count="12">
    <pivotField showAll="0"/>
    <pivotField showAll="0"/>
    <pivotField showAll="0"/>
    <pivotField showAll="0">
      <items count="9">
        <item x="6"/>
        <item x="4"/>
        <item x="0"/>
        <item x="1"/>
        <item x="5"/>
        <item x="7"/>
        <item x="2"/>
        <item x="3"/>
        <item t="default"/>
      </items>
    </pivotField>
    <pivotField dataField="1" numFmtId="166" showAll="0"/>
    <pivotField dataField="1" numFmtId="3" showAll="0"/>
    <pivotField numFmtId="164" showAll="0"/>
    <pivotField showAll="0">
      <items count="3">
        <item x="0"/>
        <item x="1"/>
        <item t="default"/>
      </items>
    </pivotField>
    <pivotField showAll="0">
      <items count="3">
        <item x="0"/>
        <item x="1"/>
        <item t="default"/>
      </items>
    </pivotField>
    <pivotField showAll="0"/>
    <pivotField showAll="0"/>
    <pivotField axis="axisRow" showAll="0">
      <items count="8">
        <item x="6"/>
        <item x="1"/>
        <item x="0"/>
        <item x="3"/>
        <item x="5"/>
        <item x="2"/>
        <item x="4"/>
        <item t="default"/>
      </items>
    </pivotField>
  </pivotFields>
  <rowFields count="1">
    <field x="11"/>
  </rowFields>
  <rowItems count="8">
    <i>
      <x/>
    </i>
    <i>
      <x v="1"/>
    </i>
    <i>
      <x v="2"/>
    </i>
    <i>
      <x v="3"/>
    </i>
    <i>
      <x v="4"/>
    </i>
    <i>
      <x v="5"/>
    </i>
    <i>
      <x v="6"/>
    </i>
    <i t="grand">
      <x/>
    </i>
  </rowItems>
  <colFields count="1">
    <field x="-2"/>
  </colFields>
  <colItems count="2">
    <i>
      <x/>
    </i>
    <i i="1">
      <x v="1"/>
    </i>
  </colItems>
  <dataFields count="2">
    <dataField name="Average of Rating (out of 5)" fld="4" subtotal="average" baseField="0" baseItem="0" numFmtId="166"/>
    <dataField name="Average of Votes / Rating Count" fld="5"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1" xr10:uid="{A20FC985-8833-43A4-AC2B-5E23AB238D4B}" sourceName="[Range].[Row Labels]">
  <data>
    <olap pivotCacheId="1033724134">
      <levels count="2">
        <level uniqueName="[Range].[Row Labels].[(All)]" sourceCaption="(All)" count="0"/>
        <level uniqueName="[Range].[Row Labels].[Row Labels]" sourceCaption="Row Labels" count="9">
          <ranges>
            <range startItem="0">
              <i n="[Range].[Row Labels].&amp;[BTM Layout]" c="BTM Layout"/>
              <i n="[Range].[Row Labels].&amp;[Grand Total]" c="Grand Total"/>
              <i n="[Range].[Row Labels].&amp;[HSR Layout]" c="HSR Layout"/>
              <i n="[Range].[Row Labels].&amp;[Indiranagar]" c="Indiranagar"/>
              <i n="[Range].[Row Labels].&amp;[Jayanagar]" c="Jayanagar"/>
              <i n="[Range].[Row Labels].&amp;[JP Nagar]" c="JP Nagar"/>
              <i n="[Range].[Row Labels].&amp;[Koramangala]" c="Koramangala"/>
              <i n="[Range].[Row Labels].&amp;[MG Road]" c="MG Road"/>
              <i n="[Range].[Row Labels].&amp;[Whitefield]" c="Whitefield"/>
            </range>
          </ranges>
        </level>
      </levels>
      <selections count="1">
        <selection n="[Range].[Row Labels].[All]"/>
      </selections>
    </olap>
  </data>
  <extLst>
    <x:ext xmlns:x15="http://schemas.microsoft.com/office/spreadsheetml/2010/11/main" uri="{03082B11-2C62-411c-B77F-237D8FCFBE4C}">
      <x15:slicerCachePivotTables>
        <pivotTable tabId="4294967295" name="PivotChartTable5"/>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2" xr10:uid="{182AD045-BFDB-4D3D-996F-74596F8929E0}" sourceName="[Range 2].[Row Labels]">
  <data>
    <olap pivotCacheId="1033724134">
      <levels count="2">
        <level uniqueName="[Range 2].[Row Labels].[(All)]" sourceCaption="(All)" count="0"/>
        <level uniqueName="[Range 2].[Row Labels].[Row Labels]" sourceCaption="Row Labels" count="8">
          <ranges>
            <range startItem="0">
              <i n="[Range 2].[Row Labels].&amp;[Bakery, Cafe]" c="Bakery, Cafe"/>
              <i n="[Range 2].[Row Labels].&amp;[Cafe]" c="Cafe"/>
              <i n="[Range 2].[Row Labels].&amp;[Casual Dining]" c="Casual Dining"/>
              <i n="[Range 2].[Row Labels].&amp;[Dessert Parlor]" c="Dessert Parlor"/>
              <i n="[Range 2].[Row Labels].&amp;[Grand Total]" c="Grand Total"/>
              <i n="[Range 2].[Row Labels].&amp;[Lounge]" c="Lounge"/>
              <i n="[Range 2].[Row Labels].&amp;[Microbrewery]" c="Microbrewery"/>
              <i n="[Range 2].[Row Labels].&amp;[Quick Bites]" c="Quick Bites"/>
            </range>
          </ranges>
        </level>
      </levels>
      <selections count="1">
        <selection n="[Range 2].[Row Labels].[All]"/>
      </selections>
    </olap>
  </data>
  <extLst>
    <x:ext xmlns:x15="http://schemas.microsoft.com/office/spreadsheetml/2010/11/main" uri="{03082B11-2C62-411c-B77F-237D8FCFBE4C}">
      <x15:slicerCachePivotTables>
        <pivotTable tabId="4294967295" name="PivotChartTable4"/>
        <pivotTable tabId="4294967295" name="PivotChartTable5"/>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Order_Available" xr10:uid="{F1A40CF2-B6AC-4BA4-B0A5-89F3010573FB}" sourceName="Online Order Available">
  <pivotTables>
    <pivotTable tabId="3" name="PivotTable9"/>
    <pivotTable tabId="3" name="PivotTable1"/>
    <pivotTable tabId="3" name="PivotTable2"/>
    <pivotTable tabId="3" name="PivotTable4"/>
    <pivotTable tabId="3" name="PivotTable5"/>
  </pivotTables>
  <data>
    <tabular pivotCacheId="200282722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Booking_Available" xr10:uid="{0F69E341-B376-4D3A-80BB-5337122D1FFD}" sourceName="Table Booking Available">
  <pivotTables>
    <pivotTable tabId="3" name="PivotTable5"/>
    <pivotTable tabId="3" name="PivotTable1"/>
    <pivotTable tabId="3" name="PivotTable2"/>
    <pivotTable tabId="3" name="PivotTable4"/>
    <pivotTable tabId="3" name="PivotTable9"/>
  </pivotTables>
  <data>
    <tabular pivotCacheId="20028272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1" xr10:uid="{74C022F3-B59A-4E1B-9517-D96E76A254EA}" cache="Slicer_Row_Labels1" caption="Row Labels" startItem="3" level="1" rowHeight="234950"/>
  <slicer name="Row Labels 2" xr10:uid="{C7EAEE88-BE3A-4A9F-8A3D-76A610FB05A6}" cache="Slicer_Row_Labels2" caption="Row Labels" level="1" rowHeight="234950"/>
  <slicer name="Online Order Available 1" xr10:uid="{D5CE9707-C789-4E1F-B4AC-F2F6E9EA97BD}" cache="Slicer_Online_Order_Available" caption="Online Order Available" rowHeight="234950"/>
  <slicer name="Table Booking Available" xr10:uid="{25B169FF-16FE-4E74-84B0-929211C67B94}" cache="Slicer_Table_Booking_Available" caption="Table Booking Availab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A13500-D92F-4B5A-A141-DFD87B1268BC}" name="Table1" displayName="Table1" ref="A1:L151" totalsRowShown="0" headerRowDxfId="0" dataDxfId="14" tableBorderDxfId="13">
  <autoFilter ref="A1:L151" xr:uid="{00000000-0009-0000-0000-000001000000}"/>
  <tableColumns count="12">
    <tableColumn id="1" xr3:uid="{01F04CE7-76D2-4BB1-8A20-0CBE324A1FDE}" name="Restaurant ID" dataDxfId="12"/>
    <tableColumn id="2" xr3:uid="{2E855732-3E7F-4186-9A74-4A0C800676EB}" name="Restaurant Name" dataDxfId="11"/>
    <tableColumn id="3" xr3:uid="{2EE40119-42E5-4C9B-8B45-5DBCC9BE75D0}" name="City" dataDxfId="10"/>
    <tableColumn id="4" xr3:uid="{07039180-CE5E-435B-86C9-88F2503C22C2}" name="Location Area" dataDxfId="9"/>
    <tableColumn id="5" xr3:uid="{4DDC8E68-278D-402E-8A2E-B2D5C7EAC7D3}" name="Rating (out of 5)" dataDxfId="8"/>
    <tableColumn id="6" xr3:uid="{2F7071EA-8D98-4BD6-99F4-31970591CFD3}" name="Votes / Rating Count" dataDxfId="7"/>
    <tableColumn id="7" xr3:uid="{BAB7E20E-5412-402B-A680-B739404DCC17}" name="Average Cost for Two (INR)" dataDxfId="6"/>
    <tableColumn id="8" xr3:uid="{6A35463E-A33D-4B58-B8BD-7098FA1AAC59}" name="Online Order Available" dataDxfId="5"/>
    <tableColumn id="9" xr3:uid="{64295239-F1B3-4CF6-A408-40C390E9B7E7}" name="Table Booking Available" dataDxfId="4"/>
    <tableColumn id="10" xr3:uid="{D0A4DC5B-8E80-43D9-9BC2-F08B85CB7C10}" name="Cuisine Category" dataDxfId="3"/>
    <tableColumn id="11" xr3:uid="{DE3E98BB-E2DD-4874-A9C2-081C3A15E319}" name="Primary Cuisine" dataDxfId="2"/>
    <tableColumn id="12" xr3:uid="{53A3D02B-7B6A-4AE1-8A3E-12067B82B8F2}" name="Restaurant Type" dataDxfId="1"/>
  </tableColumns>
  <tableStyleInfo name="TableStyleLight3"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1"/>
  <sheetViews>
    <sheetView tabSelected="1" workbookViewId="0">
      <pane ySplit="1" topLeftCell="A2" activePane="bottomLeft" state="frozen"/>
      <selection pane="bottomLeft" activeCell="F21" sqref="F21"/>
    </sheetView>
  </sheetViews>
  <sheetFormatPr defaultRowHeight="14.4" x14ac:dyDescent="0.3"/>
  <cols>
    <col min="1" max="1" width="17.109375" customWidth="1"/>
    <col min="2" max="2" width="44.109375" customWidth="1"/>
    <col min="3" max="3" width="13.109375" customWidth="1"/>
    <col min="4" max="4" width="17.109375" customWidth="1"/>
    <col min="5" max="5" width="21.109375" customWidth="1"/>
    <col min="6" max="6" width="24.109375" customWidth="1"/>
    <col min="7" max="7" width="30.109375" customWidth="1"/>
    <col min="8" max="8" width="26.109375" customWidth="1"/>
    <col min="9" max="9" width="27.109375" customWidth="1"/>
    <col min="10" max="10" width="41.109375" customWidth="1"/>
    <col min="11" max="12" width="19.109375" customWidth="1"/>
  </cols>
  <sheetData>
    <row r="1" spans="1:12" s="34" customFormat="1" ht="16.8" x14ac:dyDescent="0.3">
      <c r="A1" s="33" t="s">
        <v>8</v>
      </c>
      <c r="B1" s="33" t="s">
        <v>9</v>
      </c>
      <c r="C1" s="33" t="s">
        <v>10</v>
      </c>
      <c r="D1" s="33" t="s">
        <v>11</v>
      </c>
      <c r="E1" s="33" t="s">
        <v>12</v>
      </c>
      <c r="F1" s="33" t="s">
        <v>13</v>
      </c>
      <c r="G1" s="33" t="s">
        <v>14</v>
      </c>
      <c r="H1" s="33" t="s">
        <v>15</v>
      </c>
      <c r="I1" s="33" t="s">
        <v>16</v>
      </c>
      <c r="J1" s="33" t="s">
        <v>17</v>
      </c>
      <c r="K1" s="33" t="s">
        <v>18</v>
      </c>
      <c r="L1" s="33" t="s">
        <v>19</v>
      </c>
    </row>
    <row r="2" spans="1:12" ht="15" x14ac:dyDescent="0.35">
      <c r="A2" s="3" t="s">
        <v>20</v>
      </c>
      <c r="B2" s="1" t="s">
        <v>21</v>
      </c>
      <c r="C2" s="1" t="s">
        <v>22</v>
      </c>
      <c r="D2" s="1" t="s">
        <v>1</v>
      </c>
      <c r="E2" s="4">
        <v>4.3</v>
      </c>
      <c r="F2" s="5">
        <v>459</v>
      </c>
      <c r="G2" s="6">
        <v>600</v>
      </c>
      <c r="H2" s="3" t="s">
        <v>23</v>
      </c>
      <c r="I2" s="3" t="s">
        <v>23</v>
      </c>
      <c r="J2" s="1" t="s">
        <v>24</v>
      </c>
      <c r="K2" s="1" t="s">
        <v>25</v>
      </c>
      <c r="L2" s="1" t="s">
        <v>26</v>
      </c>
    </row>
    <row r="3" spans="1:12" ht="15" x14ac:dyDescent="0.35">
      <c r="A3" s="7" t="s">
        <v>27</v>
      </c>
      <c r="B3" s="2" t="s">
        <v>28</v>
      </c>
      <c r="C3" s="2" t="s">
        <v>22</v>
      </c>
      <c r="D3" s="2" t="s">
        <v>2</v>
      </c>
      <c r="E3" s="8">
        <v>3.4</v>
      </c>
      <c r="F3" s="9">
        <v>1729</v>
      </c>
      <c r="G3" s="10">
        <v>2500</v>
      </c>
      <c r="H3" s="7" t="s">
        <v>29</v>
      </c>
      <c r="I3" s="7" t="s">
        <v>29</v>
      </c>
      <c r="J3" s="2" t="s">
        <v>30</v>
      </c>
      <c r="K3" s="2" t="s">
        <v>31</v>
      </c>
      <c r="L3" s="2" t="s">
        <v>32</v>
      </c>
    </row>
    <row r="4" spans="1:12" ht="15" x14ac:dyDescent="0.35">
      <c r="A4" s="3" t="s">
        <v>33</v>
      </c>
      <c r="B4" s="1" t="s">
        <v>34</v>
      </c>
      <c r="C4" s="1" t="s">
        <v>22</v>
      </c>
      <c r="D4" s="1" t="s">
        <v>3</v>
      </c>
      <c r="E4" s="4">
        <v>4.2</v>
      </c>
      <c r="F4" s="5">
        <v>570</v>
      </c>
      <c r="G4" s="6">
        <v>200</v>
      </c>
      <c r="H4" s="3" t="s">
        <v>23</v>
      </c>
      <c r="I4" s="3" t="s">
        <v>23</v>
      </c>
      <c r="J4" s="1" t="s">
        <v>35</v>
      </c>
      <c r="K4" s="1" t="s">
        <v>36</v>
      </c>
      <c r="L4" s="1" t="s">
        <v>26</v>
      </c>
    </row>
    <row r="5" spans="1:12" ht="15" x14ac:dyDescent="0.35">
      <c r="A5" s="7" t="s">
        <v>37</v>
      </c>
      <c r="B5" s="2" t="s">
        <v>38</v>
      </c>
      <c r="C5" s="2" t="s">
        <v>22</v>
      </c>
      <c r="D5" s="2" t="s">
        <v>4</v>
      </c>
      <c r="E5" s="8">
        <v>3.6</v>
      </c>
      <c r="F5" s="9">
        <v>484</v>
      </c>
      <c r="G5" s="10">
        <v>1500</v>
      </c>
      <c r="H5" s="7" t="s">
        <v>23</v>
      </c>
      <c r="I5" s="7" t="s">
        <v>29</v>
      </c>
      <c r="J5" s="2" t="s">
        <v>39</v>
      </c>
      <c r="K5" s="2" t="s">
        <v>40</v>
      </c>
      <c r="L5" s="2" t="s">
        <v>41</v>
      </c>
    </row>
    <row r="6" spans="1:12" ht="15" x14ac:dyDescent="0.35">
      <c r="A6" s="3" t="s">
        <v>42</v>
      </c>
      <c r="B6" s="1" t="s">
        <v>43</v>
      </c>
      <c r="C6" s="1" t="s">
        <v>22</v>
      </c>
      <c r="D6" s="1" t="s">
        <v>5</v>
      </c>
      <c r="E6" s="4">
        <v>4.0999999999999996</v>
      </c>
      <c r="F6" s="5">
        <v>3661</v>
      </c>
      <c r="G6" s="6">
        <v>1200</v>
      </c>
      <c r="H6" s="3" t="s">
        <v>29</v>
      </c>
      <c r="I6" s="3" t="s">
        <v>29</v>
      </c>
      <c r="J6" s="1" t="s">
        <v>44</v>
      </c>
      <c r="K6" s="1" t="s">
        <v>45</v>
      </c>
      <c r="L6" s="1" t="s">
        <v>46</v>
      </c>
    </row>
    <row r="7" spans="1:12" ht="15" x14ac:dyDescent="0.35">
      <c r="A7" s="7" t="s">
        <v>47</v>
      </c>
      <c r="B7" s="2" t="s">
        <v>48</v>
      </c>
      <c r="C7" s="2" t="s">
        <v>22</v>
      </c>
      <c r="D7" s="2" t="s">
        <v>6</v>
      </c>
      <c r="E7" s="8">
        <v>3.2</v>
      </c>
      <c r="F7" s="9">
        <v>2665</v>
      </c>
      <c r="G7" s="10">
        <v>1000</v>
      </c>
      <c r="H7" s="7" t="s">
        <v>29</v>
      </c>
      <c r="I7" s="7" t="s">
        <v>23</v>
      </c>
      <c r="J7" s="2" t="s">
        <v>49</v>
      </c>
      <c r="K7" s="2" t="s">
        <v>50</v>
      </c>
      <c r="L7" s="2" t="s">
        <v>26</v>
      </c>
    </row>
    <row r="8" spans="1:12" ht="15" x14ac:dyDescent="0.35">
      <c r="A8" s="3" t="s">
        <v>51</v>
      </c>
      <c r="B8" s="1" t="s">
        <v>52</v>
      </c>
      <c r="C8" s="1" t="s">
        <v>22</v>
      </c>
      <c r="D8" s="1" t="s">
        <v>7</v>
      </c>
      <c r="E8" s="4">
        <v>4.8</v>
      </c>
      <c r="F8" s="5">
        <v>5564</v>
      </c>
      <c r="G8" s="6">
        <v>300</v>
      </c>
      <c r="H8" s="3" t="s">
        <v>23</v>
      </c>
      <c r="I8" s="3" t="s">
        <v>23</v>
      </c>
      <c r="J8" s="1" t="s">
        <v>53</v>
      </c>
      <c r="K8" s="1" t="s">
        <v>25</v>
      </c>
      <c r="L8" s="1" t="s">
        <v>26</v>
      </c>
    </row>
    <row r="9" spans="1:12" ht="15" x14ac:dyDescent="0.35">
      <c r="A9" s="7" t="s">
        <v>54</v>
      </c>
      <c r="B9" s="2" t="s">
        <v>55</v>
      </c>
      <c r="C9" s="2" t="s">
        <v>22</v>
      </c>
      <c r="D9" s="2" t="s">
        <v>0</v>
      </c>
      <c r="E9" s="8">
        <v>3.4</v>
      </c>
      <c r="F9" s="9">
        <v>5685</v>
      </c>
      <c r="G9" s="10">
        <v>2000</v>
      </c>
      <c r="H9" s="7" t="s">
        <v>29</v>
      </c>
      <c r="I9" s="7" t="s">
        <v>23</v>
      </c>
      <c r="J9" s="2" t="s">
        <v>56</v>
      </c>
      <c r="K9" s="2" t="s">
        <v>36</v>
      </c>
      <c r="L9" s="2" t="s">
        <v>26</v>
      </c>
    </row>
    <row r="10" spans="1:12" ht="15" x14ac:dyDescent="0.35">
      <c r="A10" s="3" t="s">
        <v>57</v>
      </c>
      <c r="B10" s="1" t="s">
        <v>58</v>
      </c>
      <c r="C10" s="1" t="s">
        <v>22</v>
      </c>
      <c r="D10" s="1" t="s">
        <v>1</v>
      </c>
      <c r="E10" s="4">
        <v>4</v>
      </c>
      <c r="F10" s="5">
        <v>2095</v>
      </c>
      <c r="G10" s="6">
        <v>1000</v>
      </c>
      <c r="H10" s="3" t="s">
        <v>23</v>
      </c>
      <c r="I10" s="3" t="s">
        <v>23</v>
      </c>
      <c r="J10" s="1" t="s">
        <v>59</v>
      </c>
      <c r="K10" s="1" t="s">
        <v>60</v>
      </c>
      <c r="L10" s="1" t="s">
        <v>26</v>
      </c>
    </row>
    <row r="11" spans="1:12" ht="15" x14ac:dyDescent="0.35">
      <c r="A11" s="7" t="s">
        <v>61</v>
      </c>
      <c r="B11" s="2" t="s">
        <v>62</v>
      </c>
      <c r="C11" s="2" t="s">
        <v>22</v>
      </c>
      <c r="D11" s="2" t="s">
        <v>2</v>
      </c>
      <c r="E11" s="8">
        <v>4.3</v>
      </c>
      <c r="F11" s="9">
        <v>5975</v>
      </c>
      <c r="G11" s="10">
        <v>2000</v>
      </c>
      <c r="H11" s="7" t="s">
        <v>23</v>
      </c>
      <c r="I11" s="7" t="s">
        <v>23</v>
      </c>
      <c r="J11" s="2" t="s">
        <v>63</v>
      </c>
      <c r="K11" s="2" t="s">
        <v>31</v>
      </c>
      <c r="L11" s="2" t="s">
        <v>26</v>
      </c>
    </row>
    <row r="12" spans="1:12" ht="15" x14ac:dyDescent="0.35">
      <c r="A12" s="3" t="s">
        <v>64</v>
      </c>
      <c r="B12" s="1" t="s">
        <v>65</v>
      </c>
      <c r="C12" s="1" t="s">
        <v>22</v>
      </c>
      <c r="D12" s="1" t="s">
        <v>3</v>
      </c>
      <c r="E12" s="4">
        <v>4.3</v>
      </c>
      <c r="F12" s="5">
        <v>4791</v>
      </c>
      <c r="G12" s="6">
        <v>300</v>
      </c>
      <c r="H12" s="3" t="s">
        <v>29</v>
      </c>
      <c r="I12" s="3" t="s">
        <v>23</v>
      </c>
      <c r="J12" s="1" t="s">
        <v>66</v>
      </c>
      <c r="K12" s="1" t="s">
        <v>67</v>
      </c>
      <c r="L12" s="1" t="s">
        <v>68</v>
      </c>
    </row>
    <row r="13" spans="1:12" ht="15" x14ac:dyDescent="0.35">
      <c r="A13" s="7" t="s">
        <v>69</v>
      </c>
      <c r="B13" s="2" t="s">
        <v>70</v>
      </c>
      <c r="C13" s="2" t="s">
        <v>22</v>
      </c>
      <c r="D13" s="2" t="s">
        <v>4</v>
      </c>
      <c r="E13" s="8">
        <v>4.7</v>
      </c>
      <c r="F13" s="9">
        <v>6277</v>
      </c>
      <c r="G13" s="10">
        <v>600</v>
      </c>
      <c r="H13" s="7" t="s">
        <v>29</v>
      </c>
      <c r="I13" s="7" t="s">
        <v>23</v>
      </c>
      <c r="J13" s="2" t="s">
        <v>71</v>
      </c>
      <c r="K13" s="2" t="s">
        <v>25</v>
      </c>
      <c r="L13" s="2" t="s">
        <v>72</v>
      </c>
    </row>
    <row r="14" spans="1:12" ht="15" x14ac:dyDescent="0.35">
      <c r="A14" s="3" t="s">
        <v>73</v>
      </c>
      <c r="B14" s="1" t="s">
        <v>74</v>
      </c>
      <c r="C14" s="1" t="s">
        <v>22</v>
      </c>
      <c r="D14" s="1" t="s">
        <v>5</v>
      </c>
      <c r="E14" s="4">
        <v>4.5999999999999996</v>
      </c>
      <c r="F14" s="5">
        <v>2714</v>
      </c>
      <c r="G14" s="6">
        <v>800</v>
      </c>
      <c r="H14" s="3" t="s">
        <v>29</v>
      </c>
      <c r="I14" s="3" t="s">
        <v>29</v>
      </c>
      <c r="J14" s="1" t="s">
        <v>75</v>
      </c>
      <c r="K14" s="1" t="s">
        <v>76</v>
      </c>
      <c r="L14" s="1" t="s">
        <v>26</v>
      </c>
    </row>
    <row r="15" spans="1:12" ht="15" x14ac:dyDescent="0.35">
      <c r="A15" s="7" t="s">
        <v>77</v>
      </c>
      <c r="B15" s="2" t="s">
        <v>78</v>
      </c>
      <c r="C15" s="2" t="s">
        <v>22</v>
      </c>
      <c r="D15" s="2" t="s">
        <v>6</v>
      </c>
      <c r="E15" s="8">
        <v>4.4000000000000004</v>
      </c>
      <c r="F15" s="9">
        <v>1219</v>
      </c>
      <c r="G15" s="10">
        <v>2000</v>
      </c>
      <c r="H15" s="7" t="s">
        <v>29</v>
      </c>
      <c r="I15" s="7" t="s">
        <v>29</v>
      </c>
      <c r="J15" s="2" t="s">
        <v>79</v>
      </c>
      <c r="K15" s="2" t="s">
        <v>80</v>
      </c>
      <c r="L15" s="2" t="s">
        <v>41</v>
      </c>
    </row>
    <row r="16" spans="1:12" ht="15" x14ac:dyDescent="0.35">
      <c r="A16" s="3" t="s">
        <v>81</v>
      </c>
      <c r="B16" s="1" t="s">
        <v>82</v>
      </c>
      <c r="C16" s="1" t="s">
        <v>22</v>
      </c>
      <c r="D16" s="1" t="s">
        <v>7</v>
      </c>
      <c r="E16" s="4">
        <v>3.6</v>
      </c>
      <c r="F16" s="5">
        <v>7623</v>
      </c>
      <c r="G16" s="6">
        <v>1000</v>
      </c>
      <c r="H16" s="3" t="s">
        <v>29</v>
      </c>
      <c r="I16" s="3" t="s">
        <v>29</v>
      </c>
      <c r="J16" s="1" t="s">
        <v>83</v>
      </c>
      <c r="K16" s="1" t="s">
        <v>60</v>
      </c>
      <c r="L16" s="1" t="s">
        <v>26</v>
      </c>
    </row>
    <row r="17" spans="1:12" ht="15" x14ac:dyDescent="0.35">
      <c r="A17" s="7" t="s">
        <v>84</v>
      </c>
      <c r="B17" s="2" t="s">
        <v>85</v>
      </c>
      <c r="C17" s="2" t="s">
        <v>22</v>
      </c>
      <c r="D17" s="2" t="s">
        <v>0</v>
      </c>
      <c r="E17" s="8">
        <v>4.4000000000000004</v>
      </c>
      <c r="F17" s="9">
        <v>3648</v>
      </c>
      <c r="G17" s="10">
        <v>2500</v>
      </c>
      <c r="H17" s="7" t="s">
        <v>29</v>
      </c>
      <c r="I17" s="7" t="s">
        <v>29</v>
      </c>
      <c r="J17" s="2" t="s">
        <v>86</v>
      </c>
      <c r="K17" s="2" t="s">
        <v>87</v>
      </c>
      <c r="L17" s="2" t="s">
        <v>88</v>
      </c>
    </row>
    <row r="18" spans="1:12" ht="15" x14ac:dyDescent="0.35">
      <c r="A18" s="3" t="s">
        <v>89</v>
      </c>
      <c r="B18" s="1" t="s">
        <v>90</v>
      </c>
      <c r="C18" s="1" t="s">
        <v>22</v>
      </c>
      <c r="D18" s="1" t="s">
        <v>1</v>
      </c>
      <c r="E18" s="4">
        <v>3.3</v>
      </c>
      <c r="F18" s="5">
        <v>575</v>
      </c>
      <c r="G18" s="6">
        <v>800</v>
      </c>
      <c r="H18" s="3" t="s">
        <v>29</v>
      </c>
      <c r="I18" s="3" t="s">
        <v>23</v>
      </c>
      <c r="J18" s="1" t="s">
        <v>91</v>
      </c>
      <c r="K18" s="1" t="s">
        <v>80</v>
      </c>
      <c r="L18" s="1" t="s">
        <v>26</v>
      </c>
    </row>
    <row r="19" spans="1:12" ht="15" x14ac:dyDescent="0.35">
      <c r="A19" s="7" t="s">
        <v>92</v>
      </c>
      <c r="B19" s="2" t="s">
        <v>93</v>
      </c>
      <c r="C19" s="2" t="s">
        <v>22</v>
      </c>
      <c r="D19" s="2" t="s">
        <v>2</v>
      </c>
      <c r="E19" s="8">
        <v>4.8</v>
      </c>
      <c r="F19" s="9">
        <v>5205</v>
      </c>
      <c r="G19" s="10">
        <v>500</v>
      </c>
      <c r="H19" s="7" t="s">
        <v>29</v>
      </c>
      <c r="I19" s="7" t="s">
        <v>23</v>
      </c>
      <c r="J19" s="2" t="s">
        <v>94</v>
      </c>
      <c r="K19" s="2" t="s">
        <v>95</v>
      </c>
      <c r="L19" s="2" t="s">
        <v>26</v>
      </c>
    </row>
    <row r="20" spans="1:12" ht="15" x14ac:dyDescent="0.35">
      <c r="A20" s="3" t="s">
        <v>96</v>
      </c>
      <c r="B20" s="1" t="s">
        <v>97</v>
      </c>
      <c r="C20" s="1" t="s">
        <v>22</v>
      </c>
      <c r="D20" s="1" t="s">
        <v>3</v>
      </c>
      <c r="E20" s="4">
        <v>3.9</v>
      </c>
      <c r="F20" s="5">
        <v>7567</v>
      </c>
      <c r="G20" s="6">
        <v>400</v>
      </c>
      <c r="H20" s="3" t="s">
        <v>29</v>
      </c>
      <c r="I20" s="3" t="s">
        <v>23</v>
      </c>
      <c r="J20" s="1" t="s">
        <v>98</v>
      </c>
      <c r="K20" s="1" t="s">
        <v>36</v>
      </c>
      <c r="L20" s="1" t="s">
        <v>68</v>
      </c>
    </row>
    <row r="21" spans="1:12" ht="15" x14ac:dyDescent="0.35">
      <c r="A21" s="7" t="s">
        <v>99</v>
      </c>
      <c r="B21" s="2" t="s">
        <v>100</v>
      </c>
      <c r="C21" s="2" t="s">
        <v>22</v>
      </c>
      <c r="D21" s="2" t="s">
        <v>4</v>
      </c>
      <c r="E21" s="8">
        <v>3.6</v>
      </c>
      <c r="F21" s="9">
        <v>4354</v>
      </c>
      <c r="G21" s="10">
        <v>2000</v>
      </c>
      <c r="H21" s="7" t="s">
        <v>29</v>
      </c>
      <c r="I21" s="7" t="s">
        <v>29</v>
      </c>
      <c r="J21" s="2" t="s">
        <v>67</v>
      </c>
      <c r="K21" s="2" t="s">
        <v>67</v>
      </c>
      <c r="L21" s="2" t="s">
        <v>68</v>
      </c>
    </row>
    <row r="22" spans="1:12" ht="15" x14ac:dyDescent="0.35">
      <c r="A22" s="3" t="s">
        <v>101</v>
      </c>
      <c r="B22" s="1" t="s">
        <v>102</v>
      </c>
      <c r="C22" s="1" t="s">
        <v>22</v>
      </c>
      <c r="D22" s="1" t="s">
        <v>5</v>
      </c>
      <c r="E22" s="4">
        <v>3.8</v>
      </c>
      <c r="F22" s="5">
        <v>2316</v>
      </c>
      <c r="G22" s="6">
        <v>1500</v>
      </c>
      <c r="H22" s="3" t="s">
        <v>29</v>
      </c>
      <c r="I22" s="3" t="s">
        <v>29</v>
      </c>
      <c r="J22" s="1" t="s">
        <v>24</v>
      </c>
      <c r="K22" s="1" t="s">
        <v>25</v>
      </c>
      <c r="L22" s="1" t="s">
        <v>26</v>
      </c>
    </row>
    <row r="23" spans="1:12" ht="15" x14ac:dyDescent="0.35">
      <c r="A23" s="7" t="s">
        <v>103</v>
      </c>
      <c r="B23" s="2" t="s">
        <v>104</v>
      </c>
      <c r="C23" s="2" t="s">
        <v>22</v>
      </c>
      <c r="D23" s="2" t="s">
        <v>6</v>
      </c>
      <c r="E23" s="8">
        <v>4.7</v>
      </c>
      <c r="F23" s="9">
        <v>2554</v>
      </c>
      <c r="G23" s="10">
        <v>2500</v>
      </c>
      <c r="H23" s="7" t="s">
        <v>23</v>
      </c>
      <c r="I23" s="7" t="s">
        <v>29</v>
      </c>
      <c r="J23" s="2" t="s">
        <v>30</v>
      </c>
      <c r="K23" s="2" t="s">
        <v>31</v>
      </c>
      <c r="L23" s="2" t="s">
        <v>32</v>
      </c>
    </row>
    <row r="24" spans="1:12" ht="15" x14ac:dyDescent="0.35">
      <c r="A24" s="3" t="s">
        <v>105</v>
      </c>
      <c r="B24" s="1" t="s">
        <v>106</v>
      </c>
      <c r="C24" s="1" t="s">
        <v>22</v>
      </c>
      <c r="D24" s="1" t="s">
        <v>7</v>
      </c>
      <c r="E24" s="4">
        <v>4.2</v>
      </c>
      <c r="F24" s="5">
        <v>6354</v>
      </c>
      <c r="G24" s="6">
        <v>1000</v>
      </c>
      <c r="H24" s="3" t="s">
        <v>29</v>
      </c>
      <c r="I24" s="3" t="s">
        <v>29</v>
      </c>
      <c r="J24" s="1" t="s">
        <v>35</v>
      </c>
      <c r="K24" s="1" t="s">
        <v>36</v>
      </c>
      <c r="L24" s="1" t="s">
        <v>26</v>
      </c>
    </row>
    <row r="25" spans="1:12" ht="15" x14ac:dyDescent="0.35">
      <c r="A25" s="7" t="s">
        <v>107</v>
      </c>
      <c r="B25" s="2" t="s">
        <v>108</v>
      </c>
      <c r="C25" s="2" t="s">
        <v>22</v>
      </c>
      <c r="D25" s="2" t="s">
        <v>0</v>
      </c>
      <c r="E25" s="8">
        <v>3.6</v>
      </c>
      <c r="F25" s="9">
        <v>238</v>
      </c>
      <c r="G25" s="10">
        <v>2500</v>
      </c>
      <c r="H25" s="7" t="s">
        <v>29</v>
      </c>
      <c r="I25" s="7" t="s">
        <v>29</v>
      </c>
      <c r="J25" s="2" t="s">
        <v>39</v>
      </c>
      <c r="K25" s="2" t="s">
        <v>40</v>
      </c>
      <c r="L25" s="2" t="s">
        <v>41</v>
      </c>
    </row>
    <row r="26" spans="1:12" ht="15" x14ac:dyDescent="0.35">
      <c r="A26" s="3" t="s">
        <v>109</v>
      </c>
      <c r="B26" s="1" t="s">
        <v>110</v>
      </c>
      <c r="C26" s="1" t="s">
        <v>22</v>
      </c>
      <c r="D26" s="1" t="s">
        <v>1</v>
      </c>
      <c r="E26" s="4">
        <v>4.0999999999999996</v>
      </c>
      <c r="F26" s="5">
        <v>4421</v>
      </c>
      <c r="G26" s="6">
        <v>2500</v>
      </c>
      <c r="H26" s="3" t="s">
        <v>29</v>
      </c>
      <c r="I26" s="3" t="s">
        <v>23</v>
      </c>
      <c r="J26" s="1" t="s">
        <v>44</v>
      </c>
      <c r="K26" s="1" t="s">
        <v>45</v>
      </c>
      <c r="L26" s="1" t="s">
        <v>46</v>
      </c>
    </row>
    <row r="27" spans="1:12" ht="15" x14ac:dyDescent="0.35">
      <c r="A27" s="7" t="s">
        <v>111</v>
      </c>
      <c r="B27" s="2" t="s">
        <v>112</v>
      </c>
      <c r="C27" s="2" t="s">
        <v>22</v>
      </c>
      <c r="D27" s="2" t="s">
        <v>2</v>
      </c>
      <c r="E27" s="8">
        <v>3.5</v>
      </c>
      <c r="F27" s="9">
        <v>103</v>
      </c>
      <c r="G27" s="10">
        <v>600</v>
      </c>
      <c r="H27" s="7" t="s">
        <v>29</v>
      </c>
      <c r="I27" s="7" t="s">
        <v>23</v>
      </c>
      <c r="J27" s="2" t="s">
        <v>49</v>
      </c>
      <c r="K27" s="2" t="s">
        <v>50</v>
      </c>
      <c r="L27" s="2" t="s">
        <v>26</v>
      </c>
    </row>
    <row r="28" spans="1:12" ht="15" x14ac:dyDescent="0.35">
      <c r="A28" s="3" t="s">
        <v>113</v>
      </c>
      <c r="B28" s="1" t="s">
        <v>114</v>
      </c>
      <c r="C28" s="1" t="s">
        <v>22</v>
      </c>
      <c r="D28" s="1" t="s">
        <v>3</v>
      </c>
      <c r="E28" s="4">
        <v>4.5</v>
      </c>
      <c r="F28" s="5">
        <v>8367</v>
      </c>
      <c r="G28" s="6">
        <v>300</v>
      </c>
      <c r="H28" s="3" t="s">
        <v>29</v>
      </c>
      <c r="I28" s="3" t="s">
        <v>23</v>
      </c>
      <c r="J28" s="1" t="s">
        <v>53</v>
      </c>
      <c r="K28" s="1" t="s">
        <v>25</v>
      </c>
      <c r="L28" s="1" t="s">
        <v>26</v>
      </c>
    </row>
    <row r="29" spans="1:12" ht="15" x14ac:dyDescent="0.35">
      <c r="A29" s="7" t="s">
        <v>115</v>
      </c>
      <c r="B29" s="2" t="s">
        <v>116</v>
      </c>
      <c r="C29" s="2" t="s">
        <v>22</v>
      </c>
      <c r="D29" s="2" t="s">
        <v>4</v>
      </c>
      <c r="E29" s="8">
        <v>3.7</v>
      </c>
      <c r="F29" s="9">
        <v>8367</v>
      </c>
      <c r="G29" s="10">
        <v>2000</v>
      </c>
      <c r="H29" s="7" t="s">
        <v>23</v>
      </c>
      <c r="I29" s="7" t="s">
        <v>23</v>
      </c>
      <c r="J29" s="2" t="s">
        <v>56</v>
      </c>
      <c r="K29" s="2" t="s">
        <v>36</v>
      </c>
      <c r="L29" s="2" t="s">
        <v>26</v>
      </c>
    </row>
    <row r="30" spans="1:12" ht="15" x14ac:dyDescent="0.35">
      <c r="A30" s="3" t="s">
        <v>117</v>
      </c>
      <c r="B30" s="1" t="s">
        <v>118</v>
      </c>
      <c r="C30" s="1" t="s">
        <v>22</v>
      </c>
      <c r="D30" s="1" t="s">
        <v>5</v>
      </c>
      <c r="E30" s="4">
        <v>3.5</v>
      </c>
      <c r="F30" s="5">
        <v>59</v>
      </c>
      <c r="G30" s="6">
        <v>2000</v>
      </c>
      <c r="H30" s="3" t="s">
        <v>29</v>
      </c>
      <c r="I30" s="3" t="s">
        <v>23</v>
      </c>
      <c r="J30" s="1" t="s">
        <v>59</v>
      </c>
      <c r="K30" s="1" t="s">
        <v>60</v>
      </c>
      <c r="L30" s="1" t="s">
        <v>26</v>
      </c>
    </row>
    <row r="31" spans="1:12" ht="15" x14ac:dyDescent="0.35">
      <c r="A31" s="7" t="s">
        <v>119</v>
      </c>
      <c r="B31" s="2" t="s">
        <v>120</v>
      </c>
      <c r="C31" s="2" t="s">
        <v>22</v>
      </c>
      <c r="D31" s="2" t="s">
        <v>6</v>
      </c>
      <c r="E31" s="8">
        <v>4.8</v>
      </c>
      <c r="F31" s="9">
        <v>5088</v>
      </c>
      <c r="G31" s="10">
        <v>500</v>
      </c>
      <c r="H31" s="7" t="s">
        <v>23</v>
      </c>
      <c r="I31" s="7" t="s">
        <v>23</v>
      </c>
      <c r="J31" s="2" t="s">
        <v>63</v>
      </c>
      <c r="K31" s="2" t="s">
        <v>31</v>
      </c>
      <c r="L31" s="2" t="s">
        <v>26</v>
      </c>
    </row>
    <row r="32" spans="1:12" ht="15" x14ac:dyDescent="0.35">
      <c r="A32" s="3" t="s">
        <v>121</v>
      </c>
      <c r="B32" s="1" t="s">
        <v>122</v>
      </c>
      <c r="C32" s="1" t="s">
        <v>22</v>
      </c>
      <c r="D32" s="1" t="s">
        <v>7</v>
      </c>
      <c r="E32" s="4">
        <v>4.7</v>
      </c>
      <c r="F32" s="5">
        <v>1340</v>
      </c>
      <c r="G32" s="6">
        <v>300</v>
      </c>
      <c r="H32" s="3" t="s">
        <v>29</v>
      </c>
      <c r="I32" s="3" t="s">
        <v>23</v>
      </c>
      <c r="J32" s="1" t="s">
        <v>66</v>
      </c>
      <c r="K32" s="1" t="s">
        <v>67</v>
      </c>
      <c r="L32" s="1" t="s">
        <v>68</v>
      </c>
    </row>
    <row r="33" spans="1:12" ht="15" x14ac:dyDescent="0.35">
      <c r="A33" s="7" t="s">
        <v>123</v>
      </c>
      <c r="B33" s="2" t="s">
        <v>124</v>
      </c>
      <c r="C33" s="2" t="s">
        <v>22</v>
      </c>
      <c r="D33" s="2" t="s">
        <v>0</v>
      </c>
      <c r="E33" s="8">
        <v>4.5999999999999996</v>
      </c>
      <c r="F33" s="9">
        <v>2110</v>
      </c>
      <c r="G33" s="10">
        <v>400</v>
      </c>
      <c r="H33" s="7" t="s">
        <v>29</v>
      </c>
      <c r="I33" s="7" t="s">
        <v>23</v>
      </c>
      <c r="J33" s="2" t="s">
        <v>71</v>
      </c>
      <c r="K33" s="2" t="s">
        <v>25</v>
      </c>
      <c r="L33" s="2" t="s">
        <v>72</v>
      </c>
    </row>
    <row r="34" spans="1:12" ht="15" x14ac:dyDescent="0.35">
      <c r="A34" s="3" t="s">
        <v>125</v>
      </c>
      <c r="B34" s="1" t="s">
        <v>126</v>
      </c>
      <c r="C34" s="1" t="s">
        <v>22</v>
      </c>
      <c r="D34" s="1" t="s">
        <v>1</v>
      </c>
      <c r="E34" s="4">
        <v>4.8</v>
      </c>
      <c r="F34" s="5">
        <v>2755</v>
      </c>
      <c r="G34" s="6">
        <v>600</v>
      </c>
      <c r="H34" s="3" t="s">
        <v>29</v>
      </c>
      <c r="I34" s="3" t="s">
        <v>23</v>
      </c>
      <c r="J34" s="1" t="s">
        <v>75</v>
      </c>
      <c r="K34" s="1" t="s">
        <v>76</v>
      </c>
      <c r="L34" s="1" t="s">
        <v>26</v>
      </c>
    </row>
    <row r="35" spans="1:12" ht="15" x14ac:dyDescent="0.35">
      <c r="A35" s="7" t="s">
        <v>127</v>
      </c>
      <c r="B35" s="2" t="s">
        <v>128</v>
      </c>
      <c r="C35" s="2" t="s">
        <v>22</v>
      </c>
      <c r="D35" s="2" t="s">
        <v>2</v>
      </c>
      <c r="E35" s="8">
        <v>4.2</v>
      </c>
      <c r="F35" s="9">
        <v>3520</v>
      </c>
      <c r="G35" s="10">
        <v>1500</v>
      </c>
      <c r="H35" s="7" t="s">
        <v>29</v>
      </c>
      <c r="I35" s="7" t="s">
        <v>29</v>
      </c>
      <c r="J35" s="2" t="s">
        <v>79</v>
      </c>
      <c r="K35" s="2" t="s">
        <v>80</v>
      </c>
      <c r="L35" s="2" t="s">
        <v>41</v>
      </c>
    </row>
    <row r="36" spans="1:12" ht="15" x14ac:dyDescent="0.35">
      <c r="A36" s="3" t="s">
        <v>129</v>
      </c>
      <c r="B36" s="1" t="s">
        <v>130</v>
      </c>
      <c r="C36" s="1" t="s">
        <v>22</v>
      </c>
      <c r="D36" s="1" t="s">
        <v>3</v>
      </c>
      <c r="E36" s="4">
        <v>4.4000000000000004</v>
      </c>
      <c r="F36" s="5">
        <v>6587</v>
      </c>
      <c r="G36" s="6">
        <v>2500</v>
      </c>
      <c r="H36" s="3" t="s">
        <v>29</v>
      </c>
      <c r="I36" s="3" t="s">
        <v>29</v>
      </c>
      <c r="J36" s="1" t="s">
        <v>83</v>
      </c>
      <c r="K36" s="1" t="s">
        <v>60</v>
      </c>
      <c r="L36" s="1" t="s">
        <v>26</v>
      </c>
    </row>
    <row r="37" spans="1:12" ht="15" x14ac:dyDescent="0.35">
      <c r="A37" s="7" t="s">
        <v>131</v>
      </c>
      <c r="B37" s="2" t="s">
        <v>132</v>
      </c>
      <c r="C37" s="2" t="s">
        <v>22</v>
      </c>
      <c r="D37" s="2" t="s">
        <v>4</v>
      </c>
      <c r="E37" s="8">
        <v>4.0999999999999996</v>
      </c>
      <c r="F37" s="9">
        <v>2032</v>
      </c>
      <c r="G37" s="10">
        <v>500</v>
      </c>
      <c r="H37" s="7" t="s">
        <v>23</v>
      </c>
      <c r="I37" s="7" t="s">
        <v>23</v>
      </c>
      <c r="J37" s="2" t="s">
        <v>86</v>
      </c>
      <c r="K37" s="2" t="s">
        <v>87</v>
      </c>
      <c r="L37" s="2" t="s">
        <v>88</v>
      </c>
    </row>
    <row r="38" spans="1:12" ht="15" x14ac:dyDescent="0.35">
      <c r="A38" s="3" t="s">
        <v>133</v>
      </c>
      <c r="B38" s="1" t="s">
        <v>134</v>
      </c>
      <c r="C38" s="1" t="s">
        <v>22</v>
      </c>
      <c r="D38" s="1" t="s">
        <v>5</v>
      </c>
      <c r="E38" s="4">
        <v>3.8</v>
      </c>
      <c r="F38" s="5">
        <v>3820</v>
      </c>
      <c r="G38" s="6">
        <v>2000</v>
      </c>
      <c r="H38" s="3" t="s">
        <v>23</v>
      </c>
      <c r="I38" s="3" t="s">
        <v>23</v>
      </c>
      <c r="J38" s="1" t="s">
        <v>91</v>
      </c>
      <c r="K38" s="1" t="s">
        <v>80</v>
      </c>
      <c r="L38" s="1" t="s">
        <v>26</v>
      </c>
    </row>
    <row r="39" spans="1:12" ht="15" x14ac:dyDescent="0.35">
      <c r="A39" s="7" t="s">
        <v>135</v>
      </c>
      <c r="B39" s="2" t="s">
        <v>136</v>
      </c>
      <c r="C39" s="2" t="s">
        <v>22</v>
      </c>
      <c r="D39" s="2" t="s">
        <v>6</v>
      </c>
      <c r="E39" s="8">
        <v>4.3</v>
      </c>
      <c r="F39" s="9">
        <v>3800</v>
      </c>
      <c r="G39" s="10">
        <v>300</v>
      </c>
      <c r="H39" s="7" t="s">
        <v>29</v>
      </c>
      <c r="I39" s="7" t="s">
        <v>23</v>
      </c>
      <c r="J39" s="2" t="s">
        <v>94</v>
      </c>
      <c r="K39" s="2" t="s">
        <v>95</v>
      </c>
      <c r="L39" s="2" t="s">
        <v>26</v>
      </c>
    </row>
    <row r="40" spans="1:12" ht="15" x14ac:dyDescent="0.35">
      <c r="A40" s="3" t="s">
        <v>137</v>
      </c>
      <c r="B40" s="1" t="s">
        <v>138</v>
      </c>
      <c r="C40" s="1" t="s">
        <v>22</v>
      </c>
      <c r="D40" s="1" t="s">
        <v>7</v>
      </c>
      <c r="E40" s="4">
        <v>4.7</v>
      </c>
      <c r="F40" s="5">
        <v>1210</v>
      </c>
      <c r="G40" s="6">
        <v>1500</v>
      </c>
      <c r="H40" s="3" t="s">
        <v>23</v>
      </c>
      <c r="I40" s="3" t="s">
        <v>29</v>
      </c>
      <c r="J40" s="1" t="s">
        <v>98</v>
      </c>
      <c r="K40" s="1" t="s">
        <v>36</v>
      </c>
      <c r="L40" s="1" t="s">
        <v>68</v>
      </c>
    </row>
    <row r="41" spans="1:12" ht="15" x14ac:dyDescent="0.35">
      <c r="A41" s="7" t="s">
        <v>139</v>
      </c>
      <c r="B41" s="2" t="s">
        <v>140</v>
      </c>
      <c r="C41" s="2" t="s">
        <v>22</v>
      </c>
      <c r="D41" s="2" t="s">
        <v>0</v>
      </c>
      <c r="E41" s="8">
        <v>3.6</v>
      </c>
      <c r="F41" s="9">
        <v>2217</v>
      </c>
      <c r="G41" s="10">
        <v>2000</v>
      </c>
      <c r="H41" s="7" t="s">
        <v>29</v>
      </c>
      <c r="I41" s="7" t="s">
        <v>23</v>
      </c>
      <c r="J41" s="2" t="s">
        <v>67</v>
      </c>
      <c r="K41" s="2" t="s">
        <v>67</v>
      </c>
      <c r="L41" s="2" t="s">
        <v>68</v>
      </c>
    </row>
    <row r="42" spans="1:12" ht="15" x14ac:dyDescent="0.35">
      <c r="A42" s="3" t="s">
        <v>141</v>
      </c>
      <c r="B42" s="1" t="s">
        <v>142</v>
      </c>
      <c r="C42" s="1" t="s">
        <v>22</v>
      </c>
      <c r="D42" s="1" t="s">
        <v>1</v>
      </c>
      <c r="E42" s="4">
        <v>4</v>
      </c>
      <c r="F42" s="5">
        <v>6719</v>
      </c>
      <c r="G42" s="6">
        <v>500</v>
      </c>
      <c r="H42" s="3" t="s">
        <v>23</v>
      </c>
      <c r="I42" s="3" t="s">
        <v>23</v>
      </c>
      <c r="J42" s="1" t="s">
        <v>24</v>
      </c>
      <c r="K42" s="1" t="s">
        <v>25</v>
      </c>
      <c r="L42" s="1" t="s">
        <v>26</v>
      </c>
    </row>
    <row r="43" spans="1:12" ht="15" x14ac:dyDescent="0.35">
      <c r="A43" s="7" t="s">
        <v>143</v>
      </c>
      <c r="B43" s="2" t="s">
        <v>144</v>
      </c>
      <c r="C43" s="2" t="s">
        <v>22</v>
      </c>
      <c r="D43" s="2" t="s">
        <v>2</v>
      </c>
      <c r="E43" s="8">
        <v>4.3</v>
      </c>
      <c r="F43" s="9">
        <v>5854</v>
      </c>
      <c r="G43" s="10">
        <v>1000</v>
      </c>
      <c r="H43" s="7" t="s">
        <v>29</v>
      </c>
      <c r="I43" s="7" t="s">
        <v>29</v>
      </c>
      <c r="J43" s="2" t="s">
        <v>30</v>
      </c>
      <c r="K43" s="2" t="s">
        <v>31</v>
      </c>
      <c r="L43" s="2" t="s">
        <v>32</v>
      </c>
    </row>
    <row r="44" spans="1:12" ht="15" x14ac:dyDescent="0.35">
      <c r="A44" s="3" t="s">
        <v>145</v>
      </c>
      <c r="B44" s="1" t="s">
        <v>146</v>
      </c>
      <c r="C44" s="1" t="s">
        <v>22</v>
      </c>
      <c r="D44" s="1" t="s">
        <v>3</v>
      </c>
      <c r="E44" s="4">
        <v>3.3</v>
      </c>
      <c r="F44" s="5">
        <v>1662</v>
      </c>
      <c r="G44" s="6">
        <v>200</v>
      </c>
      <c r="H44" s="3" t="s">
        <v>29</v>
      </c>
      <c r="I44" s="3" t="s">
        <v>23</v>
      </c>
      <c r="J44" s="1" t="s">
        <v>35</v>
      </c>
      <c r="K44" s="1" t="s">
        <v>36</v>
      </c>
      <c r="L44" s="1" t="s">
        <v>26</v>
      </c>
    </row>
    <row r="45" spans="1:12" ht="15" x14ac:dyDescent="0.35">
      <c r="A45" s="7" t="s">
        <v>147</v>
      </c>
      <c r="B45" s="2" t="s">
        <v>148</v>
      </c>
      <c r="C45" s="2" t="s">
        <v>22</v>
      </c>
      <c r="D45" s="2" t="s">
        <v>4</v>
      </c>
      <c r="E45" s="8">
        <v>3.8</v>
      </c>
      <c r="F45" s="9">
        <v>1840</v>
      </c>
      <c r="G45" s="10">
        <v>500</v>
      </c>
      <c r="H45" s="7" t="s">
        <v>23</v>
      </c>
      <c r="I45" s="7" t="s">
        <v>23</v>
      </c>
      <c r="J45" s="2" t="s">
        <v>39</v>
      </c>
      <c r="K45" s="2" t="s">
        <v>40</v>
      </c>
      <c r="L45" s="2" t="s">
        <v>41</v>
      </c>
    </row>
    <row r="46" spans="1:12" ht="15" x14ac:dyDescent="0.35">
      <c r="A46" s="3" t="s">
        <v>149</v>
      </c>
      <c r="B46" s="1" t="s">
        <v>150</v>
      </c>
      <c r="C46" s="1" t="s">
        <v>22</v>
      </c>
      <c r="D46" s="1" t="s">
        <v>5</v>
      </c>
      <c r="E46" s="4">
        <v>4.0999999999999996</v>
      </c>
      <c r="F46" s="5">
        <v>2346</v>
      </c>
      <c r="G46" s="6">
        <v>1000</v>
      </c>
      <c r="H46" s="3" t="s">
        <v>23</v>
      </c>
      <c r="I46" s="3" t="s">
        <v>29</v>
      </c>
      <c r="J46" s="1" t="s">
        <v>44</v>
      </c>
      <c r="K46" s="1" t="s">
        <v>45</v>
      </c>
      <c r="L46" s="1" t="s">
        <v>46</v>
      </c>
    </row>
    <row r="47" spans="1:12" ht="15" x14ac:dyDescent="0.35">
      <c r="A47" s="7" t="s">
        <v>151</v>
      </c>
      <c r="B47" s="2" t="s">
        <v>152</v>
      </c>
      <c r="C47" s="2" t="s">
        <v>22</v>
      </c>
      <c r="D47" s="2" t="s">
        <v>6</v>
      </c>
      <c r="E47" s="8">
        <v>4.7</v>
      </c>
      <c r="F47" s="9">
        <v>1285</v>
      </c>
      <c r="G47" s="10">
        <v>1200</v>
      </c>
      <c r="H47" s="7" t="s">
        <v>29</v>
      </c>
      <c r="I47" s="7" t="s">
        <v>29</v>
      </c>
      <c r="J47" s="2" t="s">
        <v>49</v>
      </c>
      <c r="K47" s="2" t="s">
        <v>50</v>
      </c>
      <c r="L47" s="2" t="s">
        <v>26</v>
      </c>
    </row>
    <row r="48" spans="1:12" ht="15" x14ac:dyDescent="0.35">
      <c r="A48" s="3" t="s">
        <v>153</v>
      </c>
      <c r="B48" s="1" t="s">
        <v>154</v>
      </c>
      <c r="C48" s="1" t="s">
        <v>22</v>
      </c>
      <c r="D48" s="1" t="s">
        <v>7</v>
      </c>
      <c r="E48" s="4">
        <v>3.4</v>
      </c>
      <c r="F48" s="5">
        <v>291</v>
      </c>
      <c r="G48" s="6">
        <v>300</v>
      </c>
      <c r="H48" s="3" t="s">
        <v>29</v>
      </c>
      <c r="I48" s="3" t="s">
        <v>23</v>
      </c>
      <c r="J48" s="1" t="s">
        <v>53</v>
      </c>
      <c r="K48" s="1" t="s">
        <v>25</v>
      </c>
      <c r="L48" s="1" t="s">
        <v>26</v>
      </c>
    </row>
    <row r="49" spans="1:12" ht="15" x14ac:dyDescent="0.35">
      <c r="A49" s="7" t="s">
        <v>155</v>
      </c>
      <c r="B49" s="2" t="s">
        <v>156</v>
      </c>
      <c r="C49" s="2" t="s">
        <v>22</v>
      </c>
      <c r="D49" s="2" t="s">
        <v>0</v>
      </c>
      <c r="E49" s="8">
        <v>4.5999999999999996</v>
      </c>
      <c r="F49" s="9">
        <v>2774</v>
      </c>
      <c r="G49" s="10">
        <v>1000</v>
      </c>
      <c r="H49" s="7" t="s">
        <v>29</v>
      </c>
      <c r="I49" s="7" t="s">
        <v>23</v>
      </c>
      <c r="J49" s="2" t="s">
        <v>56</v>
      </c>
      <c r="K49" s="2" t="s">
        <v>36</v>
      </c>
      <c r="L49" s="2" t="s">
        <v>26</v>
      </c>
    </row>
    <row r="50" spans="1:12" ht="15" x14ac:dyDescent="0.35">
      <c r="A50" s="3" t="s">
        <v>157</v>
      </c>
      <c r="B50" s="1" t="s">
        <v>158</v>
      </c>
      <c r="C50" s="1" t="s">
        <v>22</v>
      </c>
      <c r="D50" s="1" t="s">
        <v>1</v>
      </c>
      <c r="E50" s="4">
        <v>3.9</v>
      </c>
      <c r="F50" s="5">
        <v>1010</v>
      </c>
      <c r="G50" s="6">
        <v>400</v>
      </c>
      <c r="H50" s="3" t="s">
        <v>29</v>
      </c>
      <c r="I50" s="3" t="s">
        <v>23</v>
      </c>
      <c r="J50" s="1" t="s">
        <v>59</v>
      </c>
      <c r="K50" s="1" t="s">
        <v>60</v>
      </c>
      <c r="L50" s="1" t="s">
        <v>26</v>
      </c>
    </row>
    <row r="51" spans="1:12" ht="15" x14ac:dyDescent="0.35">
      <c r="A51" s="7" t="s">
        <v>159</v>
      </c>
      <c r="B51" s="2" t="s">
        <v>160</v>
      </c>
      <c r="C51" s="2" t="s">
        <v>22</v>
      </c>
      <c r="D51" s="2" t="s">
        <v>2</v>
      </c>
      <c r="E51" s="8">
        <v>4.9000000000000004</v>
      </c>
      <c r="F51" s="9">
        <v>4395</v>
      </c>
      <c r="G51" s="10">
        <v>1200</v>
      </c>
      <c r="H51" s="7" t="s">
        <v>29</v>
      </c>
      <c r="I51" s="7" t="s">
        <v>29</v>
      </c>
      <c r="J51" s="2" t="s">
        <v>63</v>
      </c>
      <c r="K51" s="2" t="s">
        <v>31</v>
      </c>
      <c r="L51" s="2" t="s">
        <v>26</v>
      </c>
    </row>
    <row r="52" spans="1:12" ht="15" x14ac:dyDescent="0.35">
      <c r="A52" s="3" t="s">
        <v>161</v>
      </c>
      <c r="B52" s="1" t="s">
        <v>162</v>
      </c>
      <c r="C52" s="1" t="s">
        <v>22</v>
      </c>
      <c r="D52" s="1" t="s">
        <v>3</v>
      </c>
      <c r="E52" s="4">
        <v>4.4000000000000004</v>
      </c>
      <c r="F52" s="5">
        <v>8023</v>
      </c>
      <c r="G52" s="6">
        <v>400</v>
      </c>
      <c r="H52" s="3" t="s">
        <v>23</v>
      </c>
      <c r="I52" s="3" t="s">
        <v>23</v>
      </c>
      <c r="J52" s="1" t="s">
        <v>66</v>
      </c>
      <c r="K52" s="1" t="s">
        <v>67</v>
      </c>
      <c r="L52" s="1" t="s">
        <v>68</v>
      </c>
    </row>
    <row r="53" spans="1:12" ht="15" x14ac:dyDescent="0.35">
      <c r="A53" s="7" t="s">
        <v>163</v>
      </c>
      <c r="B53" s="2" t="s">
        <v>164</v>
      </c>
      <c r="C53" s="2" t="s">
        <v>22</v>
      </c>
      <c r="D53" s="2" t="s">
        <v>4</v>
      </c>
      <c r="E53" s="8">
        <v>3.6</v>
      </c>
      <c r="F53" s="9">
        <v>1008</v>
      </c>
      <c r="G53" s="10">
        <v>2000</v>
      </c>
      <c r="H53" s="7" t="s">
        <v>29</v>
      </c>
      <c r="I53" s="7" t="s">
        <v>23</v>
      </c>
      <c r="J53" s="2" t="s">
        <v>71</v>
      </c>
      <c r="K53" s="2" t="s">
        <v>25</v>
      </c>
      <c r="L53" s="2" t="s">
        <v>72</v>
      </c>
    </row>
    <row r="54" spans="1:12" ht="15" x14ac:dyDescent="0.35">
      <c r="A54" s="3" t="s">
        <v>165</v>
      </c>
      <c r="B54" s="1" t="s">
        <v>166</v>
      </c>
      <c r="C54" s="1" t="s">
        <v>22</v>
      </c>
      <c r="D54" s="1" t="s">
        <v>5</v>
      </c>
      <c r="E54" s="4">
        <v>3.7</v>
      </c>
      <c r="F54" s="5">
        <v>871</v>
      </c>
      <c r="G54" s="6">
        <v>2000</v>
      </c>
      <c r="H54" s="3" t="s">
        <v>29</v>
      </c>
      <c r="I54" s="3" t="s">
        <v>29</v>
      </c>
      <c r="J54" s="1" t="s">
        <v>75</v>
      </c>
      <c r="K54" s="1" t="s">
        <v>76</v>
      </c>
      <c r="L54" s="1" t="s">
        <v>26</v>
      </c>
    </row>
    <row r="55" spans="1:12" ht="15" x14ac:dyDescent="0.35">
      <c r="A55" s="7" t="s">
        <v>167</v>
      </c>
      <c r="B55" s="2" t="s">
        <v>168</v>
      </c>
      <c r="C55" s="2" t="s">
        <v>22</v>
      </c>
      <c r="D55" s="2" t="s">
        <v>6</v>
      </c>
      <c r="E55" s="8">
        <v>4.0999999999999996</v>
      </c>
      <c r="F55" s="9">
        <v>981</v>
      </c>
      <c r="G55" s="10">
        <v>1500</v>
      </c>
      <c r="H55" s="7" t="s">
        <v>23</v>
      </c>
      <c r="I55" s="7" t="s">
        <v>23</v>
      </c>
      <c r="J55" s="2" t="s">
        <v>79</v>
      </c>
      <c r="K55" s="2" t="s">
        <v>80</v>
      </c>
      <c r="L55" s="2" t="s">
        <v>41</v>
      </c>
    </row>
    <row r="56" spans="1:12" ht="15" x14ac:dyDescent="0.35">
      <c r="A56" s="3" t="s">
        <v>169</v>
      </c>
      <c r="B56" s="1" t="s">
        <v>170</v>
      </c>
      <c r="C56" s="1" t="s">
        <v>22</v>
      </c>
      <c r="D56" s="1" t="s">
        <v>7</v>
      </c>
      <c r="E56" s="4">
        <v>4.2</v>
      </c>
      <c r="F56" s="5">
        <v>3903</v>
      </c>
      <c r="G56" s="6">
        <v>1000</v>
      </c>
      <c r="H56" s="3" t="s">
        <v>23</v>
      </c>
      <c r="I56" s="3" t="s">
        <v>29</v>
      </c>
      <c r="J56" s="1" t="s">
        <v>83</v>
      </c>
      <c r="K56" s="1" t="s">
        <v>60</v>
      </c>
      <c r="L56" s="1" t="s">
        <v>26</v>
      </c>
    </row>
    <row r="57" spans="1:12" ht="15" x14ac:dyDescent="0.35">
      <c r="A57" s="7" t="s">
        <v>171</v>
      </c>
      <c r="B57" s="2" t="s">
        <v>172</v>
      </c>
      <c r="C57" s="2" t="s">
        <v>22</v>
      </c>
      <c r="D57" s="2" t="s">
        <v>0</v>
      </c>
      <c r="E57" s="8">
        <v>3.6</v>
      </c>
      <c r="F57" s="9">
        <v>701</v>
      </c>
      <c r="G57" s="10">
        <v>2000</v>
      </c>
      <c r="H57" s="7" t="s">
        <v>23</v>
      </c>
      <c r="I57" s="7" t="s">
        <v>29</v>
      </c>
      <c r="J57" s="2" t="s">
        <v>86</v>
      </c>
      <c r="K57" s="2" t="s">
        <v>87</v>
      </c>
      <c r="L57" s="2" t="s">
        <v>88</v>
      </c>
    </row>
    <row r="58" spans="1:12" ht="15" x14ac:dyDescent="0.35">
      <c r="A58" s="3" t="s">
        <v>173</v>
      </c>
      <c r="B58" s="1" t="s">
        <v>174</v>
      </c>
      <c r="C58" s="1" t="s">
        <v>22</v>
      </c>
      <c r="D58" s="1" t="s">
        <v>1</v>
      </c>
      <c r="E58" s="4">
        <v>4.2</v>
      </c>
      <c r="F58" s="5">
        <v>5233</v>
      </c>
      <c r="G58" s="6">
        <v>600</v>
      </c>
      <c r="H58" s="3" t="s">
        <v>23</v>
      </c>
      <c r="I58" s="3" t="s">
        <v>23</v>
      </c>
      <c r="J58" s="1" t="s">
        <v>91</v>
      </c>
      <c r="K58" s="1" t="s">
        <v>80</v>
      </c>
      <c r="L58" s="1" t="s">
        <v>26</v>
      </c>
    </row>
    <row r="59" spans="1:12" ht="15" x14ac:dyDescent="0.35">
      <c r="A59" s="7" t="s">
        <v>175</v>
      </c>
      <c r="B59" s="2" t="s">
        <v>176</v>
      </c>
      <c r="C59" s="2" t="s">
        <v>22</v>
      </c>
      <c r="D59" s="2" t="s">
        <v>2</v>
      </c>
      <c r="E59" s="8">
        <v>4.4000000000000004</v>
      </c>
      <c r="F59" s="9">
        <v>3960</v>
      </c>
      <c r="G59" s="10">
        <v>600</v>
      </c>
      <c r="H59" s="7" t="s">
        <v>29</v>
      </c>
      <c r="I59" s="7" t="s">
        <v>23</v>
      </c>
      <c r="J59" s="2" t="s">
        <v>94</v>
      </c>
      <c r="K59" s="2" t="s">
        <v>95</v>
      </c>
      <c r="L59" s="2" t="s">
        <v>26</v>
      </c>
    </row>
    <row r="60" spans="1:12" ht="15" x14ac:dyDescent="0.35">
      <c r="A60" s="3" t="s">
        <v>177</v>
      </c>
      <c r="B60" s="1" t="s">
        <v>178</v>
      </c>
      <c r="C60" s="1" t="s">
        <v>22</v>
      </c>
      <c r="D60" s="1" t="s">
        <v>3</v>
      </c>
      <c r="E60" s="4">
        <v>4.3</v>
      </c>
      <c r="F60" s="5">
        <v>4965</v>
      </c>
      <c r="G60" s="6">
        <v>1200</v>
      </c>
      <c r="H60" s="3" t="s">
        <v>29</v>
      </c>
      <c r="I60" s="3" t="s">
        <v>29</v>
      </c>
      <c r="J60" s="1" t="s">
        <v>98</v>
      </c>
      <c r="K60" s="1" t="s">
        <v>36</v>
      </c>
      <c r="L60" s="1" t="s">
        <v>68</v>
      </c>
    </row>
    <row r="61" spans="1:12" ht="15" x14ac:dyDescent="0.35">
      <c r="A61" s="7" t="s">
        <v>179</v>
      </c>
      <c r="B61" s="2" t="s">
        <v>180</v>
      </c>
      <c r="C61" s="2" t="s">
        <v>22</v>
      </c>
      <c r="D61" s="2" t="s">
        <v>4</v>
      </c>
      <c r="E61" s="8">
        <v>3.3</v>
      </c>
      <c r="F61" s="9">
        <v>7558</v>
      </c>
      <c r="G61" s="10">
        <v>2000</v>
      </c>
      <c r="H61" s="7" t="s">
        <v>29</v>
      </c>
      <c r="I61" s="7" t="s">
        <v>29</v>
      </c>
      <c r="J61" s="2" t="s">
        <v>67</v>
      </c>
      <c r="K61" s="2" t="s">
        <v>67</v>
      </c>
      <c r="L61" s="2" t="s">
        <v>68</v>
      </c>
    </row>
    <row r="62" spans="1:12" ht="15" x14ac:dyDescent="0.35">
      <c r="A62" s="3" t="s">
        <v>181</v>
      </c>
      <c r="B62" s="1" t="s">
        <v>102</v>
      </c>
      <c r="C62" s="1" t="s">
        <v>22</v>
      </c>
      <c r="D62" s="1" t="s">
        <v>5</v>
      </c>
      <c r="E62" s="4">
        <v>3.3</v>
      </c>
      <c r="F62" s="5">
        <v>3542</v>
      </c>
      <c r="G62" s="6">
        <v>1500</v>
      </c>
      <c r="H62" s="3" t="s">
        <v>29</v>
      </c>
      <c r="I62" s="3" t="s">
        <v>29</v>
      </c>
      <c r="J62" s="1" t="s">
        <v>24</v>
      </c>
      <c r="K62" s="1" t="s">
        <v>25</v>
      </c>
      <c r="L62" s="1" t="s">
        <v>26</v>
      </c>
    </row>
    <row r="63" spans="1:12" ht="15" x14ac:dyDescent="0.35">
      <c r="A63" s="7" t="s">
        <v>182</v>
      </c>
      <c r="B63" s="2" t="s">
        <v>104</v>
      </c>
      <c r="C63" s="2" t="s">
        <v>22</v>
      </c>
      <c r="D63" s="2" t="s">
        <v>6</v>
      </c>
      <c r="E63" s="8">
        <v>4.7</v>
      </c>
      <c r="F63" s="9">
        <v>4052</v>
      </c>
      <c r="G63" s="10">
        <v>800</v>
      </c>
      <c r="H63" s="7" t="s">
        <v>29</v>
      </c>
      <c r="I63" s="7" t="s">
        <v>29</v>
      </c>
      <c r="J63" s="2" t="s">
        <v>30</v>
      </c>
      <c r="K63" s="2" t="s">
        <v>31</v>
      </c>
      <c r="L63" s="2" t="s">
        <v>32</v>
      </c>
    </row>
    <row r="64" spans="1:12" ht="15" x14ac:dyDescent="0.35">
      <c r="A64" s="3" t="s">
        <v>183</v>
      </c>
      <c r="B64" s="1" t="s">
        <v>106</v>
      </c>
      <c r="C64" s="1" t="s">
        <v>22</v>
      </c>
      <c r="D64" s="1" t="s">
        <v>7</v>
      </c>
      <c r="E64" s="4">
        <v>4.0999999999999996</v>
      </c>
      <c r="F64" s="5">
        <v>5006</v>
      </c>
      <c r="G64" s="6">
        <v>2000</v>
      </c>
      <c r="H64" s="3" t="s">
        <v>29</v>
      </c>
      <c r="I64" s="3" t="s">
        <v>29</v>
      </c>
      <c r="J64" s="1" t="s">
        <v>35</v>
      </c>
      <c r="K64" s="1" t="s">
        <v>36</v>
      </c>
      <c r="L64" s="1" t="s">
        <v>26</v>
      </c>
    </row>
    <row r="65" spans="1:12" ht="15" x14ac:dyDescent="0.35">
      <c r="A65" s="7" t="s">
        <v>184</v>
      </c>
      <c r="B65" s="2" t="s">
        <v>108</v>
      </c>
      <c r="C65" s="2" t="s">
        <v>22</v>
      </c>
      <c r="D65" s="2" t="s">
        <v>0</v>
      </c>
      <c r="E65" s="8">
        <v>4.0999999999999996</v>
      </c>
      <c r="F65" s="9">
        <v>4955</v>
      </c>
      <c r="G65" s="10">
        <v>2500</v>
      </c>
      <c r="H65" s="7" t="s">
        <v>23</v>
      </c>
      <c r="I65" s="7" t="s">
        <v>29</v>
      </c>
      <c r="J65" s="2" t="s">
        <v>39</v>
      </c>
      <c r="K65" s="2" t="s">
        <v>40</v>
      </c>
      <c r="L65" s="2" t="s">
        <v>41</v>
      </c>
    </row>
    <row r="66" spans="1:12" ht="15" x14ac:dyDescent="0.35">
      <c r="A66" s="3" t="s">
        <v>185</v>
      </c>
      <c r="B66" s="1" t="s">
        <v>110</v>
      </c>
      <c r="C66" s="1" t="s">
        <v>22</v>
      </c>
      <c r="D66" s="1" t="s">
        <v>1</v>
      </c>
      <c r="E66" s="4">
        <v>3.6</v>
      </c>
      <c r="F66" s="5">
        <v>1803</v>
      </c>
      <c r="G66" s="6">
        <v>1500</v>
      </c>
      <c r="H66" s="3" t="s">
        <v>23</v>
      </c>
      <c r="I66" s="3" t="s">
        <v>23</v>
      </c>
      <c r="J66" s="1" t="s">
        <v>44</v>
      </c>
      <c r="K66" s="1" t="s">
        <v>45</v>
      </c>
      <c r="L66" s="1" t="s">
        <v>46</v>
      </c>
    </row>
    <row r="67" spans="1:12" ht="15" x14ac:dyDescent="0.35">
      <c r="A67" s="7" t="s">
        <v>186</v>
      </c>
      <c r="B67" s="2" t="s">
        <v>112</v>
      </c>
      <c r="C67" s="2" t="s">
        <v>22</v>
      </c>
      <c r="D67" s="2" t="s">
        <v>2</v>
      </c>
      <c r="E67" s="8">
        <v>3.6</v>
      </c>
      <c r="F67" s="9">
        <v>5667</v>
      </c>
      <c r="G67" s="10">
        <v>500</v>
      </c>
      <c r="H67" s="7" t="s">
        <v>29</v>
      </c>
      <c r="I67" s="7" t="s">
        <v>23</v>
      </c>
      <c r="J67" s="2" t="s">
        <v>49</v>
      </c>
      <c r="K67" s="2" t="s">
        <v>50</v>
      </c>
      <c r="L67" s="2" t="s">
        <v>26</v>
      </c>
    </row>
    <row r="68" spans="1:12" ht="15" x14ac:dyDescent="0.35">
      <c r="A68" s="3" t="s">
        <v>187</v>
      </c>
      <c r="B68" s="1" t="s">
        <v>114</v>
      </c>
      <c r="C68" s="1" t="s">
        <v>22</v>
      </c>
      <c r="D68" s="1" t="s">
        <v>3</v>
      </c>
      <c r="E68" s="4">
        <v>4.5999999999999996</v>
      </c>
      <c r="F68" s="5">
        <v>8330</v>
      </c>
      <c r="G68" s="6">
        <v>1200</v>
      </c>
      <c r="H68" s="3" t="s">
        <v>29</v>
      </c>
      <c r="I68" s="3" t="s">
        <v>29</v>
      </c>
      <c r="J68" s="1" t="s">
        <v>53</v>
      </c>
      <c r="K68" s="1" t="s">
        <v>25</v>
      </c>
      <c r="L68" s="1" t="s">
        <v>26</v>
      </c>
    </row>
    <row r="69" spans="1:12" ht="15" x14ac:dyDescent="0.35">
      <c r="A69" s="7" t="s">
        <v>188</v>
      </c>
      <c r="B69" s="2" t="s">
        <v>116</v>
      </c>
      <c r="C69" s="2" t="s">
        <v>22</v>
      </c>
      <c r="D69" s="2" t="s">
        <v>4</v>
      </c>
      <c r="E69" s="8">
        <v>3.3</v>
      </c>
      <c r="F69" s="9">
        <v>6989</v>
      </c>
      <c r="G69" s="10">
        <v>600</v>
      </c>
      <c r="H69" s="7" t="s">
        <v>23</v>
      </c>
      <c r="I69" s="7" t="s">
        <v>23</v>
      </c>
      <c r="J69" s="2" t="s">
        <v>56</v>
      </c>
      <c r="K69" s="2" t="s">
        <v>36</v>
      </c>
      <c r="L69" s="2" t="s">
        <v>26</v>
      </c>
    </row>
    <row r="70" spans="1:12" ht="15" x14ac:dyDescent="0.35">
      <c r="A70" s="3" t="s">
        <v>189</v>
      </c>
      <c r="B70" s="1" t="s">
        <v>118</v>
      </c>
      <c r="C70" s="1" t="s">
        <v>22</v>
      </c>
      <c r="D70" s="1" t="s">
        <v>5</v>
      </c>
      <c r="E70" s="4">
        <v>3.8</v>
      </c>
      <c r="F70" s="5">
        <v>2193</v>
      </c>
      <c r="G70" s="6">
        <v>2500</v>
      </c>
      <c r="H70" s="3" t="s">
        <v>29</v>
      </c>
      <c r="I70" s="3" t="s">
        <v>23</v>
      </c>
      <c r="J70" s="1" t="s">
        <v>59</v>
      </c>
      <c r="K70" s="1" t="s">
        <v>60</v>
      </c>
      <c r="L70" s="1" t="s">
        <v>26</v>
      </c>
    </row>
    <row r="71" spans="1:12" ht="15" x14ac:dyDescent="0.35">
      <c r="A71" s="7" t="s">
        <v>190</v>
      </c>
      <c r="B71" s="2" t="s">
        <v>120</v>
      </c>
      <c r="C71" s="2" t="s">
        <v>22</v>
      </c>
      <c r="D71" s="2" t="s">
        <v>6</v>
      </c>
      <c r="E71" s="8">
        <v>4</v>
      </c>
      <c r="F71" s="9">
        <v>7057</v>
      </c>
      <c r="G71" s="10">
        <v>1500</v>
      </c>
      <c r="H71" s="7" t="s">
        <v>23</v>
      </c>
      <c r="I71" s="7" t="s">
        <v>23</v>
      </c>
      <c r="J71" s="2" t="s">
        <v>63</v>
      </c>
      <c r="K71" s="2" t="s">
        <v>31</v>
      </c>
      <c r="L71" s="2" t="s">
        <v>26</v>
      </c>
    </row>
    <row r="72" spans="1:12" ht="15" x14ac:dyDescent="0.35">
      <c r="A72" s="3" t="s">
        <v>191</v>
      </c>
      <c r="B72" s="1" t="s">
        <v>122</v>
      </c>
      <c r="C72" s="1" t="s">
        <v>22</v>
      </c>
      <c r="D72" s="1" t="s">
        <v>7</v>
      </c>
      <c r="E72" s="4">
        <v>4.7</v>
      </c>
      <c r="F72" s="5">
        <v>2492</v>
      </c>
      <c r="G72" s="6">
        <v>1500</v>
      </c>
      <c r="H72" s="3" t="s">
        <v>23</v>
      </c>
      <c r="I72" s="3" t="s">
        <v>23</v>
      </c>
      <c r="J72" s="1" t="s">
        <v>66</v>
      </c>
      <c r="K72" s="1" t="s">
        <v>67</v>
      </c>
      <c r="L72" s="1" t="s">
        <v>68</v>
      </c>
    </row>
    <row r="73" spans="1:12" ht="15" x14ac:dyDescent="0.35">
      <c r="A73" s="7" t="s">
        <v>192</v>
      </c>
      <c r="B73" s="2" t="s">
        <v>124</v>
      </c>
      <c r="C73" s="2" t="s">
        <v>22</v>
      </c>
      <c r="D73" s="2" t="s">
        <v>0</v>
      </c>
      <c r="E73" s="8">
        <v>4.0999999999999996</v>
      </c>
      <c r="F73" s="9">
        <v>7091</v>
      </c>
      <c r="G73" s="10">
        <v>400</v>
      </c>
      <c r="H73" s="7" t="s">
        <v>23</v>
      </c>
      <c r="I73" s="7" t="s">
        <v>23</v>
      </c>
      <c r="J73" s="2" t="s">
        <v>71</v>
      </c>
      <c r="K73" s="2" t="s">
        <v>25</v>
      </c>
      <c r="L73" s="2" t="s">
        <v>72</v>
      </c>
    </row>
    <row r="74" spans="1:12" ht="15" x14ac:dyDescent="0.35">
      <c r="A74" s="3" t="s">
        <v>193</v>
      </c>
      <c r="B74" s="1" t="s">
        <v>126</v>
      </c>
      <c r="C74" s="1" t="s">
        <v>22</v>
      </c>
      <c r="D74" s="1" t="s">
        <v>1</v>
      </c>
      <c r="E74" s="4">
        <v>3.8</v>
      </c>
      <c r="F74" s="5">
        <v>703</v>
      </c>
      <c r="G74" s="6">
        <v>800</v>
      </c>
      <c r="H74" s="3" t="s">
        <v>23</v>
      </c>
      <c r="I74" s="3" t="s">
        <v>23</v>
      </c>
      <c r="J74" s="1" t="s">
        <v>75</v>
      </c>
      <c r="K74" s="1" t="s">
        <v>76</v>
      </c>
      <c r="L74" s="1" t="s">
        <v>26</v>
      </c>
    </row>
    <row r="75" spans="1:12" ht="15" x14ac:dyDescent="0.35">
      <c r="A75" s="7" t="s">
        <v>194</v>
      </c>
      <c r="B75" s="2" t="s">
        <v>128</v>
      </c>
      <c r="C75" s="2" t="s">
        <v>22</v>
      </c>
      <c r="D75" s="2" t="s">
        <v>2</v>
      </c>
      <c r="E75" s="8">
        <v>3.4</v>
      </c>
      <c r="F75" s="9">
        <v>6708</v>
      </c>
      <c r="G75" s="10">
        <v>2000</v>
      </c>
      <c r="H75" s="7" t="s">
        <v>29</v>
      </c>
      <c r="I75" s="7" t="s">
        <v>29</v>
      </c>
      <c r="J75" s="2" t="s">
        <v>79</v>
      </c>
      <c r="K75" s="2" t="s">
        <v>80</v>
      </c>
      <c r="L75" s="2" t="s">
        <v>41</v>
      </c>
    </row>
    <row r="76" spans="1:12" ht="15" x14ac:dyDescent="0.35">
      <c r="A76" s="3" t="s">
        <v>195</v>
      </c>
      <c r="B76" s="1" t="s">
        <v>130</v>
      </c>
      <c r="C76" s="1" t="s">
        <v>22</v>
      </c>
      <c r="D76" s="1" t="s">
        <v>3</v>
      </c>
      <c r="E76" s="4">
        <v>3.6</v>
      </c>
      <c r="F76" s="5">
        <v>2712</v>
      </c>
      <c r="G76" s="6">
        <v>400</v>
      </c>
      <c r="H76" s="3" t="s">
        <v>29</v>
      </c>
      <c r="I76" s="3" t="s">
        <v>23</v>
      </c>
      <c r="J76" s="1" t="s">
        <v>83</v>
      </c>
      <c r="K76" s="1" t="s">
        <v>60</v>
      </c>
      <c r="L76" s="1" t="s">
        <v>26</v>
      </c>
    </row>
    <row r="77" spans="1:12" ht="15" x14ac:dyDescent="0.35">
      <c r="A77" s="7" t="s">
        <v>196</v>
      </c>
      <c r="B77" s="2" t="s">
        <v>132</v>
      </c>
      <c r="C77" s="2" t="s">
        <v>22</v>
      </c>
      <c r="D77" s="2" t="s">
        <v>4</v>
      </c>
      <c r="E77" s="8">
        <v>3.2</v>
      </c>
      <c r="F77" s="9">
        <v>5492</v>
      </c>
      <c r="G77" s="10">
        <v>1000</v>
      </c>
      <c r="H77" s="7" t="s">
        <v>29</v>
      </c>
      <c r="I77" s="7" t="s">
        <v>29</v>
      </c>
      <c r="J77" s="2" t="s">
        <v>86</v>
      </c>
      <c r="K77" s="2" t="s">
        <v>87</v>
      </c>
      <c r="L77" s="2" t="s">
        <v>88</v>
      </c>
    </row>
    <row r="78" spans="1:12" ht="15" x14ac:dyDescent="0.35">
      <c r="A78" s="3" t="s">
        <v>197</v>
      </c>
      <c r="B78" s="1" t="s">
        <v>134</v>
      </c>
      <c r="C78" s="1" t="s">
        <v>22</v>
      </c>
      <c r="D78" s="1" t="s">
        <v>5</v>
      </c>
      <c r="E78" s="4">
        <v>4.5999999999999996</v>
      </c>
      <c r="F78" s="5">
        <v>4421</v>
      </c>
      <c r="G78" s="6">
        <v>400</v>
      </c>
      <c r="H78" s="3" t="s">
        <v>29</v>
      </c>
      <c r="I78" s="3" t="s">
        <v>23</v>
      </c>
      <c r="J78" s="1" t="s">
        <v>91</v>
      </c>
      <c r="K78" s="1" t="s">
        <v>80</v>
      </c>
      <c r="L78" s="1" t="s">
        <v>26</v>
      </c>
    </row>
    <row r="79" spans="1:12" ht="15" x14ac:dyDescent="0.35">
      <c r="A79" s="7" t="s">
        <v>198</v>
      </c>
      <c r="B79" s="2" t="s">
        <v>136</v>
      </c>
      <c r="C79" s="2" t="s">
        <v>22</v>
      </c>
      <c r="D79" s="2" t="s">
        <v>6</v>
      </c>
      <c r="E79" s="8">
        <v>3.4</v>
      </c>
      <c r="F79" s="9">
        <v>684</v>
      </c>
      <c r="G79" s="10">
        <v>1200</v>
      </c>
      <c r="H79" s="7" t="s">
        <v>23</v>
      </c>
      <c r="I79" s="7" t="s">
        <v>29</v>
      </c>
      <c r="J79" s="2" t="s">
        <v>94</v>
      </c>
      <c r="K79" s="2" t="s">
        <v>95</v>
      </c>
      <c r="L79" s="2" t="s">
        <v>26</v>
      </c>
    </row>
    <row r="80" spans="1:12" ht="15" x14ac:dyDescent="0.35">
      <c r="A80" s="3" t="s">
        <v>199</v>
      </c>
      <c r="B80" s="1" t="s">
        <v>138</v>
      </c>
      <c r="C80" s="1" t="s">
        <v>22</v>
      </c>
      <c r="D80" s="1" t="s">
        <v>7</v>
      </c>
      <c r="E80" s="4">
        <v>4</v>
      </c>
      <c r="F80" s="5">
        <v>5050</v>
      </c>
      <c r="G80" s="6">
        <v>500</v>
      </c>
      <c r="H80" s="3" t="s">
        <v>23</v>
      </c>
      <c r="I80" s="3" t="s">
        <v>23</v>
      </c>
      <c r="J80" s="1" t="s">
        <v>98</v>
      </c>
      <c r="K80" s="1" t="s">
        <v>36</v>
      </c>
      <c r="L80" s="1" t="s">
        <v>68</v>
      </c>
    </row>
    <row r="81" spans="1:12" ht="15" x14ac:dyDescent="0.35">
      <c r="A81" s="7" t="s">
        <v>200</v>
      </c>
      <c r="B81" s="2" t="s">
        <v>140</v>
      </c>
      <c r="C81" s="2" t="s">
        <v>22</v>
      </c>
      <c r="D81" s="2" t="s">
        <v>0</v>
      </c>
      <c r="E81" s="8">
        <v>4.3</v>
      </c>
      <c r="F81" s="9">
        <v>6578</v>
      </c>
      <c r="G81" s="10">
        <v>800</v>
      </c>
      <c r="H81" s="7" t="s">
        <v>29</v>
      </c>
      <c r="I81" s="7" t="s">
        <v>23</v>
      </c>
      <c r="J81" s="2" t="s">
        <v>67</v>
      </c>
      <c r="K81" s="2" t="s">
        <v>67</v>
      </c>
      <c r="L81" s="2" t="s">
        <v>68</v>
      </c>
    </row>
    <row r="82" spans="1:12" ht="15" x14ac:dyDescent="0.35">
      <c r="A82" s="3" t="s">
        <v>201</v>
      </c>
      <c r="B82" s="1" t="s">
        <v>142</v>
      </c>
      <c r="C82" s="1" t="s">
        <v>22</v>
      </c>
      <c r="D82" s="1" t="s">
        <v>1</v>
      </c>
      <c r="E82" s="4">
        <v>4.5</v>
      </c>
      <c r="F82" s="5">
        <v>5803</v>
      </c>
      <c r="G82" s="6">
        <v>2500</v>
      </c>
      <c r="H82" s="3" t="s">
        <v>29</v>
      </c>
      <c r="I82" s="3" t="s">
        <v>29</v>
      </c>
      <c r="J82" s="1" t="s">
        <v>24</v>
      </c>
      <c r="K82" s="1" t="s">
        <v>25</v>
      </c>
      <c r="L82" s="1" t="s">
        <v>26</v>
      </c>
    </row>
    <row r="83" spans="1:12" ht="15" x14ac:dyDescent="0.35">
      <c r="A83" s="7" t="s">
        <v>202</v>
      </c>
      <c r="B83" s="2" t="s">
        <v>144</v>
      </c>
      <c r="C83" s="2" t="s">
        <v>22</v>
      </c>
      <c r="D83" s="2" t="s">
        <v>2</v>
      </c>
      <c r="E83" s="8">
        <v>4.5999999999999996</v>
      </c>
      <c r="F83" s="9">
        <v>5475</v>
      </c>
      <c r="G83" s="10">
        <v>200</v>
      </c>
      <c r="H83" s="7" t="s">
        <v>23</v>
      </c>
      <c r="I83" s="7" t="s">
        <v>23</v>
      </c>
      <c r="J83" s="2" t="s">
        <v>30</v>
      </c>
      <c r="K83" s="2" t="s">
        <v>31</v>
      </c>
      <c r="L83" s="2" t="s">
        <v>32</v>
      </c>
    </row>
    <row r="84" spans="1:12" ht="15" x14ac:dyDescent="0.35">
      <c r="A84" s="3" t="s">
        <v>203</v>
      </c>
      <c r="B84" s="1" t="s">
        <v>146</v>
      </c>
      <c r="C84" s="1" t="s">
        <v>22</v>
      </c>
      <c r="D84" s="1" t="s">
        <v>3</v>
      </c>
      <c r="E84" s="4">
        <v>4.8</v>
      </c>
      <c r="F84" s="5">
        <v>2975</v>
      </c>
      <c r="G84" s="6">
        <v>2000</v>
      </c>
      <c r="H84" s="3" t="s">
        <v>29</v>
      </c>
      <c r="I84" s="3" t="s">
        <v>23</v>
      </c>
      <c r="J84" s="1" t="s">
        <v>35</v>
      </c>
      <c r="K84" s="1" t="s">
        <v>36</v>
      </c>
      <c r="L84" s="1" t="s">
        <v>26</v>
      </c>
    </row>
    <row r="85" spans="1:12" ht="15" x14ac:dyDescent="0.35">
      <c r="A85" s="7" t="s">
        <v>204</v>
      </c>
      <c r="B85" s="2" t="s">
        <v>148</v>
      </c>
      <c r="C85" s="2" t="s">
        <v>22</v>
      </c>
      <c r="D85" s="2" t="s">
        <v>4</v>
      </c>
      <c r="E85" s="8">
        <v>3.4</v>
      </c>
      <c r="F85" s="9">
        <v>7169</v>
      </c>
      <c r="G85" s="10">
        <v>800</v>
      </c>
      <c r="H85" s="7" t="s">
        <v>29</v>
      </c>
      <c r="I85" s="7" t="s">
        <v>23</v>
      </c>
      <c r="J85" s="2" t="s">
        <v>39</v>
      </c>
      <c r="K85" s="2" t="s">
        <v>40</v>
      </c>
      <c r="L85" s="2" t="s">
        <v>41</v>
      </c>
    </row>
    <row r="86" spans="1:12" ht="15" x14ac:dyDescent="0.35">
      <c r="A86" s="3" t="s">
        <v>205</v>
      </c>
      <c r="B86" s="1" t="s">
        <v>150</v>
      </c>
      <c r="C86" s="1" t="s">
        <v>22</v>
      </c>
      <c r="D86" s="1" t="s">
        <v>5</v>
      </c>
      <c r="E86" s="4">
        <v>4.2</v>
      </c>
      <c r="F86" s="5">
        <v>8429</v>
      </c>
      <c r="G86" s="6">
        <v>300</v>
      </c>
      <c r="H86" s="3" t="s">
        <v>29</v>
      </c>
      <c r="I86" s="3" t="s">
        <v>23</v>
      </c>
      <c r="J86" s="1" t="s">
        <v>44</v>
      </c>
      <c r="K86" s="1" t="s">
        <v>45</v>
      </c>
      <c r="L86" s="1" t="s">
        <v>46</v>
      </c>
    </row>
    <row r="87" spans="1:12" ht="15" x14ac:dyDescent="0.35">
      <c r="A87" s="7" t="s">
        <v>206</v>
      </c>
      <c r="B87" s="2" t="s">
        <v>152</v>
      </c>
      <c r="C87" s="2" t="s">
        <v>22</v>
      </c>
      <c r="D87" s="2" t="s">
        <v>6</v>
      </c>
      <c r="E87" s="8">
        <v>4.2</v>
      </c>
      <c r="F87" s="9">
        <v>4223</v>
      </c>
      <c r="G87" s="10">
        <v>200</v>
      </c>
      <c r="H87" s="7" t="s">
        <v>29</v>
      </c>
      <c r="I87" s="7" t="s">
        <v>23</v>
      </c>
      <c r="J87" s="2" t="s">
        <v>49</v>
      </c>
      <c r="K87" s="2" t="s">
        <v>50</v>
      </c>
      <c r="L87" s="2" t="s">
        <v>26</v>
      </c>
    </row>
    <row r="88" spans="1:12" ht="15" x14ac:dyDescent="0.35">
      <c r="A88" s="3" t="s">
        <v>207</v>
      </c>
      <c r="B88" s="1" t="s">
        <v>154</v>
      </c>
      <c r="C88" s="1" t="s">
        <v>22</v>
      </c>
      <c r="D88" s="1" t="s">
        <v>7</v>
      </c>
      <c r="E88" s="4">
        <v>3.2</v>
      </c>
      <c r="F88" s="5">
        <v>3278</v>
      </c>
      <c r="G88" s="6">
        <v>800</v>
      </c>
      <c r="H88" s="3" t="s">
        <v>29</v>
      </c>
      <c r="I88" s="3" t="s">
        <v>29</v>
      </c>
      <c r="J88" s="1" t="s">
        <v>53</v>
      </c>
      <c r="K88" s="1" t="s">
        <v>25</v>
      </c>
      <c r="L88" s="1" t="s">
        <v>26</v>
      </c>
    </row>
    <row r="89" spans="1:12" ht="15" x14ac:dyDescent="0.35">
      <c r="A89" s="7" t="s">
        <v>208</v>
      </c>
      <c r="B89" s="2" t="s">
        <v>156</v>
      </c>
      <c r="C89" s="2" t="s">
        <v>22</v>
      </c>
      <c r="D89" s="2" t="s">
        <v>0</v>
      </c>
      <c r="E89" s="8">
        <v>4.8</v>
      </c>
      <c r="F89" s="9">
        <v>5193</v>
      </c>
      <c r="G89" s="10">
        <v>2500</v>
      </c>
      <c r="H89" s="7" t="s">
        <v>29</v>
      </c>
      <c r="I89" s="7" t="s">
        <v>29</v>
      </c>
      <c r="J89" s="2" t="s">
        <v>56</v>
      </c>
      <c r="K89" s="2" t="s">
        <v>36</v>
      </c>
      <c r="L89" s="2" t="s">
        <v>26</v>
      </c>
    </row>
    <row r="90" spans="1:12" ht="15" x14ac:dyDescent="0.35">
      <c r="A90" s="3" t="s">
        <v>209</v>
      </c>
      <c r="B90" s="1" t="s">
        <v>158</v>
      </c>
      <c r="C90" s="1" t="s">
        <v>22</v>
      </c>
      <c r="D90" s="1" t="s">
        <v>1</v>
      </c>
      <c r="E90" s="4">
        <v>3.7</v>
      </c>
      <c r="F90" s="5">
        <v>5117</v>
      </c>
      <c r="G90" s="6">
        <v>2500</v>
      </c>
      <c r="H90" s="3" t="s">
        <v>29</v>
      </c>
      <c r="I90" s="3" t="s">
        <v>29</v>
      </c>
      <c r="J90" s="1" t="s">
        <v>59</v>
      </c>
      <c r="K90" s="1" t="s">
        <v>60</v>
      </c>
      <c r="L90" s="1" t="s">
        <v>26</v>
      </c>
    </row>
    <row r="91" spans="1:12" ht="15" x14ac:dyDescent="0.35">
      <c r="A91" s="7" t="s">
        <v>210</v>
      </c>
      <c r="B91" s="2" t="s">
        <v>160</v>
      </c>
      <c r="C91" s="2" t="s">
        <v>22</v>
      </c>
      <c r="D91" s="2" t="s">
        <v>2</v>
      </c>
      <c r="E91" s="8">
        <v>3.7</v>
      </c>
      <c r="F91" s="9">
        <v>2135</v>
      </c>
      <c r="G91" s="10">
        <v>500</v>
      </c>
      <c r="H91" s="7" t="s">
        <v>29</v>
      </c>
      <c r="I91" s="7" t="s">
        <v>23</v>
      </c>
      <c r="J91" s="2" t="s">
        <v>63</v>
      </c>
      <c r="K91" s="2" t="s">
        <v>31</v>
      </c>
      <c r="L91" s="2" t="s">
        <v>26</v>
      </c>
    </row>
    <row r="92" spans="1:12" ht="15" x14ac:dyDescent="0.35">
      <c r="A92" s="3" t="s">
        <v>211</v>
      </c>
      <c r="B92" s="1" t="s">
        <v>162</v>
      </c>
      <c r="C92" s="1" t="s">
        <v>22</v>
      </c>
      <c r="D92" s="1" t="s">
        <v>3</v>
      </c>
      <c r="E92" s="4">
        <v>4.8</v>
      </c>
      <c r="F92" s="5">
        <v>2901</v>
      </c>
      <c r="G92" s="6">
        <v>2000</v>
      </c>
      <c r="H92" s="3" t="s">
        <v>29</v>
      </c>
      <c r="I92" s="3" t="s">
        <v>29</v>
      </c>
      <c r="J92" s="1" t="s">
        <v>66</v>
      </c>
      <c r="K92" s="1" t="s">
        <v>67</v>
      </c>
      <c r="L92" s="1" t="s">
        <v>68</v>
      </c>
    </row>
    <row r="93" spans="1:12" ht="15" x14ac:dyDescent="0.35">
      <c r="A93" s="7" t="s">
        <v>212</v>
      </c>
      <c r="B93" s="2" t="s">
        <v>164</v>
      </c>
      <c r="C93" s="2" t="s">
        <v>22</v>
      </c>
      <c r="D93" s="2" t="s">
        <v>4</v>
      </c>
      <c r="E93" s="8">
        <v>4.5999999999999996</v>
      </c>
      <c r="F93" s="9">
        <v>5028</v>
      </c>
      <c r="G93" s="10">
        <v>600</v>
      </c>
      <c r="H93" s="7" t="s">
        <v>23</v>
      </c>
      <c r="I93" s="7" t="s">
        <v>23</v>
      </c>
      <c r="J93" s="2" t="s">
        <v>71</v>
      </c>
      <c r="K93" s="2" t="s">
        <v>25</v>
      </c>
      <c r="L93" s="2" t="s">
        <v>72</v>
      </c>
    </row>
    <row r="94" spans="1:12" ht="15" x14ac:dyDescent="0.35">
      <c r="A94" s="3" t="s">
        <v>213</v>
      </c>
      <c r="B94" s="1" t="s">
        <v>166</v>
      </c>
      <c r="C94" s="1" t="s">
        <v>22</v>
      </c>
      <c r="D94" s="1" t="s">
        <v>5</v>
      </c>
      <c r="E94" s="4">
        <v>4.5</v>
      </c>
      <c r="F94" s="5">
        <v>5329</v>
      </c>
      <c r="G94" s="6">
        <v>1200</v>
      </c>
      <c r="H94" s="3" t="s">
        <v>29</v>
      </c>
      <c r="I94" s="3" t="s">
        <v>29</v>
      </c>
      <c r="J94" s="1" t="s">
        <v>75</v>
      </c>
      <c r="K94" s="1" t="s">
        <v>76</v>
      </c>
      <c r="L94" s="1" t="s">
        <v>26</v>
      </c>
    </row>
    <row r="95" spans="1:12" ht="15" x14ac:dyDescent="0.35">
      <c r="A95" s="7" t="s">
        <v>214</v>
      </c>
      <c r="B95" s="2" t="s">
        <v>168</v>
      </c>
      <c r="C95" s="2" t="s">
        <v>22</v>
      </c>
      <c r="D95" s="2" t="s">
        <v>6</v>
      </c>
      <c r="E95" s="8">
        <v>4.0999999999999996</v>
      </c>
      <c r="F95" s="9">
        <v>2830</v>
      </c>
      <c r="G95" s="10">
        <v>2500</v>
      </c>
      <c r="H95" s="7" t="s">
        <v>23</v>
      </c>
      <c r="I95" s="7" t="s">
        <v>29</v>
      </c>
      <c r="J95" s="2" t="s">
        <v>79</v>
      </c>
      <c r="K95" s="2" t="s">
        <v>80</v>
      </c>
      <c r="L95" s="2" t="s">
        <v>41</v>
      </c>
    </row>
    <row r="96" spans="1:12" ht="15" x14ac:dyDescent="0.35">
      <c r="A96" s="3" t="s">
        <v>215</v>
      </c>
      <c r="B96" s="1" t="s">
        <v>170</v>
      </c>
      <c r="C96" s="1" t="s">
        <v>22</v>
      </c>
      <c r="D96" s="1" t="s">
        <v>7</v>
      </c>
      <c r="E96" s="4">
        <v>4.3</v>
      </c>
      <c r="F96" s="5">
        <v>5541</v>
      </c>
      <c r="G96" s="6">
        <v>300</v>
      </c>
      <c r="H96" s="3" t="s">
        <v>29</v>
      </c>
      <c r="I96" s="3" t="s">
        <v>23</v>
      </c>
      <c r="J96" s="1" t="s">
        <v>83</v>
      </c>
      <c r="K96" s="1" t="s">
        <v>60</v>
      </c>
      <c r="L96" s="1" t="s">
        <v>26</v>
      </c>
    </row>
    <row r="97" spans="1:12" ht="15" x14ac:dyDescent="0.35">
      <c r="A97" s="7" t="s">
        <v>216</v>
      </c>
      <c r="B97" s="2" t="s">
        <v>172</v>
      </c>
      <c r="C97" s="2" t="s">
        <v>22</v>
      </c>
      <c r="D97" s="2" t="s">
        <v>0</v>
      </c>
      <c r="E97" s="8">
        <v>4.5</v>
      </c>
      <c r="F97" s="9">
        <v>5135</v>
      </c>
      <c r="G97" s="10">
        <v>500</v>
      </c>
      <c r="H97" s="7" t="s">
        <v>29</v>
      </c>
      <c r="I97" s="7" t="s">
        <v>23</v>
      </c>
      <c r="J97" s="2" t="s">
        <v>86</v>
      </c>
      <c r="K97" s="2" t="s">
        <v>87</v>
      </c>
      <c r="L97" s="2" t="s">
        <v>88</v>
      </c>
    </row>
    <row r="98" spans="1:12" ht="15" x14ac:dyDescent="0.35">
      <c r="A98" s="3" t="s">
        <v>217</v>
      </c>
      <c r="B98" s="1" t="s">
        <v>174</v>
      </c>
      <c r="C98" s="1" t="s">
        <v>22</v>
      </c>
      <c r="D98" s="1" t="s">
        <v>1</v>
      </c>
      <c r="E98" s="4">
        <v>3.5</v>
      </c>
      <c r="F98" s="5">
        <v>807</v>
      </c>
      <c r="G98" s="6">
        <v>500</v>
      </c>
      <c r="H98" s="3" t="s">
        <v>29</v>
      </c>
      <c r="I98" s="3" t="s">
        <v>23</v>
      </c>
      <c r="J98" s="1" t="s">
        <v>91</v>
      </c>
      <c r="K98" s="1" t="s">
        <v>80</v>
      </c>
      <c r="L98" s="1" t="s">
        <v>26</v>
      </c>
    </row>
    <row r="99" spans="1:12" ht="15" x14ac:dyDescent="0.35">
      <c r="A99" s="7" t="s">
        <v>218</v>
      </c>
      <c r="B99" s="2" t="s">
        <v>176</v>
      </c>
      <c r="C99" s="2" t="s">
        <v>22</v>
      </c>
      <c r="D99" s="2" t="s">
        <v>2</v>
      </c>
      <c r="E99" s="8">
        <v>4.2</v>
      </c>
      <c r="F99" s="9">
        <v>1243</v>
      </c>
      <c r="G99" s="10">
        <v>1200</v>
      </c>
      <c r="H99" s="7" t="s">
        <v>29</v>
      </c>
      <c r="I99" s="7" t="s">
        <v>29</v>
      </c>
      <c r="J99" s="2" t="s">
        <v>94</v>
      </c>
      <c r="K99" s="2" t="s">
        <v>95</v>
      </c>
      <c r="L99" s="2" t="s">
        <v>26</v>
      </c>
    </row>
    <row r="100" spans="1:12" ht="15" x14ac:dyDescent="0.35">
      <c r="A100" s="3" t="s">
        <v>219</v>
      </c>
      <c r="B100" s="1" t="s">
        <v>178</v>
      </c>
      <c r="C100" s="1" t="s">
        <v>22</v>
      </c>
      <c r="D100" s="1" t="s">
        <v>3</v>
      </c>
      <c r="E100" s="4">
        <v>3.5</v>
      </c>
      <c r="F100" s="5">
        <v>6341</v>
      </c>
      <c r="G100" s="6">
        <v>1200</v>
      </c>
      <c r="H100" s="3" t="s">
        <v>29</v>
      </c>
      <c r="I100" s="3" t="s">
        <v>23</v>
      </c>
      <c r="J100" s="1" t="s">
        <v>98</v>
      </c>
      <c r="K100" s="1" t="s">
        <v>36</v>
      </c>
      <c r="L100" s="1" t="s">
        <v>68</v>
      </c>
    </row>
    <row r="101" spans="1:12" ht="15" x14ac:dyDescent="0.35">
      <c r="A101" s="7" t="s">
        <v>220</v>
      </c>
      <c r="B101" s="2" t="s">
        <v>180</v>
      </c>
      <c r="C101" s="2" t="s">
        <v>22</v>
      </c>
      <c r="D101" s="2" t="s">
        <v>4</v>
      </c>
      <c r="E101" s="8">
        <v>4.4000000000000004</v>
      </c>
      <c r="F101" s="9">
        <v>1796</v>
      </c>
      <c r="G101" s="10">
        <v>1000</v>
      </c>
      <c r="H101" s="7" t="s">
        <v>23</v>
      </c>
      <c r="I101" s="7" t="s">
        <v>29</v>
      </c>
      <c r="J101" s="2" t="s">
        <v>67</v>
      </c>
      <c r="K101" s="2" t="s">
        <v>67</v>
      </c>
      <c r="L101" s="2" t="s">
        <v>68</v>
      </c>
    </row>
    <row r="102" spans="1:12" ht="15" x14ac:dyDescent="0.35">
      <c r="A102" s="3" t="s">
        <v>221</v>
      </c>
      <c r="B102" s="1" t="s">
        <v>102</v>
      </c>
      <c r="C102" s="1" t="s">
        <v>22</v>
      </c>
      <c r="D102" s="1" t="s">
        <v>5</v>
      </c>
      <c r="E102" s="4">
        <v>4.4000000000000004</v>
      </c>
      <c r="F102" s="5">
        <v>7661</v>
      </c>
      <c r="G102" s="6">
        <v>200</v>
      </c>
      <c r="H102" s="3" t="s">
        <v>29</v>
      </c>
      <c r="I102" s="3" t="s">
        <v>23</v>
      </c>
      <c r="J102" s="1" t="s">
        <v>24</v>
      </c>
      <c r="K102" s="1" t="s">
        <v>25</v>
      </c>
      <c r="L102" s="1" t="s">
        <v>26</v>
      </c>
    </row>
    <row r="103" spans="1:12" ht="15" x14ac:dyDescent="0.35">
      <c r="A103" s="7" t="s">
        <v>222</v>
      </c>
      <c r="B103" s="2" t="s">
        <v>104</v>
      </c>
      <c r="C103" s="2" t="s">
        <v>22</v>
      </c>
      <c r="D103" s="2" t="s">
        <v>6</v>
      </c>
      <c r="E103" s="8">
        <v>4.8</v>
      </c>
      <c r="F103" s="9">
        <v>2038</v>
      </c>
      <c r="G103" s="10">
        <v>1200</v>
      </c>
      <c r="H103" s="7" t="s">
        <v>23</v>
      </c>
      <c r="I103" s="7" t="s">
        <v>29</v>
      </c>
      <c r="J103" s="2" t="s">
        <v>30</v>
      </c>
      <c r="K103" s="2" t="s">
        <v>31</v>
      </c>
      <c r="L103" s="2" t="s">
        <v>32</v>
      </c>
    </row>
    <row r="104" spans="1:12" ht="15" x14ac:dyDescent="0.35">
      <c r="A104" s="3" t="s">
        <v>223</v>
      </c>
      <c r="B104" s="1" t="s">
        <v>106</v>
      </c>
      <c r="C104" s="1" t="s">
        <v>22</v>
      </c>
      <c r="D104" s="1" t="s">
        <v>7</v>
      </c>
      <c r="E104" s="4">
        <v>4.0999999999999996</v>
      </c>
      <c r="F104" s="5">
        <v>5248</v>
      </c>
      <c r="G104" s="6">
        <v>1200</v>
      </c>
      <c r="H104" s="3" t="s">
        <v>29</v>
      </c>
      <c r="I104" s="3" t="s">
        <v>29</v>
      </c>
      <c r="J104" s="1" t="s">
        <v>35</v>
      </c>
      <c r="K104" s="1" t="s">
        <v>36</v>
      </c>
      <c r="L104" s="1" t="s">
        <v>26</v>
      </c>
    </row>
    <row r="105" spans="1:12" ht="15" x14ac:dyDescent="0.35">
      <c r="A105" s="7" t="s">
        <v>224</v>
      </c>
      <c r="B105" s="2" t="s">
        <v>108</v>
      </c>
      <c r="C105" s="2" t="s">
        <v>22</v>
      </c>
      <c r="D105" s="2" t="s">
        <v>0</v>
      </c>
      <c r="E105" s="8">
        <v>4.0999999999999996</v>
      </c>
      <c r="F105" s="9">
        <v>7355</v>
      </c>
      <c r="G105" s="10">
        <v>400</v>
      </c>
      <c r="H105" s="7" t="s">
        <v>29</v>
      </c>
      <c r="I105" s="7" t="s">
        <v>23</v>
      </c>
      <c r="J105" s="2" t="s">
        <v>39</v>
      </c>
      <c r="K105" s="2" t="s">
        <v>40</v>
      </c>
      <c r="L105" s="2" t="s">
        <v>41</v>
      </c>
    </row>
    <row r="106" spans="1:12" ht="15" x14ac:dyDescent="0.35">
      <c r="A106" s="3" t="s">
        <v>225</v>
      </c>
      <c r="B106" s="1" t="s">
        <v>110</v>
      </c>
      <c r="C106" s="1" t="s">
        <v>22</v>
      </c>
      <c r="D106" s="1" t="s">
        <v>1</v>
      </c>
      <c r="E106" s="4">
        <v>4</v>
      </c>
      <c r="F106" s="5">
        <v>4296</v>
      </c>
      <c r="G106" s="6">
        <v>500</v>
      </c>
      <c r="H106" s="3" t="s">
        <v>29</v>
      </c>
      <c r="I106" s="3" t="s">
        <v>23</v>
      </c>
      <c r="J106" s="1" t="s">
        <v>44</v>
      </c>
      <c r="K106" s="1" t="s">
        <v>45</v>
      </c>
      <c r="L106" s="1" t="s">
        <v>46</v>
      </c>
    </row>
    <row r="107" spans="1:12" ht="15" x14ac:dyDescent="0.35">
      <c r="A107" s="7" t="s">
        <v>226</v>
      </c>
      <c r="B107" s="2" t="s">
        <v>112</v>
      </c>
      <c r="C107" s="2" t="s">
        <v>22</v>
      </c>
      <c r="D107" s="2" t="s">
        <v>2</v>
      </c>
      <c r="E107" s="8">
        <v>3.7</v>
      </c>
      <c r="F107" s="9">
        <v>7989</v>
      </c>
      <c r="G107" s="10">
        <v>2500</v>
      </c>
      <c r="H107" s="7" t="s">
        <v>23</v>
      </c>
      <c r="I107" s="7" t="s">
        <v>29</v>
      </c>
      <c r="J107" s="2" t="s">
        <v>49</v>
      </c>
      <c r="K107" s="2" t="s">
        <v>50</v>
      </c>
      <c r="L107" s="2" t="s">
        <v>26</v>
      </c>
    </row>
    <row r="108" spans="1:12" ht="15" x14ac:dyDescent="0.35">
      <c r="A108" s="3" t="s">
        <v>227</v>
      </c>
      <c r="B108" s="1" t="s">
        <v>114</v>
      </c>
      <c r="C108" s="1" t="s">
        <v>22</v>
      </c>
      <c r="D108" s="1" t="s">
        <v>3</v>
      </c>
      <c r="E108" s="4">
        <v>4.4000000000000004</v>
      </c>
      <c r="F108" s="5">
        <v>3891</v>
      </c>
      <c r="G108" s="6">
        <v>600</v>
      </c>
      <c r="H108" s="3" t="s">
        <v>29</v>
      </c>
      <c r="I108" s="3" t="s">
        <v>23</v>
      </c>
      <c r="J108" s="1" t="s">
        <v>53</v>
      </c>
      <c r="K108" s="1" t="s">
        <v>25</v>
      </c>
      <c r="L108" s="1" t="s">
        <v>26</v>
      </c>
    </row>
    <row r="109" spans="1:12" ht="15" x14ac:dyDescent="0.35">
      <c r="A109" s="7" t="s">
        <v>228</v>
      </c>
      <c r="B109" s="2" t="s">
        <v>116</v>
      </c>
      <c r="C109" s="2" t="s">
        <v>22</v>
      </c>
      <c r="D109" s="2" t="s">
        <v>4</v>
      </c>
      <c r="E109" s="8">
        <v>4.7</v>
      </c>
      <c r="F109" s="9">
        <v>1370</v>
      </c>
      <c r="G109" s="10">
        <v>400</v>
      </c>
      <c r="H109" s="7" t="s">
        <v>23</v>
      </c>
      <c r="I109" s="7" t="s">
        <v>23</v>
      </c>
      <c r="J109" s="2" t="s">
        <v>56</v>
      </c>
      <c r="K109" s="2" t="s">
        <v>36</v>
      </c>
      <c r="L109" s="2" t="s">
        <v>26</v>
      </c>
    </row>
    <row r="110" spans="1:12" ht="15" x14ac:dyDescent="0.35">
      <c r="A110" s="3" t="s">
        <v>229</v>
      </c>
      <c r="B110" s="1" t="s">
        <v>118</v>
      </c>
      <c r="C110" s="1" t="s">
        <v>22</v>
      </c>
      <c r="D110" s="1" t="s">
        <v>5</v>
      </c>
      <c r="E110" s="4">
        <v>3.9</v>
      </c>
      <c r="F110" s="5">
        <v>2553</v>
      </c>
      <c r="G110" s="6">
        <v>500</v>
      </c>
      <c r="H110" s="3" t="s">
        <v>23</v>
      </c>
      <c r="I110" s="3" t="s">
        <v>23</v>
      </c>
      <c r="J110" s="1" t="s">
        <v>59</v>
      </c>
      <c r="K110" s="1" t="s">
        <v>60</v>
      </c>
      <c r="L110" s="1" t="s">
        <v>26</v>
      </c>
    </row>
    <row r="111" spans="1:12" ht="15" x14ac:dyDescent="0.35">
      <c r="A111" s="7" t="s">
        <v>230</v>
      </c>
      <c r="B111" s="2" t="s">
        <v>120</v>
      </c>
      <c r="C111" s="2" t="s">
        <v>22</v>
      </c>
      <c r="D111" s="2" t="s">
        <v>6</v>
      </c>
      <c r="E111" s="8">
        <v>3.9</v>
      </c>
      <c r="F111" s="9">
        <v>7683</v>
      </c>
      <c r="G111" s="10">
        <v>1000</v>
      </c>
      <c r="H111" s="7" t="s">
        <v>23</v>
      </c>
      <c r="I111" s="7" t="s">
        <v>29</v>
      </c>
      <c r="J111" s="2" t="s">
        <v>63</v>
      </c>
      <c r="K111" s="2" t="s">
        <v>31</v>
      </c>
      <c r="L111" s="2" t="s">
        <v>26</v>
      </c>
    </row>
    <row r="112" spans="1:12" ht="15" x14ac:dyDescent="0.35">
      <c r="A112" s="3" t="s">
        <v>231</v>
      </c>
      <c r="B112" s="1" t="s">
        <v>122</v>
      </c>
      <c r="C112" s="1" t="s">
        <v>22</v>
      </c>
      <c r="D112" s="1" t="s">
        <v>7</v>
      </c>
      <c r="E112" s="4">
        <v>3.9</v>
      </c>
      <c r="F112" s="5">
        <v>370</v>
      </c>
      <c r="G112" s="6">
        <v>2000</v>
      </c>
      <c r="H112" s="3" t="s">
        <v>29</v>
      </c>
      <c r="I112" s="3" t="s">
        <v>23</v>
      </c>
      <c r="J112" s="1" t="s">
        <v>66</v>
      </c>
      <c r="K112" s="1" t="s">
        <v>67</v>
      </c>
      <c r="L112" s="1" t="s">
        <v>68</v>
      </c>
    </row>
    <row r="113" spans="1:12" ht="15" x14ac:dyDescent="0.35">
      <c r="A113" s="7" t="s">
        <v>232</v>
      </c>
      <c r="B113" s="2" t="s">
        <v>124</v>
      </c>
      <c r="C113" s="2" t="s">
        <v>22</v>
      </c>
      <c r="D113" s="2" t="s">
        <v>0</v>
      </c>
      <c r="E113" s="8">
        <v>3.8</v>
      </c>
      <c r="F113" s="9">
        <v>6439</v>
      </c>
      <c r="G113" s="10">
        <v>1000</v>
      </c>
      <c r="H113" s="7" t="s">
        <v>29</v>
      </c>
      <c r="I113" s="7" t="s">
        <v>29</v>
      </c>
      <c r="J113" s="2" t="s">
        <v>71</v>
      </c>
      <c r="K113" s="2" t="s">
        <v>25</v>
      </c>
      <c r="L113" s="2" t="s">
        <v>72</v>
      </c>
    </row>
    <row r="114" spans="1:12" ht="15" x14ac:dyDescent="0.35">
      <c r="A114" s="3" t="s">
        <v>233</v>
      </c>
      <c r="B114" s="1" t="s">
        <v>126</v>
      </c>
      <c r="C114" s="1" t="s">
        <v>22</v>
      </c>
      <c r="D114" s="1" t="s">
        <v>1</v>
      </c>
      <c r="E114" s="4">
        <v>4.5999999999999996</v>
      </c>
      <c r="F114" s="5">
        <v>3663</v>
      </c>
      <c r="G114" s="6">
        <v>1200</v>
      </c>
      <c r="H114" s="3" t="s">
        <v>23</v>
      </c>
      <c r="I114" s="3" t="s">
        <v>29</v>
      </c>
      <c r="J114" s="1" t="s">
        <v>75</v>
      </c>
      <c r="K114" s="1" t="s">
        <v>76</v>
      </c>
      <c r="L114" s="1" t="s">
        <v>26</v>
      </c>
    </row>
    <row r="115" spans="1:12" ht="15" x14ac:dyDescent="0.35">
      <c r="A115" s="7" t="s">
        <v>234</v>
      </c>
      <c r="B115" s="2" t="s">
        <v>128</v>
      </c>
      <c r="C115" s="2" t="s">
        <v>22</v>
      </c>
      <c r="D115" s="2" t="s">
        <v>2</v>
      </c>
      <c r="E115" s="8">
        <v>3.2</v>
      </c>
      <c r="F115" s="9">
        <v>5557</v>
      </c>
      <c r="G115" s="10">
        <v>2500</v>
      </c>
      <c r="H115" s="7" t="s">
        <v>29</v>
      </c>
      <c r="I115" s="7" t="s">
        <v>29</v>
      </c>
      <c r="J115" s="2" t="s">
        <v>79</v>
      </c>
      <c r="K115" s="2" t="s">
        <v>80</v>
      </c>
      <c r="L115" s="2" t="s">
        <v>41</v>
      </c>
    </row>
    <row r="116" spans="1:12" ht="15" x14ac:dyDescent="0.35">
      <c r="A116" s="3" t="s">
        <v>235</v>
      </c>
      <c r="B116" s="1" t="s">
        <v>130</v>
      </c>
      <c r="C116" s="1" t="s">
        <v>22</v>
      </c>
      <c r="D116" s="1" t="s">
        <v>3</v>
      </c>
      <c r="E116" s="4">
        <v>3.5</v>
      </c>
      <c r="F116" s="5">
        <v>7707</v>
      </c>
      <c r="G116" s="6">
        <v>400</v>
      </c>
      <c r="H116" s="3" t="s">
        <v>29</v>
      </c>
      <c r="I116" s="3" t="s">
        <v>23</v>
      </c>
      <c r="J116" s="1" t="s">
        <v>83</v>
      </c>
      <c r="K116" s="1" t="s">
        <v>60</v>
      </c>
      <c r="L116" s="1" t="s">
        <v>26</v>
      </c>
    </row>
    <row r="117" spans="1:12" ht="15" x14ac:dyDescent="0.35">
      <c r="A117" s="7" t="s">
        <v>236</v>
      </c>
      <c r="B117" s="2" t="s">
        <v>132</v>
      </c>
      <c r="C117" s="2" t="s">
        <v>22</v>
      </c>
      <c r="D117" s="2" t="s">
        <v>4</v>
      </c>
      <c r="E117" s="8">
        <v>4.0999999999999996</v>
      </c>
      <c r="F117" s="9">
        <v>6505</v>
      </c>
      <c r="G117" s="10">
        <v>2000</v>
      </c>
      <c r="H117" s="7" t="s">
        <v>29</v>
      </c>
      <c r="I117" s="7" t="s">
        <v>23</v>
      </c>
      <c r="J117" s="2" t="s">
        <v>86</v>
      </c>
      <c r="K117" s="2" t="s">
        <v>87</v>
      </c>
      <c r="L117" s="2" t="s">
        <v>88</v>
      </c>
    </row>
    <row r="118" spans="1:12" ht="15" x14ac:dyDescent="0.35">
      <c r="A118" s="3" t="s">
        <v>237</v>
      </c>
      <c r="B118" s="1" t="s">
        <v>134</v>
      </c>
      <c r="C118" s="1" t="s">
        <v>22</v>
      </c>
      <c r="D118" s="1" t="s">
        <v>5</v>
      </c>
      <c r="E118" s="4">
        <v>4.3</v>
      </c>
      <c r="F118" s="5">
        <v>2273</v>
      </c>
      <c r="G118" s="6">
        <v>1200</v>
      </c>
      <c r="H118" s="3" t="s">
        <v>23</v>
      </c>
      <c r="I118" s="3" t="s">
        <v>23</v>
      </c>
      <c r="J118" s="1" t="s">
        <v>91</v>
      </c>
      <c r="K118" s="1" t="s">
        <v>80</v>
      </c>
      <c r="L118" s="1" t="s">
        <v>26</v>
      </c>
    </row>
    <row r="119" spans="1:12" ht="15" x14ac:dyDescent="0.35">
      <c r="A119" s="7" t="s">
        <v>238</v>
      </c>
      <c r="B119" s="2" t="s">
        <v>136</v>
      </c>
      <c r="C119" s="2" t="s">
        <v>22</v>
      </c>
      <c r="D119" s="2" t="s">
        <v>6</v>
      </c>
      <c r="E119" s="8">
        <v>3.8</v>
      </c>
      <c r="F119" s="9">
        <v>7499</v>
      </c>
      <c r="G119" s="10">
        <v>800</v>
      </c>
      <c r="H119" s="7" t="s">
        <v>29</v>
      </c>
      <c r="I119" s="7" t="s">
        <v>29</v>
      </c>
      <c r="J119" s="2" t="s">
        <v>94</v>
      </c>
      <c r="K119" s="2" t="s">
        <v>95</v>
      </c>
      <c r="L119" s="2" t="s">
        <v>26</v>
      </c>
    </row>
    <row r="120" spans="1:12" ht="15" x14ac:dyDescent="0.35">
      <c r="A120" s="3" t="s">
        <v>239</v>
      </c>
      <c r="B120" s="1" t="s">
        <v>138</v>
      </c>
      <c r="C120" s="1" t="s">
        <v>22</v>
      </c>
      <c r="D120" s="1" t="s">
        <v>7</v>
      </c>
      <c r="E120" s="4">
        <v>3.7</v>
      </c>
      <c r="F120" s="5">
        <v>6956</v>
      </c>
      <c r="G120" s="6">
        <v>600</v>
      </c>
      <c r="H120" s="3" t="s">
        <v>29</v>
      </c>
      <c r="I120" s="3" t="s">
        <v>23</v>
      </c>
      <c r="J120" s="1" t="s">
        <v>98</v>
      </c>
      <c r="K120" s="1" t="s">
        <v>36</v>
      </c>
      <c r="L120" s="1" t="s">
        <v>68</v>
      </c>
    </row>
    <row r="121" spans="1:12" ht="15" x14ac:dyDescent="0.35">
      <c r="A121" s="7" t="s">
        <v>240</v>
      </c>
      <c r="B121" s="2" t="s">
        <v>140</v>
      </c>
      <c r="C121" s="2" t="s">
        <v>22</v>
      </c>
      <c r="D121" s="2" t="s">
        <v>0</v>
      </c>
      <c r="E121" s="8">
        <v>4</v>
      </c>
      <c r="F121" s="9">
        <v>903</v>
      </c>
      <c r="G121" s="10">
        <v>800</v>
      </c>
      <c r="H121" s="7" t="s">
        <v>23</v>
      </c>
      <c r="I121" s="7" t="s">
        <v>23</v>
      </c>
      <c r="J121" s="2" t="s">
        <v>67</v>
      </c>
      <c r="K121" s="2" t="s">
        <v>67</v>
      </c>
      <c r="L121" s="2" t="s">
        <v>68</v>
      </c>
    </row>
    <row r="122" spans="1:12" ht="15" x14ac:dyDescent="0.35">
      <c r="A122" s="3" t="s">
        <v>241</v>
      </c>
      <c r="B122" s="1" t="s">
        <v>142</v>
      </c>
      <c r="C122" s="1" t="s">
        <v>22</v>
      </c>
      <c r="D122" s="1" t="s">
        <v>1</v>
      </c>
      <c r="E122" s="4">
        <v>4.8</v>
      </c>
      <c r="F122" s="5">
        <v>709</v>
      </c>
      <c r="G122" s="6">
        <v>200</v>
      </c>
      <c r="H122" s="3" t="s">
        <v>29</v>
      </c>
      <c r="I122" s="3" t="s">
        <v>23</v>
      </c>
      <c r="J122" s="1" t="s">
        <v>24</v>
      </c>
      <c r="K122" s="1" t="s">
        <v>25</v>
      </c>
      <c r="L122" s="1" t="s">
        <v>26</v>
      </c>
    </row>
    <row r="123" spans="1:12" ht="15" x14ac:dyDescent="0.35">
      <c r="A123" s="7" t="s">
        <v>242</v>
      </c>
      <c r="B123" s="2" t="s">
        <v>144</v>
      </c>
      <c r="C123" s="2" t="s">
        <v>22</v>
      </c>
      <c r="D123" s="2" t="s">
        <v>2</v>
      </c>
      <c r="E123" s="8">
        <v>3.5</v>
      </c>
      <c r="F123" s="9">
        <v>383</v>
      </c>
      <c r="G123" s="10">
        <v>2000</v>
      </c>
      <c r="H123" s="7" t="s">
        <v>23</v>
      </c>
      <c r="I123" s="7" t="s">
        <v>23</v>
      </c>
      <c r="J123" s="2" t="s">
        <v>30</v>
      </c>
      <c r="K123" s="2" t="s">
        <v>31</v>
      </c>
      <c r="L123" s="2" t="s">
        <v>32</v>
      </c>
    </row>
    <row r="124" spans="1:12" ht="15" x14ac:dyDescent="0.35">
      <c r="A124" s="3" t="s">
        <v>243</v>
      </c>
      <c r="B124" s="1" t="s">
        <v>146</v>
      </c>
      <c r="C124" s="1" t="s">
        <v>22</v>
      </c>
      <c r="D124" s="1" t="s">
        <v>3</v>
      </c>
      <c r="E124" s="4">
        <v>4.3</v>
      </c>
      <c r="F124" s="5">
        <v>3621</v>
      </c>
      <c r="G124" s="6">
        <v>1200</v>
      </c>
      <c r="H124" s="3" t="s">
        <v>29</v>
      </c>
      <c r="I124" s="3" t="s">
        <v>29</v>
      </c>
      <c r="J124" s="1" t="s">
        <v>35</v>
      </c>
      <c r="K124" s="1" t="s">
        <v>36</v>
      </c>
      <c r="L124" s="1" t="s">
        <v>26</v>
      </c>
    </row>
    <row r="125" spans="1:12" ht="15" x14ac:dyDescent="0.35">
      <c r="A125" s="7" t="s">
        <v>244</v>
      </c>
      <c r="B125" s="2" t="s">
        <v>148</v>
      </c>
      <c r="C125" s="2" t="s">
        <v>22</v>
      </c>
      <c r="D125" s="2" t="s">
        <v>4</v>
      </c>
      <c r="E125" s="8">
        <v>3.5</v>
      </c>
      <c r="F125" s="9">
        <v>1926</v>
      </c>
      <c r="G125" s="10">
        <v>400</v>
      </c>
      <c r="H125" s="7" t="s">
        <v>29</v>
      </c>
      <c r="I125" s="7" t="s">
        <v>23</v>
      </c>
      <c r="J125" s="2" t="s">
        <v>39</v>
      </c>
      <c r="K125" s="2" t="s">
        <v>40</v>
      </c>
      <c r="L125" s="2" t="s">
        <v>41</v>
      </c>
    </row>
    <row r="126" spans="1:12" ht="15" x14ac:dyDescent="0.35">
      <c r="A126" s="3" t="s">
        <v>245</v>
      </c>
      <c r="B126" s="1" t="s">
        <v>150</v>
      </c>
      <c r="C126" s="1" t="s">
        <v>22</v>
      </c>
      <c r="D126" s="1" t="s">
        <v>5</v>
      </c>
      <c r="E126" s="4">
        <v>3.4</v>
      </c>
      <c r="F126" s="5">
        <v>470</v>
      </c>
      <c r="G126" s="6">
        <v>600</v>
      </c>
      <c r="H126" s="3" t="s">
        <v>29</v>
      </c>
      <c r="I126" s="3" t="s">
        <v>23</v>
      </c>
      <c r="J126" s="1" t="s">
        <v>44</v>
      </c>
      <c r="K126" s="1" t="s">
        <v>45</v>
      </c>
      <c r="L126" s="1" t="s">
        <v>46</v>
      </c>
    </row>
    <row r="127" spans="1:12" ht="15" x14ac:dyDescent="0.35">
      <c r="A127" s="7" t="s">
        <v>246</v>
      </c>
      <c r="B127" s="2" t="s">
        <v>152</v>
      </c>
      <c r="C127" s="2" t="s">
        <v>22</v>
      </c>
      <c r="D127" s="2" t="s">
        <v>6</v>
      </c>
      <c r="E127" s="8">
        <v>4.7</v>
      </c>
      <c r="F127" s="9">
        <v>6199</v>
      </c>
      <c r="G127" s="10">
        <v>1000</v>
      </c>
      <c r="H127" s="7" t="s">
        <v>29</v>
      </c>
      <c r="I127" s="7" t="s">
        <v>23</v>
      </c>
      <c r="J127" s="2" t="s">
        <v>49</v>
      </c>
      <c r="K127" s="2" t="s">
        <v>50</v>
      </c>
      <c r="L127" s="2" t="s">
        <v>26</v>
      </c>
    </row>
    <row r="128" spans="1:12" ht="15" x14ac:dyDescent="0.35">
      <c r="A128" s="3" t="s">
        <v>247</v>
      </c>
      <c r="B128" s="1" t="s">
        <v>154</v>
      </c>
      <c r="C128" s="1" t="s">
        <v>22</v>
      </c>
      <c r="D128" s="1" t="s">
        <v>7</v>
      </c>
      <c r="E128" s="4">
        <v>4.2</v>
      </c>
      <c r="F128" s="5">
        <v>4028</v>
      </c>
      <c r="G128" s="6">
        <v>300</v>
      </c>
      <c r="H128" s="3" t="s">
        <v>29</v>
      </c>
      <c r="I128" s="3" t="s">
        <v>23</v>
      </c>
      <c r="J128" s="1" t="s">
        <v>53</v>
      </c>
      <c r="K128" s="1" t="s">
        <v>25</v>
      </c>
      <c r="L128" s="1" t="s">
        <v>26</v>
      </c>
    </row>
    <row r="129" spans="1:12" ht="15" x14ac:dyDescent="0.35">
      <c r="A129" s="7" t="s">
        <v>248</v>
      </c>
      <c r="B129" s="2" t="s">
        <v>156</v>
      </c>
      <c r="C129" s="2" t="s">
        <v>22</v>
      </c>
      <c r="D129" s="2" t="s">
        <v>0</v>
      </c>
      <c r="E129" s="8">
        <v>3.7</v>
      </c>
      <c r="F129" s="9">
        <v>2033</v>
      </c>
      <c r="G129" s="10">
        <v>2000</v>
      </c>
      <c r="H129" s="7" t="s">
        <v>29</v>
      </c>
      <c r="I129" s="7" t="s">
        <v>23</v>
      </c>
      <c r="J129" s="2" t="s">
        <v>56</v>
      </c>
      <c r="K129" s="2" t="s">
        <v>36</v>
      </c>
      <c r="L129" s="2" t="s">
        <v>26</v>
      </c>
    </row>
    <row r="130" spans="1:12" ht="15" x14ac:dyDescent="0.35">
      <c r="A130" s="3" t="s">
        <v>249</v>
      </c>
      <c r="B130" s="1" t="s">
        <v>158</v>
      </c>
      <c r="C130" s="1" t="s">
        <v>22</v>
      </c>
      <c r="D130" s="1" t="s">
        <v>1</v>
      </c>
      <c r="E130" s="4">
        <v>3.9</v>
      </c>
      <c r="F130" s="5">
        <v>6121</v>
      </c>
      <c r="G130" s="6">
        <v>300</v>
      </c>
      <c r="H130" s="3" t="s">
        <v>29</v>
      </c>
      <c r="I130" s="3" t="s">
        <v>23</v>
      </c>
      <c r="J130" s="1" t="s">
        <v>59</v>
      </c>
      <c r="K130" s="1" t="s">
        <v>60</v>
      </c>
      <c r="L130" s="1" t="s">
        <v>26</v>
      </c>
    </row>
    <row r="131" spans="1:12" ht="15" x14ac:dyDescent="0.35">
      <c r="A131" s="7" t="s">
        <v>250</v>
      </c>
      <c r="B131" s="2" t="s">
        <v>160</v>
      </c>
      <c r="C131" s="2" t="s">
        <v>22</v>
      </c>
      <c r="D131" s="2" t="s">
        <v>2</v>
      </c>
      <c r="E131" s="8">
        <v>3.8</v>
      </c>
      <c r="F131" s="9">
        <v>6932</v>
      </c>
      <c r="G131" s="10">
        <v>1200</v>
      </c>
      <c r="H131" s="7" t="s">
        <v>23</v>
      </c>
      <c r="I131" s="7" t="s">
        <v>29</v>
      </c>
      <c r="J131" s="2" t="s">
        <v>63</v>
      </c>
      <c r="K131" s="2" t="s">
        <v>31</v>
      </c>
      <c r="L131" s="2" t="s">
        <v>26</v>
      </c>
    </row>
    <row r="132" spans="1:12" ht="15" x14ac:dyDescent="0.35">
      <c r="A132" s="3" t="s">
        <v>251</v>
      </c>
      <c r="B132" s="1" t="s">
        <v>162</v>
      </c>
      <c r="C132" s="1" t="s">
        <v>22</v>
      </c>
      <c r="D132" s="1" t="s">
        <v>3</v>
      </c>
      <c r="E132" s="4">
        <v>4.3</v>
      </c>
      <c r="F132" s="5">
        <v>7582</v>
      </c>
      <c r="G132" s="6">
        <v>400</v>
      </c>
      <c r="H132" s="3" t="s">
        <v>29</v>
      </c>
      <c r="I132" s="3" t="s">
        <v>23</v>
      </c>
      <c r="J132" s="1" t="s">
        <v>66</v>
      </c>
      <c r="K132" s="1" t="s">
        <v>67</v>
      </c>
      <c r="L132" s="1" t="s">
        <v>68</v>
      </c>
    </row>
    <row r="133" spans="1:12" ht="15" x14ac:dyDescent="0.35">
      <c r="A133" s="7" t="s">
        <v>252</v>
      </c>
      <c r="B133" s="2" t="s">
        <v>164</v>
      </c>
      <c r="C133" s="2" t="s">
        <v>22</v>
      </c>
      <c r="D133" s="2" t="s">
        <v>4</v>
      </c>
      <c r="E133" s="8">
        <v>4.4000000000000004</v>
      </c>
      <c r="F133" s="9">
        <v>4475</v>
      </c>
      <c r="G133" s="10">
        <v>2000</v>
      </c>
      <c r="H133" s="7" t="s">
        <v>29</v>
      </c>
      <c r="I133" s="7" t="s">
        <v>29</v>
      </c>
      <c r="J133" s="2" t="s">
        <v>71</v>
      </c>
      <c r="K133" s="2" t="s">
        <v>25</v>
      </c>
      <c r="L133" s="2" t="s">
        <v>72</v>
      </c>
    </row>
    <row r="134" spans="1:12" ht="15" x14ac:dyDescent="0.35">
      <c r="A134" s="3" t="s">
        <v>253</v>
      </c>
      <c r="B134" s="1" t="s">
        <v>166</v>
      </c>
      <c r="C134" s="1" t="s">
        <v>22</v>
      </c>
      <c r="D134" s="1" t="s">
        <v>5</v>
      </c>
      <c r="E134" s="4">
        <v>4</v>
      </c>
      <c r="F134" s="5">
        <v>7186</v>
      </c>
      <c r="G134" s="6">
        <v>2000</v>
      </c>
      <c r="H134" s="3" t="s">
        <v>29</v>
      </c>
      <c r="I134" s="3" t="s">
        <v>29</v>
      </c>
      <c r="J134" s="1" t="s">
        <v>75</v>
      </c>
      <c r="K134" s="1" t="s">
        <v>76</v>
      </c>
      <c r="L134" s="1" t="s">
        <v>26</v>
      </c>
    </row>
    <row r="135" spans="1:12" ht="15" x14ac:dyDescent="0.35">
      <c r="A135" s="7" t="s">
        <v>254</v>
      </c>
      <c r="B135" s="2" t="s">
        <v>168</v>
      </c>
      <c r="C135" s="2" t="s">
        <v>22</v>
      </c>
      <c r="D135" s="2" t="s">
        <v>6</v>
      </c>
      <c r="E135" s="8">
        <v>4.5999999999999996</v>
      </c>
      <c r="F135" s="9">
        <v>1469</v>
      </c>
      <c r="G135" s="10">
        <v>600</v>
      </c>
      <c r="H135" s="7" t="s">
        <v>29</v>
      </c>
      <c r="I135" s="7" t="s">
        <v>23</v>
      </c>
      <c r="J135" s="2" t="s">
        <v>79</v>
      </c>
      <c r="K135" s="2" t="s">
        <v>80</v>
      </c>
      <c r="L135" s="2" t="s">
        <v>41</v>
      </c>
    </row>
    <row r="136" spans="1:12" ht="15" x14ac:dyDescent="0.35">
      <c r="A136" s="3" t="s">
        <v>255</v>
      </c>
      <c r="B136" s="1" t="s">
        <v>170</v>
      </c>
      <c r="C136" s="1" t="s">
        <v>22</v>
      </c>
      <c r="D136" s="1" t="s">
        <v>7</v>
      </c>
      <c r="E136" s="4">
        <v>3.6</v>
      </c>
      <c r="F136" s="5">
        <v>7663</v>
      </c>
      <c r="G136" s="6">
        <v>2000</v>
      </c>
      <c r="H136" s="3" t="s">
        <v>29</v>
      </c>
      <c r="I136" s="3" t="s">
        <v>23</v>
      </c>
      <c r="J136" s="1" t="s">
        <v>83</v>
      </c>
      <c r="K136" s="1" t="s">
        <v>60</v>
      </c>
      <c r="L136" s="1" t="s">
        <v>26</v>
      </c>
    </row>
    <row r="137" spans="1:12" ht="15" x14ac:dyDescent="0.35">
      <c r="A137" s="7" t="s">
        <v>256</v>
      </c>
      <c r="B137" s="2" t="s">
        <v>172</v>
      </c>
      <c r="C137" s="2" t="s">
        <v>22</v>
      </c>
      <c r="D137" s="2" t="s">
        <v>0</v>
      </c>
      <c r="E137" s="8">
        <v>3.2</v>
      </c>
      <c r="F137" s="9">
        <v>5375</v>
      </c>
      <c r="G137" s="10">
        <v>400</v>
      </c>
      <c r="H137" s="7" t="s">
        <v>29</v>
      </c>
      <c r="I137" s="7" t="s">
        <v>23</v>
      </c>
      <c r="J137" s="2" t="s">
        <v>86</v>
      </c>
      <c r="K137" s="2" t="s">
        <v>87</v>
      </c>
      <c r="L137" s="2" t="s">
        <v>88</v>
      </c>
    </row>
    <row r="138" spans="1:12" ht="15" x14ac:dyDescent="0.35">
      <c r="A138" s="3" t="s">
        <v>257</v>
      </c>
      <c r="B138" s="1" t="s">
        <v>174</v>
      </c>
      <c r="C138" s="1" t="s">
        <v>22</v>
      </c>
      <c r="D138" s="1" t="s">
        <v>1</v>
      </c>
      <c r="E138" s="4">
        <v>3.8</v>
      </c>
      <c r="F138" s="5">
        <v>4282</v>
      </c>
      <c r="G138" s="6">
        <v>800</v>
      </c>
      <c r="H138" s="3" t="s">
        <v>29</v>
      </c>
      <c r="I138" s="3" t="s">
        <v>29</v>
      </c>
      <c r="J138" s="1" t="s">
        <v>91</v>
      </c>
      <c r="K138" s="1" t="s">
        <v>80</v>
      </c>
      <c r="L138" s="1" t="s">
        <v>26</v>
      </c>
    </row>
    <row r="139" spans="1:12" ht="15" x14ac:dyDescent="0.35">
      <c r="A139" s="7" t="s">
        <v>258</v>
      </c>
      <c r="B139" s="2" t="s">
        <v>176</v>
      </c>
      <c r="C139" s="2" t="s">
        <v>22</v>
      </c>
      <c r="D139" s="2" t="s">
        <v>2</v>
      </c>
      <c r="E139" s="8">
        <v>4.7</v>
      </c>
      <c r="F139" s="9">
        <v>216</v>
      </c>
      <c r="G139" s="10">
        <v>1500</v>
      </c>
      <c r="H139" s="7" t="s">
        <v>29</v>
      </c>
      <c r="I139" s="7" t="s">
        <v>23</v>
      </c>
      <c r="J139" s="2" t="s">
        <v>94</v>
      </c>
      <c r="K139" s="2" t="s">
        <v>95</v>
      </c>
      <c r="L139" s="2" t="s">
        <v>26</v>
      </c>
    </row>
    <row r="140" spans="1:12" ht="15" x14ac:dyDescent="0.35">
      <c r="A140" s="3" t="s">
        <v>259</v>
      </c>
      <c r="B140" s="1" t="s">
        <v>178</v>
      </c>
      <c r="C140" s="1" t="s">
        <v>22</v>
      </c>
      <c r="D140" s="1" t="s">
        <v>3</v>
      </c>
      <c r="E140" s="4">
        <v>4.4000000000000004</v>
      </c>
      <c r="F140" s="5">
        <v>8054</v>
      </c>
      <c r="G140" s="6">
        <v>1500</v>
      </c>
      <c r="H140" s="3" t="s">
        <v>29</v>
      </c>
      <c r="I140" s="3" t="s">
        <v>29</v>
      </c>
      <c r="J140" s="1" t="s">
        <v>98</v>
      </c>
      <c r="K140" s="1" t="s">
        <v>36</v>
      </c>
      <c r="L140" s="1" t="s">
        <v>68</v>
      </c>
    </row>
    <row r="141" spans="1:12" ht="15" x14ac:dyDescent="0.35">
      <c r="A141" s="7" t="s">
        <v>260</v>
      </c>
      <c r="B141" s="2" t="s">
        <v>180</v>
      </c>
      <c r="C141" s="2" t="s">
        <v>22</v>
      </c>
      <c r="D141" s="2" t="s">
        <v>4</v>
      </c>
      <c r="E141" s="8">
        <v>4.3</v>
      </c>
      <c r="F141" s="9">
        <v>8091</v>
      </c>
      <c r="G141" s="10">
        <v>1200</v>
      </c>
      <c r="H141" s="7" t="s">
        <v>29</v>
      </c>
      <c r="I141" s="7" t="s">
        <v>23</v>
      </c>
      <c r="J141" s="2" t="s">
        <v>67</v>
      </c>
      <c r="K141" s="2" t="s">
        <v>67</v>
      </c>
      <c r="L141" s="2" t="s">
        <v>68</v>
      </c>
    </row>
    <row r="142" spans="1:12" ht="15" x14ac:dyDescent="0.35">
      <c r="A142" s="3" t="s">
        <v>261</v>
      </c>
      <c r="B142" s="1" t="s">
        <v>102</v>
      </c>
      <c r="C142" s="1" t="s">
        <v>22</v>
      </c>
      <c r="D142" s="1" t="s">
        <v>5</v>
      </c>
      <c r="E142" s="4">
        <v>3.6</v>
      </c>
      <c r="F142" s="5">
        <v>4036</v>
      </c>
      <c r="G142" s="6">
        <v>600</v>
      </c>
      <c r="H142" s="3" t="s">
        <v>29</v>
      </c>
      <c r="I142" s="3" t="s">
        <v>23</v>
      </c>
      <c r="J142" s="1" t="s">
        <v>24</v>
      </c>
      <c r="K142" s="1" t="s">
        <v>25</v>
      </c>
      <c r="L142" s="1" t="s">
        <v>26</v>
      </c>
    </row>
    <row r="143" spans="1:12" ht="15" x14ac:dyDescent="0.35">
      <c r="A143" s="7" t="s">
        <v>262</v>
      </c>
      <c r="B143" s="2" t="s">
        <v>104</v>
      </c>
      <c r="C143" s="2" t="s">
        <v>22</v>
      </c>
      <c r="D143" s="2" t="s">
        <v>6</v>
      </c>
      <c r="E143" s="8">
        <v>3.8</v>
      </c>
      <c r="F143" s="9">
        <v>5682</v>
      </c>
      <c r="G143" s="10">
        <v>1000</v>
      </c>
      <c r="H143" s="7" t="s">
        <v>29</v>
      </c>
      <c r="I143" s="7" t="s">
        <v>29</v>
      </c>
      <c r="J143" s="2" t="s">
        <v>30</v>
      </c>
      <c r="K143" s="2" t="s">
        <v>31</v>
      </c>
      <c r="L143" s="2" t="s">
        <v>32</v>
      </c>
    </row>
    <row r="144" spans="1:12" ht="15" x14ac:dyDescent="0.35">
      <c r="A144" s="3" t="s">
        <v>263</v>
      </c>
      <c r="B144" s="1" t="s">
        <v>106</v>
      </c>
      <c r="C144" s="1" t="s">
        <v>22</v>
      </c>
      <c r="D144" s="1" t="s">
        <v>7</v>
      </c>
      <c r="E144" s="4">
        <v>3.8</v>
      </c>
      <c r="F144" s="5">
        <v>7484</v>
      </c>
      <c r="G144" s="6">
        <v>600</v>
      </c>
      <c r="H144" s="3" t="s">
        <v>29</v>
      </c>
      <c r="I144" s="3" t="s">
        <v>23</v>
      </c>
      <c r="J144" s="1" t="s">
        <v>35</v>
      </c>
      <c r="K144" s="1" t="s">
        <v>36</v>
      </c>
      <c r="L144" s="1" t="s">
        <v>26</v>
      </c>
    </row>
    <row r="145" spans="1:12" ht="15" x14ac:dyDescent="0.35">
      <c r="A145" s="7" t="s">
        <v>264</v>
      </c>
      <c r="B145" s="2" t="s">
        <v>108</v>
      </c>
      <c r="C145" s="2" t="s">
        <v>22</v>
      </c>
      <c r="D145" s="2" t="s">
        <v>0</v>
      </c>
      <c r="E145" s="8">
        <v>3.6</v>
      </c>
      <c r="F145" s="9">
        <v>3205</v>
      </c>
      <c r="G145" s="10">
        <v>800</v>
      </c>
      <c r="H145" s="7" t="s">
        <v>23</v>
      </c>
      <c r="I145" s="7" t="s">
        <v>29</v>
      </c>
      <c r="J145" s="2" t="s">
        <v>39</v>
      </c>
      <c r="K145" s="2" t="s">
        <v>40</v>
      </c>
      <c r="L145" s="2" t="s">
        <v>41</v>
      </c>
    </row>
    <row r="146" spans="1:12" ht="15" x14ac:dyDescent="0.35">
      <c r="A146" s="3" t="s">
        <v>265</v>
      </c>
      <c r="B146" s="1" t="s">
        <v>110</v>
      </c>
      <c r="C146" s="1" t="s">
        <v>22</v>
      </c>
      <c r="D146" s="1" t="s">
        <v>1</v>
      </c>
      <c r="E146" s="4">
        <v>4.5</v>
      </c>
      <c r="F146" s="5">
        <v>3083</v>
      </c>
      <c r="G146" s="6">
        <v>500</v>
      </c>
      <c r="H146" s="3" t="s">
        <v>23</v>
      </c>
      <c r="I146" s="3" t="s">
        <v>23</v>
      </c>
      <c r="J146" s="1" t="s">
        <v>44</v>
      </c>
      <c r="K146" s="1" t="s">
        <v>45</v>
      </c>
      <c r="L146" s="1" t="s">
        <v>46</v>
      </c>
    </row>
    <row r="147" spans="1:12" ht="15" x14ac:dyDescent="0.35">
      <c r="A147" s="7" t="s">
        <v>266</v>
      </c>
      <c r="B147" s="2" t="s">
        <v>112</v>
      </c>
      <c r="C147" s="2" t="s">
        <v>22</v>
      </c>
      <c r="D147" s="2" t="s">
        <v>2</v>
      </c>
      <c r="E147" s="8">
        <v>4</v>
      </c>
      <c r="F147" s="9">
        <v>4686</v>
      </c>
      <c r="G147" s="10">
        <v>300</v>
      </c>
      <c r="H147" s="7" t="s">
        <v>29</v>
      </c>
      <c r="I147" s="7" t="s">
        <v>23</v>
      </c>
      <c r="J147" s="2" t="s">
        <v>49</v>
      </c>
      <c r="K147" s="2" t="s">
        <v>50</v>
      </c>
      <c r="L147" s="2" t="s">
        <v>26</v>
      </c>
    </row>
    <row r="148" spans="1:12" ht="15" x14ac:dyDescent="0.35">
      <c r="A148" s="3" t="s">
        <v>267</v>
      </c>
      <c r="B148" s="1" t="s">
        <v>114</v>
      </c>
      <c r="C148" s="1" t="s">
        <v>22</v>
      </c>
      <c r="D148" s="1" t="s">
        <v>3</v>
      </c>
      <c r="E148" s="4">
        <v>3.7</v>
      </c>
      <c r="F148" s="5">
        <v>5962</v>
      </c>
      <c r="G148" s="6">
        <v>400</v>
      </c>
      <c r="H148" s="3" t="s">
        <v>29</v>
      </c>
      <c r="I148" s="3" t="s">
        <v>23</v>
      </c>
      <c r="J148" s="1" t="s">
        <v>53</v>
      </c>
      <c r="K148" s="1" t="s">
        <v>25</v>
      </c>
      <c r="L148" s="1" t="s">
        <v>26</v>
      </c>
    </row>
    <row r="149" spans="1:12" ht="15" x14ac:dyDescent="0.35">
      <c r="A149" s="7" t="s">
        <v>268</v>
      </c>
      <c r="B149" s="2" t="s">
        <v>116</v>
      </c>
      <c r="C149" s="2" t="s">
        <v>22</v>
      </c>
      <c r="D149" s="2" t="s">
        <v>4</v>
      </c>
      <c r="E149" s="8">
        <v>4.4000000000000004</v>
      </c>
      <c r="F149" s="9">
        <v>2123</v>
      </c>
      <c r="G149" s="10">
        <v>600</v>
      </c>
      <c r="H149" s="7" t="s">
        <v>23</v>
      </c>
      <c r="I149" s="7" t="s">
        <v>23</v>
      </c>
      <c r="J149" s="2" t="s">
        <v>56</v>
      </c>
      <c r="K149" s="2" t="s">
        <v>36</v>
      </c>
      <c r="L149" s="2" t="s">
        <v>26</v>
      </c>
    </row>
    <row r="150" spans="1:12" ht="15" x14ac:dyDescent="0.35">
      <c r="A150" s="3" t="s">
        <v>269</v>
      </c>
      <c r="B150" s="1" t="s">
        <v>118</v>
      </c>
      <c r="C150" s="1" t="s">
        <v>22</v>
      </c>
      <c r="D150" s="1" t="s">
        <v>5</v>
      </c>
      <c r="E150" s="4">
        <v>3.3</v>
      </c>
      <c r="F150" s="5">
        <v>4836</v>
      </c>
      <c r="G150" s="6">
        <v>400</v>
      </c>
      <c r="H150" s="3" t="s">
        <v>29</v>
      </c>
      <c r="I150" s="3" t="s">
        <v>23</v>
      </c>
      <c r="J150" s="1" t="s">
        <v>59</v>
      </c>
      <c r="K150" s="1" t="s">
        <v>60</v>
      </c>
      <c r="L150" s="1" t="s">
        <v>26</v>
      </c>
    </row>
    <row r="151" spans="1:12" ht="15" x14ac:dyDescent="0.35">
      <c r="A151" s="11" t="s">
        <v>270</v>
      </c>
      <c r="B151" s="12" t="s">
        <v>120</v>
      </c>
      <c r="C151" s="12" t="s">
        <v>22</v>
      </c>
      <c r="D151" s="12" t="s">
        <v>6</v>
      </c>
      <c r="E151" s="13">
        <v>4.5</v>
      </c>
      <c r="F151" s="14">
        <v>1730</v>
      </c>
      <c r="G151" s="15">
        <v>200</v>
      </c>
      <c r="H151" s="11" t="s">
        <v>29</v>
      </c>
      <c r="I151" s="11" t="s">
        <v>23</v>
      </c>
      <c r="J151" s="12" t="s">
        <v>63</v>
      </c>
      <c r="K151" s="12" t="s">
        <v>31</v>
      </c>
      <c r="L151" s="12" t="s">
        <v>26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FB26-4ED6-4219-A228-D795BD857B80}">
  <dimension ref="A3:K27"/>
  <sheetViews>
    <sheetView workbookViewId="0">
      <selection activeCell="J23" sqref="J23"/>
    </sheetView>
  </sheetViews>
  <sheetFormatPr defaultRowHeight="14.4" x14ac:dyDescent="0.3"/>
  <cols>
    <col min="1" max="1" width="12.5546875" customWidth="1"/>
    <col min="2" max="2" width="24.5546875" customWidth="1"/>
    <col min="3" max="3" width="28.44140625" customWidth="1"/>
    <col min="5" max="5" width="12.5546875" customWidth="1"/>
    <col min="6" max="6" width="20.33203125" customWidth="1"/>
    <col min="7" max="7" width="33.88671875" customWidth="1"/>
    <col min="9" max="9" width="12.5546875" customWidth="1"/>
    <col min="10" max="10" width="20.33203125" customWidth="1"/>
    <col min="11" max="11" width="33.88671875" customWidth="1"/>
    <col min="12" max="12" width="12.77734375" customWidth="1"/>
  </cols>
  <sheetData>
    <row r="3" spans="1:11" x14ac:dyDescent="0.3">
      <c r="A3" s="16" t="s">
        <v>271</v>
      </c>
      <c r="B3" t="s">
        <v>273</v>
      </c>
      <c r="C3" t="s">
        <v>274</v>
      </c>
      <c r="E3" s="16" t="s">
        <v>271</v>
      </c>
      <c r="F3" t="s">
        <v>273</v>
      </c>
      <c r="G3" t="s">
        <v>274</v>
      </c>
    </row>
    <row r="4" spans="1:11" x14ac:dyDescent="0.3">
      <c r="A4" s="17" t="s">
        <v>7</v>
      </c>
      <c r="B4" s="32">
        <v>18</v>
      </c>
      <c r="C4" s="18">
        <v>955.55555555555554</v>
      </c>
      <c r="E4" s="17" t="s">
        <v>31</v>
      </c>
      <c r="F4" s="32">
        <v>16</v>
      </c>
      <c r="G4" s="18">
        <v>1206.25</v>
      </c>
    </row>
    <row r="5" spans="1:11" x14ac:dyDescent="0.3">
      <c r="A5" s="17" t="s">
        <v>5</v>
      </c>
      <c r="B5" s="32">
        <v>19</v>
      </c>
      <c r="C5" s="18">
        <v>1152.6315789473683</v>
      </c>
      <c r="E5" s="17" t="s">
        <v>60</v>
      </c>
      <c r="F5" s="32">
        <v>15</v>
      </c>
      <c r="G5" s="18">
        <v>1146.6666666666667</v>
      </c>
    </row>
    <row r="6" spans="1:11" x14ac:dyDescent="0.3">
      <c r="A6" s="17" t="s">
        <v>1</v>
      </c>
      <c r="B6" s="32">
        <v>19</v>
      </c>
      <c r="C6" s="18">
        <v>963.15789473684208</v>
      </c>
      <c r="E6" s="17" t="s">
        <v>87</v>
      </c>
      <c r="F6" s="32">
        <v>7</v>
      </c>
      <c r="G6" s="18">
        <v>1271.4285714285713</v>
      </c>
    </row>
    <row r="7" spans="1:11" x14ac:dyDescent="0.3">
      <c r="A7" s="17" t="s">
        <v>2</v>
      </c>
      <c r="B7" s="32">
        <v>19</v>
      </c>
      <c r="C7" s="18">
        <v>1278.9473684210527</v>
      </c>
      <c r="E7" s="17" t="s">
        <v>76</v>
      </c>
      <c r="F7" s="32">
        <v>7</v>
      </c>
      <c r="G7" s="18">
        <v>1228.5714285714287</v>
      </c>
    </row>
    <row r="8" spans="1:11" x14ac:dyDescent="0.3">
      <c r="A8" s="17" t="s">
        <v>6</v>
      </c>
      <c r="B8" s="32">
        <v>19</v>
      </c>
      <c r="C8" s="18">
        <v>1105.2631578947369</v>
      </c>
      <c r="E8" s="17" t="s">
        <v>50</v>
      </c>
      <c r="F8" s="32">
        <v>8</v>
      </c>
      <c r="G8" s="18">
        <v>912.5</v>
      </c>
    </row>
    <row r="9" spans="1:11" x14ac:dyDescent="0.3">
      <c r="A9" s="17" t="s">
        <v>0</v>
      </c>
      <c r="B9" s="32">
        <v>18</v>
      </c>
      <c r="C9" s="18">
        <v>1361.1111111111111</v>
      </c>
      <c r="E9" s="17" t="s">
        <v>95</v>
      </c>
      <c r="F9" s="32">
        <v>7</v>
      </c>
      <c r="G9" s="18">
        <v>871.42857142857144</v>
      </c>
    </row>
    <row r="10" spans="1:11" x14ac:dyDescent="0.3">
      <c r="A10" s="17" t="s">
        <v>3</v>
      </c>
      <c r="B10" s="32">
        <v>19</v>
      </c>
      <c r="C10" s="18">
        <v>884.21052631578948</v>
      </c>
      <c r="E10" s="17" t="s">
        <v>80</v>
      </c>
      <c r="F10" s="32">
        <v>14</v>
      </c>
      <c r="G10" s="18">
        <v>1350</v>
      </c>
    </row>
    <row r="11" spans="1:11" x14ac:dyDescent="0.3">
      <c r="A11" s="17" t="s">
        <v>4</v>
      </c>
      <c r="B11" s="32">
        <v>19</v>
      </c>
      <c r="C11" s="18">
        <v>1142.1052631578948</v>
      </c>
      <c r="E11" s="17" t="s">
        <v>45</v>
      </c>
      <c r="F11" s="32">
        <v>8</v>
      </c>
      <c r="G11" s="18">
        <v>1012.5</v>
      </c>
      <c r="I11" s="16" t="s">
        <v>271</v>
      </c>
      <c r="J11" t="s">
        <v>273</v>
      </c>
      <c r="K11" t="s">
        <v>274</v>
      </c>
    </row>
    <row r="12" spans="1:11" x14ac:dyDescent="0.3">
      <c r="A12" s="17" t="s">
        <v>272</v>
      </c>
      <c r="B12" s="32">
        <v>150</v>
      </c>
      <c r="C12" s="18">
        <v>1104.6666666666667</v>
      </c>
      <c r="E12" s="17" t="s">
        <v>40</v>
      </c>
      <c r="F12" s="32">
        <v>8</v>
      </c>
      <c r="G12" s="18">
        <v>1175</v>
      </c>
      <c r="I12" s="17" t="s">
        <v>23</v>
      </c>
      <c r="J12" s="32">
        <v>46</v>
      </c>
      <c r="K12" s="18">
        <v>1104.3478260869565</v>
      </c>
    </row>
    <row r="13" spans="1:11" x14ac:dyDescent="0.3">
      <c r="E13" s="17" t="s">
        <v>25</v>
      </c>
      <c r="F13" s="32">
        <v>23</v>
      </c>
      <c r="G13" s="18">
        <v>817.39130434782612</v>
      </c>
      <c r="I13" s="17" t="s">
        <v>29</v>
      </c>
      <c r="J13" s="32">
        <v>104</v>
      </c>
      <c r="K13" s="18">
        <v>1104.8076923076924</v>
      </c>
    </row>
    <row r="14" spans="1:11" x14ac:dyDescent="0.3">
      <c r="E14" s="17" t="s">
        <v>36</v>
      </c>
      <c r="F14" s="32">
        <v>23</v>
      </c>
      <c r="G14" s="18">
        <v>1147.8260869565217</v>
      </c>
      <c r="I14" s="17" t="s">
        <v>272</v>
      </c>
      <c r="J14" s="32">
        <v>150</v>
      </c>
      <c r="K14" s="18">
        <v>1104.6666666666667</v>
      </c>
    </row>
    <row r="15" spans="1:11" x14ac:dyDescent="0.3">
      <c r="E15" s="17" t="s">
        <v>67</v>
      </c>
      <c r="F15" s="32">
        <v>14</v>
      </c>
      <c r="G15" s="18">
        <v>1192.8571428571429</v>
      </c>
    </row>
    <row r="16" spans="1:11" x14ac:dyDescent="0.3">
      <c r="E16" s="17" t="s">
        <v>272</v>
      </c>
      <c r="F16" s="32">
        <v>150</v>
      </c>
      <c r="G16" s="18">
        <v>1104.6666666666667</v>
      </c>
    </row>
    <row r="19" spans="1:7" x14ac:dyDescent="0.3">
      <c r="A19" s="16" t="s">
        <v>271</v>
      </c>
      <c r="B19" t="s">
        <v>275</v>
      </c>
      <c r="C19" t="s">
        <v>276</v>
      </c>
      <c r="E19" s="16" t="s">
        <v>271</v>
      </c>
      <c r="F19" t="s">
        <v>275</v>
      </c>
      <c r="G19" t="s">
        <v>274</v>
      </c>
    </row>
    <row r="20" spans="1:7" x14ac:dyDescent="0.3">
      <c r="A20" s="17" t="s">
        <v>88</v>
      </c>
      <c r="B20" s="19">
        <v>3.871428571428571</v>
      </c>
      <c r="C20" s="20">
        <v>4126.8571428571431</v>
      </c>
      <c r="E20" s="17" t="s">
        <v>23</v>
      </c>
      <c r="F20" s="19">
        <v>4.0516129032258057</v>
      </c>
      <c r="G20" s="18">
        <v>820.43010752688167</v>
      </c>
    </row>
    <row r="21" spans="1:7" x14ac:dyDescent="0.3">
      <c r="A21" s="17" t="s">
        <v>32</v>
      </c>
      <c r="B21" s="19">
        <v>4.2249999999999996</v>
      </c>
      <c r="C21" s="20">
        <v>3470.875</v>
      </c>
      <c r="E21" s="17" t="s">
        <v>29</v>
      </c>
      <c r="F21" s="19">
        <v>4.0596491228070182</v>
      </c>
      <c r="G21" s="18">
        <v>1568.421052631579</v>
      </c>
    </row>
    <row r="22" spans="1:7" x14ac:dyDescent="0.3">
      <c r="A22" s="17" t="s">
        <v>26</v>
      </c>
      <c r="B22" s="19">
        <v>4.0559523809523812</v>
      </c>
      <c r="C22" s="20">
        <v>4109.2976190476193</v>
      </c>
      <c r="E22" s="17" t="s">
        <v>272</v>
      </c>
      <c r="F22" s="19">
        <v>4.0546666666666651</v>
      </c>
      <c r="G22" s="18">
        <v>1104.6666666666667</v>
      </c>
    </row>
    <row r="23" spans="1:7" x14ac:dyDescent="0.3">
      <c r="A23" s="17" t="s">
        <v>46</v>
      </c>
      <c r="B23" s="19">
        <v>3.9999999999999996</v>
      </c>
      <c r="C23" s="20">
        <v>3563.625</v>
      </c>
    </row>
    <row r="24" spans="1:7" x14ac:dyDescent="0.3">
      <c r="A24" s="17" t="s">
        <v>72</v>
      </c>
      <c r="B24" s="19">
        <v>4.257142857142858</v>
      </c>
      <c r="C24" s="20">
        <v>4632.5714285714284</v>
      </c>
    </row>
    <row r="25" spans="1:7" x14ac:dyDescent="0.3">
      <c r="A25" s="17" t="s">
        <v>41</v>
      </c>
      <c r="B25" s="19">
        <v>3.8466666666666671</v>
      </c>
      <c r="C25" s="20">
        <v>3297.0666666666666</v>
      </c>
    </row>
    <row r="26" spans="1:7" x14ac:dyDescent="0.3">
      <c r="A26" s="17" t="s">
        <v>68</v>
      </c>
      <c r="B26" s="19">
        <v>4.1476190476190471</v>
      </c>
      <c r="C26" s="20">
        <v>4720.9047619047615</v>
      </c>
    </row>
    <row r="27" spans="1:7" x14ac:dyDescent="0.3">
      <c r="A27" s="17" t="s">
        <v>272</v>
      </c>
      <c r="B27" s="19">
        <v>4.054666666666666</v>
      </c>
      <c r="C27" s="20">
        <v>4075.7866666666669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0E40C-11F7-4A08-9CF7-4B397089667A}">
  <dimension ref="A1:AG35"/>
  <sheetViews>
    <sheetView showGridLines="0" zoomScale="91" zoomScaleNormal="86" workbookViewId="0">
      <selection activeCell="I47" sqref="I47"/>
    </sheetView>
  </sheetViews>
  <sheetFormatPr defaultRowHeight="14.4" x14ac:dyDescent="0.3"/>
  <cols>
    <col min="5" max="5" width="6.6640625" customWidth="1"/>
    <col min="6" max="6" width="8.88671875" hidden="1" customWidth="1"/>
    <col min="11" max="11" width="6.109375" customWidth="1"/>
    <col min="12" max="12" width="8.88671875" hidden="1" customWidth="1"/>
    <col min="17" max="17" width="6" customWidth="1"/>
    <col min="25" max="26" width="8.88671875" hidden="1" customWidth="1"/>
  </cols>
  <sheetData>
    <row r="1" spans="1:26" ht="14.4" customHeight="1" x14ac:dyDescent="0.3">
      <c r="A1" s="25" t="s">
        <v>281</v>
      </c>
      <c r="B1" s="25"/>
      <c r="C1" s="25"/>
      <c r="D1" s="25"/>
      <c r="E1" s="25"/>
      <c r="F1" s="25"/>
      <c r="G1" s="25"/>
      <c r="H1" s="25"/>
      <c r="I1" s="25"/>
      <c r="J1" s="25"/>
      <c r="K1" s="25"/>
      <c r="L1" s="25"/>
      <c r="M1" s="25"/>
      <c r="N1" s="25"/>
      <c r="O1" s="25"/>
      <c r="P1" s="25"/>
      <c r="Q1" s="25"/>
      <c r="R1" s="25"/>
      <c r="S1" s="25"/>
      <c r="T1" s="25"/>
      <c r="U1" s="25"/>
      <c r="V1" s="25"/>
      <c r="W1" s="25"/>
      <c r="X1" s="25"/>
      <c r="Y1" s="25"/>
      <c r="Z1" s="25"/>
    </row>
    <row r="2" spans="1:26" ht="14.4" customHeight="1" x14ac:dyDescent="0.3">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ht="14.4" customHeight="1" x14ac:dyDescent="0.3">
      <c r="A3" s="25"/>
      <c r="B3" s="25"/>
      <c r="C3" s="25"/>
      <c r="D3" s="25"/>
      <c r="E3" s="25"/>
      <c r="F3" s="25"/>
      <c r="G3" s="25"/>
      <c r="H3" s="25"/>
      <c r="I3" s="25"/>
      <c r="J3" s="25"/>
      <c r="K3" s="25"/>
      <c r="L3" s="25"/>
      <c r="M3" s="25"/>
      <c r="N3" s="25"/>
      <c r="O3" s="25"/>
      <c r="P3" s="25"/>
      <c r="Q3" s="25"/>
      <c r="R3" s="25"/>
      <c r="S3" s="25"/>
      <c r="T3" s="25"/>
      <c r="U3" s="25"/>
      <c r="V3" s="25"/>
      <c r="W3" s="25"/>
      <c r="X3" s="25"/>
      <c r="Y3" s="25"/>
      <c r="Z3" s="25"/>
    </row>
    <row r="5" spans="1:26" ht="14.4" customHeight="1" x14ac:dyDescent="0.3">
      <c r="A5" s="26" t="s">
        <v>277</v>
      </c>
      <c r="B5" s="26"/>
      <c r="C5" s="26"/>
      <c r="G5" s="26" t="s">
        <v>278</v>
      </c>
      <c r="H5" s="26"/>
      <c r="I5" s="26"/>
      <c r="M5" s="29" t="s">
        <v>279</v>
      </c>
      <c r="N5" s="29"/>
      <c r="O5" s="29"/>
      <c r="R5" s="31" t="s">
        <v>280</v>
      </c>
      <c r="S5" s="31"/>
      <c r="T5" s="31"/>
      <c r="V5" s="30"/>
      <c r="W5" s="30"/>
      <c r="X5" s="30"/>
    </row>
    <row r="6" spans="1:26" ht="14.4" customHeight="1" x14ac:dyDescent="0.3">
      <c r="A6" s="26"/>
      <c r="B6" s="26"/>
      <c r="C6" s="26"/>
      <c r="G6" s="26"/>
      <c r="H6" s="26"/>
      <c r="I6" s="26"/>
      <c r="M6" s="29"/>
      <c r="N6" s="29"/>
      <c r="O6" s="29"/>
      <c r="R6" s="31"/>
      <c r="S6" s="31"/>
      <c r="T6" s="31"/>
      <c r="V6" s="30"/>
      <c r="W6" s="30"/>
      <c r="X6" s="30"/>
    </row>
    <row r="7" spans="1:26" x14ac:dyDescent="0.3">
      <c r="A7" s="27">
        <f>COUNTA('Cleaned Dataset'!A:A)</f>
        <v>151</v>
      </c>
      <c r="B7" s="27"/>
      <c r="C7" s="27"/>
      <c r="G7" s="28">
        <f>AVERAGE('Cleaned Dataset'!E:E)</f>
        <v>4.0546666666666669</v>
      </c>
      <c r="H7" s="28"/>
      <c r="I7" s="28"/>
      <c r="M7" s="27">
        <f>AVERAGE('Cleaned Dataset'!G:G)</f>
        <v>1104.6666666666667</v>
      </c>
      <c r="N7" s="27"/>
      <c r="O7" s="27"/>
      <c r="R7" s="23">
        <f>COUNTIF('Cleaned Dataset'!H2:H151,"Yes")/COUNTA('Cleaned Dataset'!A2:A151)</f>
        <v>0.69333333333333336</v>
      </c>
      <c r="S7" s="23"/>
      <c r="T7" s="23"/>
    </row>
    <row r="28" spans="8:33" ht="14.4" customHeight="1" x14ac:dyDescent="0.3">
      <c r="H28" s="21"/>
      <c r="I28" s="21"/>
      <c r="J28" s="21"/>
      <c r="K28" s="21"/>
      <c r="L28" s="21"/>
      <c r="M28" s="21"/>
      <c r="N28" s="21"/>
      <c r="O28" s="21"/>
      <c r="P28" s="21"/>
      <c r="Q28" s="21"/>
      <c r="R28" s="21"/>
      <c r="S28" s="21"/>
      <c r="T28" s="21"/>
      <c r="U28" s="24"/>
      <c r="V28" s="24"/>
      <c r="W28" s="24"/>
      <c r="X28" s="24"/>
      <c r="Y28" s="24"/>
      <c r="Z28" s="24"/>
      <c r="AA28" s="24"/>
      <c r="AB28" s="24"/>
      <c r="AC28" s="24"/>
      <c r="AD28" s="24"/>
      <c r="AE28" s="24"/>
      <c r="AF28" s="24"/>
      <c r="AG28" s="24"/>
    </row>
    <row r="29" spans="8:33" ht="14.4" customHeight="1" x14ac:dyDescent="0.3">
      <c r="H29" s="21"/>
      <c r="I29" s="21"/>
      <c r="J29" s="21"/>
      <c r="K29" s="21"/>
      <c r="L29" s="21"/>
      <c r="M29" s="21"/>
      <c r="N29" s="21"/>
      <c r="O29" s="21"/>
      <c r="P29" s="21"/>
      <c r="Q29" s="21"/>
      <c r="R29" s="21"/>
      <c r="S29" s="21"/>
      <c r="T29" s="21"/>
      <c r="U29" s="24"/>
      <c r="V29" s="24"/>
      <c r="W29" s="24"/>
      <c r="X29" s="24"/>
      <c r="Y29" s="24"/>
      <c r="Z29" s="24"/>
      <c r="AA29" s="24"/>
      <c r="AB29" s="24"/>
      <c r="AC29" s="24"/>
      <c r="AD29" s="24"/>
      <c r="AE29" s="24"/>
      <c r="AF29" s="24"/>
      <c r="AG29" s="24"/>
    </row>
    <row r="30" spans="8:33" ht="14.4" customHeight="1" x14ac:dyDescent="0.3">
      <c r="H30" s="21"/>
      <c r="I30" s="21"/>
      <c r="J30" s="21"/>
      <c r="K30" s="21"/>
      <c r="L30" s="21"/>
      <c r="M30" s="21"/>
      <c r="N30" s="21"/>
      <c r="O30" s="21"/>
      <c r="P30" s="21"/>
      <c r="Q30" s="21"/>
      <c r="R30" s="21"/>
      <c r="S30" s="21"/>
      <c r="T30" s="21"/>
      <c r="U30" s="24"/>
      <c r="V30" s="24"/>
      <c r="W30" s="24"/>
      <c r="X30" s="24"/>
      <c r="Y30" s="24"/>
      <c r="Z30" s="24"/>
      <c r="AA30" s="24"/>
      <c r="AB30" s="24"/>
      <c r="AC30" s="24"/>
      <c r="AD30" s="24"/>
      <c r="AE30" s="24"/>
      <c r="AF30" s="24"/>
      <c r="AG30" s="24"/>
    </row>
    <row r="31" spans="8:33" ht="14.4" customHeight="1" x14ac:dyDescent="0.3">
      <c r="H31" s="21"/>
      <c r="I31" s="21"/>
      <c r="J31" s="21"/>
      <c r="K31" s="21"/>
      <c r="L31" s="21"/>
      <c r="M31" s="21"/>
      <c r="N31" s="21"/>
      <c r="O31" s="21"/>
      <c r="P31" s="21"/>
      <c r="Q31" s="21"/>
      <c r="R31" s="21"/>
      <c r="S31" s="21"/>
      <c r="T31" s="21"/>
      <c r="U31" s="24"/>
      <c r="V31" s="24"/>
      <c r="W31" s="24"/>
      <c r="X31" s="24"/>
      <c r="Y31" s="24"/>
      <c r="Z31" s="24"/>
      <c r="AA31" s="24"/>
      <c r="AB31" s="24"/>
      <c r="AC31" s="24"/>
      <c r="AD31" s="24"/>
      <c r="AE31" s="24"/>
      <c r="AF31" s="24"/>
      <c r="AG31" s="24"/>
    </row>
    <row r="32" spans="8:33" ht="14.4" customHeight="1" x14ac:dyDescent="0.3">
      <c r="H32" s="21"/>
      <c r="I32" s="21"/>
      <c r="J32" s="21"/>
      <c r="K32" s="21"/>
      <c r="L32" s="21"/>
      <c r="M32" s="21"/>
      <c r="N32" s="21"/>
      <c r="O32" s="21"/>
      <c r="P32" s="21"/>
      <c r="Q32" s="21"/>
      <c r="R32" s="21"/>
      <c r="S32" s="21"/>
      <c r="T32" s="21"/>
      <c r="U32" s="24"/>
      <c r="V32" s="24"/>
      <c r="W32" s="24"/>
      <c r="X32" s="24"/>
      <c r="Y32" s="24"/>
      <c r="Z32" s="24"/>
      <c r="AA32" s="24"/>
      <c r="AB32" s="24"/>
      <c r="AC32" s="24"/>
      <c r="AD32" s="24"/>
      <c r="AE32" s="24"/>
      <c r="AF32" s="24"/>
      <c r="AG32" s="24"/>
    </row>
    <row r="35" spans="8:8" ht="18" x14ac:dyDescent="0.35">
      <c r="H35" s="22"/>
    </row>
  </sheetData>
  <mergeCells count="11">
    <mergeCell ref="R7:T7"/>
    <mergeCell ref="U28:AG32"/>
    <mergeCell ref="A1:Z3"/>
    <mergeCell ref="A5:C6"/>
    <mergeCell ref="A7:C7"/>
    <mergeCell ref="G5:I6"/>
    <mergeCell ref="G7:I7"/>
    <mergeCell ref="M5:O6"/>
    <mergeCell ref="M7:O7"/>
    <mergeCell ref="V5:X6"/>
    <mergeCell ref="R5:T6"/>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73E39E-1104-47C6-BBD5-4978FCCAFF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Ankita Thakur</cp:lastModifiedBy>
  <dcterms:created xsi:type="dcterms:W3CDTF">2026-10-07T04:47:55Z</dcterms:created>
  <dcterms:modified xsi:type="dcterms:W3CDTF">2026-10-09T04:50:09Z</dcterms:modified>
</cp:coreProperties>
</file>