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13_ncr:1_{630B51BA-7185-4B70-916F-A34AFBBFDF81}" xr6:coauthVersionLast="45" xr6:coauthVersionMax="45" xr10:uidLastSave="{00000000-0000-0000-0000-000000000000}"/>
  <bookViews>
    <workbookView xWindow="8064" yWindow="-104" windowWidth="22326" windowHeight="12050" xr2:uid="{00000000-000D-0000-FFFF-FFFF00000000}"/>
  </bookViews>
  <sheets>
    <sheet name="OOT" sheetId="1" r:id="rId1"/>
    <sheet name="Testing" sheetId="3" r:id="rId2"/>
    <sheet name="Training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H24" i="1"/>
  <c r="M24" i="1"/>
  <c r="K24" i="1"/>
  <c r="J24" i="1"/>
  <c r="L24" i="1"/>
  <c r="F24" i="1"/>
  <c r="E24" i="1"/>
  <c r="H23" i="1"/>
  <c r="M23" i="1"/>
  <c r="K23" i="1"/>
  <c r="J23" i="1"/>
  <c r="L23" i="1"/>
  <c r="F23" i="1"/>
  <c r="E23" i="1"/>
  <c r="H22" i="1"/>
  <c r="M22" i="1"/>
  <c r="K22" i="1"/>
  <c r="J22" i="1"/>
  <c r="L22" i="1"/>
  <c r="F22" i="1"/>
  <c r="E22" i="1"/>
  <c r="H21" i="1"/>
  <c r="M21" i="1"/>
  <c r="K21" i="1"/>
  <c r="J21" i="1"/>
  <c r="L21" i="1"/>
  <c r="F21" i="1"/>
  <c r="E21" i="1"/>
  <c r="H20" i="1"/>
  <c r="M20" i="1"/>
  <c r="K20" i="1"/>
  <c r="J20" i="1"/>
  <c r="L20" i="1"/>
  <c r="F20" i="1"/>
  <c r="E20" i="1"/>
  <c r="H19" i="1"/>
  <c r="M19" i="1"/>
  <c r="K19" i="1"/>
  <c r="J19" i="1"/>
  <c r="L19" i="1"/>
  <c r="F19" i="1"/>
  <c r="E19" i="1"/>
  <c r="H18" i="1"/>
  <c r="M18" i="1"/>
  <c r="K18" i="1"/>
  <c r="J18" i="1"/>
  <c r="L18" i="1"/>
  <c r="F18" i="1"/>
  <c r="E18" i="1"/>
  <c r="H17" i="1"/>
  <c r="M17" i="1"/>
  <c r="K17" i="1"/>
  <c r="J17" i="1"/>
  <c r="L17" i="1"/>
  <c r="F17" i="1"/>
  <c r="E17" i="1"/>
  <c r="H16" i="1"/>
  <c r="M16" i="1"/>
  <c r="K16" i="1"/>
  <c r="J16" i="1"/>
  <c r="L16" i="1"/>
  <c r="F16" i="1"/>
  <c r="E16" i="1"/>
  <c r="H15" i="1"/>
  <c r="M15" i="1"/>
  <c r="K15" i="1"/>
  <c r="J15" i="1"/>
  <c r="L15" i="1"/>
  <c r="F15" i="1"/>
  <c r="E15" i="1"/>
  <c r="H14" i="1"/>
  <c r="M14" i="1"/>
  <c r="K14" i="1"/>
  <c r="J14" i="1"/>
  <c r="L14" i="1"/>
  <c r="F14" i="1"/>
  <c r="E14" i="1"/>
  <c r="H13" i="1"/>
  <c r="M13" i="1"/>
  <c r="K13" i="1"/>
  <c r="J13" i="1"/>
  <c r="L13" i="1"/>
  <c r="F13" i="1"/>
  <c r="E13" i="1"/>
  <c r="H12" i="1"/>
  <c r="M12" i="1"/>
  <c r="K12" i="1"/>
  <c r="J12" i="1"/>
  <c r="L12" i="1"/>
  <c r="F12" i="1"/>
  <c r="E12" i="1"/>
  <c r="H11" i="1"/>
  <c r="M11" i="1"/>
  <c r="K11" i="1"/>
  <c r="J11" i="1"/>
  <c r="L11" i="1"/>
  <c r="F11" i="1"/>
  <c r="E11" i="1"/>
  <c r="H10" i="1"/>
  <c r="M10" i="1"/>
  <c r="K10" i="1"/>
  <c r="J10" i="1"/>
  <c r="L10" i="1"/>
  <c r="F10" i="1"/>
  <c r="E10" i="1"/>
  <c r="H9" i="1"/>
  <c r="M9" i="1"/>
  <c r="K9" i="1"/>
  <c r="J9" i="1"/>
  <c r="L9" i="1"/>
  <c r="F9" i="1"/>
  <c r="E9" i="1"/>
  <c r="H8" i="1"/>
  <c r="M8" i="1"/>
  <c r="K8" i="1"/>
  <c r="J8" i="1"/>
  <c r="L8" i="1"/>
  <c r="F8" i="1"/>
  <c r="E8" i="1"/>
  <c r="H7" i="1"/>
  <c r="M7" i="1"/>
  <c r="K7" i="1"/>
  <c r="J7" i="1"/>
  <c r="L7" i="1"/>
  <c r="F7" i="1"/>
  <c r="E7" i="1"/>
  <c r="H6" i="1"/>
  <c r="M6" i="1"/>
  <c r="K6" i="1"/>
  <c r="J6" i="1"/>
  <c r="L6" i="1"/>
  <c r="F6" i="1"/>
  <c r="E6" i="1"/>
  <c r="H5" i="1"/>
  <c r="M5" i="1"/>
  <c r="K5" i="1"/>
  <c r="J5" i="1"/>
  <c r="L5" i="1"/>
  <c r="F5" i="1"/>
  <c r="E5" i="1"/>
  <c r="H2" i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6" i="3"/>
  <c r="I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24" i="3"/>
  <c r="M24" i="3"/>
  <c r="K24" i="3"/>
  <c r="J24" i="3"/>
  <c r="L24" i="3"/>
  <c r="F24" i="3"/>
  <c r="H23" i="3"/>
  <c r="E24" i="3"/>
  <c r="M23" i="3"/>
  <c r="K23" i="3"/>
  <c r="J23" i="3"/>
  <c r="L23" i="3"/>
  <c r="F23" i="3"/>
  <c r="H22" i="3"/>
  <c r="E23" i="3"/>
  <c r="M22" i="3"/>
  <c r="K22" i="3"/>
  <c r="J22" i="3"/>
  <c r="L22" i="3"/>
  <c r="F22" i="3"/>
  <c r="H21" i="3"/>
  <c r="E22" i="3"/>
  <c r="M21" i="3"/>
  <c r="K21" i="3"/>
  <c r="J21" i="3"/>
  <c r="L21" i="3"/>
  <c r="F21" i="3"/>
  <c r="H20" i="3"/>
  <c r="E21" i="3"/>
  <c r="M20" i="3"/>
  <c r="K20" i="3"/>
  <c r="J20" i="3"/>
  <c r="L20" i="3"/>
  <c r="F20" i="3"/>
  <c r="H19" i="3"/>
  <c r="E20" i="3"/>
  <c r="M19" i="3"/>
  <c r="K19" i="3"/>
  <c r="J19" i="3"/>
  <c r="L19" i="3"/>
  <c r="F19" i="3"/>
  <c r="H18" i="3"/>
  <c r="E19" i="3"/>
  <c r="M18" i="3"/>
  <c r="K18" i="3"/>
  <c r="J18" i="3"/>
  <c r="L18" i="3"/>
  <c r="F18" i="3"/>
  <c r="H17" i="3"/>
  <c r="E18" i="3"/>
  <c r="M17" i="3"/>
  <c r="K17" i="3"/>
  <c r="J17" i="3"/>
  <c r="L17" i="3"/>
  <c r="F17" i="3"/>
  <c r="H16" i="3"/>
  <c r="E17" i="3"/>
  <c r="M16" i="3"/>
  <c r="K16" i="3"/>
  <c r="J16" i="3"/>
  <c r="L16" i="3"/>
  <c r="F16" i="3"/>
  <c r="H15" i="3"/>
  <c r="E16" i="3"/>
  <c r="M15" i="3"/>
  <c r="K15" i="3"/>
  <c r="J15" i="3"/>
  <c r="L15" i="3"/>
  <c r="F15" i="3"/>
  <c r="H14" i="3"/>
  <c r="E15" i="3"/>
  <c r="M14" i="3"/>
  <c r="K14" i="3"/>
  <c r="J14" i="3"/>
  <c r="L14" i="3"/>
  <c r="F14" i="3"/>
  <c r="H13" i="3"/>
  <c r="E14" i="3"/>
  <c r="M13" i="3"/>
  <c r="K13" i="3"/>
  <c r="J13" i="3"/>
  <c r="L13" i="3"/>
  <c r="F13" i="3"/>
  <c r="H12" i="3"/>
  <c r="E13" i="3"/>
  <c r="M12" i="3"/>
  <c r="K12" i="3"/>
  <c r="J12" i="3"/>
  <c r="L12" i="3"/>
  <c r="F12" i="3"/>
  <c r="H11" i="3"/>
  <c r="E12" i="3"/>
  <c r="M11" i="3"/>
  <c r="K11" i="3"/>
  <c r="J11" i="3"/>
  <c r="L11" i="3"/>
  <c r="F11" i="3"/>
  <c r="H10" i="3"/>
  <c r="E11" i="3"/>
  <c r="M10" i="3"/>
  <c r="K10" i="3"/>
  <c r="J10" i="3"/>
  <c r="L10" i="3"/>
  <c r="F10" i="3"/>
  <c r="H9" i="3"/>
  <c r="E10" i="3"/>
  <c r="M9" i="3"/>
  <c r="K9" i="3"/>
  <c r="J9" i="3"/>
  <c r="L9" i="3"/>
  <c r="F9" i="3"/>
  <c r="H8" i="3"/>
  <c r="E9" i="3"/>
  <c r="M8" i="3"/>
  <c r="K8" i="3"/>
  <c r="J8" i="3"/>
  <c r="L8" i="3"/>
  <c r="F8" i="3"/>
  <c r="H7" i="3"/>
  <c r="E8" i="3"/>
  <c r="M7" i="3"/>
  <c r="K7" i="3"/>
  <c r="J7" i="3"/>
  <c r="L7" i="3"/>
  <c r="F7" i="3"/>
  <c r="H6" i="3"/>
  <c r="E7" i="3"/>
  <c r="M6" i="3"/>
  <c r="K6" i="3"/>
  <c r="J6" i="3"/>
  <c r="L6" i="3"/>
  <c r="F6" i="3"/>
  <c r="H5" i="3"/>
  <c r="E6" i="3"/>
  <c r="M5" i="3"/>
  <c r="K5" i="3"/>
  <c r="J5" i="3"/>
  <c r="L5" i="3"/>
  <c r="F5" i="3"/>
  <c r="E5" i="3"/>
  <c r="H2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H24" i="2"/>
  <c r="M24" i="2"/>
  <c r="K24" i="2"/>
  <c r="J24" i="2"/>
  <c r="L24" i="2"/>
  <c r="F24" i="2"/>
  <c r="H23" i="2"/>
  <c r="E24" i="2"/>
  <c r="M23" i="2"/>
  <c r="K23" i="2"/>
  <c r="J23" i="2"/>
  <c r="L23" i="2"/>
  <c r="F23" i="2"/>
  <c r="H22" i="2"/>
  <c r="E23" i="2"/>
  <c r="M22" i="2"/>
  <c r="K22" i="2"/>
  <c r="J22" i="2"/>
  <c r="L22" i="2"/>
  <c r="F22" i="2"/>
  <c r="H21" i="2"/>
  <c r="E22" i="2"/>
  <c r="M21" i="2"/>
  <c r="K21" i="2"/>
  <c r="J21" i="2"/>
  <c r="L21" i="2"/>
  <c r="F21" i="2"/>
  <c r="H20" i="2"/>
  <c r="E21" i="2"/>
  <c r="M20" i="2"/>
  <c r="K20" i="2"/>
  <c r="J20" i="2"/>
  <c r="L20" i="2"/>
  <c r="F20" i="2"/>
  <c r="H19" i="2"/>
  <c r="E20" i="2"/>
  <c r="M19" i="2"/>
  <c r="K19" i="2"/>
  <c r="J19" i="2"/>
  <c r="L19" i="2"/>
  <c r="F19" i="2"/>
  <c r="H18" i="2"/>
  <c r="E19" i="2"/>
  <c r="M18" i="2"/>
  <c r="K18" i="2"/>
  <c r="J18" i="2"/>
  <c r="L18" i="2"/>
  <c r="F18" i="2"/>
  <c r="H17" i="2"/>
  <c r="E18" i="2"/>
  <c r="M17" i="2"/>
  <c r="K17" i="2"/>
  <c r="J17" i="2"/>
  <c r="L17" i="2"/>
  <c r="F17" i="2"/>
  <c r="H16" i="2"/>
  <c r="E17" i="2"/>
  <c r="M16" i="2"/>
  <c r="K16" i="2"/>
  <c r="J16" i="2"/>
  <c r="L16" i="2"/>
  <c r="F16" i="2"/>
  <c r="H15" i="2"/>
  <c r="E16" i="2"/>
  <c r="M15" i="2"/>
  <c r="K15" i="2"/>
  <c r="J15" i="2"/>
  <c r="L15" i="2"/>
  <c r="F15" i="2"/>
  <c r="H14" i="2"/>
  <c r="E15" i="2"/>
  <c r="M14" i="2"/>
  <c r="K14" i="2"/>
  <c r="J14" i="2"/>
  <c r="L14" i="2"/>
  <c r="F14" i="2"/>
  <c r="H13" i="2"/>
  <c r="E14" i="2"/>
  <c r="M13" i="2"/>
  <c r="K13" i="2"/>
  <c r="J13" i="2"/>
  <c r="L13" i="2"/>
  <c r="F13" i="2"/>
  <c r="H12" i="2"/>
  <c r="E13" i="2"/>
  <c r="M12" i="2"/>
  <c r="K12" i="2"/>
  <c r="J12" i="2"/>
  <c r="L12" i="2"/>
  <c r="F12" i="2"/>
  <c r="H11" i="2"/>
  <c r="E12" i="2"/>
  <c r="M11" i="2"/>
  <c r="K11" i="2"/>
  <c r="J11" i="2"/>
  <c r="L11" i="2"/>
  <c r="F11" i="2"/>
  <c r="H10" i="2"/>
  <c r="E11" i="2"/>
  <c r="M10" i="2"/>
  <c r="K10" i="2"/>
  <c r="J10" i="2"/>
  <c r="L10" i="2"/>
  <c r="F10" i="2"/>
  <c r="H9" i="2"/>
  <c r="E10" i="2"/>
  <c r="M9" i="2"/>
  <c r="K9" i="2"/>
  <c r="J9" i="2"/>
  <c r="L9" i="2"/>
  <c r="F9" i="2"/>
  <c r="H8" i="2"/>
  <c r="E9" i="2"/>
  <c r="M8" i="2"/>
  <c r="K8" i="2"/>
  <c r="J8" i="2"/>
  <c r="L8" i="2"/>
  <c r="F8" i="2"/>
  <c r="H7" i="2"/>
  <c r="E8" i="2"/>
  <c r="M7" i="2"/>
  <c r="K7" i="2"/>
  <c r="J7" i="2"/>
  <c r="L7" i="2"/>
  <c r="F7" i="2"/>
  <c r="H6" i="2"/>
  <c r="E7" i="2"/>
  <c r="M6" i="2"/>
  <c r="K6" i="2"/>
  <c r="J6" i="2"/>
  <c r="L6" i="2"/>
  <c r="F6" i="2"/>
  <c r="H5" i="2"/>
  <c r="E6" i="2"/>
  <c r="M5" i="2"/>
  <c r="K5" i="2"/>
  <c r="J5" i="2"/>
  <c r="L5" i="2"/>
  <c r="F5" i="2"/>
  <c r="E5" i="2"/>
  <c r="H2" i="2"/>
</calcChain>
</file>

<file path=xl/sharedStrings.xml><?xml version="1.0" encoding="utf-8"?>
<sst xmlns="http://schemas.openxmlformats.org/spreadsheetml/2006/main" count="60" uniqueCount="18">
  <si>
    <t>OOT</t>
  </si>
  <si>
    <t>Population Bin%</t>
  </si>
  <si>
    <t>#Records</t>
  </si>
  <si>
    <t>#Goods</t>
  </si>
  <si>
    <t>#Bads</t>
  </si>
  <si>
    <t>%Goods</t>
  </si>
  <si>
    <t>%Bads</t>
  </si>
  <si>
    <t>Total# Records</t>
  </si>
  <si>
    <t>Cumulative Goods</t>
  </si>
  <si>
    <t>Cumulative bads</t>
  </si>
  <si>
    <t>KS</t>
  </si>
  <si>
    <t>Bin Statistics</t>
  </si>
  <si>
    <t>Cumulative Statistics</t>
  </si>
  <si>
    <t>Fraud Rate</t>
  </si>
  <si>
    <t>%Bads (FDR)</t>
  </si>
  <si>
    <t>FPR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</si>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</sst>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M7" sqref="M7"/>
    </sheetView>
  </sheetViews>
  <sheetFormatPr defaultRowHeight="14.4" x14ac:dyDescent="0.3"/>
  <cols>
    <col min="1" max="1" width="11.8984375" customWidth="1"/>
    <col min="8" max="8" width="10.8984375" customWidth="1"/>
    <col min="9" max="9" width="11.69921875" customWidth="1"/>
  </cols>
  <sheetData>
    <row r="1" spans="1:13" x14ac:dyDescent="0.3">
      <c r="A1" s="3" t="s">
        <v>0</v>
      </c>
      <c r="B1" s="11" t="s">
        <v>2</v>
      </c>
      <c r="C1" s="11"/>
      <c r="D1" s="11" t="s">
        <v>3</v>
      </c>
      <c r="E1" s="11"/>
      <c r="F1" s="11" t="s">
        <v>4</v>
      </c>
      <c r="G1" s="11"/>
      <c r="H1" s="11" t="s">
        <v>13</v>
      </c>
      <c r="I1" s="11"/>
      <c r="J1" s="2"/>
      <c r="K1" s="2"/>
      <c r="L1" s="2"/>
      <c r="M1" s="2"/>
    </row>
    <row r="2" spans="1:13" x14ac:dyDescent="0.3">
      <c r="A2" s="4"/>
      <c r="B2" s="11">
        <v>12427</v>
      </c>
      <c r="C2" s="11"/>
      <c r="D2" s="11">
        <v>12248</v>
      </c>
      <c r="E2" s="11"/>
      <c r="F2" s="11">
        <v>179</v>
      </c>
      <c r="G2" s="11"/>
      <c r="H2" s="12">
        <f>F2/B2</f>
        <v>1.4404120061157159E-2</v>
      </c>
      <c r="I2" s="12"/>
      <c r="J2" s="2"/>
      <c r="K2" s="2"/>
      <c r="L2" s="2"/>
      <c r="M2" s="2"/>
    </row>
    <row r="3" spans="1:13" x14ac:dyDescent="0.3">
      <c r="A3" s="4"/>
      <c r="B3" s="11" t="s">
        <v>11</v>
      </c>
      <c r="C3" s="11"/>
      <c r="D3" s="11"/>
      <c r="E3" s="11"/>
      <c r="F3" s="11"/>
      <c r="G3" s="11" t="s">
        <v>12</v>
      </c>
      <c r="H3" s="11"/>
      <c r="I3" s="11"/>
      <c r="J3" s="11"/>
      <c r="K3" s="11"/>
      <c r="L3" s="11"/>
      <c r="M3" s="11"/>
    </row>
    <row r="4" spans="1:13" s="1" customFormat="1" ht="28.8" x14ac:dyDescent="0.3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5</v>
      </c>
      <c r="K4" s="5" t="s">
        <v>14</v>
      </c>
      <c r="L4" s="5" t="s">
        <v>10</v>
      </c>
      <c r="M4" s="5" t="s">
        <v>15</v>
      </c>
    </row>
    <row r="5" spans="1:13" x14ac:dyDescent="0.3">
      <c r="A5" s="3">
        <v>1</v>
      </c>
      <c r="B5" s="7">
        <v>124</v>
      </c>
      <c r="C5" s="7">
        <v>73</v>
      </c>
      <c r="D5" s="7">
        <f>B5-C5</f>
        <v>51</v>
      </c>
      <c r="E5" s="8">
        <f>C5/B5</f>
        <v>0.58870967741935487</v>
      </c>
      <c r="F5" s="8">
        <f>D5/B5</f>
        <v>0.41129032258064518</v>
      </c>
      <c r="G5" s="6">
        <f>B5</f>
        <v>124</v>
      </c>
      <c r="H5" s="6">
        <f>B5-I5</f>
        <v>73</v>
      </c>
      <c r="I5" s="6">
        <f>D5</f>
        <v>51</v>
      </c>
      <c r="J5" s="9">
        <f>H5/D$2</f>
        <v>5.9601567602873941E-3</v>
      </c>
      <c r="K5" s="9">
        <f>I5/F$2</f>
        <v>0.28491620111731841</v>
      </c>
      <c r="L5" s="10">
        <f>(K5-J5)*100</f>
        <v>27.895604435703103</v>
      </c>
      <c r="M5" s="10">
        <f>H5/I5</f>
        <v>1.4313725490196079</v>
      </c>
    </row>
    <row r="6" spans="1:13" x14ac:dyDescent="0.3">
      <c r="A6" s="3">
        <v>2</v>
      </c>
      <c r="B6" s="7">
        <v>124</v>
      </c>
      <c r="C6" s="7">
        <v>110</v>
      </c>
      <c r="D6" s="7">
        <f t="shared" ref="D6:D24" si="0">B6-C6</f>
        <v>14</v>
      </c>
      <c r="E6" s="8">
        <f t="shared" ref="E6:E24" si="1">C6/B6</f>
        <v>0.88709677419354838</v>
      </c>
      <c r="F6" s="8">
        <f t="shared" ref="F6:F24" si="2">D6/B6</f>
        <v>0.11290322580645161</v>
      </c>
      <c r="G6" s="6">
        <f>G5+B6</f>
        <v>248</v>
      </c>
      <c r="H6" s="6">
        <f>G6-I6</f>
        <v>183</v>
      </c>
      <c r="I6" s="6">
        <f>I5+D6</f>
        <v>65</v>
      </c>
      <c r="J6" s="9">
        <f t="shared" ref="J6:J24" si="3">H6/D$2</f>
        <v>1.4941214892227302E-2</v>
      </c>
      <c r="K6" s="9">
        <f t="shared" ref="K6:K24" si="4">I6/F$2</f>
        <v>0.36312849162011174</v>
      </c>
      <c r="L6" s="10">
        <f t="shared" ref="L6:L24" si="5">(K6-J6)*100</f>
        <v>34.818727672788441</v>
      </c>
      <c r="M6" s="10">
        <f t="shared" ref="M6:M24" si="6">H6/I6</f>
        <v>2.8153846153846156</v>
      </c>
    </row>
    <row r="7" spans="1:13" x14ac:dyDescent="0.3">
      <c r="A7" s="3">
        <v>3</v>
      </c>
      <c r="B7" s="7">
        <v>124</v>
      </c>
      <c r="C7" s="7">
        <v>113</v>
      </c>
      <c r="D7" s="7">
        <f t="shared" si="0"/>
        <v>11</v>
      </c>
      <c r="E7" s="8">
        <f t="shared" si="1"/>
        <v>0.91129032258064513</v>
      </c>
      <c r="F7" s="8">
        <f t="shared" si="2"/>
        <v>8.8709677419354843E-2</v>
      </c>
      <c r="G7" s="6">
        <f t="shared" ref="G7:G24" si="7">G6+B7</f>
        <v>372</v>
      </c>
      <c r="H7" s="6">
        <f>G7-I7</f>
        <v>296</v>
      </c>
      <c r="I7" s="6">
        <f t="shared" ref="I7:I24" si="8">I6+D7</f>
        <v>76</v>
      </c>
      <c r="J7" s="9">
        <f t="shared" si="3"/>
        <v>2.4167210973220117E-2</v>
      </c>
      <c r="K7" s="9">
        <f t="shared" si="4"/>
        <v>0.42458100558659218</v>
      </c>
      <c r="L7" s="10">
        <f t="shared" si="5"/>
        <v>40.041379461337208</v>
      </c>
      <c r="M7" s="10">
        <f t="shared" si="6"/>
        <v>3.8947368421052633</v>
      </c>
    </row>
    <row r="8" spans="1:13" x14ac:dyDescent="0.3">
      <c r="A8" s="3">
        <v>4</v>
      </c>
      <c r="B8" s="7">
        <v>124</v>
      </c>
      <c r="C8" s="7">
        <v>114</v>
      </c>
      <c r="D8" s="7">
        <f t="shared" si="0"/>
        <v>10</v>
      </c>
      <c r="E8" s="8">
        <f t="shared" si="1"/>
        <v>0.91935483870967738</v>
      </c>
      <c r="F8" s="8">
        <f t="shared" si="2"/>
        <v>8.0645161290322578E-2</v>
      </c>
      <c r="G8" s="6">
        <f t="shared" si="7"/>
        <v>496</v>
      </c>
      <c r="H8" s="6">
        <f t="shared" ref="H8:H24" si="9">G8-I8</f>
        <v>410</v>
      </c>
      <c r="I8" s="6">
        <f t="shared" si="8"/>
        <v>86</v>
      </c>
      <c r="J8" s="9">
        <f t="shared" si="3"/>
        <v>3.3474853037230572E-2</v>
      </c>
      <c r="K8" s="9">
        <f t="shared" si="4"/>
        <v>0.48044692737430167</v>
      </c>
      <c r="L8" s="10">
        <f t="shared" si="5"/>
        <v>44.697207433707106</v>
      </c>
      <c r="M8" s="10">
        <f t="shared" si="6"/>
        <v>4.7674418604651159</v>
      </c>
    </row>
    <row r="9" spans="1:13" x14ac:dyDescent="0.3">
      <c r="A9" s="3">
        <v>5</v>
      </c>
      <c r="B9" s="7">
        <v>124</v>
      </c>
      <c r="C9" s="7">
        <v>113</v>
      </c>
      <c r="D9" s="7">
        <f t="shared" si="0"/>
        <v>11</v>
      </c>
      <c r="E9" s="8">
        <f t="shared" si="1"/>
        <v>0.91129032258064513</v>
      </c>
      <c r="F9" s="8">
        <f t="shared" si="2"/>
        <v>8.8709677419354843E-2</v>
      </c>
      <c r="G9" s="6">
        <f t="shared" si="7"/>
        <v>620</v>
      </c>
      <c r="H9" s="6">
        <f t="shared" si="9"/>
        <v>523</v>
      </c>
      <c r="I9" s="6">
        <f t="shared" si="8"/>
        <v>97</v>
      </c>
      <c r="J9" s="9">
        <f t="shared" si="3"/>
        <v>4.2700849118223382E-2</v>
      </c>
      <c r="K9" s="9">
        <f t="shared" si="4"/>
        <v>0.54189944134078216</v>
      </c>
      <c r="L9" s="10">
        <f t="shared" si="5"/>
        <v>49.91985922225588</v>
      </c>
      <c r="M9" s="10">
        <f t="shared" si="6"/>
        <v>5.391752577319588</v>
      </c>
    </row>
    <row r="10" spans="1:13" x14ac:dyDescent="0.3">
      <c r="A10" s="3">
        <v>6</v>
      </c>
      <c r="B10" s="7">
        <v>124</v>
      </c>
      <c r="C10" s="7">
        <v>122</v>
      </c>
      <c r="D10" s="7">
        <f t="shared" si="0"/>
        <v>2</v>
      </c>
      <c r="E10" s="8">
        <f t="shared" si="1"/>
        <v>0.9838709677419355</v>
      </c>
      <c r="F10" s="8">
        <f t="shared" si="2"/>
        <v>1.6129032258064516E-2</v>
      </c>
      <c r="G10" s="6">
        <f t="shared" si="7"/>
        <v>744</v>
      </c>
      <c r="H10" s="6">
        <f t="shared" si="9"/>
        <v>645</v>
      </c>
      <c r="I10" s="6">
        <f t="shared" si="8"/>
        <v>99</v>
      </c>
      <c r="J10" s="9">
        <f t="shared" si="3"/>
        <v>5.2661659046374917E-2</v>
      </c>
      <c r="K10" s="9">
        <f t="shared" si="4"/>
        <v>0.55307262569832405</v>
      </c>
      <c r="L10" s="10">
        <f t="shared" si="5"/>
        <v>50.041096665194914</v>
      </c>
      <c r="M10" s="10">
        <f t="shared" si="6"/>
        <v>6.5151515151515156</v>
      </c>
    </row>
    <row r="11" spans="1:13" x14ac:dyDescent="0.3">
      <c r="A11" s="3">
        <v>7</v>
      </c>
      <c r="B11" s="7">
        <v>124</v>
      </c>
      <c r="C11" s="7">
        <v>119</v>
      </c>
      <c r="D11" s="7">
        <f t="shared" si="0"/>
        <v>5</v>
      </c>
      <c r="E11" s="8">
        <f t="shared" si="1"/>
        <v>0.95967741935483875</v>
      </c>
      <c r="F11" s="8">
        <f t="shared" si="2"/>
        <v>4.0322580645161289E-2</v>
      </c>
      <c r="G11" s="6">
        <f t="shared" si="7"/>
        <v>868</v>
      </c>
      <c r="H11" s="6">
        <f t="shared" si="9"/>
        <v>764</v>
      </c>
      <c r="I11" s="6">
        <f t="shared" si="8"/>
        <v>104</v>
      </c>
      <c r="J11" s="9">
        <f t="shared" si="3"/>
        <v>6.2377531025473547E-2</v>
      </c>
      <c r="K11" s="9">
        <f t="shared" si="4"/>
        <v>0.58100558659217882</v>
      </c>
      <c r="L11" s="10">
        <f t="shared" si="5"/>
        <v>51.86280555667053</v>
      </c>
      <c r="M11" s="10">
        <f t="shared" si="6"/>
        <v>7.3461538461538458</v>
      </c>
    </row>
    <row r="12" spans="1:13" x14ac:dyDescent="0.3">
      <c r="A12" s="3">
        <v>8</v>
      </c>
      <c r="B12" s="7">
        <v>124</v>
      </c>
      <c r="C12" s="7">
        <v>118</v>
      </c>
      <c r="D12" s="7">
        <f t="shared" si="0"/>
        <v>6</v>
      </c>
      <c r="E12" s="8">
        <f t="shared" si="1"/>
        <v>0.95161290322580649</v>
      </c>
      <c r="F12" s="8">
        <f t="shared" si="2"/>
        <v>4.8387096774193547E-2</v>
      </c>
      <c r="G12" s="6">
        <f t="shared" si="7"/>
        <v>992</v>
      </c>
      <c r="H12" s="6">
        <f t="shared" si="9"/>
        <v>882</v>
      </c>
      <c r="I12" s="6">
        <f t="shared" si="8"/>
        <v>110</v>
      </c>
      <c r="J12" s="9">
        <f t="shared" si="3"/>
        <v>7.2011757021554545E-2</v>
      </c>
      <c r="K12" s="9">
        <f t="shared" si="4"/>
        <v>0.61452513966480449</v>
      </c>
      <c r="L12" s="10">
        <f t="shared" si="5"/>
        <v>54.251338264325</v>
      </c>
      <c r="M12" s="10">
        <f t="shared" si="6"/>
        <v>8.0181818181818176</v>
      </c>
    </row>
    <row r="13" spans="1:13" x14ac:dyDescent="0.3">
      <c r="A13" s="3">
        <v>9</v>
      </c>
      <c r="B13" s="7">
        <v>124</v>
      </c>
      <c r="C13" s="7">
        <v>116</v>
      </c>
      <c r="D13" s="7">
        <f t="shared" si="0"/>
        <v>8</v>
      </c>
      <c r="E13" s="8">
        <f t="shared" si="1"/>
        <v>0.93548387096774188</v>
      </c>
      <c r="F13" s="8">
        <f t="shared" si="2"/>
        <v>6.4516129032258063E-2</v>
      </c>
      <c r="G13" s="6">
        <f t="shared" si="7"/>
        <v>1116</v>
      </c>
      <c r="H13" s="6">
        <f t="shared" si="9"/>
        <v>998</v>
      </c>
      <c r="I13" s="6">
        <f t="shared" si="8"/>
        <v>118</v>
      </c>
      <c r="J13" s="9">
        <f t="shared" si="3"/>
        <v>8.1482691051600262E-2</v>
      </c>
      <c r="K13" s="9">
        <f t="shared" si="4"/>
        <v>0.65921787709497204</v>
      </c>
      <c r="L13" s="10">
        <f t="shared" si="5"/>
        <v>57.773518604337184</v>
      </c>
      <c r="M13" s="10">
        <f t="shared" si="6"/>
        <v>8.4576271186440675</v>
      </c>
    </row>
    <row r="14" spans="1:13" x14ac:dyDescent="0.3">
      <c r="A14" s="3">
        <v>10</v>
      </c>
      <c r="B14" s="7">
        <v>124</v>
      </c>
      <c r="C14" s="7">
        <v>122</v>
      </c>
      <c r="D14" s="7">
        <f t="shared" si="0"/>
        <v>2</v>
      </c>
      <c r="E14" s="8">
        <f t="shared" si="1"/>
        <v>0.9838709677419355</v>
      </c>
      <c r="F14" s="8">
        <f t="shared" si="2"/>
        <v>1.6129032258064516E-2</v>
      </c>
      <c r="G14" s="6">
        <f t="shared" si="7"/>
        <v>1240</v>
      </c>
      <c r="H14" s="6">
        <f t="shared" si="9"/>
        <v>1120</v>
      </c>
      <c r="I14" s="6">
        <f t="shared" si="8"/>
        <v>120</v>
      </c>
      <c r="J14" s="9">
        <f t="shared" si="3"/>
        <v>9.1443500979751791E-2</v>
      </c>
      <c r="K14" s="9">
        <f t="shared" si="4"/>
        <v>0.67039106145251393</v>
      </c>
      <c r="L14" s="10">
        <f t="shared" si="5"/>
        <v>57.894756047276211</v>
      </c>
      <c r="M14" s="10">
        <f t="shared" si="6"/>
        <v>9.3333333333333339</v>
      </c>
    </row>
    <row r="15" spans="1:13" x14ac:dyDescent="0.3">
      <c r="A15" s="3">
        <v>11</v>
      </c>
      <c r="B15" s="7">
        <v>124</v>
      </c>
      <c r="C15" s="7">
        <v>123</v>
      </c>
      <c r="D15" s="7">
        <f t="shared" si="0"/>
        <v>1</v>
      </c>
      <c r="E15" s="8">
        <f t="shared" si="1"/>
        <v>0.99193548387096775</v>
      </c>
      <c r="F15" s="8">
        <f t="shared" si="2"/>
        <v>8.0645161290322578E-3</v>
      </c>
      <c r="G15" s="6">
        <f t="shared" si="7"/>
        <v>1364</v>
      </c>
      <c r="H15" s="6">
        <f t="shared" si="9"/>
        <v>1243</v>
      </c>
      <c r="I15" s="6">
        <f t="shared" si="8"/>
        <v>121</v>
      </c>
      <c r="J15" s="9">
        <f t="shared" si="3"/>
        <v>0.10148595689092096</v>
      </c>
      <c r="K15" s="9">
        <f t="shared" si="4"/>
        <v>0.67597765363128492</v>
      </c>
      <c r="L15" s="10">
        <f t="shared" si="5"/>
        <v>57.449169674036391</v>
      </c>
      <c r="M15" s="10">
        <f t="shared" si="6"/>
        <v>10.272727272727273</v>
      </c>
    </row>
    <row r="16" spans="1:13" x14ac:dyDescent="0.3">
      <c r="A16" s="3">
        <v>12</v>
      </c>
      <c r="B16" s="7">
        <v>124</v>
      </c>
      <c r="C16" s="7">
        <v>122</v>
      </c>
      <c r="D16" s="7">
        <f t="shared" si="0"/>
        <v>2</v>
      </c>
      <c r="E16" s="8">
        <f t="shared" si="1"/>
        <v>0.9838709677419355</v>
      </c>
      <c r="F16" s="8">
        <f t="shared" si="2"/>
        <v>1.6129032258064516E-2</v>
      </c>
      <c r="G16" s="6">
        <f t="shared" si="7"/>
        <v>1488</v>
      </c>
      <c r="H16" s="6">
        <f t="shared" si="9"/>
        <v>1365</v>
      </c>
      <c r="I16" s="6">
        <f t="shared" si="8"/>
        <v>123</v>
      </c>
      <c r="J16" s="9">
        <f t="shared" si="3"/>
        <v>0.11144676681907251</v>
      </c>
      <c r="K16" s="9">
        <f t="shared" si="4"/>
        <v>0.68715083798882681</v>
      </c>
      <c r="L16" s="10">
        <f t="shared" si="5"/>
        <v>57.570407116975431</v>
      </c>
      <c r="M16" s="10">
        <f t="shared" si="6"/>
        <v>11.097560975609756</v>
      </c>
    </row>
    <row r="17" spans="1:13" x14ac:dyDescent="0.3">
      <c r="A17" s="3">
        <v>13</v>
      </c>
      <c r="B17" s="7">
        <v>124</v>
      </c>
      <c r="C17" s="7">
        <v>121</v>
      </c>
      <c r="D17" s="7">
        <f t="shared" si="0"/>
        <v>3</v>
      </c>
      <c r="E17" s="8">
        <f t="shared" si="1"/>
        <v>0.97580645161290325</v>
      </c>
      <c r="F17" s="8">
        <f t="shared" si="2"/>
        <v>2.4193548387096774E-2</v>
      </c>
      <c r="G17" s="6">
        <f t="shared" si="7"/>
        <v>1612</v>
      </c>
      <c r="H17" s="6">
        <f t="shared" si="9"/>
        <v>1486</v>
      </c>
      <c r="I17" s="6">
        <f t="shared" si="8"/>
        <v>126</v>
      </c>
      <c r="J17" s="9">
        <f t="shared" si="3"/>
        <v>0.1213259307642064</v>
      </c>
      <c r="K17" s="9">
        <f t="shared" si="4"/>
        <v>0.7039106145251397</v>
      </c>
      <c r="L17" s="10">
        <f t="shared" si="5"/>
        <v>58.258468376093333</v>
      </c>
      <c r="M17" s="10">
        <f t="shared" si="6"/>
        <v>11.793650793650794</v>
      </c>
    </row>
    <row r="18" spans="1:13" x14ac:dyDescent="0.3">
      <c r="A18" s="3">
        <v>14</v>
      </c>
      <c r="B18" s="7">
        <v>124</v>
      </c>
      <c r="C18" s="7">
        <v>120</v>
      </c>
      <c r="D18" s="7">
        <f t="shared" si="0"/>
        <v>4</v>
      </c>
      <c r="E18" s="8">
        <f t="shared" si="1"/>
        <v>0.967741935483871</v>
      </c>
      <c r="F18" s="8">
        <f t="shared" si="2"/>
        <v>3.2258064516129031E-2</v>
      </c>
      <c r="G18" s="6">
        <f t="shared" si="7"/>
        <v>1736</v>
      </c>
      <c r="H18" s="6">
        <f t="shared" si="9"/>
        <v>1606</v>
      </c>
      <c r="I18" s="6">
        <f t="shared" si="8"/>
        <v>130</v>
      </c>
      <c r="J18" s="9">
        <f t="shared" si="3"/>
        <v>0.13112344872632267</v>
      </c>
      <c r="K18" s="9">
        <f t="shared" si="4"/>
        <v>0.72625698324022347</v>
      </c>
      <c r="L18" s="10">
        <f t="shared" si="5"/>
        <v>59.513353451390081</v>
      </c>
      <c r="M18" s="10">
        <f t="shared" si="6"/>
        <v>12.353846153846154</v>
      </c>
    </row>
    <row r="19" spans="1:13" x14ac:dyDescent="0.3">
      <c r="A19" s="3">
        <v>15</v>
      </c>
      <c r="B19" s="7">
        <v>124</v>
      </c>
      <c r="C19" s="7">
        <v>123</v>
      </c>
      <c r="D19" s="7">
        <f t="shared" si="0"/>
        <v>1</v>
      </c>
      <c r="E19" s="8">
        <f t="shared" si="1"/>
        <v>0.99193548387096775</v>
      </c>
      <c r="F19" s="8">
        <f t="shared" si="2"/>
        <v>8.0645161290322578E-3</v>
      </c>
      <c r="G19" s="6">
        <f t="shared" si="7"/>
        <v>1860</v>
      </c>
      <c r="H19" s="6">
        <f t="shared" si="9"/>
        <v>1729</v>
      </c>
      <c r="I19" s="6">
        <f t="shared" si="8"/>
        <v>131</v>
      </c>
      <c r="J19" s="9">
        <f t="shared" si="3"/>
        <v>0.14116590463749185</v>
      </c>
      <c r="K19" s="9">
        <f t="shared" si="4"/>
        <v>0.73184357541899436</v>
      </c>
      <c r="L19" s="10">
        <f t="shared" si="5"/>
        <v>59.067767078150247</v>
      </c>
      <c r="M19" s="10">
        <f t="shared" si="6"/>
        <v>13.198473282442748</v>
      </c>
    </row>
    <row r="20" spans="1:13" x14ac:dyDescent="0.3">
      <c r="A20" s="3">
        <v>16</v>
      </c>
      <c r="B20" s="7">
        <v>124</v>
      </c>
      <c r="C20" s="7">
        <v>123</v>
      </c>
      <c r="D20" s="7">
        <f t="shared" si="0"/>
        <v>1</v>
      </c>
      <c r="E20" s="8">
        <f t="shared" si="1"/>
        <v>0.99193548387096775</v>
      </c>
      <c r="F20" s="8">
        <f t="shared" si="2"/>
        <v>8.0645161290322578E-3</v>
      </c>
      <c r="G20" s="6">
        <f t="shared" si="7"/>
        <v>1984</v>
      </c>
      <c r="H20" s="6">
        <f t="shared" si="9"/>
        <v>1852</v>
      </c>
      <c r="I20" s="6">
        <f t="shared" si="8"/>
        <v>132</v>
      </c>
      <c r="J20" s="9">
        <f t="shared" si="3"/>
        <v>0.15120836054866102</v>
      </c>
      <c r="K20" s="9">
        <f t="shared" si="4"/>
        <v>0.73743016759776536</v>
      </c>
      <c r="L20" s="10">
        <f t="shared" si="5"/>
        <v>58.622180704910434</v>
      </c>
      <c r="M20" s="10">
        <f t="shared" si="6"/>
        <v>14.030303030303031</v>
      </c>
    </row>
    <row r="21" spans="1:13" x14ac:dyDescent="0.3">
      <c r="A21" s="3">
        <v>17</v>
      </c>
      <c r="B21" s="7">
        <v>124</v>
      </c>
      <c r="C21" s="7">
        <v>120</v>
      </c>
      <c r="D21" s="7">
        <f t="shared" si="0"/>
        <v>4</v>
      </c>
      <c r="E21" s="8">
        <f t="shared" si="1"/>
        <v>0.967741935483871</v>
      </c>
      <c r="F21" s="8">
        <f t="shared" si="2"/>
        <v>3.2258064516129031E-2</v>
      </c>
      <c r="G21" s="6">
        <f t="shared" si="7"/>
        <v>2108</v>
      </c>
      <c r="H21" s="6">
        <f t="shared" si="9"/>
        <v>1972</v>
      </c>
      <c r="I21" s="6">
        <f t="shared" si="8"/>
        <v>136</v>
      </c>
      <c r="J21" s="9">
        <f t="shared" si="3"/>
        <v>0.16100587851077727</v>
      </c>
      <c r="K21" s="9">
        <f t="shared" si="4"/>
        <v>0.75977653631284914</v>
      </c>
      <c r="L21" s="10">
        <f t="shared" si="5"/>
        <v>59.877065780207182</v>
      </c>
      <c r="M21" s="10">
        <f t="shared" si="6"/>
        <v>14.5</v>
      </c>
    </row>
    <row r="22" spans="1:13" x14ac:dyDescent="0.3">
      <c r="A22" s="3">
        <v>18</v>
      </c>
      <c r="B22" s="7">
        <v>124</v>
      </c>
      <c r="C22" s="7">
        <v>123</v>
      </c>
      <c r="D22" s="7">
        <f t="shared" si="0"/>
        <v>1</v>
      </c>
      <c r="E22" s="8">
        <f t="shared" si="1"/>
        <v>0.99193548387096775</v>
      </c>
      <c r="F22" s="8">
        <f t="shared" si="2"/>
        <v>8.0645161290322578E-3</v>
      </c>
      <c r="G22" s="6">
        <f t="shared" si="7"/>
        <v>2232</v>
      </c>
      <c r="H22" s="6">
        <f t="shared" si="9"/>
        <v>2095</v>
      </c>
      <c r="I22" s="6">
        <f t="shared" si="8"/>
        <v>137</v>
      </c>
      <c r="J22" s="9">
        <f t="shared" si="3"/>
        <v>0.17104833442194645</v>
      </c>
      <c r="K22" s="9">
        <f t="shared" si="4"/>
        <v>0.76536312849162014</v>
      </c>
      <c r="L22" s="10">
        <f t="shared" si="5"/>
        <v>59.43147940696737</v>
      </c>
      <c r="M22" s="10">
        <f t="shared" si="6"/>
        <v>15.291970802919709</v>
      </c>
    </row>
    <row r="23" spans="1:13" x14ac:dyDescent="0.3">
      <c r="A23" s="3">
        <v>19</v>
      </c>
      <c r="B23" s="7">
        <v>124</v>
      </c>
      <c r="C23" s="7">
        <v>124</v>
      </c>
      <c r="D23" s="7">
        <f t="shared" si="0"/>
        <v>0</v>
      </c>
      <c r="E23" s="8">
        <f t="shared" si="1"/>
        <v>1</v>
      </c>
      <c r="F23" s="8">
        <f t="shared" si="2"/>
        <v>0</v>
      </c>
      <c r="G23" s="6">
        <f t="shared" si="7"/>
        <v>2356</v>
      </c>
      <c r="H23" s="6">
        <f t="shared" si="9"/>
        <v>2219</v>
      </c>
      <c r="I23" s="6">
        <f t="shared" si="8"/>
        <v>137</v>
      </c>
      <c r="J23" s="9">
        <f t="shared" si="3"/>
        <v>0.18117243631613325</v>
      </c>
      <c r="K23" s="9">
        <f t="shared" si="4"/>
        <v>0.76536312849162014</v>
      </c>
      <c r="L23" s="10">
        <f t="shared" si="5"/>
        <v>58.419069217548689</v>
      </c>
      <c r="M23" s="10">
        <f t="shared" si="6"/>
        <v>16.197080291970803</v>
      </c>
    </row>
    <row r="24" spans="1:13" x14ac:dyDescent="0.3">
      <c r="A24" s="3">
        <v>20</v>
      </c>
      <c r="B24" s="7">
        <v>124</v>
      </c>
      <c r="C24" s="7">
        <v>124</v>
      </c>
      <c r="D24" s="7">
        <f t="shared" si="0"/>
        <v>0</v>
      </c>
      <c r="E24" s="8">
        <f t="shared" si="1"/>
        <v>1</v>
      </c>
      <c r="F24" s="8">
        <f t="shared" si="2"/>
        <v>0</v>
      </c>
      <c r="G24" s="6">
        <f t="shared" si="7"/>
        <v>2480</v>
      </c>
      <c r="H24" s="6">
        <f t="shared" si="9"/>
        <v>2343</v>
      </c>
      <c r="I24" s="6">
        <f t="shared" si="8"/>
        <v>137</v>
      </c>
      <c r="J24" s="9">
        <f t="shared" si="3"/>
        <v>0.19129653821032006</v>
      </c>
      <c r="K24" s="9">
        <f t="shared" si="4"/>
        <v>0.76536312849162014</v>
      </c>
      <c r="L24" s="10">
        <f t="shared" si="5"/>
        <v>57.406659028130001</v>
      </c>
      <c r="M24" s="10">
        <f t="shared" si="6"/>
        <v>17.102189781021899</v>
      </c>
    </row>
  </sheetData>
  <mergeCells count="10">
    <mergeCell ref="B3:F3"/>
    <mergeCell ref="G3:M3"/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FC50-DF5C-46C3-87DA-F58462B3F1AD}">
  <dimension ref="A1:M24"/>
  <sheetViews>
    <sheetView workbookViewId="0">
      <selection sqref="A1:M24"/>
    </sheetView>
  </sheetViews>
  <sheetFormatPr defaultRowHeight="14.4" x14ac:dyDescent="0.3"/>
  <sheetData>
    <row r="1" spans="1:13" x14ac:dyDescent="0.3">
      <c r="A1" s="3" t="s">
        <v>17</v>
      </c>
      <c r="B1" s="11" t="s">
        <v>2</v>
      </c>
      <c r="C1" s="11"/>
      <c r="D1" s="11" t="s">
        <v>3</v>
      </c>
      <c r="E1" s="11"/>
      <c r="F1" s="11" t="s">
        <v>4</v>
      </c>
      <c r="G1" s="11"/>
      <c r="H1" s="11" t="s">
        <v>13</v>
      </c>
      <c r="I1" s="11"/>
      <c r="J1" s="2"/>
      <c r="K1" s="2"/>
      <c r="L1" s="2"/>
      <c r="M1" s="2"/>
    </row>
    <row r="2" spans="1:13" x14ac:dyDescent="0.3">
      <c r="A2" s="4"/>
      <c r="B2" s="11">
        <v>16127</v>
      </c>
      <c r="C2" s="11"/>
      <c r="D2" s="11">
        <v>15935</v>
      </c>
      <c r="E2" s="11"/>
      <c r="F2" s="11">
        <v>192</v>
      </c>
      <c r="G2" s="11"/>
      <c r="H2" s="12">
        <f>F2/B2</f>
        <v>1.1905500093011719E-2</v>
      </c>
      <c r="I2" s="12"/>
      <c r="J2" s="2"/>
      <c r="K2" s="2"/>
      <c r="L2" s="2"/>
      <c r="M2" s="2"/>
    </row>
    <row r="3" spans="1:13" x14ac:dyDescent="0.3">
      <c r="A3" s="4"/>
      <c r="B3" s="11" t="s">
        <v>11</v>
      </c>
      <c r="C3" s="11"/>
      <c r="D3" s="11"/>
      <c r="E3" s="11"/>
      <c r="F3" s="11"/>
      <c r="G3" s="11" t="s">
        <v>12</v>
      </c>
      <c r="H3" s="11"/>
      <c r="I3" s="11"/>
      <c r="J3" s="11"/>
      <c r="K3" s="11"/>
      <c r="L3" s="11"/>
      <c r="M3" s="11"/>
    </row>
    <row r="4" spans="1:13" ht="28.8" x14ac:dyDescent="0.3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5</v>
      </c>
      <c r="K4" s="5" t="s">
        <v>14</v>
      </c>
      <c r="L4" s="5" t="s">
        <v>10</v>
      </c>
      <c r="M4" s="5" t="s">
        <v>15</v>
      </c>
    </row>
    <row r="5" spans="1:13" x14ac:dyDescent="0.3">
      <c r="A5" s="3">
        <v>1</v>
      </c>
      <c r="B5" s="7">
        <v>161</v>
      </c>
      <c r="C5" s="7">
        <v>31</v>
      </c>
      <c r="D5" s="7">
        <f>B5-C5</f>
        <v>130</v>
      </c>
      <c r="E5" s="8">
        <f>C5/B5</f>
        <v>0.19254658385093168</v>
      </c>
      <c r="F5" s="8">
        <f>D5/B5</f>
        <v>0.80745341614906829</v>
      </c>
      <c r="G5" s="6">
        <f>B5</f>
        <v>161</v>
      </c>
      <c r="H5" s="6">
        <f>B5-I5</f>
        <v>31</v>
      </c>
      <c r="I5" s="6">
        <f>D5</f>
        <v>130</v>
      </c>
      <c r="J5" s="9">
        <f>H5/D$2</f>
        <v>1.9454032005020395E-3</v>
      </c>
      <c r="K5" s="9">
        <f>I5/F$2</f>
        <v>0.67708333333333337</v>
      </c>
      <c r="L5" s="10">
        <f>(K5-J5)*100</f>
        <v>67.513793013283134</v>
      </c>
      <c r="M5" s="10">
        <f>H5/I5</f>
        <v>0.23846153846153847</v>
      </c>
    </row>
    <row r="6" spans="1:13" x14ac:dyDescent="0.3">
      <c r="A6" s="3">
        <v>2</v>
      </c>
      <c r="B6" s="7">
        <v>161</v>
      </c>
      <c r="C6" s="7">
        <v>149</v>
      </c>
      <c r="D6" s="7">
        <f t="shared" ref="D6:D24" si="0">B6-C6</f>
        <v>12</v>
      </c>
      <c r="E6" s="8">
        <f t="shared" ref="E6:E24" si="1">C6/B6</f>
        <v>0.92546583850931674</v>
      </c>
      <c r="F6" s="8">
        <f t="shared" ref="F6:F24" si="2">D6/B6</f>
        <v>7.4534161490683232E-2</v>
      </c>
      <c r="G6" s="6">
        <f>G5+B6</f>
        <v>322</v>
      </c>
      <c r="H6" s="6">
        <f>G6-I6</f>
        <v>180</v>
      </c>
      <c r="I6" s="6">
        <f>I5+D6</f>
        <v>142</v>
      </c>
      <c r="J6" s="9">
        <f t="shared" ref="J6:J24" si="3">H6/D$2</f>
        <v>1.1295889551302165E-2</v>
      </c>
      <c r="K6" s="9">
        <f t="shared" ref="K6:K24" si="4">I6/F$2</f>
        <v>0.73958333333333337</v>
      </c>
      <c r="L6" s="10">
        <f t="shared" ref="L6:L24" si="5">(K6-J6)*100</f>
        <v>72.828744378203126</v>
      </c>
      <c r="M6" s="10">
        <f t="shared" ref="M6:M24" si="6">H6/I6</f>
        <v>1.267605633802817</v>
      </c>
    </row>
    <row r="7" spans="1:13" x14ac:dyDescent="0.3">
      <c r="A7" s="3">
        <v>3</v>
      </c>
      <c r="B7" s="7">
        <v>161</v>
      </c>
      <c r="C7" s="7">
        <v>149</v>
      </c>
      <c r="D7" s="7">
        <f t="shared" si="0"/>
        <v>12</v>
      </c>
      <c r="E7" s="8">
        <f t="shared" si="1"/>
        <v>0.92546583850931674</v>
      </c>
      <c r="F7" s="8">
        <f t="shared" si="2"/>
        <v>7.4534161490683232E-2</v>
      </c>
      <c r="G7" s="6">
        <f t="shared" ref="G7:G24" si="7">G6+B7</f>
        <v>483</v>
      </c>
      <c r="H7" s="6">
        <f>G7-I7</f>
        <v>329</v>
      </c>
      <c r="I7" s="6">
        <f t="shared" ref="I7:I24" si="8">I6+D7</f>
        <v>154</v>
      </c>
      <c r="J7" s="9">
        <f t="shared" si="3"/>
        <v>2.064637590210229E-2</v>
      </c>
      <c r="K7" s="9">
        <f t="shared" si="4"/>
        <v>0.80208333333333337</v>
      </c>
      <c r="L7" s="10">
        <f t="shared" si="5"/>
        <v>78.143695743123104</v>
      </c>
      <c r="M7" s="10">
        <f t="shared" si="6"/>
        <v>2.1363636363636362</v>
      </c>
    </row>
    <row r="8" spans="1:13" x14ac:dyDescent="0.3">
      <c r="A8" s="3">
        <v>4</v>
      </c>
      <c r="B8" s="7">
        <v>161</v>
      </c>
      <c r="C8" s="7">
        <v>158</v>
      </c>
      <c r="D8" s="7">
        <f t="shared" si="0"/>
        <v>3</v>
      </c>
      <c r="E8" s="8">
        <f t="shared" si="1"/>
        <v>0.98136645962732916</v>
      </c>
      <c r="F8" s="8">
        <f t="shared" si="2"/>
        <v>1.8633540372670808E-2</v>
      </c>
      <c r="G8" s="6">
        <f t="shared" si="7"/>
        <v>644</v>
      </c>
      <c r="H8" s="6">
        <f t="shared" ref="H8:H24" si="9">G8-I8</f>
        <v>487</v>
      </c>
      <c r="I8" s="6">
        <f t="shared" si="8"/>
        <v>157</v>
      </c>
      <c r="J8" s="9">
        <f t="shared" si="3"/>
        <v>3.0561656730467523E-2</v>
      </c>
      <c r="K8" s="9">
        <f t="shared" si="4"/>
        <v>0.81770833333333337</v>
      </c>
      <c r="L8" s="10">
        <f t="shared" si="5"/>
        <v>78.71466766028658</v>
      </c>
      <c r="M8" s="10">
        <f t="shared" si="6"/>
        <v>3.1019108280254777</v>
      </c>
    </row>
    <row r="9" spans="1:13" x14ac:dyDescent="0.3">
      <c r="A9" s="3">
        <v>5</v>
      </c>
      <c r="B9" s="7">
        <v>161</v>
      </c>
      <c r="C9" s="7">
        <v>157</v>
      </c>
      <c r="D9" s="7">
        <f t="shared" si="0"/>
        <v>4</v>
      </c>
      <c r="E9" s="8">
        <f t="shared" si="1"/>
        <v>0.97515527950310554</v>
      </c>
      <c r="F9" s="8">
        <f t="shared" si="2"/>
        <v>2.4844720496894408E-2</v>
      </c>
      <c r="G9" s="6">
        <f t="shared" si="7"/>
        <v>805</v>
      </c>
      <c r="H9" s="6">
        <f t="shared" si="9"/>
        <v>644</v>
      </c>
      <c r="I9" s="6">
        <f t="shared" si="8"/>
        <v>161</v>
      </c>
      <c r="J9" s="9">
        <f t="shared" si="3"/>
        <v>4.0414182616881081E-2</v>
      </c>
      <c r="K9" s="9">
        <f t="shared" si="4"/>
        <v>0.83854166666666663</v>
      </c>
      <c r="L9" s="10">
        <f t="shared" si="5"/>
        <v>79.812748404978549</v>
      </c>
      <c r="M9" s="10">
        <f t="shared" si="6"/>
        <v>4</v>
      </c>
    </row>
    <row r="10" spans="1:13" x14ac:dyDescent="0.3">
      <c r="A10" s="3">
        <v>6</v>
      </c>
      <c r="B10" s="7">
        <v>161</v>
      </c>
      <c r="C10" s="7">
        <v>158</v>
      </c>
      <c r="D10" s="7">
        <f t="shared" si="0"/>
        <v>3</v>
      </c>
      <c r="E10" s="8">
        <f t="shared" si="1"/>
        <v>0.98136645962732916</v>
      </c>
      <c r="F10" s="8">
        <f t="shared" si="2"/>
        <v>1.8633540372670808E-2</v>
      </c>
      <c r="G10" s="6">
        <f t="shared" si="7"/>
        <v>966</v>
      </c>
      <c r="H10" s="6">
        <f t="shared" si="9"/>
        <v>802</v>
      </c>
      <c r="I10" s="6">
        <f t="shared" si="8"/>
        <v>164</v>
      </c>
      <c r="J10" s="9">
        <f t="shared" si="3"/>
        <v>5.032946344524631E-2</v>
      </c>
      <c r="K10" s="9">
        <f t="shared" si="4"/>
        <v>0.85416666666666663</v>
      </c>
      <c r="L10" s="10">
        <f t="shared" si="5"/>
        <v>80.383720322142025</v>
      </c>
      <c r="M10" s="10">
        <f t="shared" si="6"/>
        <v>4.8902439024390247</v>
      </c>
    </row>
    <row r="11" spans="1:13" x14ac:dyDescent="0.3">
      <c r="A11" s="3">
        <v>7</v>
      </c>
      <c r="B11" s="7">
        <v>161</v>
      </c>
      <c r="C11" s="7">
        <v>155</v>
      </c>
      <c r="D11" s="7">
        <f t="shared" si="0"/>
        <v>6</v>
      </c>
      <c r="E11" s="8">
        <f t="shared" si="1"/>
        <v>0.96273291925465843</v>
      </c>
      <c r="F11" s="8">
        <f t="shared" si="2"/>
        <v>3.7267080745341616E-2</v>
      </c>
      <c r="G11" s="6">
        <f t="shared" si="7"/>
        <v>1127</v>
      </c>
      <c r="H11" s="6">
        <f t="shared" si="9"/>
        <v>957</v>
      </c>
      <c r="I11" s="6">
        <f t="shared" si="8"/>
        <v>170</v>
      </c>
      <c r="J11" s="9">
        <f t="shared" si="3"/>
        <v>6.0056479447756508E-2</v>
      </c>
      <c r="K11" s="9">
        <f t="shared" si="4"/>
        <v>0.88541666666666663</v>
      </c>
      <c r="L11" s="10">
        <f t="shared" si="5"/>
        <v>82.536018721891011</v>
      </c>
      <c r="M11" s="10">
        <f t="shared" si="6"/>
        <v>5.6294117647058828</v>
      </c>
    </row>
    <row r="12" spans="1:13" x14ac:dyDescent="0.3">
      <c r="A12" s="3">
        <v>8</v>
      </c>
      <c r="B12" s="7">
        <v>161</v>
      </c>
      <c r="C12" s="7">
        <v>161</v>
      </c>
      <c r="D12" s="7">
        <f t="shared" si="0"/>
        <v>0</v>
      </c>
      <c r="E12" s="8">
        <f t="shared" si="1"/>
        <v>1</v>
      </c>
      <c r="F12" s="8">
        <f t="shared" si="2"/>
        <v>0</v>
      </c>
      <c r="G12" s="6">
        <f t="shared" si="7"/>
        <v>1288</v>
      </c>
      <c r="H12" s="6">
        <f t="shared" si="9"/>
        <v>1118</v>
      </c>
      <c r="I12" s="6">
        <f t="shared" si="8"/>
        <v>170</v>
      </c>
      <c r="J12" s="9">
        <f t="shared" si="3"/>
        <v>7.0160025101976775E-2</v>
      </c>
      <c r="K12" s="9">
        <f t="shared" si="4"/>
        <v>0.88541666666666663</v>
      </c>
      <c r="L12" s="10">
        <f t="shared" si="5"/>
        <v>81.525664156468977</v>
      </c>
      <c r="M12" s="10">
        <f t="shared" si="6"/>
        <v>6.5764705882352938</v>
      </c>
    </row>
    <row r="13" spans="1:13" x14ac:dyDescent="0.3">
      <c r="A13" s="3">
        <v>9</v>
      </c>
      <c r="B13" s="7">
        <v>161</v>
      </c>
      <c r="C13" s="7">
        <v>161</v>
      </c>
      <c r="D13" s="7">
        <f t="shared" si="0"/>
        <v>0</v>
      </c>
      <c r="E13" s="8">
        <f t="shared" si="1"/>
        <v>1</v>
      </c>
      <c r="F13" s="8">
        <f t="shared" si="2"/>
        <v>0</v>
      </c>
      <c r="G13" s="6">
        <f t="shared" si="7"/>
        <v>1449</v>
      </c>
      <c r="H13" s="6">
        <f t="shared" si="9"/>
        <v>1279</v>
      </c>
      <c r="I13" s="6">
        <f t="shared" si="8"/>
        <v>170</v>
      </c>
      <c r="J13" s="9">
        <f t="shared" si="3"/>
        <v>8.0263570756197056E-2</v>
      </c>
      <c r="K13" s="9">
        <f t="shared" si="4"/>
        <v>0.88541666666666663</v>
      </c>
      <c r="L13" s="10">
        <f t="shared" si="5"/>
        <v>80.515309591046957</v>
      </c>
      <c r="M13" s="10">
        <f t="shared" si="6"/>
        <v>7.5235294117647058</v>
      </c>
    </row>
    <row r="14" spans="1:13" x14ac:dyDescent="0.3">
      <c r="A14" s="3">
        <v>10</v>
      </c>
      <c r="B14" s="7">
        <v>161</v>
      </c>
      <c r="C14" s="7">
        <v>161</v>
      </c>
      <c r="D14" s="7">
        <f t="shared" si="0"/>
        <v>0</v>
      </c>
      <c r="E14" s="8">
        <f t="shared" si="1"/>
        <v>1</v>
      </c>
      <c r="F14" s="8">
        <f t="shared" si="2"/>
        <v>0</v>
      </c>
      <c r="G14" s="6">
        <f t="shared" si="7"/>
        <v>1610</v>
      </c>
      <c r="H14" s="6">
        <f t="shared" si="9"/>
        <v>1440</v>
      </c>
      <c r="I14" s="6">
        <f t="shared" si="8"/>
        <v>170</v>
      </c>
      <c r="J14" s="9">
        <f t="shared" si="3"/>
        <v>9.0367116410417322E-2</v>
      </c>
      <c r="K14" s="9">
        <f t="shared" si="4"/>
        <v>0.88541666666666663</v>
      </c>
      <c r="L14" s="10">
        <f t="shared" si="5"/>
        <v>79.504955025624938</v>
      </c>
      <c r="M14" s="10">
        <f t="shared" si="6"/>
        <v>8.4705882352941178</v>
      </c>
    </row>
    <row r="15" spans="1:13" x14ac:dyDescent="0.3">
      <c r="A15" s="3">
        <v>11</v>
      </c>
      <c r="B15" s="7">
        <v>161</v>
      </c>
      <c r="C15" s="7">
        <v>160</v>
      </c>
      <c r="D15" s="7">
        <f t="shared" si="0"/>
        <v>1</v>
      </c>
      <c r="E15" s="8">
        <f t="shared" si="1"/>
        <v>0.99378881987577639</v>
      </c>
      <c r="F15" s="8">
        <f t="shared" si="2"/>
        <v>6.2111801242236021E-3</v>
      </c>
      <c r="G15" s="6">
        <f t="shared" si="7"/>
        <v>1771</v>
      </c>
      <c r="H15" s="6">
        <f t="shared" si="9"/>
        <v>1600</v>
      </c>
      <c r="I15" s="6">
        <f t="shared" si="8"/>
        <v>171</v>
      </c>
      <c r="J15" s="9">
        <f t="shared" si="3"/>
        <v>0.10040790712268591</v>
      </c>
      <c r="K15" s="9">
        <f t="shared" si="4"/>
        <v>0.890625</v>
      </c>
      <c r="L15" s="10">
        <f t="shared" si="5"/>
        <v>79.021709287731412</v>
      </c>
      <c r="M15" s="10">
        <f t="shared" si="6"/>
        <v>9.3567251461988299</v>
      </c>
    </row>
    <row r="16" spans="1:13" x14ac:dyDescent="0.3">
      <c r="A16" s="3">
        <v>12</v>
      </c>
      <c r="B16" s="7">
        <v>161</v>
      </c>
      <c r="C16" s="7">
        <v>161</v>
      </c>
      <c r="D16" s="7">
        <f t="shared" si="0"/>
        <v>0</v>
      </c>
      <c r="E16" s="8">
        <f t="shared" si="1"/>
        <v>1</v>
      </c>
      <c r="F16" s="8">
        <f t="shared" si="2"/>
        <v>0</v>
      </c>
      <c r="G16" s="6">
        <f t="shared" si="7"/>
        <v>1932</v>
      </c>
      <c r="H16" s="6">
        <f t="shared" si="9"/>
        <v>1761</v>
      </c>
      <c r="I16" s="6">
        <f t="shared" si="8"/>
        <v>171</v>
      </c>
      <c r="J16" s="9">
        <f t="shared" si="3"/>
        <v>0.11051145277690619</v>
      </c>
      <c r="K16" s="9">
        <f t="shared" si="4"/>
        <v>0.890625</v>
      </c>
      <c r="L16" s="10">
        <f t="shared" si="5"/>
        <v>78.011354722309378</v>
      </c>
      <c r="M16" s="10">
        <f t="shared" si="6"/>
        <v>10.298245614035087</v>
      </c>
    </row>
    <row r="17" spans="1:13" x14ac:dyDescent="0.3">
      <c r="A17" s="3">
        <v>13</v>
      </c>
      <c r="B17" s="7">
        <v>161</v>
      </c>
      <c r="C17" s="7">
        <v>159</v>
      </c>
      <c r="D17" s="7">
        <f t="shared" si="0"/>
        <v>2</v>
      </c>
      <c r="E17" s="8">
        <f t="shared" si="1"/>
        <v>0.98757763975155277</v>
      </c>
      <c r="F17" s="8">
        <f t="shared" si="2"/>
        <v>1.2422360248447204E-2</v>
      </c>
      <c r="G17" s="6">
        <f t="shared" si="7"/>
        <v>2093</v>
      </c>
      <c r="H17" s="6">
        <f t="shared" si="9"/>
        <v>1920</v>
      </c>
      <c r="I17" s="6">
        <f t="shared" si="8"/>
        <v>173</v>
      </c>
      <c r="J17" s="9">
        <f t="shared" si="3"/>
        <v>0.12048948854722309</v>
      </c>
      <c r="K17" s="9">
        <f t="shared" si="4"/>
        <v>0.90104166666666663</v>
      </c>
      <c r="L17" s="10">
        <f t="shared" si="5"/>
        <v>78.05521781194436</v>
      </c>
      <c r="M17" s="10">
        <f t="shared" si="6"/>
        <v>11.098265895953757</v>
      </c>
    </row>
    <row r="18" spans="1:13" x14ac:dyDescent="0.3">
      <c r="A18" s="3">
        <v>14</v>
      </c>
      <c r="B18" s="7">
        <v>161</v>
      </c>
      <c r="C18" s="7">
        <v>160</v>
      </c>
      <c r="D18" s="7">
        <f t="shared" si="0"/>
        <v>1</v>
      </c>
      <c r="E18" s="8">
        <f t="shared" si="1"/>
        <v>0.99378881987577639</v>
      </c>
      <c r="F18" s="8">
        <f t="shared" si="2"/>
        <v>6.2111801242236021E-3</v>
      </c>
      <c r="G18" s="6">
        <f t="shared" si="7"/>
        <v>2254</v>
      </c>
      <c r="H18" s="6">
        <f t="shared" si="9"/>
        <v>2080</v>
      </c>
      <c r="I18" s="6">
        <f t="shared" si="8"/>
        <v>174</v>
      </c>
      <c r="J18" s="9">
        <f t="shared" si="3"/>
        <v>0.13053027925949168</v>
      </c>
      <c r="K18" s="9">
        <f t="shared" si="4"/>
        <v>0.90625</v>
      </c>
      <c r="L18" s="10">
        <f t="shared" si="5"/>
        <v>77.571972074050834</v>
      </c>
      <c r="M18" s="10">
        <f t="shared" si="6"/>
        <v>11.954022988505747</v>
      </c>
    </row>
    <row r="19" spans="1:13" x14ac:dyDescent="0.3">
      <c r="A19" s="3">
        <v>15</v>
      </c>
      <c r="B19" s="7">
        <v>161</v>
      </c>
      <c r="C19" s="7">
        <v>161</v>
      </c>
      <c r="D19" s="7">
        <f t="shared" si="0"/>
        <v>0</v>
      </c>
      <c r="E19" s="8">
        <f t="shared" si="1"/>
        <v>1</v>
      </c>
      <c r="F19" s="8">
        <f t="shared" si="2"/>
        <v>0</v>
      </c>
      <c r="G19" s="6">
        <f t="shared" si="7"/>
        <v>2415</v>
      </c>
      <c r="H19" s="6">
        <f t="shared" si="9"/>
        <v>2241</v>
      </c>
      <c r="I19" s="6">
        <f t="shared" si="8"/>
        <v>174</v>
      </c>
      <c r="J19" s="9">
        <f t="shared" si="3"/>
        <v>0.14063382491371196</v>
      </c>
      <c r="K19" s="9">
        <f t="shared" si="4"/>
        <v>0.90625</v>
      </c>
      <c r="L19" s="10">
        <f t="shared" si="5"/>
        <v>76.5616175086288</v>
      </c>
      <c r="M19" s="10">
        <f t="shared" si="6"/>
        <v>12.879310344827585</v>
      </c>
    </row>
    <row r="20" spans="1:13" x14ac:dyDescent="0.3">
      <c r="A20" s="3">
        <v>16</v>
      </c>
      <c r="B20" s="7">
        <v>161</v>
      </c>
      <c r="C20" s="7">
        <v>161</v>
      </c>
      <c r="D20" s="7">
        <f t="shared" si="0"/>
        <v>0</v>
      </c>
      <c r="E20" s="8">
        <f t="shared" si="1"/>
        <v>1</v>
      </c>
      <c r="F20" s="8">
        <f t="shared" si="2"/>
        <v>0</v>
      </c>
      <c r="G20" s="6">
        <f t="shared" si="7"/>
        <v>2576</v>
      </c>
      <c r="H20" s="6">
        <f t="shared" si="9"/>
        <v>2402</v>
      </c>
      <c r="I20" s="6">
        <f t="shared" si="8"/>
        <v>174</v>
      </c>
      <c r="J20" s="9">
        <f t="shared" si="3"/>
        <v>0.15073737056793224</v>
      </c>
      <c r="K20" s="9">
        <f t="shared" si="4"/>
        <v>0.90625</v>
      </c>
      <c r="L20" s="10">
        <f t="shared" si="5"/>
        <v>75.55126294320678</v>
      </c>
      <c r="M20" s="10">
        <f t="shared" si="6"/>
        <v>13.804597701149426</v>
      </c>
    </row>
    <row r="21" spans="1:13" x14ac:dyDescent="0.3">
      <c r="A21" s="3">
        <v>17</v>
      </c>
      <c r="B21" s="7">
        <v>161</v>
      </c>
      <c r="C21" s="7">
        <v>161</v>
      </c>
      <c r="D21" s="7">
        <f t="shared" si="0"/>
        <v>0</v>
      </c>
      <c r="E21" s="8">
        <f t="shared" si="1"/>
        <v>1</v>
      </c>
      <c r="F21" s="8">
        <f t="shared" si="2"/>
        <v>0</v>
      </c>
      <c r="G21" s="6">
        <f t="shared" si="7"/>
        <v>2737</v>
      </c>
      <c r="H21" s="6">
        <f t="shared" si="9"/>
        <v>2563</v>
      </c>
      <c r="I21" s="6">
        <f t="shared" si="8"/>
        <v>174</v>
      </c>
      <c r="J21" s="9">
        <f t="shared" si="3"/>
        <v>0.16084091622215249</v>
      </c>
      <c r="K21" s="9">
        <f t="shared" si="4"/>
        <v>0.90625</v>
      </c>
      <c r="L21" s="10">
        <f t="shared" si="5"/>
        <v>74.54090837778476</v>
      </c>
      <c r="M21" s="10">
        <f t="shared" si="6"/>
        <v>14.729885057471265</v>
      </c>
    </row>
    <row r="22" spans="1:13" x14ac:dyDescent="0.3">
      <c r="A22" s="3">
        <v>18</v>
      </c>
      <c r="B22" s="7">
        <v>161</v>
      </c>
      <c r="C22" s="7">
        <v>160</v>
      </c>
      <c r="D22" s="7">
        <f t="shared" si="0"/>
        <v>1</v>
      </c>
      <c r="E22" s="8">
        <f t="shared" si="1"/>
        <v>0.99378881987577639</v>
      </c>
      <c r="F22" s="8">
        <f t="shared" si="2"/>
        <v>6.2111801242236021E-3</v>
      </c>
      <c r="G22" s="6">
        <f t="shared" si="7"/>
        <v>2898</v>
      </c>
      <c r="H22" s="6">
        <f t="shared" si="9"/>
        <v>2723</v>
      </c>
      <c r="I22" s="6">
        <f t="shared" si="8"/>
        <v>175</v>
      </c>
      <c r="J22" s="9">
        <f t="shared" si="3"/>
        <v>0.17088170693442109</v>
      </c>
      <c r="K22" s="9">
        <f t="shared" si="4"/>
        <v>0.91145833333333337</v>
      </c>
      <c r="L22" s="10">
        <f t="shared" si="5"/>
        <v>74.057662639891234</v>
      </c>
      <c r="M22" s="10">
        <f t="shared" si="6"/>
        <v>15.56</v>
      </c>
    </row>
    <row r="23" spans="1:13" x14ac:dyDescent="0.3">
      <c r="A23" s="3">
        <v>19</v>
      </c>
      <c r="B23" s="7">
        <v>161</v>
      </c>
      <c r="C23" s="7">
        <v>161</v>
      </c>
      <c r="D23" s="7">
        <f t="shared" si="0"/>
        <v>0</v>
      </c>
      <c r="E23" s="8">
        <f t="shared" si="1"/>
        <v>1</v>
      </c>
      <c r="F23" s="8">
        <f t="shared" si="2"/>
        <v>0</v>
      </c>
      <c r="G23" s="6">
        <f t="shared" si="7"/>
        <v>3059</v>
      </c>
      <c r="H23" s="6">
        <f t="shared" si="9"/>
        <v>2884</v>
      </c>
      <c r="I23" s="6">
        <f t="shared" si="8"/>
        <v>175</v>
      </c>
      <c r="J23" s="9">
        <f t="shared" si="3"/>
        <v>0.18098525258864134</v>
      </c>
      <c r="K23" s="9">
        <f t="shared" si="4"/>
        <v>0.91145833333333337</v>
      </c>
      <c r="L23" s="10">
        <f t="shared" si="5"/>
        <v>73.0473080744692</v>
      </c>
      <c r="M23" s="10">
        <f t="shared" si="6"/>
        <v>16.48</v>
      </c>
    </row>
    <row r="24" spans="1:13" x14ac:dyDescent="0.3">
      <c r="A24" s="3">
        <v>20</v>
      </c>
      <c r="B24" s="7">
        <v>161</v>
      </c>
      <c r="C24" s="7">
        <v>161</v>
      </c>
      <c r="D24" s="7">
        <f t="shared" si="0"/>
        <v>0</v>
      </c>
      <c r="E24" s="8">
        <f t="shared" si="1"/>
        <v>1</v>
      </c>
      <c r="F24" s="8">
        <f t="shared" si="2"/>
        <v>0</v>
      </c>
      <c r="G24" s="6">
        <f t="shared" si="7"/>
        <v>3220</v>
      </c>
      <c r="H24" s="6">
        <f t="shared" si="9"/>
        <v>3045</v>
      </c>
      <c r="I24" s="6">
        <f t="shared" si="8"/>
        <v>175</v>
      </c>
      <c r="J24" s="9">
        <f t="shared" si="3"/>
        <v>0.19108879824286162</v>
      </c>
      <c r="K24" s="9">
        <f t="shared" si="4"/>
        <v>0.91145833333333337</v>
      </c>
      <c r="L24" s="10">
        <f t="shared" si="5"/>
        <v>72.03695350904718</v>
      </c>
      <c r="M24" s="10">
        <f t="shared" si="6"/>
        <v>17.399999999999999</v>
      </c>
    </row>
  </sheetData>
  <mergeCells count="10">
    <mergeCell ref="B3:F3"/>
    <mergeCell ref="G3:M3"/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M7" sqref="M7"/>
    </sheetView>
  </sheetViews>
  <sheetFormatPr defaultRowHeight="14.4" x14ac:dyDescent="0.3"/>
  <sheetData>
    <row r="1" spans="1:13" x14ac:dyDescent="0.3">
      <c r="A1" s="3" t="s">
        <v>16</v>
      </c>
      <c r="B1" s="11" t="s">
        <v>2</v>
      </c>
      <c r="C1" s="11"/>
      <c r="D1" s="11" t="s">
        <v>3</v>
      </c>
      <c r="E1" s="11"/>
      <c r="F1" s="11" t="s">
        <v>4</v>
      </c>
      <c r="G1" s="11"/>
      <c r="H1" s="11" t="s">
        <v>13</v>
      </c>
      <c r="I1" s="11"/>
      <c r="J1" s="2"/>
      <c r="K1" s="2"/>
      <c r="L1" s="2"/>
      <c r="M1" s="2"/>
    </row>
    <row r="2" spans="1:13" x14ac:dyDescent="0.3">
      <c r="A2" s="4"/>
      <c r="B2" s="11">
        <v>64505</v>
      </c>
      <c r="C2" s="11"/>
      <c r="D2" s="11">
        <v>63829</v>
      </c>
      <c r="E2" s="11"/>
      <c r="F2" s="11">
        <v>676</v>
      </c>
      <c r="G2" s="11"/>
      <c r="H2" s="12">
        <f>F2/B2</f>
        <v>1.047980776683978E-2</v>
      </c>
      <c r="I2" s="12"/>
      <c r="J2" s="2"/>
      <c r="K2" s="2"/>
      <c r="L2" s="2"/>
      <c r="M2" s="2"/>
    </row>
    <row r="3" spans="1:13" x14ac:dyDescent="0.3">
      <c r="A3" s="4"/>
      <c r="B3" s="11" t="s">
        <v>11</v>
      </c>
      <c r="C3" s="11"/>
      <c r="D3" s="11"/>
      <c r="E3" s="11"/>
      <c r="F3" s="11"/>
      <c r="G3" s="11" t="s">
        <v>12</v>
      </c>
      <c r="H3" s="11"/>
      <c r="I3" s="11"/>
      <c r="J3" s="11"/>
      <c r="K3" s="11"/>
      <c r="L3" s="11"/>
      <c r="M3" s="11"/>
    </row>
    <row r="4" spans="1:13" ht="28.8" x14ac:dyDescent="0.3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5</v>
      </c>
      <c r="K4" s="5" t="s">
        <v>14</v>
      </c>
      <c r="L4" s="5" t="s">
        <v>10</v>
      </c>
      <c r="M4" s="5" t="s">
        <v>15</v>
      </c>
    </row>
    <row r="5" spans="1:13" x14ac:dyDescent="0.3">
      <c r="A5" s="3">
        <v>1</v>
      </c>
      <c r="B5" s="7">
        <v>645</v>
      </c>
      <c r="C5" s="7">
        <v>60</v>
      </c>
      <c r="D5" s="7">
        <v>585</v>
      </c>
      <c r="E5" s="8">
        <f>C5/B5</f>
        <v>9.3023255813953487E-2</v>
      </c>
      <c r="F5" s="8">
        <f>D5/B5</f>
        <v>0.90697674418604646</v>
      </c>
      <c r="G5" s="6">
        <f>B5</f>
        <v>645</v>
      </c>
      <c r="H5" s="6">
        <f>B5-I5</f>
        <v>60</v>
      </c>
      <c r="I5" s="6">
        <v>585</v>
      </c>
      <c r="J5" s="9">
        <f>H5/D$2</f>
        <v>9.4001159347631956E-4</v>
      </c>
      <c r="K5" s="9">
        <f>I5/F$2</f>
        <v>0.86538461538461542</v>
      </c>
      <c r="L5" s="10">
        <f>(K5-J5)*100</f>
        <v>86.444460379113906</v>
      </c>
      <c r="M5" s="10">
        <f>H5/I5</f>
        <v>0.10256410256410256</v>
      </c>
    </row>
    <row r="6" spans="1:13" x14ac:dyDescent="0.3">
      <c r="A6" s="3">
        <v>2</v>
      </c>
      <c r="B6" s="7">
        <v>645</v>
      </c>
      <c r="C6" s="7">
        <v>559</v>
      </c>
      <c r="D6" s="7">
        <v>86</v>
      </c>
      <c r="E6" s="8">
        <f t="shared" ref="E6:E24" si="0">C6/B6</f>
        <v>0.8666666666666667</v>
      </c>
      <c r="F6" s="8">
        <f t="shared" ref="F6:F24" si="1">D6/B6</f>
        <v>0.13333333333333333</v>
      </c>
      <c r="G6" s="6">
        <f>G5+B6</f>
        <v>1290</v>
      </c>
      <c r="H6" s="6">
        <f>G6-I6</f>
        <v>619</v>
      </c>
      <c r="I6" s="6">
        <v>671</v>
      </c>
      <c r="J6" s="9">
        <f t="shared" ref="J6:J24" si="2">H6/D$2</f>
        <v>9.6977862726973629E-3</v>
      </c>
      <c r="K6" s="9">
        <f t="shared" ref="K6:K24" si="3">I6/F$2</f>
        <v>0.99260355029585801</v>
      </c>
      <c r="L6" s="10">
        <f t="shared" ref="L6:L24" si="4">(K6-J6)*100</f>
        <v>98.290576402316063</v>
      </c>
      <c r="M6" s="10">
        <f t="shared" ref="M6:M24" si="5">H6/I6</f>
        <v>0.92250372578241435</v>
      </c>
    </row>
    <row r="7" spans="1:13" x14ac:dyDescent="0.3">
      <c r="A7" s="3">
        <v>3</v>
      </c>
      <c r="B7" s="7">
        <v>645</v>
      </c>
      <c r="C7" s="7">
        <v>645</v>
      </c>
      <c r="D7" s="7">
        <v>0</v>
      </c>
      <c r="E7" s="8">
        <f t="shared" si="0"/>
        <v>1</v>
      </c>
      <c r="F7" s="8">
        <f t="shared" si="1"/>
        <v>0</v>
      </c>
      <c r="G7" s="6">
        <f t="shared" ref="G7:G24" si="6">G6+B7</f>
        <v>1935</v>
      </c>
      <c r="H7" s="6">
        <f>G7-I7</f>
        <v>1264</v>
      </c>
      <c r="I7" s="6">
        <v>671</v>
      </c>
      <c r="J7" s="9">
        <f t="shared" si="2"/>
        <v>1.9802910902567798E-2</v>
      </c>
      <c r="K7" s="9">
        <f t="shared" si="3"/>
        <v>0.99260355029585801</v>
      </c>
      <c r="L7" s="10">
        <f t="shared" si="4"/>
        <v>97.280063939329025</v>
      </c>
      <c r="M7" s="10">
        <f t="shared" si="5"/>
        <v>1.8837555886736215</v>
      </c>
    </row>
    <row r="8" spans="1:13" x14ac:dyDescent="0.3">
      <c r="A8" s="3">
        <v>4</v>
      </c>
      <c r="B8" s="7">
        <v>645</v>
      </c>
      <c r="C8" s="7">
        <v>645</v>
      </c>
      <c r="D8" s="7">
        <v>0</v>
      </c>
      <c r="E8" s="8">
        <f t="shared" si="0"/>
        <v>1</v>
      </c>
      <c r="F8" s="8">
        <f t="shared" si="1"/>
        <v>0</v>
      </c>
      <c r="G8" s="6">
        <f t="shared" si="6"/>
        <v>2580</v>
      </c>
      <c r="H8" s="6">
        <f t="shared" ref="H8:H24" si="7">G8-I8</f>
        <v>1909</v>
      </c>
      <c r="I8" s="6">
        <v>671</v>
      </c>
      <c r="J8" s="9">
        <f t="shared" si="2"/>
        <v>2.9908035532438232E-2</v>
      </c>
      <c r="K8" s="9">
        <f t="shared" si="3"/>
        <v>0.99260355029585801</v>
      </c>
      <c r="L8" s="10">
        <f t="shared" si="4"/>
        <v>96.269551476341974</v>
      </c>
      <c r="M8" s="10">
        <f t="shared" si="5"/>
        <v>2.8450074515648285</v>
      </c>
    </row>
    <row r="9" spans="1:13" x14ac:dyDescent="0.3">
      <c r="A9" s="3">
        <v>5</v>
      </c>
      <c r="B9" s="7">
        <v>645</v>
      </c>
      <c r="C9" s="7">
        <v>645</v>
      </c>
      <c r="D9" s="7">
        <v>0</v>
      </c>
      <c r="E9" s="8">
        <f t="shared" si="0"/>
        <v>1</v>
      </c>
      <c r="F9" s="8">
        <f t="shared" si="1"/>
        <v>0</v>
      </c>
      <c r="G9" s="6">
        <f t="shared" si="6"/>
        <v>3225</v>
      </c>
      <c r="H9" s="6">
        <f t="shared" si="7"/>
        <v>2554</v>
      </c>
      <c r="I9" s="6">
        <v>671</v>
      </c>
      <c r="J9" s="9">
        <f t="shared" si="2"/>
        <v>4.0013160162308666E-2</v>
      </c>
      <c r="K9" s="9">
        <f t="shared" si="3"/>
        <v>0.99260355029585801</v>
      </c>
      <c r="L9" s="10">
        <f t="shared" si="4"/>
        <v>95.259039013354936</v>
      </c>
      <c r="M9" s="10">
        <f t="shared" si="5"/>
        <v>3.8062593144560357</v>
      </c>
    </row>
    <row r="10" spans="1:13" x14ac:dyDescent="0.3">
      <c r="A10" s="3">
        <v>6</v>
      </c>
      <c r="B10" s="7">
        <v>645</v>
      </c>
      <c r="C10" s="7">
        <v>645</v>
      </c>
      <c r="D10" s="7">
        <v>0</v>
      </c>
      <c r="E10" s="8">
        <f t="shared" si="0"/>
        <v>1</v>
      </c>
      <c r="F10" s="8">
        <f t="shared" si="1"/>
        <v>0</v>
      </c>
      <c r="G10" s="6">
        <f t="shared" si="6"/>
        <v>3870</v>
      </c>
      <c r="H10" s="6">
        <f t="shared" si="7"/>
        <v>3199</v>
      </c>
      <c r="I10" s="6">
        <v>671</v>
      </c>
      <c r="J10" s="9">
        <f t="shared" si="2"/>
        <v>5.0118284792179106E-2</v>
      </c>
      <c r="K10" s="9">
        <f t="shared" si="3"/>
        <v>0.99260355029585801</v>
      </c>
      <c r="L10" s="10">
        <f t="shared" si="4"/>
        <v>94.248526550367899</v>
      </c>
      <c r="M10" s="10">
        <f t="shared" si="5"/>
        <v>4.7675111773472425</v>
      </c>
    </row>
    <row r="11" spans="1:13" x14ac:dyDescent="0.3">
      <c r="A11" s="3">
        <v>7</v>
      </c>
      <c r="B11" s="7">
        <v>645</v>
      </c>
      <c r="C11" s="7">
        <v>645</v>
      </c>
      <c r="D11" s="7">
        <v>0</v>
      </c>
      <c r="E11" s="8">
        <f t="shared" si="0"/>
        <v>1</v>
      </c>
      <c r="F11" s="8">
        <f t="shared" si="1"/>
        <v>0</v>
      </c>
      <c r="G11" s="6">
        <f t="shared" si="6"/>
        <v>4515</v>
      </c>
      <c r="H11" s="6">
        <f t="shared" si="7"/>
        <v>3844</v>
      </c>
      <c r="I11" s="6">
        <v>671</v>
      </c>
      <c r="J11" s="9">
        <f t="shared" si="2"/>
        <v>6.022340942204954E-2</v>
      </c>
      <c r="K11" s="9">
        <f t="shared" si="3"/>
        <v>0.99260355029585801</v>
      </c>
      <c r="L11" s="10">
        <f t="shared" si="4"/>
        <v>93.238014087380847</v>
      </c>
      <c r="M11" s="10">
        <f t="shared" si="5"/>
        <v>5.7287630402384497</v>
      </c>
    </row>
    <row r="12" spans="1:13" x14ac:dyDescent="0.3">
      <c r="A12" s="3">
        <v>8</v>
      </c>
      <c r="B12" s="7">
        <v>645</v>
      </c>
      <c r="C12" s="7">
        <v>645</v>
      </c>
      <c r="D12" s="7">
        <v>0</v>
      </c>
      <c r="E12" s="8">
        <f t="shared" si="0"/>
        <v>1</v>
      </c>
      <c r="F12" s="8">
        <f t="shared" si="1"/>
        <v>0</v>
      </c>
      <c r="G12" s="6">
        <f t="shared" si="6"/>
        <v>5160</v>
      </c>
      <c r="H12" s="6">
        <f t="shared" si="7"/>
        <v>4489</v>
      </c>
      <c r="I12" s="6">
        <v>671</v>
      </c>
      <c r="J12" s="9">
        <f t="shared" si="2"/>
        <v>7.032853405191998E-2</v>
      </c>
      <c r="K12" s="9">
        <f t="shared" si="3"/>
        <v>0.99260355029585801</v>
      </c>
      <c r="L12" s="10">
        <f t="shared" si="4"/>
        <v>92.22750162439381</v>
      </c>
      <c r="M12" s="10">
        <f t="shared" si="5"/>
        <v>6.690014903129657</v>
      </c>
    </row>
    <row r="13" spans="1:13" x14ac:dyDescent="0.3">
      <c r="A13" s="3">
        <v>9</v>
      </c>
      <c r="B13" s="7">
        <v>645</v>
      </c>
      <c r="C13" s="7">
        <v>645</v>
      </c>
      <c r="D13" s="7">
        <v>0</v>
      </c>
      <c r="E13" s="8">
        <f t="shared" si="0"/>
        <v>1</v>
      </c>
      <c r="F13" s="8">
        <f t="shared" si="1"/>
        <v>0</v>
      </c>
      <c r="G13" s="6">
        <f t="shared" si="6"/>
        <v>5805</v>
      </c>
      <c r="H13" s="6">
        <f t="shared" si="7"/>
        <v>5134</v>
      </c>
      <c r="I13" s="6">
        <v>671</v>
      </c>
      <c r="J13" s="9">
        <f t="shared" si="2"/>
        <v>8.0433658681790407E-2</v>
      </c>
      <c r="K13" s="9">
        <f t="shared" si="3"/>
        <v>0.99260355029585801</v>
      </c>
      <c r="L13" s="10">
        <f t="shared" si="4"/>
        <v>91.216989161406758</v>
      </c>
      <c r="M13" s="10">
        <f t="shared" si="5"/>
        <v>7.6512667660208642</v>
      </c>
    </row>
    <row r="14" spans="1:13" x14ac:dyDescent="0.3">
      <c r="A14" s="3">
        <v>10</v>
      </c>
      <c r="B14" s="7">
        <v>645</v>
      </c>
      <c r="C14" s="7">
        <v>645</v>
      </c>
      <c r="D14" s="7">
        <v>0</v>
      </c>
      <c r="E14" s="8">
        <f t="shared" si="0"/>
        <v>1</v>
      </c>
      <c r="F14" s="8">
        <f t="shared" si="1"/>
        <v>0</v>
      </c>
      <c r="G14" s="6">
        <f t="shared" si="6"/>
        <v>6450</v>
      </c>
      <c r="H14" s="6">
        <f t="shared" si="7"/>
        <v>5779</v>
      </c>
      <c r="I14" s="6">
        <v>671</v>
      </c>
      <c r="J14" s="9">
        <f t="shared" si="2"/>
        <v>9.0538783311660848E-2</v>
      </c>
      <c r="K14" s="9">
        <f t="shared" si="3"/>
        <v>0.99260355029585801</v>
      </c>
      <c r="L14" s="10">
        <f t="shared" si="4"/>
        <v>90.206476698419706</v>
      </c>
      <c r="M14" s="10">
        <f t="shared" si="5"/>
        <v>8.6125186289120723</v>
      </c>
    </row>
    <row r="15" spans="1:13" x14ac:dyDescent="0.3">
      <c r="A15" s="3">
        <v>11</v>
      </c>
      <c r="B15" s="7">
        <v>645</v>
      </c>
      <c r="C15" s="7">
        <v>645</v>
      </c>
      <c r="D15" s="7">
        <v>0</v>
      </c>
      <c r="E15" s="8">
        <f t="shared" si="0"/>
        <v>1</v>
      </c>
      <c r="F15" s="8">
        <f t="shared" si="1"/>
        <v>0</v>
      </c>
      <c r="G15" s="6">
        <f t="shared" si="6"/>
        <v>7095</v>
      </c>
      <c r="H15" s="6">
        <f t="shared" si="7"/>
        <v>6424</v>
      </c>
      <c r="I15" s="6">
        <v>671</v>
      </c>
      <c r="J15" s="9">
        <f t="shared" si="2"/>
        <v>0.10064390794153127</v>
      </c>
      <c r="K15" s="9">
        <f t="shared" si="3"/>
        <v>0.99260355029585801</v>
      </c>
      <c r="L15" s="10">
        <f t="shared" si="4"/>
        <v>89.195964235432683</v>
      </c>
      <c r="M15" s="10">
        <f t="shared" si="5"/>
        <v>9.5737704918032787</v>
      </c>
    </row>
    <row r="16" spans="1:13" x14ac:dyDescent="0.3">
      <c r="A16" s="3">
        <v>12</v>
      </c>
      <c r="B16" s="7">
        <v>645</v>
      </c>
      <c r="C16" s="7">
        <v>645</v>
      </c>
      <c r="D16" s="7">
        <v>0</v>
      </c>
      <c r="E16" s="8">
        <f t="shared" si="0"/>
        <v>1</v>
      </c>
      <c r="F16" s="8">
        <f t="shared" si="1"/>
        <v>0</v>
      </c>
      <c r="G16" s="6">
        <f t="shared" si="6"/>
        <v>7740</v>
      </c>
      <c r="H16" s="6">
        <f t="shared" si="7"/>
        <v>7069</v>
      </c>
      <c r="I16" s="6">
        <v>671</v>
      </c>
      <c r="J16" s="9">
        <f t="shared" si="2"/>
        <v>0.11074903257140171</v>
      </c>
      <c r="K16" s="9">
        <f t="shared" si="3"/>
        <v>0.99260355029585801</v>
      </c>
      <c r="L16" s="10">
        <f t="shared" si="4"/>
        <v>88.185451772445631</v>
      </c>
      <c r="M16" s="10">
        <f t="shared" si="5"/>
        <v>10.535022354694485</v>
      </c>
    </row>
    <row r="17" spans="1:13" x14ac:dyDescent="0.3">
      <c r="A17" s="3">
        <v>13</v>
      </c>
      <c r="B17" s="7">
        <v>645</v>
      </c>
      <c r="C17" s="7">
        <v>645</v>
      </c>
      <c r="D17" s="7">
        <v>0</v>
      </c>
      <c r="E17" s="8">
        <f t="shared" si="0"/>
        <v>1</v>
      </c>
      <c r="F17" s="8">
        <f t="shared" si="1"/>
        <v>0</v>
      </c>
      <c r="G17" s="6">
        <f t="shared" si="6"/>
        <v>8385</v>
      </c>
      <c r="H17" s="6">
        <f t="shared" si="7"/>
        <v>7714</v>
      </c>
      <c r="I17" s="6">
        <v>671</v>
      </c>
      <c r="J17" s="9">
        <f t="shared" si="2"/>
        <v>0.12085415720127216</v>
      </c>
      <c r="K17" s="9">
        <f t="shared" si="3"/>
        <v>0.99260355029585801</v>
      </c>
      <c r="L17" s="10">
        <f t="shared" si="4"/>
        <v>87.174939309458594</v>
      </c>
      <c r="M17" s="10">
        <f t="shared" si="5"/>
        <v>11.496274217585693</v>
      </c>
    </row>
    <row r="18" spans="1:13" x14ac:dyDescent="0.3">
      <c r="A18" s="3">
        <v>14</v>
      </c>
      <c r="B18" s="7">
        <v>645</v>
      </c>
      <c r="C18" s="7">
        <v>645</v>
      </c>
      <c r="D18" s="7">
        <v>0</v>
      </c>
      <c r="E18" s="8">
        <f t="shared" si="0"/>
        <v>1</v>
      </c>
      <c r="F18" s="8">
        <f t="shared" si="1"/>
        <v>0</v>
      </c>
      <c r="G18" s="6">
        <f t="shared" si="6"/>
        <v>9030</v>
      </c>
      <c r="H18" s="6">
        <f t="shared" si="7"/>
        <v>8359</v>
      </c>
      <c r="I18" s="6">
        <v>671</v>
      </c>
      <c r="J18" s="9">
        <f t="shared" si="2"/>
        <v>0.13095928183114258</v>
      </c>
      <c r="K18" s="9">
        <f t="shared" si="3"/>
        <v>0.99260355029585801</v>
      </c>
      <c r="L18" s="10">
        <f t="shared" si="4"/>
        <v>86.164426846471542</v>
      </c>
      <c r="M18" s="10">
        <f t="shared" si="5"/>
        <v>12.457526080476899</v>
      </c>
    </row>
    <row r="19" spans="1:13" x14ac:dyDescent="0.3">
      <c r="A19" s="3">
        <v>15</v>
      </c>
      <c r="B19" s="7">
        <v>645</v>
      </c>
      <c r="C19" s="7">
        <v>645</v>
      </c>
      <c r="D19" s="7">
        <v>0</v>
      </c>
      <c r="E19" s="8">
        <f t="shared" si="0"/>
        <v>1</v>
      </c>
      <c r="F19" s="8">
        <f t="shared" si="1"/>
        <v>0</v>
      </c>
      <c r="G19" s="6">
        <f t="shared" si="6"/>
        <v>9675</v>
      </c>
      <c r="H19" s="6">
        <f t="shared" si="7"/>
        <v>9004</v>
      </c>
      <c r="I19" s="6">
        <v>671</v>
      </c>
      <c r="J19" s="9">
        <f t="shared" si="2"/>
        <v>0.14106440646101301</v>
      </c>
      <c r="K19" s="9">
        <f t="shared" si="3"/>
        <v>0.99260355029585801</v>
      </c>
      <c r="L19" s="10">
        <f t="shared" si="4"/>
        <v>85.153914383484491</v>
      </c>
      <c r="M19" s="10">
        <f t="shared" si="5"/>
        <v>13.418777943368108</v>
      </c>
    </row>
    <row r="20" spans="1:13" x14ac:dyDescent="0.3">
      <c r="A20" s="3">
        <v>16</v>
      </c>
      <c r="B20" s="7">
        <v>645</v>
      </c>
      <c r="C20" s="7">
        <v>645</v>
      </c>
      <c r="D20" s="7">
        <v>0</v>
      </c>
      <c r="E20" s="8">
        <f t="shared" si="0"/>
        <v>1</v>
      </c>
      <c r="F20" s="8">
        <f t="shared" si="1"/>
        <v>0</v>
      </c>
      <c r="G20" s="6">
        <f t="shared" si="6"/>
        <v>10320</v>
      </c>
      <c r="H20" s="6">
        <f t="shared" si="7"/>
        <v>9649</v>
      </c>
      <c r="I20" s="6">
        <v>671</v>
      </c>
      <c r="J20" s="9">
        <f t="shared" si="2"/>
        <v>0.15116953109088346</v>
      </c>
      <c r="K20" s="9">
        <f t="shared" si="3"/>
        <v>0.99260355029585801</v>
      </c>
      <c r="L20" s="10">
        <f t="shared" si="4"/>
        <v>84.143401920497453</v>
      </c>
      <c r="M20" s="10">
        <f t="shared" si="5"/>
        <v>14.380029806259314</v>
      </c>
    </row>
    <row r="21" spans="1:13" x14ac:dyDescent="0.3">
      <c r="A21" s="3">
        <v>17</v>
      </c>
      <c r="B21" s="7">
        <v>645</v>
      </c>
      <c r="C21" s="7">
        <v>642</v>
      </c>
      <c r="D21" s="7">
        <v>3</v>
      </c>
      <c r="E21" s="8">
        <f t="shared" si="0"/>
        <v>0.99534883720930234</v>
      </c>
      <c r="F21" s="8">
        <f t="shared" si="1"/>
        <v>4.6511627906976744E-3</v>
      </c>
      <c r="G21" s="6">
        <f t="shared" si="6"/>
        <v>10965</v>
      </c>
      <c r="H21" s="6">
        <f t="shared" si="7"/>
        <v>10291</v>
      </c>
      <c r="I21" s="6">
        <v>674</v>
      </c>
      <c r="J21" s="9">
        <f t="shared" si="2"/>
        <v>0.16122765514108006</v>
      </c>
      <c r="K21" s="9">
        <f t="shared" si="3"/>
        <v>0.99704142011834318</v>
      </c>
      <c r="L21" s="10">
        <f t="shared" si="4"/>
        <v>83.581376497726311</v>
      </c>
      <c r="M21" s="10">
        <f t="shared" si="5"/>
        <v>15.268545994065281</v>
      </c>
    </row>
    <row r="22" spans="1:13" x14ac:dyDescent="0.3">
      <c r="A22" s="3">
        <v>18</v>
      </c>
      <c r="B22" s="7">
        <v>645</v>
      </c>
      <c r="C22" s="7">
        <v>645</v>
      </c>
      <c r="D22" s="7">
        <v>0</v>
      </c>
      <c r="E22" s="8">
        <f t="shared" si="0"/>
        <v>1</v>
      </c>
      <c r="F22" s="8">
        <f t="shared" si="1"/>
        <v>0</v>
      </c>
      <c r="G22" s="6">
        <f t="shared" si="6"/>
        <v>11610</v>
      </c>
      <c r="H22" s="6">
        <f t="shared" si="7"/>
        <v>10936</v>
      </c>
      <c r="I22" s="6">
        <v>674</v>
      </c>
      <c r="J22" s="9">
        <f t="shared" si="2"/>
        <v>0.17133277977095052</v>
      </c>
      <c r="K22" s="9">
        <f t="shared" si="3"/>
        <v>0.99704142011834318</v>
      </c>
      <c r="L22" s="10">
        <f t="shared" si="4"/>
        <v>82.570864034739273</v>
      </c>
      <c r="M22" s="10">
        <f t="shared" si="5"/>
        <v>16.225519287833826</v>
      </c>
    </row>
    <row r="23" spans="1:13" x14ac:dyDescent="0.3">
      <c r="A23" s="3">
        <v>19</v>
      </c>
      <c r="B23" s="7">
        <v>645</v>
      </c>
      <c r="C23" s="7">
        <v>644</v>
      </c>
      <c r="D23" s="7">
        <v>1</v>
      </c>
      <c r="E23" s="8">
        <f t="shared" si="0"/>
        <v>0.99844961240310082</v>
      </c>
      <c r="F23" s="8">
        <f t="shared" si="1"/>
        <v>1.5503875968992248E-3</v>
      </c>
      <c r="G23" s="6">
        <f t="shared" si="6"/>
        <v>12255</v>
      </c>
      <c r="H23" s="6">
        <f t="shared" si="7"/>
        <v>11580</v>
      </c>
      <c r="I23" s="6">
        <v>675</v>
      </c>
      <c r="J23" s="9">
        <f t="shared" si="2"/>
        <v>0.18142223754092968</v>
      </c>
      <c r="K23" s="9">
        <f t="shared" si="3"/>
        <v>0.99852071005917165</v>
      </c>
      <c r="L23" s="10">
        <f t="shared" si="4"/>
        <v>81.7098472518242</v>
      </c>
      <c r="M23" s="10">
        <f t="shared" si="5"/>
        <v>17.155555555555555</v>
      </c>
    </row>
    <row r="24" spans="1:13" x14ac:dyDescent="0.3">
      <c r="A24" s="3">
        <v>20</v>
      </c>
      <c r="B24" s="7">
        <v>645</v>
      </c>
      <c r="C24" s="7">
        <v>645</v>
      </c>
      <c r="D24" s="7">
        <v>0</v>
      </c>
      <c r="E24" s="8">
        <f t="shared" si="0"/>
        <v>1</v>
      </c>
      <c r="F24" s="8">
        <f t="shared" si="1"/>
        <v>0</v>
      </c>
      <c r="G24" s="6">
        <f t="shared" si="6"/>
        <v>12900</v>
      </c>
      <c r="H24" s="6">
        <f t="shared" si="7"/>
        <v>12225</v>
      </c>
      <c r="I24" s="6">
        <v>675</v>
      </c>
      <c r="J24" s="9">
        <f t="shared" si="2"/>
        <v>0.1915273621708001</v>
      </c>
      <c r="K24" s="9">
        <f t="shared" si="3"/>
        <v>0.99852071005917165</v>
      </c>
      <c r="L24" s="10">
        <f t="shared" si="4"/>
        <v>80.699334788837149</v>
      </c>
      <c r="M24" s="10">
        <f t="shared" si="5"/>
        <v>18.111111111111111</v>
      </c>
    </row>
  </sheetData>
  <mergeCells count="10">
    <mergeCell ref="B3:F3"/>
    <mergeCell ref="G3:M3"/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OOT</vt:lpstr>
      <vt:lpstr>Testing</vt:lpstr>
      <vt:lpstr>Training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Chengjun Liu</cp:lastModifiedBy>
  <dcterms:created xsi:type="dcterms:W3CDTF">2020-03-15T01:02:05Z</dcterms:created>
  <dcterms:modified xsi:type="dcterms:W3CDTF">2020-04-14T01:33:05Z</dcterms:modified>
</cp:coreProperties>
</file>