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sclient\ankaa\Downloads\"/>
    </mc:Choice>
  </mc:AlternateContent>
  <bookViews>
    <workbookView xWindow="765" yWindow="525" windowWidth="10080" windowHeight="2475" activeTab="4"/>
  </bookViews>
  <sheets>
    <sheet name="Sheet1" sheetId="1" r:id="rId1"/>
    <sheet name="CB_DATA_" sheetId="3" state="veryHidden" r:id="rId2"/>
    <sheet name="Question 1" sheetId="2" r:id="rId3"/>
    <sheet name="Question 2" sheetId="4" r:id="rId4"/>
    <sheet name="Question 3" sheetId="5" r:id="rId5"/>
  </sheets>
  <definedNames>
    <definedName name="CB_030aee1b9b5c418490013773dc82cdc9" localSheetId="2" hidden="1">'Question 1'!$E$102</definedName>
    <definedName name="CB_6979650be60645429d0c6651d4493c28" localSheetId="4" hidden="1">'Question 3'!$I$10</definedName>
    <definedName name="CB_Block_00000000000000000000000000000000" localSheetId="2" hidden="1">"'7.0.0.0"</definedName>
    <definedName name="CB_Block_00000000000000000000000000000000" localSheetId="3" hidden="1">"'7.0.0.0"</definedName>
    <definedName name="CB_Block_00000000000000000000000000000000" localSheetId="4" hidden="1">"'7.0.0.0"</definedName>
    <definedName name="CB_Block_00000000000000000000000000000001" localSheetId="1" hidden="1">"'637094494417153276"</definedName>
    <definedName name="CB_Block_00000000000000000000000000000001" localSheetId="2" hidden="1">"'637094494417153276"</definedName>
    <definedName name="CB_Block_00000000000000000000000000000001" localSheetId="3" hidden="1">"'637094494416840780"</definedName>
    <definedName name="CB_Block_00000000000000000000000000000001" localSheetId="4" hidden="1">"'637094494417309524"</definedName>
    <definedName name="CB_Block_00000000000000000000000000000003" localSheetId="2" hidden="1">"'11.1.4512.0"</definedName>
    <definedName name="CB_Block_00000000000000000000000000000003" localSheetId="3" hidden="1">"'11.1.4512.0"</definedName>
    <definedName name="CB_Block_00000000000000000000000000000003" localSheetId="4" hidden="1">"'11.1.4512.0"</definedName>
    <definedName name="CB_BlockExt_00000000000000000000000000000003" localSheetId="2" hidden="1">"'11.1.2.4.600"</definedName>
    <definedName name="CB_BlockExt_00000000000000000000000000000003" localSheetId="3" hidden="1">"'11.1.2.4.600"</definedName>
    <definedName name="CB_BlockExt_00000000000000000000000000000003" localSheetId="4" hidden="1">"'11.1.2.4.600"</definedName>
    <definedName name="CB_dd5a9dfe16224a1994fd74c77335d236" localSheetId="3" hidden="1">'Question 2'!$E$17</definedName>
    <definedName name="CBWorkbookPriority" localSheetId="1" hidden="1">-1597537500912830</definedName>
    <definedName name="CBx_07876efa00f3480f83ff973b4f2f9c00" localSheetId="1" hidden="1">"'CB_DATA_'!$A$1"</definedName>
    <definedName name="CBx_9a813ffd53f44a11b0f0b2195c2ac50f" localSheetId="1" hidden="1">"'Question 3'!$A$1"</definedName>
    <definedName name="CBx_e69cc87ae5cf4957abe3582d19bffc78" localSheetId="1" hidden="1">"'Question 2'!$A$1"</definedName>
    <definedName name="CBx_f5ff37a16e064ef6bed9b452c0d48c53" localSheetId="1" hidden="1">"'Question 1'!$A$1"</definedName>
    <definedName name="CBx_Sheet_Guid" localSheetId="1" hidden="1">"'07876efa-00f3-480f-83ff-973b4f2f9c00"</definedName>
    <definedName name="CBx_Sheet_Guid" localSheetId="2" hidden="1">"'f5ff37a1-6e06-4ef6-bed9-b452c0d48c53"</definedName>
    <definedName name="CBx_Sheet_Guid" localSheetId="3" hidden="1">"'e69cc87a-e5cf-4957-abe3-582d19bffc78"</definedName>
    <definedName name="CBx_Sheet_Guid" localSheetId="4" hidden="1">"'9a813ffd-53f4-4a11-b0f0-b2195c2ac50f"</definedName>
    <definedName name="CBx_SheetRef" localSheetId="1" hidden="1">CB_DATA_!$A$14</definedName>
    <definedName name="CBx_SheetRef" localSheetId="2" hidden="1">CB_DATA_!$B$14</definedName>
    <definedName name="CBx_SheetRef" localSheetId="3" hidden="1">CB_DATA_!$C$14</definedName>
    <definedName name="CBx_SheetRef" localSheetId="4" hidden="1">CB_DATA_!$D$14</definedName>
    <definedName name="CBx_StorageType" localSheetId="1" hidden="1">2</definedName>
    <definedName name="CBx_StorageType" localSheetId="2" hidden="1">2</definedName>
    <definedName name="CBx_StorageType" localSheetId="3" hidden="1">2</definedName>
    <definedName name="CBx_StorageType" localSheetId="4" hidden="1">2</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3" l="1"/>
  <c r="G5" i="5"/>
  <c r="D5" i="5"/>
  <c r="C5" i="5"/>
  <c r="E5" i="5"/>
  <c r="F5" i="5"/>
  <c r="H5" i="5"/>
  <c r="I5" i="5"/>
  <c r="G6" i="5"/>
  <c r="D6" i="5"/>
  <c r="C6" i="5"/>
  <c r="E6" i="5"/>
  <c r="F6" i="5"/>
  <c r="H6" i="5"/>
  <c r="I6" i="5"/>
  <c r="G7" i="5"/>
  <c r="D7" i="5"/>
  <c r="C7" i="5"/>
  <c r="E7" i="5"/>
  <c r="F7" i="5"/>
  <c r="H7" i="5"/>
  <c r="I7" i="5"/>
  <c r="G8" i="5"/>
  <c r="D8" i="5"/>
  <c r="C8" i="5"/>
  <c r="E8" i="5"/>
  <c r="F8" i="5"/>
  <c r="H8" i="5"/>
  <c r="I8" i="5"/>
  <c r="G9" i="5"/>
  <c r="D9" i="5"/>
  <c r="C9" i="5"/>
  <c r="E9" i="5"/>
  <c r="F9" i="5"/>
  <c r="H9" i="5"/>
  <c r="I9" i="5"/>
  <c r="I10" i="5"/>
  <c r="C11" i="3"/>
  <c r="B5" i="4"/>
  <c r="C5" i="4"/>
  <c r="E5" i="4"/>
  <c r="B6" i="4"/>
  <c r="C6" i="4"/>
  <c r="E6" i="4"/>
  <c r="B7" i="4"/>
  <c r="C7" i="4"/>
  <c r="E7" i="4"/>
  <c r="B8" i="4"/>
  <c r="C8" i="4"/>
  <c r="E8" i="4"/>
  <c r="B9" i="4"/>
  <c r="C9" i="4"/>
  <c r="E9" i="4"/>
  <c r="B10" i="4"/>
  <c r="C10" i="4"/>
  <c r="E10" i="4"/>
  <c r="B11" i="4"/>
  <c r="C11" i="4"/>
  <c r="E11" i="4"/>
  <c r="B12" i="4"/>
  <c r="C12" i="4"/>
  <c r="E12" i="4"/>
  <c r="B13" i="4"/>
  <c r="C13" i="4"/>
  <c r="E13" i="4"/>
  <c r="B14" i="4"/>
  <c r="C14" i="4"/>
  <c r="E14" i="4"/>
  <c r="B15" i="4"/>
  <c r="C15" i="4"/>
  <c r="E15" i="4"/>
  <c r="B16" i="4"/>
  <c r="C16" i="4"/>
  <c r="E16" i="4"/>
  <c r="E17" i="4"/>
  <c r="E4" i="4"/>
  <c r="B11" i="3"/>
  <c r="A11"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2" i="2"/>
  <c r="C2" i="2"/>
  <c r="D2" i="2"/>
  <c r="E2" i="2"/>
  <c r="C100" i="2"/>
  <c r="C98" i="2"/>
  <c r="C96" i="2"/>
  <c r="C94" i="2"/>
  <c r="C92" i="2"/>
  <c r="C90" i="2"/>
  <c r="C88" i="2"/>
  <c r="C86" i="2"/>
  <c r="C84" i="2"/>
  <c r="C82" i="2"/>
  <c r="C80" i="2"/>
  <c r="C78" i="2"/>
  <c r="C76" i="2"/>
  <c r="C74" i="2"/>
  <c r="C72" i="2"/>
  <c r="C70" i="2"/>
  <c r="C68" i="2"/>
  <c r="C66" i="2"/>
  <c r="C64" i="2"/>
  <c r="C62" i="2"/>
  <c r="C60" i="2"/>
  <c r="C58" i="2"/>
  <c r="C56" i="2"/>
  <c r="C54" i="2"/>
  <c r="C52" i="2"/>
  <c r="C50" i="2"/>
  <c r="C48" i="2"/>
  <c r="C46" i="2"/>
  <c r="C44" i="2"/>
  <c r="C42" i="2"/>
  <c r="C40" i="2"/>
  <c r="C38" i="2"/>
  <c r="C36" i="2"/>
  <c r="C34" i="2"/>
  <c r="C32" i="2"/>
  <c r="C30" i="2"/>
  <c r="C28" i="2"/>
  <c r="C26" i="2"/>
  <c r="C24" i="2"/>
  <c r="C22" i="2"/>
  <c r="C20" i="2"/>
  <c r="C18" i="2"/>
  <c r="C16" i="2"/>
  <c r="C14" i="2"/>
  <c r="C12" i="2"/>
  <c r="C10" i="2"/>
  <c r="C8" i="2"/>
  <c r="C6" i="2"/>
  <c r="C4" i="2"/>
  <c r="C101" i="2"/>
  <c r="C99" i="2"/>
  <c r="C97" i="2"/>
  <c r="C95" i="2"/>
  <c r="C93" i="2"/>
  <c r="C91" i="2"/>
  <c r="C89" i="2"/>
  <c r="C87" i="2"/>
  <c r="C85" i="2"/>
  <c r="C83" i="2"/>
  <c r="C81" i="2"/>
  <c r="C79" i="2"/>
  <c r="C77" i="2"/>
  <c r="C75" i="2"/>
  <c r="C73" i="2"/>
  <c r="C71" i="2"/>
  <c r="C69" i="2"/>
  <c r="C67" i="2"/>
  <c r="C65" i="2"/>
  <c r="C63" i="2"/>
  <c r="C61" i="2"/>
  <c r="C59" i="2"/>
  <c r="C57" i="2"/>
  <c r="C55" i="2"/>
  <c r="C53" i="2"/>
  <c r="C51" i="2"/>
  <c r="C49" i="2"/>
  <c r="C47" i="2"/>
  <c r="C45" i="2"/>
  <c r="C43" i="2"/>
  <c r="C41" i="2"/>
  <c r="C39" i="2"/>
  <c r="C37" i="2"/>
  <c r="C35" i="2"/>
  <c r="C33" i="2"/>
  <c r="C31" i="2"/>
  <c r="C29" i="2"/>
  <c r="C27" i="2"/>
  <c r="C25" i="2"/>
  <c r="C23" i="2"/>
  <c r="C21" i="2"/>
  <c r="C19" i="2"/>
  <c r="C17" i="2"/>
  <c r="C15" i="2"/>
  <c r="C13" i="2"/>
  <c r="C11" i="2"/>
  <c r="C9" i="2"/>
  <c r="C7" i="2"/>
  <c r="C5" i="2"/>
  <c r="C3" i="2"/>
  <c r="D5" i="2"/>
  <c r="D9" i="2"/>
  <c r="D13" i="2"/>
  <c r="D17" i="2"/>
  <c r="D21" i="2"/>
  <c r="D25" i="2"/>
  <c r="D29" i="2"/>
  <c r="D33" i="2"/>
  <c r="D37" i="2"/>
  <c r="D41" i="2"/>
  <c r="D45" i="2"/>
  <c r="D49" i="2"/>
  <c r="D53" i="2"/>
  <c r="D57" i="2"/>
  <c r="D61" i="2"/>
  <c r="D65" i="2"/>
  <c r="D69" i="2"/>
  <c r="D73" i="2"/>
  <c r="D77" i="2"/>
  <c r="D81" i="2"/>
  <c r="D85" i="2"/>
  <c r="D89" i="2"/>
  <c r="D93" i="2"/>
  <c r="D97" i="2"/>
  <c r="D101" i="2"/>
  <c r="D6" i="2"/>
  <c r="D10" i="2"/>
  <c r="D14" i="2"/>
  <c r="D18" i="2"/>
  <c r="D22" i="2"/>
  <c r="D26" i="2"/>
  <c r="D30" i="2"/>
  <c r="D34" i="2"/>
  <c r="D38" i="2"/>
  <c r="D42" i="2"/>
  <c r="D46" i="2"/>
  <c r="D50" i="2"/>
  <c r="D54" i="2"/>
  <c r="D58" i="2"/>
  <c r="D62" i="2"/>
  <c r="D66" i="2"/>
  <c r="D70" i="2"/>
  <c r="D74" i="2"/>
  <c r="D78" i="2"/>
  <c r="D82" i="2"/>
  <c r="D86" i="2"/>
  <c r="D90" i="2"/>
  <c r="D94" i="2"/>
  <c r="D98" i="2"/>
  <c r="D3" i="2"/>
  <c r="D7" i="2"/>
  <c r="D11" i="2"/>
  <c r="D15" i="2"/>
  <c r="D19" i="2"/>
  <c r="D23" i="2"/>
  <c r="D27" i="2"/>
  <c r="D31" i="2"/>
  <c r="D35" i="2"/>
  <c r="D39" i="2"/>
  <c r="D43" i="2"/>
  <c r="D47" i="2"/>
  <c r="D51" i="2"/>
  <c r="D55" i="2"/>
  <c r="D59" i="2"/>
  <c r="D63" i="2"/>
  <c r="D67" i="2"/>
  <c r="D71" i="2"/>
  <c r="D75" i="2"/>
  <c r="D79" i="2"/>
  <c r="D83" i="2"/>
  <c r="D87" i="2"/>
  <c r="D91" i="2"/>
  <c r="D95" i="2"/>
  <c r="D99" i="2"/>
  <c r="D4" i="2"/>
  <c r="D8" i="2"/>
  <c r="D12" i="2"/>
  <c r="D16" i="2"/>
  <c r="D20" i="2"/>
  <c r="D24" i="2"/>
  <c r="D28" i="2"/>
  <c r="D32" i="2"/>
  <c r="D36" i="2"/>
  <c r="D40" i="2"/>
  <c r="D44" i="2"/>
  <c r="D48" i="2"/>
  <c r="D52" i="2"/>
  <c r="D56" i="2"/>
  <c r="D60" i="2"/>
  <c r="D64" i="2"/>
  <c r="D68" i="2"/>
  <c r="D72" i="2"/>
  <c r="D76" i="2"/>
  <c r="D80" i="2"/>
  <c r="D84" i="2"/>
  <c r="D88" i="2"/>
  <c r="D92" i="2"/>
  <c r="D96" i="2"/>
  <c r="D100" i="2"/>
  <c r="E101" i="2"/>
  <c r="E100" i="2"/>
  <c r="E96" i="2"/>
  <c r="E92" i="2"/>
  <c r="E88" i="2"/>
  <c r="E84" i="2"/>
  <c r="E80" i="2"/>
  <c r="E76" i="2"/>
  <c r="E72" i="2"/>
  <c r="E68" i="2"/>
  <c r="E64" i="2"/>
  <c r="E60" i="2"/>
  <c r="E56" i="2"/>
  <c r="E52" i="2"/>
  <c r="E48" i="2"/>
  <c r="E44" i="2"/>
  <c r="E40" i="2"/>
  <c r="E36" i="2"/>
  <c r="E32" i="2"/>
  <c r="E28" i="2"/>
  <c r="E24" i="2"/>
  <c r="E20" i="2"/>
  <c r="E16" i="2"/>
  <c r="E12" i="2"/>
  <c r="E8" i="2"/>
  <c r="E4" i="2"/>
  <c r="E99" i="2"/>
  <c r="E95" i="2"/>
  <c r="E91" i="2"/>
  <c r="E87" i="2"/>
  <c r="E83" i="2"/>
  <c r="E79" i="2"/>
  <c r="E75" i="2"/>
  <c r="E71" i="2"/>
  <c r="E67" i="2"/>
  <c r="E63" i="2"/>
  <c r="E59" i="2"/>
  <c r="E55" i="2"/>
  <c r="E51" i="2"/>
  <c r="E47" i="2"/>
  <c r="E43" i="2"/>
  <c r="E39" i="2"/>
  <c r="E35" i="2"/>
  <c r="E31" i="2"/>
  <c r="E27" i="2"/>
  <c r="E23" i="2"/>
  <c r="E19" i="2"/>
  <c r="E15" i="2"/>
  <c r="E11" i="2"/>
  <c r="E7" i="2"/>
  <c r="E3" i="2"/>
  <c r="E98" i="2"/>
  <c r="E94" i="2"/>
  <c r="E90" i="2"/>
  <c r="E86" i="2"/>
  <c r="E82" i="2"/>
  <c r="E78" i="2"/>
  <c r="E74" i="2"/>
  <c r="E70" i="2"/>
  <c r="E66" i="2"/>
  <c r="E62" i="2"/>
  <c r="E58" i="2"/>
  <c r="E54" i="2"/>
  <c r="E50" i="2"/>
  <c r="E46" i="2"/>
  <c r="E42" i="2"/>
  <c r="E38" i="2"/>
  <c r="E34" i="2"/>
  <c r="E30" i="2"/>
  <c r="E26" i="2"/>
  <c r="E22" i="2"/>
  <c r="E18" i="2"/>
  <c r="E14" i="2"/>
  <c r="E10" i="2"/>
  <c r="E6" i="2"/>
  <c r="E97" i="2"/>
  <c r="E93" i="2"/>
  <c r="E89" i="2"/>
  <c r="E85" i="2"/>
  <c r="E81" i="2"/>
  <c r="E77" i="2"/>
  <c r="E73" i="2"/>
  <c r="E69" i="2"/>
  <c r="E65" i="2"/>
  <c r="E61" i="2"/>
  <c r="E57" i="2"/>
  <c r="E53" i="2"/>
  <c r="E49" i="2"/>
  <c r="E45" i="2"/>
  <c r="E41" i="2"/>
  <c r="E37" i="2"/>
  <c r="E33" i="2"/>
  <c r="E29" i="2"/>
  <c r="E25" i="2"/>
  <c r="E21" i="2"/>
  <c r="E17" i="2"/>
  <c r="E13" i="2"/>
  <c r="E9" i="2"/>
  <c r="E5" i="2"/>
  <c r="E102" i="2"/>
</calcChain>
</file>

<file path=xl/sharedStrings.xml><?xml version="1.0" encoding="utf-8"?>
<sst xmlns="http://schemas.openxmlformats.org/spreadsheetml/2006/main" count="66" uniqueCount="53">
  <si>
    <t>Anybody?</t>
  </si>
  <si>
    <t>Male?</t>
  </si>
  <si>
    <t>Sales</t>
  </si>
  <si>
    <t>Purchase?</t>
  </si>
  <si>
    <t>Sum of Sales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</si>
  <si>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</si>
  <si>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</si>
  <si>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</si>
  <si>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</si>
  <si>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</si>
  <si>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</si>
  <si>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</si>
  <si>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</si>
  <si>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</si>
  <si>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</si>
  <si>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</si>
  <si>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</si>
  <si>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07876efa-00f3-480f-83ff-973b4f2f9c00</t>
  </si>
  <si>
    <t>CB_Block_0</t>
  </si>
  <si>
    <t>㜸〱敤㕣㕢㙣ㅣ㔷ㄹ摥ㄹ敦慥㜷搶㜶散挶㐹摡昴敡㌶扤愴㜵戴㡤搳㠴戶㤴㤰晡㤲㙢㜳㜱㘲㈷愵㉡敤㜶扣㝢挶㥥㘴㘷搶㤹㤹㜵攲ㄲ㘸ち愵愵㕣㔴戵㍣㐰㑢㠱慡愰ち㤰㐰㉡て㔵ぢ㐵〲〹〹㠴㕡挴㐳㠵挴〳㔲愹㄰㍣㠰㔰㈴ㅥ攸㐳㔱昹扥㌳㌳扢戳扢摥戱戳㘹挱㐱㥥㘴晦㥣㌹昷㜳晥敢昹晦㌳㐹㈸㠹㐴攲㝤㍣晣㤷㑦㤲㠹㉢㈷收㕤㑦㔸戹搱㜲愹㈴ち㥥㔹戶摤摣戰攳攸昳晢㑤搷敢㐰㠵㜴摥㐴戹㥢捡扢收挳㈲㤳㥦ㄳ㡥㡢㑡愹㐴㈲㤳搱㔴㤴戳ㄳ晥晡挲ㄷ㡤慤扡㤳〰㤳愳㈳㠷愶㡥愳搷〹慦散㠸㑤〳挷晣戶摢㠷㠶㜲㐳戹慤摢㠶戶攴㌶㙦ㅡㄸ慤㤴扣㡡㈳戶摢愲攲㌹㝡㘹搳挰㜸㘵慡㘴ㄶ敥ㄱ昳㤳攵ㄳ挲摥㉥愶㌶摦㌶愵㙦扤㘳㘸敢戶㙤挶㥤㜷摥搱㡤愱ㄳ〷㐷㐷挶ㅤ㘱戸ㅦ㔰㥦㈹㑥㜹敢㤸㈸㤸㕣㥢㄰㡥㘹㑦攷㐶㐷昰㌷㌲㝦扣摤㥥㥢㤸ㄱ挲攳搰挲ㄱ㜶㐱戸ㅡㅡ㜶㔹挳慥㕢戱㘶戹㜹㥡戵ぢ㑢㉤攸慥㤷戲㐶㐵愹愴㔹㘱慦ㄹ敢㄰昶慥愴捦㜷㕢ㄳ挲㜶㑤捦㥣㌳扤昹戴㌵㠹㡥㡡㍤搶㔱㔷ㅣ搱敤㘹㜱㔰户㐴捡摡㕤㌱㡢㐹晦㐹㜴摣ㄴ㜶ㄱ㥤㤸㕣㝥㙥搸戵㐶㘷㜴㐷捥挸攵挶挴搴摤攵ㄴ敡敢㙥㘸摤㉦愷㉥㐷㘰㥦㌷戴慥㠷㤲㘳扡㔳慤㌹搸扡㘶戰昸晡ㄹ摣摡扡㝥㘴㡦敡摢摣摣扡㡤摣捡晡摡㑡㔷㐰摦㜲㐷戱ㄸ㉤㑤搰㐹㤰㈱㈰〲戵㉣㐱ㄷ㐱㌷㠰㤲晣㈷戸㈴摡㤰㐵㙡㕥㔷昳㔳㙡扥愰收㡢㙡㕥愸㜹㐳捤㑦慢昹ㄹ㌵㙦慡昹攳㙡晥〴敡㠴㑦愶戳㔳つ㥥愹ㅦ晣昰搶〷扦昳敦㝤㑦㍤扥昱㕦㥢㝦㥥搸搰扤ち㤵づ〷㤳ㅡ㜳昴㔳㈰戵ㅡㄵ㠳㈳昸㘷㜱慥〰㔳ㄸ摢㡣摢㡤愱愱攲戶捤晡㙤㝡㡡换㡡㐱㝥ㅤ愱昴愱㙥户㜱慦㘹ㄷ换愷㈴敥慥ㅣ搱㕤㔱摢戸挱愰㙣愴㕣戱㡢敥ㄵぢㄷ㑥㜸扡㈷㉥㙦㉣慢㜵搲搴㙣〲㙣㈵㕣㌹摥搵㡤捤㡥改愵㡡ㄸ㍥㙤晡挵㔷㌵ㄴ㕢攳㑥㜹慡㜵改㉥㐷㥣慣㤶㌶捤㘸ㄸ㐲㙤㑥昶摤戴㑡扦挸㥦搷挰攸㑣搹ㄵ戶㥣摥愰㌵㙥ㄶ㑥〸㘷㐲㔰㈴㡡愲㕣敡㕡ㄶ〵㕣㍦㜸挸挶㐲挱慤挵敢愲戹挶捥搳ㅥ㤸㔹ㄴ㌱摦㔹攱㜸昳㤳晡㔴㐹慣慢慢攲㡦㠹㠲昵㜵搹扢捡㠵㡡㍢㕡戶㍤愷㕣慡㉦ㄹ㉥捥改㤰㌴挵〳攵愲㐸㈶ㄳ㔲㈸㐰攰㜶㜴㈸㑡攲㤶搶扣㈰ㄱㄱ㐱㌱ㄹ昹戲㝡戲换ㅤ挱敡戰㡡㤲㈰㑤慡搷㉦搲ㄹ攷㉢㘵㑣っ〷㐶搶㐴晤挱㐱㌷㉥搲㙤ㄵ㜳ㅦ㙥㘵㔵敤て㔶扦㜳㑥搸摥ㅥ摤㉥㤶㠴ㄳ慢晤ㄴ捥㐸敢〵㐸㥤㠳㐰㘸戹㝢㔴㜵捡㘹㘵㍥㜵捡㉣㝡㌳改ㄹ㘱㑥捦㜸挸㠳㠶捣㘴戸戵㑤㡦㜶〹戲戴搵〴晤〰搹㙣㈲扤㠶㤵搲㔹㍣㠹ㄴ愵㔳っ㉦搷〹㜲戶慢攳攵㙥㘳㤷㔹昲㠴㉦㤴㝢つ㘰挴搷㙡ㄲ㝤㍤㈴㔱㐷㉦昸ち㘳㡤㌱ち㉡搵㑤摢㥢慦昱㙤ㄳ㤷昸㐴戴㈲ぢ㤶㥤㉣愰㈸愸㤷〷㌱扣〶愲㘹㤰〶昱㤵㈳㐴㐴㌶㠸搱散攸戹㥥挸㔸㍦㐶㐶愰㝥㤴〸㔹㝢㜳㙢ㄹ㐱㘲㙦㈶㔲㌶㙡挹㡦㉢搲㙣㈱㕢摥㤷㘶㙢戱㜱摡㍡㠲㑢〹㉥㈳㔸て愰晣〵ㄲ㡥㔲づ改晡㐷扢〲敦摡㤵〴㔷〱㐰㍥㘹㤴㌹㠱愸愲つ戵ㄴ㍢㤲昵㝡㘰㈷㑢愳搸ㄷ㐵戴㡣慢㜶㘶㡦㈵ㄱㅤ㔸㥤换㐳搷㈶愵㡥扤戱㌵㙤㐶㤷㐳㡡㡣愹ㅡ㕤敢㈲㔵愳ㅢ挱慡㙤敡慤㙢搰㔴ㅢ㈰戸ㄶ挰㔷㉣㌴㜶㤷㘶捤搳㥣扣㈸㑣㈲摦㄰㙡㔳戹〷㐴㑣昳㍦㐶挰㌵ㅤ㕤㔶散㘷㥡㠲㠳挶㐵㙦㍦㙦㙡捤摢〱搲ㅢ㜴收㡡捥愱慦攸㍣㉤攸敢挰㕥捡ㅦ㕢敡㤷敢㔱慣摤㐰㜰㈳㐰㠳㝥攱挹晢㝣扤〴搲㈴戶㈲㤸㕢㑤㡦㡢戴㜰㈷攷㘷㠵搴㍥摤挶愴敥㑣ぢて摥㡢扤㘳戰㠳换㡥㈳㑡㌸搰ㄶ㘵〶捦㉥㤷搶㘷扡扢㥣戲挵晣ㄵ晢搸扤㈸ㄴ㐳㌲愹㜶㈴ㅡ散攳ㄸ㍢㌳攲㙦㡡㔰づ昵敦㙤慤㠵㐴愴㔱㍤㜹戱㕤晣搹㜲㐵㤲戴㈱㐹㌶㘲㕢戵㥢〱㈰㈵㤴摦户㤴㈸㠳慣戶㐹㔶慢户㔶改摤㡢㌹㤹㌴昸て㥢攴㐸㤷敦慣ㅤ㠱敦挰敤戱㈶㑣慢㉡㉣扡慣㜱攱ㄴ攰㔷㌰㑢㈲敢扢㘴㈹㙡㔶㘴挵㐵㈲㉢㍡㍡㥡捥搲㌱扥㌵㐹㈷つ㔲㈲㤶摢㘳ぢ㘳捥攱㌵愲愲ぢ㤲㐲㈵挶㉤㔴㤵㐰愴㍣搶㕤ㄱ㌱㙤㠸㤸ㅣ㌶㑥扢㤵㘰㌳挱㄰㐰敡户㤰㌴㑢摤㜸㠶挲㍡攷攸捥捥攷ㄳㄹ愲㐱扡〷摦㙣㈹慣戶㜲㤸㙤〴ㅦ〱㘸㌰㝦攸㝣㡣㈱㐴㠹昲〸㈱搲㕡搲㡣㘳愶㌸㐵ㅡ㔸㘵㈰愸㌴㕡㜱扤戲挵愸㔲㡦㌱㔶㍥㔸昶挶㑣㜷ㄶ㔱愸㝥㈳㐸摣㍢㈳㙣㔰㤷〳摢愷㈱慦㍣㍢㉢㡡㥡㌱㔱慥㐰戴敤ㅤ㕢づ㠷㜲慣て戶愴㍣㤷慢ち㥥昶捥挶攸㐲㤱㈷㘲昸㕡改㠹㕤㤲攷㥢㠷扥摥摡㡥㑥㥡㕥㐹㜴ㄹ㍥搳㌱㥤㌱戰㡢㠸ㅡㄴ㍢㡤挹ㄹ㐷㠸戱ㅥ㘳户㘳ㄶ㑢愶㉤㠸っ搸㤸っ搴敤ㄷ搳㠸㄰㡣㤷ㄹ晦㉢摢㍤挶愴愳摢敥慣捥㘰攲晣敡扡㌷ㄹㄲ㐹ㄹ㈳愶敤㘲ㄸ㠹㐵愶㝢㡤㠹㤹昲㈹㐴㙢㉢㤶扤㕢㥦㜵㤷〵㔶㐸昴晥㈳㔱愳愸㡡慡㉡ㄹ㌵搳㉥㝥㜸㈰㑦㈴戶攰㤷㈴㤰戸㑡愴攸㉦㡦搱摥戴敢㠳昸っ敤㜴捥愹ㅢ㤱愳㙡㘶㐷慣ㄴ㈶愷㙡㜷戰捤㥤〰晢㜶ㅦ摤㕢㡢捡㕤㔰扣㍡㐵て㝦㡣㡣㤷㘴㔱つ㠲搰㍦户捡㈷ㄵ收㤱㜲挰㠱挰㌸摦ㅡ挹㉦㙢挸㍡愴扥㔵戵攴㉥㐴㤱扡㡤晤晡㤴㈸㈱ㄶ㙤改摥㉡晦㠵㘶慣愵㤷摣愰㙣戴㙣㔹㍡㐹㡢㘴㌹㔱搰㐹挱挳ㄵ慦㝣挰戴㌵〳㐰搲㕦㤰愵㥦㐶㤶㝥㕡㘶㜵ㅢ㐷ㄸㄶ㤴㘹昶㔵㥥搶ㅤ搳㥢戱捣㐲㠶㉦っ摤㉤ぢ㥡〴㤳㔳昲㠶㑦㈸㌳〶ㅡ慣昹愳㌰搹摣ㅣ搰㥤㠳ㅣ攵搶ㄱ晤愰㕣㔵㐹攳㡦搲愶㘳〹〲㐶㝡㐹戵扢搰㕢㑡摥㡣㠰挸㤱捦戹昰晥挵戹㐷㤰攳晢攵㠸昵ㄸㄲ㠱㐷㌰㈲攴改摥㑥ㅢ㐷㙤搳〳昶㠸戱㕤愶㌷收〲攵〰㐸捡攳敤攵ㄲ慢㤱㐶㠳㔵慤㜰㑤㜳㔱㥤㥡戸扡戹㍣慡㌷慥㕦愰搸搷㈸ㄱ㐵戲㔸㈵愹㔹ㄶ㤸攳㜲㔲㌵㡡㔴摣愱戶㔱攲摣愶戵㝤愷ㄴ戹〰挵㈴㘹㈶愱㙤㤷㠴㠲㈰㉦愹〳㍡㡡晥晡㜸昲㠸㐴㙢㘸〳㘴愹愷晣扣㥥㈰ㅣ戸ㄷ㔷㑥㡡㈲ㅢ扣㠱扦㔷〵挹㐳ㄵ慦慥㐴㍦摤ㅦ㤴っ㤷㑡㠷㙣㔸〹〵摤㈹㉥ㄳ㤶挶摡㝣つ㈳戹戳㕤敤敦㙦㙦㠴ㄱ〳㌶㘴㐸㈴挶てっ㌶〴㜳㐵愲愹戴捥㝡戸搵搵散っ摦づ〸摤㤶ㄸ㤸昰㡡㘳㘲㑥㥡㘱㌵㑢扥㕦㌶愸㥥ㄶ愵ㅣ搵㡣攱㈹ㄷ㉡摤愳ㅣて㔲㤲挱㌵攳〸摤㔲戸挰〰戱ㅢ愴挶ぢㅥ挲扡搵づ㜸㌲㔸㍥搸挱㡥昸㘱ㄳ㕡㘷㤴愰改ㄸ挲慤㕦〴㜹愷㑤㡣㐲㤰ㅡ昲昹挷づ攵戹㘷昹㝣㝦㐷㈲㑣〴㑣挴㔰㔷㡣昵〰攴㐶愳㤲攴愲晥㌰㔸敥㑢㌶㈹戴扡挳㍣㥡ㄸ㍤㌴昹ㅣて㌷㜸ㄸ挷敡㈵摢㤴㜰挷捤㌳愱㑤㑢昳慢㡣扤㜶愱㔴㈹ち愹㡡㐳㔹㉤㌵昲戲挰㤷扣晥攷㜳㔳捣扥〴㥢戲ㄷ㐷㈹㉥㤹㐸㙡摦敥搶㍥㡥收㔲挸愱て㕦戶㌱昸ㄸ攳㤶㤳挱戰愶㍢ち戴て㔷搷㉥㉦挸㡢㜳㄰㘹㑤㔹㤴㘵晢㜱ㄷ慦ㅡ㐱㤶摣ㄶ愹戶扦扣扦㑣㥢㍤㤲戵挷昴戳㤶〵㡥戰㑥㕦攰愵搳㌰㐶摡攴づ㜶㤲㌸ㄷ㐴㜶捦㍤㈲㕦ㄳ攷㜶〴挶㠷挲昸㉥㑦㐱〹散㉡ㄸ㠹〶户㕡戳扡ㄵ㐶㝥㘹㜹㙢㜷〳㈸っ〱搳愰㐵㑤摦挰ㄹ㐱㝡㜱〳㠷挱挸㤸攸㘸㌴㤰捡ㄸ㘵㍦ㅣ昶㐰ㅡ戸㠹〷改挹㌲㤴㤰户㐶㕥ちぢ敦㈵づ㕡㌸〲㤵㥤㜵つ㤹攳扡㠷慢㉦昶晡㠶散攱㘲㤱收㉥晣㜳换〲慢戸戶攱㥢愳㙢ㅡ㉥㘴挹㌵搱扥摢搰㔰㄰㕣ㄴ摣㌲㤶摢愳㝢㠵㤹〹㙦摥扦戴搵㉥㐹愴㝥〶㝦挴㠲愳搳㘶㑥摡扣㠴㍡挷扤捦㥥戰换愷㙣㌹慦㤴换ㅢ㝦戴㘲戵捥㑥㑥㌲㥢㜸ㅦ㝦攴愳㈶㔲慦愳挷愵㑣㥢ㅤ搴ㅣ㈴散㐷㍥扥㌴ㄸ㐰㍡㠶㑥㘰扢㔷㙦っ㤰㑥搶㌴搰㠹ㄴ〴㉢㠴㘲㑦㝦㘰㠴愲晣ㄴ㘸㈵戱昸㐷㜲散昹㑢㘰㝤攵㈷挸㈱挲昱ㅥ㠸㤱搴戵㐸挵愰㑥ち昲攰㝡〷㉦㠳晣晦㘰㈹攴收〵搹改扦挰捣捡㙢㡤㈸扡㥡㈸㝡戵ㄹ㐵っ挴㥥㔷挸㥢戳㕦㌹㙡㝥攸搷㝡晦㠷㐷捤㝤挰㌰ㅦ㘹㡤㈱愸挶㘰㝣搵ㄸ攸㘸㌲〶㙥㐰戱㌴〶敥㘱ㅢ挶敢㝤㘳㈰昰㜶ㅣ㐰挶攲挶〰愳㜸㌱㈶㕦㈴愸ㅡ㜱㘰昰慣戵捥愲㈷㙣て慥搷ちㄷ㤱㝢愸㈷㜷ㄴ扥愷㑢㥢戳挷㜵㐷户搶换晣摤㡥㠰摡㜲㈶㜱㕦㕢㌶㘱㡢换ㄷ㉣㤱㡤ㄶ昰㑡㠴晥昴ㄵ捦挹搲㙥愹〳㔳晥攳㍢敡㤵㡣㤲扥〰㥦㠸挲ㄳ㐲攲㔳㙢㝥戴晢㑦て㍦戶㠳昷搲〲㕡㑤㌱㄰摣㑥㜰㥥㤶〳挲户㤱㉢㈱㙢昹昹捤〱㝣㠸㘴捥㤶挴㠸敥㐸㝢挷搵慣㌰改ㄳ㕥㠴㌰㝤攲㕢づ挶㈴㙥㌸昸挶㘴慥挱戱㈹㍦㕦㤲捥挰㕣㘴攲搲㝢ㄷ〶〸㤵㤶㉡慢㑤扢㌲昵㘳㈸㥤昳㥣㐸扤㍤挸昳㈵ㅦ㐵㜹戹㔱慢㙤愳㔶㤳㘶愲㌲㠸ㅡ愱㤴㐲愴㠱ㄴㄲ㍤戲㌰昴㉦愵搴㌸ㄲ愹ㅣ㐰㑣っ慤㌱㤸换㤳晦㡡㄰㄰搵敢㝤㙤㝥慡㠲㕤〴ㄶ㐳慦㝢扢㘷㔷㕡㥤愱㙡㘲㔰㔶㥥㍥づ㈳㈱㡦㈹捣㘰㤴㔶收ㅥ㐱㈲㝣㔲㐳㐸㉤搹昱挴㐱㝡㉣㍦挴收㌳㜶捡愲㔷㉤㙢敤戴㉢戸攳〱㍤㤳㤶ち挳㕥捤㙣ㅣ㍤㘵㌴捥慦㥡昵戳〸㝢晤㘴戵㔱㔷㔰〴㥤㘵慦挷昹ㄳ㘱㍥㝥て挴昲挱㕡搷㙢ㅢ㑢愸攳散㑥㉣㤰㍦搸㕦㔷挷㌰㌶㐶㈵挷㐰挲㉥愹㔶挶扦〴㍥㠱㈶搲㥥㔷戴㕡㤲㘳㈹ち愳搱㈱㘷㜵愸㑤晡㥦㜱㙡挹㔹㤳慣捤㠰㜵㥤晥㍦㠶㡣㐵昵扦挲㈸㥢㐴搹扤㐱㠲㉦㈹㐶㑡ㄶつ捥㜰㐷攰挳㐶㤸㐶ㅥ㠱㌵㤹㘴㜰摢㑦㑤攰ㄳ㔵扦㔸㑡㜰㜸戸㤲㡤㤷㈰慡㙤㘹摢㜶戵ㄴ㠰㡣〲愵扥〷ㄱ搴戲㍤㈷摤㝣㡥㑤摦㠷散㌵〷捣㠲㔳㜶换㠶㌷㌰㠱昰敥〰扦㌰㌳㘰昳っ㉢㉦㌵ち戵つ搸㠹敥晢搱收攰㈱〸散㠳挲晢愰愲㡥㡣㈱㉣㉤㘶挱慦㡤晡㈲㠱㈴㙡〷昷ㄲ攳㜰㐵㉦攱〳搵㐳昰㙡㝡捣㕡ㄶ捡捥昷㉤㌷摥挵攰搶攱㌶搶㍤昰晣㠸㔲づ㘱㌰戹㠴晢ㅦ攰扥㌶敥㐱㝤摤㘰㙤㉥㙢戶攷㕤换愶扥ぢ㥣㉥㙤㤴㝡㤲攱㤸晣敥㌸慢㍤㐰㠸㌸て扤愳㑢㜷挵戲户㝥搰㜹昰搹㌶㕤㕥㠳㈵㌸捡㤶㄰攷㝥㄰㑤㤵扢〹昰搳昲㐱㠲㉦ち晤㜹㜷㌱昱〲㤶㐵〶㐰㍡㤱搶〱㕡㔳昵户ㄶ愲㙡㠵㐷ぢ㔲㘱㔶昹㈶捡戹㑢晥㙡㡢捣挳㔱㐳ㅥ㈱㤰搶愲㤲㕢攱ㄱ㐲㡥晦ㅣㅡ㔴挷㥦㐶㙥敢昱扦扥攰昸㔴晥㜲㝤搱晥晢㐲攵愱ㅤ攷搰㈷〸㑡〴ㄶ㐰㕦㔸戳㤷㘲㤱戲㈶敤〷ㄱ㕥摢㠱㌴㥥摦〵晦扥扤攳捤㌷昸晣㝤㠷㈲〵㈱㡡敡㔷㐱㐱㈸㔷昱㜴㜴ㄵ戳挸㙤扤㡡愷ㄶ㕡㐵ㅦ㘵㈴㘷愲㌹〰㍤ㅤち㘹㐵慥捡㐵㠲ㅢ捡㥦㈲ㄱ㡡㐴摤㉣晡㠸㔸搹戶㠲〴摡㜲攷㘵摢㌹㈴挲戶㈹㙥㐴捣㈷㍣搲㍥攲㤵㐷㝡㙤搲扥摢㌵敤㙢挵㡣ㄵ昸㕢㤷㠵㙣挰㤲昸㑤㙣㑢㤱㥥㙥㌳㤶慦㍣ㄹ㈲㘶捦㥥昰晢㈸㌵㠸㉥㠱㌰㝣㡢㤴㠴挴㡤㔴扥㄰㔶㝥昹㤵㥡㜳ㄴ〵㜸㐰㍤㝥㘵ㄲ㥣慣晣㐴㔸㜹ぢ扥扤㤲㜵ㄲ扣㉢挰攷敤戰㌲〹㔳㔶㝥㍣慣晣户㉤敢慢㤵㐳㍡昴㝢㑥㤱㐸㘲㙣㕤㘹晤㐷扥挳收愱㍡㘵㔰㝦㜶ㄹ㝥㌶㈵愷っㄲ㤷愴〶敤挶戵て〷㕦㐲敦挷㉤㈶㕣昶㠰㤰昵晦㐳㠴扤戸摤㌴愶㝢㍡㍥㜴㥥㐳㔸搹搱攴ㅢㅢ愷㡤㐳づ㌲㍡㡤扤㉥捥㔴挵㘵㐵㈲㌰〷㤲晥晥㉥攲㝥㡦㌱ㅤ㙢晢ㄱ㠶挳㔴摥ㄶ㘹㑦㜹挸㄰㑡㔲㜹㉣挴㙣攲㙣㡤㘶戴㑦〳㌹㄰㤳㠰㑣㘸㥦〱昴㐳㉥㙢㤸搱㐷晥㤷捣㝤ㄶ〹敤㔱㠲捦〲㘴ㄵ㌲㍢改㈰晤㌹㠰摥昰扦愳ㄸ㤸㤳晥ㄲ㔵㌹ㄳづㄶ㈵㈳敤昳㙣昰㌸㐰〷ㅣ戵㑡㐰㠴㔹敤〹攴㐴〷愵攰㤰㠳㍥挹㠲㉦ㄲ㝣〹㈰㥢攲㘴㤷扣㙢㕣㔳㥢㥡敢换㘸慡㜰㉢愴ㅣ晢㑡㤰攰㑢敡㉣挰㕤慤㙤㘵ㅥ㠵挳捦昷ㄱ搴慣晢㑥㝦㈷扥扢㥦攷愲㍢昰摦㡥愴愴㘱㥦㔴㍦摡㕥㕦㘴〲摡攴昲攷㘰戳㉦愰ㅦ慥慢㘶㘳戲挷㡦攱㤷㔱搳捡愳昸昷㉣㝥捡㐹㡣挰㔱愸㘹㌳㜰戳㤰〶㘴挱㙣㔰㐰㤵愵㍤つ愰㄰挷挴㤳昶っ摦㠸㕡昶慦㝤㌵㐸昰㐵㈱㕥捦㌲㔱ち㥡㠷〳ㄲ搷戲攰㐴挳㠰挴扦㉣㌸ㅥㅤ昰㙢挸㔵㈴戲㤰愸搷㑡㐴㕡㤲戹捦〲昴㜴昴㜲㙥搴㜲敡㘹愵昰㔰昱愱㠷摥敤㑤づ㕣㥥晣挴摤摤捦扥晤㥢㜷㥥㜹敢㤳摢晦晡摥昳捦扦昵攷㘷摥㜸敦昵愹敤扦㝡昱挵㕦敥晢昶ㅢ敦慣㌶㕥㔰㕦㜹㜷晦ぢ㘷㠶㑥㥣㌹㘹ㅣ扤㘵昷㤹晢㡥ㅦㅥㅡ扦㘴戰愳愳戳昳愶晥㕦㕦戶戱敦散挹㔷㤵㕦晣攱㔲㕢㤱换攵㠰㐷〰挲愷㡦换㤶搳昸〶ㄲ㤸〶㘷晣愱㑥㠳换㍤㡢㥦㔲っ㌶㙡〴㉦ㄹ昸㌴㌸〱㔹㔰愸㉦攸晡て㔱㡥戱扡</t>
  </si>
  <si>
    <t>Decisioneering:7.0.0.0</t>
  </si>
  <si>
    <t>f5ff37a1-6e06-4ef6-bed9-b452c0d48c53</t>
  </si>
  <si>
    <t>CB_Block_7.0.0.0:1</t>
  </si>
  <si>
    <t>㜸〱敤㕣㕢㙣ㅣ㔷ㄹ摥ㄹ敦慥㜷搶㜶散挶戹㌴改捤㙤搳慢愳㙤㥣㈶戴㈵㠴搴㤷摣摡㕣㥣搸㐹愹㑡搹㡥㜷捦搸㤳散捣㍡㌳戳㑥㕣〲愴㔰㕡ち㔴愸攵㠱戶ㄴ愸㉡㔴㠱㤰㤰㡡㐴搵搲昲㠰㠴㔴㠴㕡挴㐳㠵挴〳㔲㈹〸ㅥ㐰㈸ㄲ㉦㝤愸㔴扥敦捣捣敥散慥㜷散㙣㕡㜰㤰㈷搹㍦㘷捥晤㥣晦㝡晥晦㑣ㄲ㑡㈲㤱昸㄰て晦攵㤳㘴攲捡㠹㜹搷ㄳ㔶㙥戴㕣㉡㠹㠲㘷㤶㙤㌷㌷散㌸晡晣〱搳昵㍡㔰㈱㥤㌷㔱敥愶昲慥昹戰挸攴攷㠴攳愲㔲㉡㤱挸㘴㌴ㄵ攵散㠴扦扥昰㐵㘳慢敥㈴挰攴攸挸攱愹ㄳ攸㜵挲㉢㍢㘲昳挰㜱扦敤捥愱愱摣㔰㙥摢昶愱慤戹㉤㥢〷㐶㉢㈵慦攲㠸㥤戶愸㜸㡥㕥摡㍣㌰㕥㤹㉡㤹㠵㝢挵晣㘴昹愴戰㜷㡡愹㉤户㑦改摢敥ㅣ摡戶㝤扢㜱搷㕤㜷㜶㘳攸挴愱搱㤱㜱㐷ㄸ敥㐷搴㘷㡡㔳摥㌶㈶ち㈶搷㈶㠴㘳摡搳戹搱ㄱ晣㡤捣ㅦ㙦㜷攴㈶㘶㠴昰㌸戴㜰㠴㕤㄰慥㠶㠶㕤搶戰敢㔶慣㔹㙥㥥㘶敤挱㔲ぢ扡敢愵慣㔱㔱㉡㘹㔶搸㙢挶㍡㡣扤㉢改昳摤搶㠴戰㕤搳㌳攷㑣㙦㍥㙤㑤愲愳㘲㡦㜵捣ㄵ㐷㜵㝢㕡ㅣ搲㉤㤱戲昶㔶捣㘲搲㝦ㄲㅤ㌷㠵㕤㐴㈷㈶㤷㥦ㅢ㜶慤搱ㄹ摤㤱㌳㜲戹㌱㌱㜵昷㌸㠵晡扡搷户敥㤷㔳㤷㈳戰捦ㅢ㕡搷㐳挹㜱摤愹搶ㅣ㙣㕤㌳㔸㝣晤っ㙥㙢㕤㍦戲㐷昵㙤㙥㘹摤㐶㙥㘵㝤㙤愵㉢愰㙦戹愳㔸㡣㤶㈶攸㈴挸㄰㄰㠱㕡㤶愰㡢愰ㅢ㐰㐹晥ㅢ㕣ㄲ㙤挸㈲㌵慦慢昹㈹㌵㕦㔰昳㐵㌵㉦搴扣愱收愷搵晣㡣㥡㌷搵晣〹㌵㝦ㄲ㜵挲㈷搳搹愹〶捦㕦慣㑤捦散昸昹敢㈳㍦戹昱㤹㈷搷扥昹昲摢摤慢㔰改㐸㌰愹㌱㐷㍦つ㔲慢㔱㌱㌸㠲㝦ㄶ攷ち㌰㠵戱摤戸挳ㄸㅡ㉡㙥摦愲摦慥愷戸慣ㄸ攴搷ㄱ㑡ㅦ敡㜶ㅢ昷㤹㜶戱㝣㕡攲敥捡ㄱ摤ㄵ戵㡤ㅢっ捡㐶捡ㄵ扢攸㕥戱㜰攱㠴愷㝢㘲㘳㘳㔹慤㤳愶㘶ㄳ㘰㉢攱捡昱慥㙥㙣㜶㕣㉦㔵挴昰ㄹ搳㉦扥慡愱搸ㅡ㜷捡㔳慤㑢昷㌸攲㔴戵戴㘹㐶挳㄰㙡㜳戲敦愶㔵晡㐵晥扣〶㐶㘷捡慥戰攵昴〶慤㜱戳㜰㔲㌸ㄳ㠲㈲㔱ㄴ攵㔲搷戲㈸攰晡挱挳㌶ㄶち㙥㉤㕥ㄷ捤㌵㜶㥦昱挰捣愲㠸昹捥ち挷㥢㥦搴愷㑡㘲㕤㕤ㄵ㝦㑣ㄴ㙣愸换摥㔳㉥㔴摣搱戲敤㌹攵㔲㝤挹㜰㜱㑥㠷愴㈹ㅥ㉣ㄷ㐵㌲㤹㤰㐲〱〲户愳㐳㔱ㄲ户戶收〵㠹㠸〸㡡挹挸㤷搷㤳㕤敥㈸㔶㠷㔵㤴〴㘹㔲摤戴㐸㘷㥣慦㤴㌱㌱ㅣㄸ㔹ㄳ昵〷〷扤㜹㤱㙥慢㤸晢㜸㉢慢㙡㝦戰晡摤㜳挲昶昶改㜶戱㈴㥣㔸敤愷㜰㐶㕡㉦㐰敡㍣〴㐲换摤愳慡㔳捥㈸昳愹搳㘶搱㥢㐹捦〸㜳㝡挶㐳ㅥ㌴㘴㈶挳慤㙤㝡戴换㤰愵慤㈶攸〷挸㘶ㄳ改㌵慣㤴捥攲㐹愴㈸㥤㘲㜸戹㑥㤰戳㕤ㅤ㉦㜷ㅢ㝢捣㤲㈷㝣愱摣㙢〰㈳扥㔶㤳攸敢㈱㠹㍡㝡挱㔷ㄸ㙢㡣㔱㔰愹㙥摡摥㝣㡤㙦㥢戸挴㈷愲ㄵ㔹戰散㘴〱㐵㐱扤㍣㠸攱㌵㄰㑤㠳㌴㠸慦ㅣ㈱㈲戲㐱㡣㘶㐷捦昵㐴挶晡㌱㌲〲昵愳㐴挸摡㕢㕡换〸ㄲ㝢㌳㤱戲㔱㑢㝥㕣㤱㘶ぢ搹昲扥㌴㕢㡢㡤搳搶ㄱ慣㈷戸㥣㘰〳㠰昲㌷㐸㌸㑡㌹愴敢ㅦ敤ち扣㙢㔷ㄲ㕣〵〰昹愴㔱收〴愲㡡㌶搴㔲散㐸搶敢㠱㥤㉣㡤㘲㕦ㄴ搱㌲慥摡㤹㍤㤶㐴㜴㘰㜵㉥て㕤㥢㤴㍡昶挶搶戴ㄹ㕤づ㈹㌲愶㙡㜴慤㡢㔴㡤㙥〴慢戶愹户慥㐱㔳㙤㠰攰㕡〰㕦戱搰搸㕤㥡㌵㑦㜳昲㤲㌰㠹㝣㐳愸㑤攵ㅥ㄰㌱捤晦ㄸ〱搷㜴㜴㔹戱㥦㘹ちづㅡ㤷扣晤扣戹㌵㙦〷㐸㙦搰㤹㉢㍡㠷扥愲ぢ戴愰慦〳㝢㈹㝦㙡愹㕦㌶愱㔸扢㠱攰㐶㠰〶晤挲㤳昷㠵㝡〹愴㐹㙣㐵㌰户㥡ㅥㄷ㘹攱㑥捥捦ち愹㝤扡㡤㐹摤㤹ㄶㅥ扣ㄷ晢挷㘰〷㤷ㅤ㐷㤴㜰愰㉤捡っ㥥㕤搶搷㘷扡㝢㥣戲挵晣ㄵ晢搸扤㈴ㄴ㐳㌲愹㜶㈴ㅡ散攳ㄸ㍢㌳攲㙦㡡㔰づ昵敦敤慤㠵㐴愴㔱㍤㜹戱㕤晣搹㜲㐵㤲戴㈱㐹㙥挶戶㙡户〰㐰㑡㈸㝦㘸㈹㔱〶㔹㙤戳慣㔶㙦慤搲扢ㄷ㜳㌲㘹昰ㅦ㌶挹㤱㉥摦㔹㍢〲摦㠱摢㘳㑤㤸㔶㔵㔸㜴㔹攳挲㈹挰慦㘰㤶㐴搶㜷挹㔲搴慣挸㡡㑢㐴㔶㜴㜴㌴㥤愵㘳㝣㙢㤲㑥ㅡ愴㐴㉣户挷ㄶ挶㥣挳㙢㐴㐵ㄷ㈴㠵㑡㡣㕢愸㉡㠱㐸㜹慣扢㈲㘲摡㄰㌱㌹㙣㥣㜶ㅢ挱ㄶ㠲㈱㠰搴敦㈰㘹㤶扡昱っ㠵㜵捥搱㥤㥤捦㈷㌲㐴㠳㜴て扥摤㔲㔸㙤攳㌰摢〹㍥〱搰㘰晥搰昹ㄸ㐳㠸ㄲ攵ㄱ㐲愴戵愴ㄹ挷㑤㜱㥡㌴戰捡㐰㔰㘹戴攲㝡㘵㡢㔱愵ㅥ㘳慣㝣愸散㡤㤹敥㉣愲㔰晤㐶㤰戸㙦㐶搸愰㉥〷戶㑦㐳㕥㜹㜶㔶ㄴ㌵㘳愲㕣㠱㘸摢㍦戶ㅣづ攵㔸ㅦ㙣㐹㜹㉥㔷ㄵ㍣敤㥤㡤搱㠵㈲㑦挴昰戵搲ㄳ扢㈴捦㌷て㝤扤戵ㅤ㥤㌴扤㤲攸㌲㝣愶㘳㍡㘳㘰ㄷㄱ㌵㈸㜶ㅡ㤳㌳㡥㄰㘳㍤挶㕥挷㉣㤶㑣㕢㄰ㄹ戰㌱ㄹ愸㍢㈰愶ㄱ㈱ㄸ㉦㌳晥㔷戶㝢㡣㐹㐷户摤㔹㥤挱挴昹搵㜵㙦㌲㈴㤲㌲㐶㑣摢挵㌰ㄲ㡢㑣昷ㅡㄳ㌳攵搳㠸搶㔶㉣㝢慦㍥敢㉥ぢ慣㤰攸晤㐷愲㐶㔱ㄵ㔵㔵㌲㙡愶㕤晣昰㐰㥥㐸㙣挵㉦㐹㈰㜱㤵㐸搱㕦ㅥ愳扤㘹搷〷昱ㄹ摡改㥣㔳㌷㈲㐷搵捣㡥㔸㈹㑣㑥搵敥㘴㥢扢〰敥搹㝢㙣㝦㉤㉡㜷㔱昱敡ㄴ㍤晣㌱㌲㕥㤲㐵㌵〸㐲晦摣㉡㥦㔴㤸㐷捡〱〷〲攳㝣㙢㈴扦慣㈱敢㤰晡㔶搵㤲㝢㄰㐵敡㌶づ攸㔳愲㠴㔸戴愵㝢慢晣ㄷ㥡戱㤶㕥㜲㠳戲搱戲㘵改㈴㉤㤲攵㐴㐱㈷〵て㔷扣昲㐱搳搶っ〰㐹㝦㐱㤶㝥〶㔹晡ㄹ㤹搵㙤ㅣ㘵㔸㔰愶搹㔷㜹㕡㜷㑣㙦挶㌲ぢㄹ扥㌰㜴户㉣㘸ㄲ㑣㑥挹ㅢ㍥愱捣ㄸ㘸戰收㡦挱㘴㜳㜳㐰㜷づ㜲㤴㕢㐷昴㠳㜲㔵㈵㡤㍦㑡㥢㡥㈵〸ㄸ改㈵搵㜶愰户㤴扣ㄹ〱㤱㈳㥦昳攱晤㡢昳㕦㐲㡥敦㤷㈳搶㘳㐸〴ㅥ挱㠸㤰愷㝢㍢㙤ㅣ戳㑤て搸㈳挶昶㤸摥㤸ぢ㤴〳㈰㈹㡦户ㅢ㈵㔶㈳㡤〶慢㕡攱㥡收愲㍡㌵㜱㜵㜳㜹㔴㙦㙣㕡愰搸搷㈸ㄱ㐵戲㔸㈵愹㔹ㄶ㤸攳㜲㔲㌵㡡㔴摣愱戶㔱攲摣愶戵㝤愷ㄴ戹〸挵㈴㘹㈶愱敤㤴㠴㠲㈰㉦愹〳㍡㡡晥晡㜸昲㠸㐴㙢㘸〳㘴愹愷晣扣㥥㈰ㅣ戸ㅦ㔷㑥㡡㈲ㅢ扣㠱扦㔷〵挹挳ㄵ慦慥㐴㍦搳ㅦ㤴っ㤷㑡㠷㙤㔸〹〵摤㈹㉥ㄳ㤶挶摡㝣つ㈳戹戳㕤敤敦㙦㙦㠴ㄱ〳㌶㘴㐸㈴挶てっ㌶〴㜳㐵愲愹戴捥㝡戸搵搵散っ摦づち摤㤶ㄸ㤸昰㡡㘳㘲㑥㥡㘱㌵㑢扥㕦㌶愸㥥ㄶ愵ㅣ搵㡣攱㈹ㄷ㉡摤愳ㅣて㔲㤲挱㌵攳㈸摤㔲戸挰〰戱ㅢ愴挶ぢㅥ挲扡搵づ㜸㌲㔸㍥搸挱㡥昸㘱ㄳ㕡㘷㤴愰改ㄸ挲慤㕦〴㜹愷㑤㡣㐲㤰ㅡ昲昹搷㉥攵戹㘷昹晣㜸㔷㈲㑣〴㑣挴㔰㔷㡣昵〰攴㐶愳㤲攴愲晥㌰㔸敥㑢㌶㈹戴扡挳㍣㥡ㄸ㍤㌴昹ㅣて㌷㜸ㄸ挷敡㈵摢㤴㜰挷捤㌳愱㑤㑢昳慢㡣晤㜶愱㔴㈹ち愹㡡㐳㔹㉤㌵昲戲挰㤷扣晥攷㜳㔳捣扥〴㥢戲ㅦ㐷㈹㉥㤹㐸㙡摦敥搶㍥㡤收㔲挸愱て㕦戶㌱昸ㄸ攳㤶㤳挱戰愶㍢ち戴て㔷搷㉥㉦挸㡢㜳㄰㘹㑤㔹㤴㘵〷㜰ㄷ慦ㅡ㐱㤶摣ㄶ愹㜶愰㝣愰㑣㥢㍤㤲戵捦昴戳㤶〵㡥戰㑥㕦攰愵搳㌰㐶摡攴づ㜶㤲㌸ㅦ㐴㜶捦㝦㐹扥㈶捥敦ち㡣て㠵昱㕤㥥㠲ㄲ搸㔵㌰ㄲつ㙥戵㘶㜵㉢㡣晣搲昲搶敥〶㔰ㄸ〲愶㐱㡢㥡扥㠱㌳㠲昴攲〶づ㠳㤱㌱搱搱㘸㈰㤵㌱捡㝥㌸散㠱㌴㜰ㄳて搲㤳㘵㈸㈱㙦㡤扣ㄴㄶ摥㑢ㅣ戴㜰〴㉡㍢敢ㅡ㌲挷㜵て㔷㕦散つつ搹挳挵㈲捤㕤昸攷㤶〵㔶㜱㙤挳㌷㐷搷㌴㕣挸㤲㙢愲㝤㜷㝤㐳㐱㜰㔱㜰敢㔸㙥㥦敥ㄵ㘶㈶扣㜹晦搲㔶扢㈴㤱晡㈵晣ㄱぢ㡥㑥㥢㌹㘹昳ㄲ敡ㅣ昷㍥㝢搲㉥㥦戶攵扣㔲㉥㙦晣搱㡡搵㍡㍢㌹挹㙣攲㐳晣㤱㡦㥡㐸扤㠱ㅥ㤷㌲㙤㜶㔰㜳㤰戰ㅦ昹昸搲㘰〰改ㄸ㍡㠱敤㕥扤㌱㐰㍡㔹搳㐰㈷㔲㄰慣㄰㡡㍤晤㤱ㄱ㡡昲㍡搰㑡㘲昱㡦攴搸昳㤷挰晡捡㉦㤰㐳㠴攳㍤㄰㈳愹㙢㤱㡡㐱㥤ㄴ攴挱昵づ㕥〶昹晦挱㔲挸捤ぢ戲搳㝦㠱㤹㤵搷ㅡ㔱㜴㌵㔱昴㙡㌳㡡ㄸ㠸扤愰㤰㌷㘷扦㜲搴晣搸慦昵晥て㡦㥡昷〰挳㝣愴㌵㠶愰ㅡ㠳昱㔵㘳愰愳挹ㄸ戸〱挵搲ㄸ戸㤷㙤ㄸ慦昷㡤㠱挰摢㜱㄰ㄹ㡢ㅢ〳㡣攲挵㤸㝣㤱愰㙡挴㠱挱戳搶㍡㡢㥥戰㝤戸㕥㉢㕣㐴敥愱㥥摣㔱昸㥥搶㌷㘷㡦敢㡥㙥㙤㤰昹㝢ㅤ〱戵攵㑣攲扥戶㙣挲ㄶㅢㄷ㉣㤱㡤ㄶ昰㑡㠴晥昴ㄵ捦挹搲㙥愹〳㔳晥攳㍢敡㤵㡣㤲扥〸㥦㠸挲ㄳ㐲攲昳㙢㝥扡昷捦て㍦扡㡢昷搲〲㕡㑤㌱㄰摣㑥㜰㥥㤶〳挲户㤱㉢㈱㙢昹昹捤㐱㝣㠸㘴捥㤶挴㠸敥㐸㝢挷搵慣㌰改ㄳ㕥㠴㌰㝤攲㕢づ挶㈴㙥㌸昸挶㘴慥挱戱㈹㍦㕦㤲捥挰㕣㘴攲搲㝢ㄷ〶〸㤵㤶㉡慢㑤扢㌲昵㌳㈸㥤ぢ㥣㐸扤㍤挸昳㈵ㅦ㐵㜹戹㔱慢㙤愷㔶㤳㘶愲㌲㠸ㅡ愱㤴㐲愴㠱ㄴㄲ㍤戲㌰昴㉦愵搴㌸ㄲ愹ㅣ㐰㑣っ慤㌱㤸换㤳晦㡡㄰㄰搵敢㝤㙤㝥慡㠲㕤〴ㄶ㐳慦㝢扢㘷㔷㕡㥤愱㙡㘲㔰㔶㥥㍥㡥㈰㈱㡦㈹捣㘰㤴㔶收ㅥ㐵㈲㝣㔲㐳㐸㉤搹昱挴㐱㝡㉣㍦挴收㌳㜶捡愲㔷㉤㙢敤戶㉢戸攳〱㍤㤳㤶ち挳㕥捤㙣ㅣ㍤㘵㌴捥慦㥡昵戳〸㝢晤㘴戵㔱㔷㔰〴㥤㘵㙦挰昹ㄳ㘱㍥㝥て挴昲挱㕡搷㙢ㅢ㑢愸攳散㑥㉣㤰㍦搸㕦㔷挷㌰㌶㐶㈵挷㐰挲㉥愹㔶挶扦〴㍥㠱㈶搲㥥㔷戴㕡㤲㘳㈹ち愳搱㈱㘷㜵愸㑤晡㥦㜱㙡挹㔹㤳慣捤㠰㜵㥤晥㍦㡥㡣㐵昵扦挲㈸㥢㐴搹㝤㐱㠲㉦㈹㐶㑡ㄶつ捥㜰㐷攰挳㐶㤸㐶ㅥ㠱㌵㤹㘴㜰摢㑦㑤攰ㄳ㔵扦㔸㑡㜰㜸戸㤲㡤㤷㈰慡㙤㘹摢㜶戵ㄴ㠰㡣〲愵㝥〴ㄱ搴戲㍤㈷摤㝣㡥㑤摦㡦散㌵〷捤㠲㔳㜶换㠶㌷㌰㠱昰敥〰扦㌰㌳㘰昳っ㉢㉦㌵ち戵敢戱ㄳ摤て愰捤愱挳㄰搸㠷㠴昷㔱㐵ㅤㄹ㐳㔸㕡捣㠲㕦ㅢ昵㐵〲㐹搴づ敥㘵挶㤱㡡㕥挲〷慡㠷攱搵昴㤸戵㉣㤴㥤敦㕢㙥扣㡢挱慤挳㙤慣㝢攱昹ㄱ愵ㅣ挲㘰㜲〹て㍣挸㝤㙤摣㠳晡扡挱摡㕣搶㙣捦扢㤶㑤晤㄰㌸㕤摡㈸昵㈴挳㌱昹摤㜱㔶㝢㤰㄰㜱ㅥ㝡㐷㤷敥㡡㘵㙦晤愰昳攰戳㙤扡扣〶㑢㜰㤴㉤㈱捥晤㌹㌴㔵敥㈶挰㑦换〷〹扥㈸昴攷敤㘰攲〵㉣㡢っ㠰㜴㈲慤〳戴愶敡敦㉦㐴搵ち㡦ㄶ愴挲慣昲㍤㤴㜳㤷晣搵ㄶ㤹㠷愳㠶㍣㐲㈰慤㐵㈵户挲㈳㠴ㅣ晦㌹㌴愸㡥㍦㡤摣搶攳㍦戳攰昸㔴晥㜲㝤搱晥晢㐲攵愱㥤攰搰㈷〹㑡〴ㄶ㐰㕦㔸戳㤷㘲㤱戲㈶敤〷ㄱ㕥摢㠵㌴㥥摦〷晦扥扢敢敤户昸晣㜳㤷㈲〵㈱㡡敡㔷㐱㐱㈸㔷昱㔴㜴ㄵ戳挸㙤扤㡡㙦㉤戴㡡㍥捡㐸捥㐴㜳〰㝡㍡ㄴ搲㡡㕣㤵㡢〴㌷㤴㍦㐵㈲ㄴ㠹扡㔹昴ㄱ戱戲㙤〵〹戴攵捥换戶㜳㐸㠴㙤㔳摣㠸㤸㑦㜸愴㝤挴㉢㡦昴摡愴㝤户㙢摡搷㡡ㄹ㉢昰户㉥ぢ搹㠰㈵昱㥢搸㤶㈲㍤摤㘶㉣㕦㜹㈲㐴捣扥㝤攱昷㔱㙡㄰㕤〲㘱昸ㄶ㈹〹㠹ㅢ愹㝣㉤慣晣昲㉢㌵攷㈸ち昰㠰㝡晣捡㈴㌸㔹昹昱戰昲㔶㝣㝢㈵敢㈴㜸㔷㠰捦扢㘱㘵ㄲ愶慣晣㔸㔸昹ㅦ㕢㌷㔴㉢㠷㜴攸昷㥣㈲㤱挴搸扡搲晡㡦㝣㠷捤㐳㜵捡愰晥散㌲晣㙣㑡㑥ㄹ㈴㉥㐹つ摡㡤㙢ㅦづ扥㠴㍥㠰㕢㑣戸散〱㈱敢晦㠷〸晢㜱扢㘹㑣昷㜴㝣攸㍣㠷戰戲愳挹㌷㌶㑥ㅢ㠷ㅤ㘴㜴ㅡ晢㕤㥣愹㡡换㡡㐴㘰づ㈴晤晤㕤挴晤ㅥ㘳㍡搶昶㈳っ㠷愹扣㉤搲㥥昲㤰㈱㤴愴昲㘸㠸搹挴戹ㅡ捤㘸㕦〰㜲㈰㈶〱㤹搰扥〸攸㠷㕣搶㌰愳㡦晣㉦㤹晢ㅣㄲ摡㈳〴㕦〶挸㉡㘴㜶搲㐱晡㉢〰扤攱㝦㐷㌱㌰㈷晤㈵慡㜲㌶ㅣ㉣㑡㐶摡㔷搹攰㌱㠰づ㌸㙡㤵㠰〸戳摡攳挸㠹づ㑡挱㈱〷㝤㠲〵㕦㈷昸〶㐰㌶挵挹㉥㜹搷戸愶㌶㌵搷㌷搱㔴攱㔶㐸㌹昶㘴㤰攰㑢敡ㅣ挰㡥搶戶㌲㡦挲攱攷晢〸㙡搶㝤愷扦ㅢ摦摤捦㜳搱ㅤ昸㙦㐷㔲搲戰㑦慡㥦㙣慦㉦㌲〱㙤㜲昹㜳戰搹ㄷ搱て搷㔵戳㌱搹攳愷昰换愸㘹攵ㄱ晣㝢づ㍦攵ㄴ㐶攰㈸搴戴ㄹ戸㔹㐸〳戲㘰㌶㈸愰捡搲㥥〲㔰㠸㘳攲㐹㝢㥡㙦㐴㉤晢搷扥ㅤ㈴昸愲㄰慦攷㤸㈸〵捤挳〱㠹㙢㔹㜰戲㘱㐰攲㕦ㄶ㥣㠸づ昸ㅤ攴㉡ㄲ㔹㐸搴㙢㈵㈲㉤挹摣㘷〱㝡㍡㝡㌹㌷㙡㌹昵㡣㔲㜸愸昸搰㐳敦昷㈶〷㌶㈶㍦㜳㜷昷戳敦晥昶扤愷摦昹散捥扦㝦昰晣昳敦晣昵改户㍥㜸㘳㙡攷㥢㉦扥昸敢㝢㝥昰搶㝢慢㡤ㄷ搴㔷摥㍦昰挲搹愱㤳㘷㑦ㄹ挷㙥摤㝢昶晥ㄳ㐷㠶挶㉦ㅢ散攸攸散扣愹晦㌷㤷摦摣㜷敥搴慢捡慦晥戸摥㔶攴㜲㌹攰㔱㠰昰改攳戲攵㌴扥㡢〴愶挱ㄹ㝦慣搳攰㜲捦攱愷ㄴ㠳㡤ㅡ挱㑢〶㍥つ㑥㐰ㄶㄴ敡ぢ扡晥〳㐰ぢ戲㡣</t>
  </si>
  <si>
    <t>Anybody Home?</t>
  </si>
  <si>
    <t>Male Purchase?</t>
  </si>
  <si>
    <t>Female Purchase?</t>
  </si>
  <si>
    <t>Answer comes here.</t>
  </si>
  <si>
    <t>Month</t>
  </si>
  <si>
    <t>Staff</t>
  </si>
  <si>
    <t>Average Claim</t>
  </si>
  <si>
    <t>Payment</t>
  </si>
  <si>
    <t>Monthly Cost</t>
  </si>
  <si>
    <t>Sum</t>
  </si>
  <si>
    <t>e69cc87a-e5cf-4957-abe3-582d19bffc78</t>
  </si>
  <si>
    <t>㜸〱敤㕣㕢㙣ㅣ搵ㄹ摥ㄹ敦慥㜷搶㜶㙣㘲㈷㈱㕣捤晤攲㘸㠹㐳㔲愰㌴つ扥攴㡡㤳㌸戱ㄳ㡡㈸㕤挶扢㘷散㐹㜶㘶㥤㤹㔹㈷愶戴㠴㤶㐲㈹慤㉡攸㐳ぢ愵㉤愲ㄵ㙡㕦㉡搱〷〴㤴㍥㈰㈱戵㙡愱敡〳慡搴㠷㑡ㄴ㔵敤㐳㉢ㄴ㠹ㄷㅥ㤰攸昷㥤㤹搹㥤摤昵㡥㥤〵㕡㔳㜹㤲晤㜳收摣捦昹慦攷晦捦㈴愱㈴ㄲ㠹て昱昰㕦㍥㐹㈶㉥㤹㕡㜴㍤㘱攵挶捡愵㤲㈸㜸㘶搹㜶㜳㈳㡥愳㉦㑥㤸慥搷㠱ち改扣㠹㜲㌷㤵㜷捤晢㐵㈶扦㈰ㅣㄷ㤵㔲㠹㐴㈶愳愹㈸㘷㈷晣昵㠵㉦ㅡ㕢㜵㈷〱愶挷㐶て捦㥣㐰慦㔳㕥搹ㄱ㕢〶㡦晢㙤㜷づて攷㠶㜳摢㜷っ㙦换㙤摤㌲㌸㔶㈹㜹ㄵ㐷散戴㐵挵㜳昴搲㤶挱挹捡㑣挹㉣摣㈹ㄶ愷换㈷㠵扤㔳捣㙣扤㜹㐶摦㝥敢昰昶ㅤ㍢㡣摢㙥扢戵ㅢ㐳㈷づ㡤㡤㑥㍡挲㜰㍦愶㍥㔳㥣昲昶㜱㔱㌰戹㌶㈱ㅣ搳㥥捤㡤㡤攲㙦㘴晥㜸扢㈵㌷㌵㈷㠴挷愱㠵㈳散㠲㜰㌵㌴散戲㐶㕣户㘲捤㜳昳㌴㙢て㤶㕡搰㕤㉦㘵㡤㠹㔲㐹戳挲㕥㌳搶㘱散㕤㐹㕦散戶愶㠴敤㥡㥥戹㘰㝡㡢㘹㙢ㅡㅤㄵ㝢慣㘳慥㌸慡摢戳攲㤰㙥㠹㤴戵户㘲ㄶ㤳晥㤳攸戸㉥散㈲㍡㌱戹晣摣㠸㙢㡤捤改㡥㥣㤱换㡤㠹愹扢挷㈹搴搷扤慡㜵扦㥣扡ㅣ㠱㝤㕥搳扡ㅥ㑡㡥敢㑥戵收㔰敢㥡挱攲敢㘷㜰㔳敢晡㤱㍤慡㙦㜳㐳敢㌶㜲㉢敢㙢㉢㕤〱㝤换ㅤ挵㘲戴㌴㐱㈷㐱㠶㠰〸搴戲〴㕤〴摤〰㑡昲㍤㜰㐹戴㈱㡢搴扣慥收㘷搴㝣㐱捤ㄷ搵扣㔰昳㠶㥡㥦㔵昳㜳㙡摥㔴昳㈷搴晣㐹搴〹㥦㑣㘷愷ㅡ㍣户扤㜶敡摤搷ㄷ摥㍢昸搳戹㠷晥㌰昳捡㠱挷扢搷愱搲㤱㘰㔲攳㡥㝥ㅡ愴㔶愳㘲㜰〴晦㉣捦ㄵ㘰ち㘳㠷㜱㡢㌱㍣㕣摣戱㔵扦㔹㑦㜱㔹㌱挸慦㈳㤴㍥搴敤㌶敥㌲敤㘲昹戴挴摤㈵愳扡㉢㙡ㅢ㌷ㄴ㤴㡤㤶㉢㜶搱扤㜸改挲㈹㑦昷挴㐵㡤㘵戵㑥㥡㥡㑤㠱慤㠴㉢挷扢慣戱搹㜱扤㔴ㄱ㈳㘷㑣扦昸搲㠶㘲㙢搲㈹捦戴㉥摤攳㠸㔳搵搲愶ㄹ㡤㐰愸㉤挸扥㥢㔶改ㄷ昹昳ㅡㅣ㥢㉢扢挲㤶搳ㅢ戲㈶捤挲㐹攱㑣〹㡡㐴㔱㤴㑢摤挰愲㠰敢㠷づ摢㔸㈸戸戵㜸㘵㌴搷搸㝤挶〳㌳㡢㈲收㍢㉦ㅣ㙦㜱㕡㥦㈹㠹㡤㜵㔵晣㌱㔱戰戹㉥㝢㑦戹㔰㜱挷捡戶攷㤴㑢昵㈵㈳挵〵ㅤ㤲愶㜸戰㕣ㄴ挹㘴㐲ち〵〸摣㡥づ㐵㐹摣搸㥡ㄷ㈴㈲㈲㈸㈶㈳㕦㔸㑦㜶戹愳㔸ㅤ㔶㔱ㄲ愴㐹昵敡㘵㍡攳㝣愵㡣㠹攱挰挸㥡愸㍦㌸攸昵换㜴㕢挵摣㈷㕢㔹㔵晢㠳搵敦㕥㄰戶户㑦户㡢㈵攱挴㙡㍦㠵㌳搲㝡〱㔲攷㈰㄰㕡敥ㅥ㔵㥤㜲㐶㔹㑣㥤㌶㡢摥㕣㝡㑥㤸戳㜳ㅥ昲愰㈱㌳ㄹ㙥㙤搳愳㕤㠰㉣㙤㍤㐱㍦㐰㌶㥢㐸て戰㔲㍡㡢㈷㤱愲㜴㡡攱攵㍡㐱捥㜶㜵扣摣㙤散㌱㑢㥥昰㠵㜲慦〱㡣昸㕡㑤愲慦㠷㈴敡攸〵㕦㘱っㄸ㘳愰㔲摤戴扤挵ㅡ摦㌶㜱㠹㑦㐴㙢戲㘰搵挹〲㡡㠲㝡㜹㄰挳㙢㈰㥡〶㘹㄰㕦㌹㐲㐴㘴㠳ㄸ捤㡥㥥敢㠹㡣昵㘳㘴〴敡㐷㠹㤰戵户戶㤶ㄱ㈴昶㘶㈲㘵愳㤶晣戸㈶捤㤶戲攵㝤㘹戶〱ㅢ愷㙤㈴搸㐴㜰㈱挱㘶〰攵ㅦ㤰㜰㤴㜲㐸搷㍦摡挵㜸搷㉥㈱戸ㄴ〰昲㐹愳捣〹㐴ㄵ㙤愸㤵搸㤱慣搷〳㍢㔹ㅡ挵扥㈸愲㘵㕣戵㌳㝢㉣㠹攸挰敡㕣ㅤ扡㌶㈹㜵散戵慤㘹㌳扡ㅣ㔲㘴㑣搵攸㕡㤷愹ㅡ摤〸㔶㙤㔳㙦㕤㡥愶摡㈰挱ㄵ〰扥㘲愱戱扢㌲㙢㥥收攴愷挲㈴昲つ愱㌶㤵㝢㐰挴㌴晦㘳〴㕣搳搱㘵捤㝥愶㈹㌸㘴㝣敡敤攷㉤慤㜹㍢㐰㝡㠳捥㕣搳㌹昴ㄵ㥤愷〵㝤㈵搸㑢昹㙢㑢晤㜲㌵㡡戵㙢〸慥〵㘸搰㉦㍣㜹㥦慦㤷㐰㥡挴㔶〴㜳敢改㜱㤱ㄶ敥昴攲扣㤰摡愷摢㤸搶㥤㔹攱挱㝢戱㝦ㅣ㜶㜰搹㜱㐴〹〷摡愲捣攰搹㘵㔳㝤愶扢挷㈹㕢捣㕦戳㡦摤㑦㠵㘲㐸㈶搵㡥㐴㠳㝤ㅣ㘳㘷㐶晣㑤ㄱ捡愱晥扤戹戵㤰㠸㌴慡㈷㉦戶㡢㍦㕢慥㐹㤲㌶㈴挹昵搸㔶敤〶〰㐸〹攵捦㉤㈵捡㄰慢㙤㤱搵敡慤㔵㝡昷㘲㑥㈶つ晥挳㈶㌹搲攵㍢㙢㐷攱㍢㜰㝢慣㈹搳慡ち㡢㉥㙢㔲㌸〵昸ㄵ捣㤲挸晡㉥㔹㡡㥡㌵㔹昱㈹㤱ㄵㅤㅤ㑤㘷改ㄸ摦㥡愴㤳〶㈹ㄱ换敤戱㠵㌱攷昰ㅡ㔱搱〵㐹愱ㄲ攳ㄶ慡㑡㈰㔲ㅥ敢慥㠹㤸㌶㐴㑣づㅢ愷摤㐴戰㤵㘰ㄸ㈰昵㐷㐸㥡㤵㙥㍣㐳㘱㥤ぢ㜴㘷攷昳㠹っ搱㈰摤㠳㙦戶ㄴ㔶摢㌹捣づ㠲捦〰㌴㤸㍦㜴㍥挶㄰愲㐴㜹㠴㄰㘹㉤㘹挶㜱㔳㥣㈶つ慣㌳㄰㔴ㅡ慢戸㕥搹㘲㔴愹挷ㄸ㉦ㅦ㉡㝢攳愶㍢㡦㈸㔴扦ㄱ㈴敥㥡ㄳ㌶愸换㠱敤搳㤰㔷㥥㥦ㄷ㐵捤㤸㉡㔷㈰摡昶㡦慦㠶㐳㌹搶〷㕢㔲㥥换㔵〵㑦㝢㘷㘳㜴愱挸ㄳ㌱㝣慤昴挴慥挸昳捤㐳㕦㙦㙤㐷愷㑤慦㈴扡っ㥦改㤸捥ㄸ搸㐵㐴つ㡡㥤挶昴㥣㈳挴㜸㡦戱搷㌱㡢㈵搳ㄶ㐴〶㙣㑣〶敡㈶挴㉣㈲〴㤳㘵挶晦捡㜶㡦㌱敤攸戶㍢慦㌳㤸戸戸扥敥㑤㠶㐴㔲挶愸㘹扢ㄸ㐶㘲㤱改㕥㘳㙡慥㝣ㅡ搱摡㡡㘵敦搵攷摤㔵㠱ㄵㄲ扤晦㐸搴㈸慡愲慡㑡㐶捤戴㡢ㅦㅥ挸ㄳ㠹㙤昸㈵〹㈴慥ㄲ㈹晡换㘳戴㌷敤晡㈰㍥㐳㍢㥤㜳敡㐶攴愸㥡搹ㄱ㉢㠵挹愹摡慤㙣㜳ㅢ挰㠱扤挷昶搷愲㜲ㅦ㈹㕥㥤愲㠷㍦㐶挶㑢戲愸〶㐱攸㥦㕢攷㤳ち昳㐸㌹攰㐰㘰㥣㙦㡤攴㤷㌵㘴ㅤ㔲摦扡㕡㜲て愲㐸摤挶㠴㍥㈳㑡㠸㐵㕢扡户捥㝦愱ㄹ㙢改㈵㌷㈸ㅢ㉢㕢㤶㑥搲㈲㔹㑥ㄵ㜴㔲昰㐸挵㉢ㅦ㌴㙤捤〰㤰昴ㄷ㘴改㘷㤰愵㥦㤱㔹摤挶㔱㠶〵㘵㥡㝤㤵㘷㜵挷昴收㉣戳㤰攱ぢ㐳㜷慢㠲㈶挱攴㤴扣攱ㄳ捡㡣挱〶㙢晥ㄸ㑣㌶㌷〷㜴攷㈰㐷戹㜵㐴㍦㈸㔷㔵搲昸愳戴改㔸㠲㠰㤱㕥㔲敤㜶昴㤶㤲㌷㈳㈰㜲攴㜳㉥扣㝦㜱敥㐱攴昸㝥㌹㘲㍤㠶㐴攰ㄱ㡣〸㜹扡户搳挶㌱摢昴㠰㍤㘲㙣㡦改㡤扢㐰㌹〰㤲昲㜸㝢㤱挴㙡愴搱㔰㔵㉢㕣摥㕣㔴愷㈶㉥㙢㉥㡦敡㡤慢㤷㈸昶㌵㑡㐴㤱㉣㔷㐹㙡㤶㈵收戸㥡㔴㡤㈲ㄵ㜷愸㙤㤴㌸户㘹㙤摦㈹㐵㍥㠲㘲㤲㌴㤳搰㜶㑡㐲㐱㤰㤷搴〱ㅤ㐵㝦㝤㍣㜹㐴愲㌵戴〱戲搴㔳㝥㕥㑦㄰づ摣㡦㉢㈷㐵㤱つ摥挰摦敢㠲攴攱㡡㔷㔷愲㥦改て㑡㐶㑡愵挳㌶慣㠴㠲敥ㄴ㔷〹㑢㘳㙤扥㠶㤱摣搹慥昶昷户㌷挲㠸〱ㅢ㌲㈴ㄲ攳〷〶ㅢ㠲戹㈲搱㔴㕡㘷㍤摣敡㙡㜶㠶㙦〷㠵㙥㑢っ㑣㜹挵㜱戱㈰捤戰㥡㈵摦㉦ㅢ㔴㑦㡢㔲㡥㙡挶挸㡣ぢ㤵敥㔱㡥〷㈹挹攰㥡㜱㤴㙥㈹㕣㘰㠰搸つ㔲㤳〵て㘱摤㙡〷㍣ㄹ慣ㅥ散㘰㐷晣戰〹慤㌳㑡搰㜴っ攱搶㉦㠲扣搳㈶㐶㈱㐸つ昹扣扢㑢㜹晡㈹㍥扦搸㤵〸ㄳ〱ㄳ㌱搴ㄵ㘳㍤〰戹搱愸㈴戹愸㍦っ㤶晢㤲㑤ち慤敥㌰㡦㈶㐶て㑤㍥挷挳つㅥ挶戱㝡挹㌶㈵摣㜱昳㑣㘸搳搲攲㍡㘳扦㕤㈸㔵㡡㐲慡攲㔰㔶㑢㡤扣㉡昰㈵慦晦昹摣ㄴ戳㉦挱愶散挷㔱㡡㑢㈶㤲摡户扢戵捦愳戹ㄴ㜲攸挳㤷㙤っ㍥挶戸攵㘴㌰慣改㡥〲敤挳昵戵换ぢ昲攲ㅣ㐴㕡㔳ㄶ㘵搹〴敥攲㔵㈳挸㤲摢㈲搵㈶捡ㄳ㘵摡散㤱慣㝤愶㥦戵㉡㜰㠴㜵晡〲㉦㥤㠶㌱搲㈶㜷戰㤳挴戹㈰戲㝢敥㐱昹㥡㌸户㉢㌰㍥ㄴ挶㜷㜹ち㑡㘰㔷挱㐸㌴戸搵㥡搵慤㌰昲㑢换㕢扢〳㐰㘱〸㤸〶㉤㙡晡〶捥㈸搲换ㅢ㌸っ㐶挶㐴㐷愳㠱㔴挶㈸晢攱戰〷搲挰㑤㍣㐸㑦㤷愱㠴扣〱㜹㈹㉣扣㤷㌸㘴攱〸㔴㜶㌶㌶㘴㑥敡ㅥ慥扥搸㥢ㅢ戲㐷㡡㐵㥡扢昰捦慤ち慣攲摡㠶㙦㡥づ㌴㕣挸㤲㙢愲㝤㜷㔵㐳㐱㜰㔱㜰摢㜸㙥㥦敥ㄵ收愶扣㐵晦搲㔶扢㈴㤱晡つ晣ㄱ㑢㡥㑥㥢㌹㘹昳ㄲ敡〲昷㍥㝢搲㉥㥦戶攵扣㔲㉥㙦晣搱㡡搵㍡㍢㌹挹㙣攲㐳晣㤱㡦㥡㐸扤㡡ㅥ㔷㌲㙤㜶㔰㜳㤰戰ㅦ昹昸搲㘰㄰改ㄸ㍡㠱敤㕥扤㌱㐰㍡ㄹ㘸愰ㄳ㈹〸搶〸挵㥥晤搸〸㐵昹㌵搰㑡㘲昱㡦攴搸昳攷挱晡捡㉢挸㈱挲昱ㅥ㠸㤱搴ㄵ㐸挵愰㑥ち昲攰㝡〷㉦㠳晣晦㘰㈹攴收㈵搹改扦挰捣捡换㡤㈸扡㡣㈸㝡愹ㄹ㐵っ挴㥥㔷挸㥢戳㕦㍢㙡㝥攲搷㝡晦㠷㐷捤〳挰㌰ㅦ㘹㡤㈱愸挶㘰㝣搵ㄸ攸㘸㌲〶慥㐱戱㌴〶敥㘴ㅢ挶敢㝤㘳㈰昰㜶ㅣ㐴挶昲挶〰愳㜸㌱㈶㕦㈴愸ㅡ㜱㘰昰慣戵搱愲㈷㙣ㅦ慥搷ちㄷ㤱㝢愸㈷㜷っ扥愷㑤捤搹㤳扡愳㕢㥢㘵晥㕥㐷㐰㙤㌹搳戸慦㉤㥢戰挵㐵㑢㤶挸㐶㑢㜸㈵㐲㝦晡㥡攷㘴㘵户搴㠱㈹晦昱ㅤ昵㑡㐶㐹㝦〴㥦㠸挲ㄳ㐲攲换〳扦摣晢户晢ㅦ摥挵㝢㘹〱慤愶ㄸ〸㙥㈷㌸㑦换〱攱摢挸㤵㤰つ晣晣收㈰㍥㐴㌲攷㑢㘲㔴㜷愴扤攳㙡㔶㤸昴〹㉦㐲㤸㍥昱慤〶㘳ㄲ㌷ㅣ㝣㘳㌲搷攰搸㤴㥦㉦㐹㘷㘰㉥㌲㜱改扤ぢ〳㠴㑡㑢㤵搵愶㕤㤹晡ㄵ㤴捥㜹㑥愴摥ㅥ攴昹㤲㡦愲扣搰愸搵㜶㔰慢㐹㌳㔱ㄹ㐲㡤㔰㑡㈱搲㐰ち㠹ㅥ㔹ㄸ晡㤷㔲㙡ㄲ㠹㔴づ㈰㈶㠶搶ㄸ捣攵挹㝦㑤〸㠸敡昵扥㌶㍦㔵挱㉥〲㡢愱搷扤摤戳㉢慤捥㔰㌵㌱㈸㉢㑦ㅦ㐷㤰㤰挷ㄴ㘶㌰㑡㉢㜳㡦㈲ㄱ㍥愹㘱愴㔶散㜸攲㈰㍤㤶ㅦ㘲昳ㄹ㍢㘵搱慢㤶戵㜶摢ㄵ摣昱㠰㥥㐹㑢㠵㘱慦㘷㌶㡥㥥㌲ㅡ攷㔷捤晡㔹㠴扤㝥戲摡愸㉢㈸㠲捥戲㌷攳晣㠹㌰ㅦ扦〷㘲昹㔰慤敢つ㡤㈵搴㜱㜶㈷ㄶ挸ㅦ散慦换㘲ㄸㅢ愳㤲㘳㈰㘱㔷㔴㉢攳㕦〲㥦㐲ㄳ㘹捦㉢㕡㉤挹戱ㄴ㠵搱攸㤰戳㍡搴㈶晤捦㌸戵攴慣㘹搶㘶挰扡㑥晦ㅦ㐷挶戲晡㕦㘱㤴㑤愲散慥㈰挱㤷ㄴ㈳㈵换〶㘷戸㈳昰㘱㈳㑣㈳㡦挰㥡㑣㌲戸敤愷愶昰㠹慡㕦㉣㈵㌸㍣㕣挹挶㑢㄰搵戶戴㙤扢㕡ち㐰㐶㠱㔲㍦㠷〸㙡搹㥥㤳㙥㍥挷愶敦㐶昶挰㐱戳攰㤴摤戲攱つ㑥㈱扣㍢挸㉦捣っ搸㍣㈳捡昳㡤㐲敤㉡散㐴昷㍤㘸㜳攸㌰〴昶㈱攱㝤㕣㔱㐷挶㄰㔶ㄶ戳攰搷㐶㝤㤱㐰ㄲ戵㠳㝢㠱㜱愴愲㤷昰㠱敡㘱㜸㌵㍤㘶慤ち㘵攷晢㤶ㅢ敦㘲㜰敢㜰ㅢ敢㑥㜸㝥㐴㈹㠷㌰㤸㕣挲㍤昷㜲㕦ㅢ昷愰扥㙥戰㌶㤷㌵摢昳慥㘵㔳㍦〳㑥㔷㌶㑡㍤挹㜰㑣㝥㜷㥣搵敥㈵㐴㥣㠷摥搱㤵扢㘲搹㕢㍦攸㍣昸㙣㥢㉥慦愱ㄲㅣ㘵㉢㠸㜳㝦〹㑤㤵㍢〸昰搳昲㐱㠲㉦ち晤㜹户㌳昱㉣㤶㐵〶㐰㍡㤱搶〱㕡㔳昵㡦㤷愲㙡㠵㐷ぢ㔲㘱㔶昹ㄱ捡戹㑢晥㙡㡢捣挳㔱㐳ㅥ㈱㤰搶愲㤲㕢攱ㄱ㐲㡥晦㌴ㅡ㔴挷㥦㐵㙥敢昱㝦戰攴昸㔴晥㜲㝤搱晥晢㐲攵愱㥤攰搰㈷〹㑡〴ㄶ㐰㕦㔸戳㤷㘲㤱戲㈶敤〷ㄱ㕥摥㠵㌴㥥㍦〵晦扥扤敢捤㌷昸晣㝢㤷㈲〵㈱㡡敡㔷㐱㐱㈸㔷昱㐴㜴ㄵ昳挸㙤扤㡡敦㉥戵㡡㍥捡㐸捥㐴㜳〰㝡㍡ㄴ搲㡡㕣㤵㡢〴㌷㤴㍦㐵㈲ㄴ㠹扡㔹昴ㄱ戱戲㙤〵〹戴攵捥换戶ぢ㐸㠴㙤㔳摣㠸㤸㑦㜸愴㝤挴㉢㡦昴摡愴㝤户㙢摡搷㡡ㄹ㉢昰户慥ち搹㠰㈵昱㥢搸㤶㈲㍤摤㘶㉣㕦㜹㉣㐴捣扥㝤攱昷㔱㙡㄰㕤〲㘱昸ㄶ㈹〹㠹ㅢ愹㝣㌳慣晣挲㡢㌵攷㈸ち昰㠰㝡晣捡㈴㌸㔹昹搱戰昲㌶㝣㝢㈵敢㈴㜸㔷㠰捦摢㘱㘵ㄲ愶慣晣㐸㔸昹㕦摢㌶㔷㉢㠷㜴攸昷㥣㈲㤱挴搸扡搲晡㡦㝣㠷捤㐳㜵捡愰晥散㌲晣㙣㑡㑥ㄹ㈴㉥㐹つ摡㡤㙢ㅦづ扥㠴㥥挰㉤㈶㕣昶㠰㤰昵晦㐳㠴晤戸摤㌴慥㝢㍡㍥㜴㕥㐰㔸搹搱攴ㅢㅢ愷㡤挳づ㌲㍡㡤晤㉥捥㔴挵㔵㐵㈲㌰〷㤲晥晥㉥攳㝥㡦㌱ㅤ㙢晢ㄱ㠶挳㔴摥ㄶ㘹㑦㜹挸㄰㑡㔲㜹㌸挴㙣攲㙣㡤㘶戴慦〰㌹㄰㤳㠰㑣㘸㕦〵昴㐳㉥〳捣攸㈳晦㑢收㍥㡢㠴昶㄰挱搷〰戲ち㤹㥤㜴㤰晥㍡㐰㙦昸摦㔱っ㉥㐸㝦㠹慡㍣㄰づㄶ㈵㈳敤ㅢ㙣昰〸㐰〷ㅣ戵㑡㐰㠴㔹敤㔱攴㐴〷愵攰㤰㠳㍥挶㠲㙦ㄱ㍣づ㤰㑤㜱戲㉢摥㌵慥愹㑤捤昵㙤㌴㔵戸ㄵ㔲㡥㝤㈷㐸昰㈵㜵ㄶ攰昶搶戶㌲㡦挲攱攷晢〸㙡搶㝤愷扦ㅢ摦摤㉦㜲搱ㅤ昸㙦㐷㔲搲戰㑦慡㥦㙤慦㉦㌲〱㙤㜲昹㜳戰搹ㅦ愱ㅦ慥慢㘶㘳戲挷捦攱㤷㔱搳捡㐳昸昷㉣㝥捡㈹㡣挰㔱愸㘹㌳㜰戳㤰〶㘴挱㝣㔰㐰㤵愵㍤〱愰㄰挷挴㤳昶㈴摦㠸㕡昶慦㝤㉦㐸昰㐵㈱㕥捦㌲㔱ち㥡㠷〳ㄲ搷戲攰㘴挳㠰挴扦㉣㌸ㄱㅤ昰晢挸㔵㈴戲㤰愸搷㑡㐴㕡㤲戹㑦〱昴㜴昴㜲㙥搴㜲敡ㄹ愵㜰㕦昱扥晢摥敦㑤づ㕥㤴晣挲ㅤ摤㑦扤晤晢㜷㥥㝣敢㡢㍢晦昹挱㌳捦扣昵昷㈷摦昸攰搵㤹㥤扦㝤敥戹搷て晣攴㡤㜷搶ㅢ捦慡㉦扥㍦昱散〳挳㈷ㅦ㌸㘵ㅣ扢㜱敦〳㜷㥦㌸㌲㍣㜹挱㔰㐷㐷㘷攷㜵晤扦扢昰晡扥戳愷㕥㔲㕥晢换㈶㕢㤱换攵㠰㐷〱挲愷㡦换㤶搳昸㈱ㄲ㤸〶㘷晣㠹㑥㠳换㍤㡢㥦㔲っ㌶㙡ㄴ㉦ㄹ昸㌴㌸〱㔹㔰愸㉦攸晡て㍡捣戳㕥</t>
  </si>
  <si>
    <t>Estimated under 10000</t>
  </si>
  <si>
    <t>Year</t>
  </si>
  <si>
    <t>Investment</t>
  </si>
  <si>
    <t>Revenue</t>
  </si>
  <si>
    <t>Income</t>
  </si>
  <si>
    <t>Tax Rate</t>
  </si>
  <si>
    <t>Tax Rate?</t>
  </si>
  <si>
    <t>Cost Rate</t>
  </si>
  <si>
    <t>Net Profit</t>
  </si>
  <si>
    <t>After Tax</t>
  </si>
  <si>
    <t>NPV</t>
  </si>
  <si>
    <t>9a813ffd-53f4-4a11-b0f0-b2195c2ac50f</t>
  </si>
  <si>
    <t>㜸〱敤㕣㕢㙣ㅣ㔷ㄹ摥ㄹ敦慥㜷搶㜶散挶戹㌴㘹㥢扡㤷昴收㘸ㅢ愷〹㙤㈹㈱昵㈵户㌶ㄷ㈷㜶㔲慡㔲戶攳摤㌳昶㈴㍢戳捥捣慣ㄳ㤷〰㈹㤴㤶㜲ㄱ㙡㜹㠰㤶〲㔵㐱ㄵ昰㠰㔴㤰慡ㄶ捡〳ㄲㄲ〸㕡挴㐳㠵〴ㄲ㔲愹㄰㍣㠰㔰愴昲搰㠷㑡攵晢捥捣散捥敥㝡挷捥愶〵〷㜹㤲晤㜳收摣捦昹慦攷晦捦㈴愱㈴ㄲ㠹昷昰昰㕦㍥㐹㈶慥㥣㤸㜷㍤㘱攵㐶换愵㤲㈸㜸㘶搹㜶㜳挳㡥愳捦ㅦ㌰㕤慦〳ㄵ搲㜹ㄳ攵㙥㉡敦㥡て㡢㑣㝥㑥㌸㉥㉡愵ㄲ㠹㑣㐶㔳㔱捥㑥昸敢ぢ㕦㌴戶敡㑥〲㑣㡥㡥ㅣ㥥㍡㠱㕥㈷扣戲㈳戶っㅣ昷摢敥ㅣㅡ捡つ攵戶敦ㄸ摡㤶摢扡㘵㘰戴㔲昲㉡㡥搸㘹㡢㡡攷攸愵㉤〳攳㤵愹㤲㔹戸㔷捣㑦㤶㑦ち㝢愷㤸摡㝡摢㤴扥晤㡥愱敤㍢㜶ㄸ㜷摥㜹㐷㌷㠶㑥ㅣㅡㅤㄹ㜷㠴攱扥㑦㝤愶㌸攵敤㘳愲㘰㜲㙤㐲㌸愶㍤㥤ㅢㅤ挱摦挸晣昱㜶㝢㙥㘲㐶〸㡦㐳ぢ㐷搸〵攱㙡㘸搸㘵つ扢㙥挵㥡攵收㘹搶ㅥ㉣戵愰扢㕥捡ㅡㄵ愵㤲㘶㠵扤㘶慣挳搸扢㤲㍥摦㙤㑤〸摢㌵㍤㜳捥昴收搳搶㈴㍡㉡昶㔸挷㕣㜱㔴户愷挵㈱摤ㄲ㈹㙢㙦挵㉣㈶晤㈷搱㜱㘳搸㐵㜴㘲㜲昹戹㘱搷ㅡ㥤搱ㅤ㌹㈳㤷ㅢㄳ㔳㜷㡦㔳愸慦㝢㕤敢㝥㌹㜵㌹〲晢摣摣扡ㅥ㑡㡥敢㑥戵收㘰敢㥡挱攲敢㘷㜰㙢敢晡㤱㍤慡㙦㜳㜳敢㌶㜲㉢敢㙢㉢㕤〱㝤换ㅤ挵㘲戴㌴㐱㈷㐱㠶㠰〸搴戲〴㕤〴摤〰㑡昲㙤㜰㐹戴㈱㡢搴扣慥收愷搴㝣㐱捤ㄷ搵扣㔰昳㠶㥡㥦㔶昳㌳㙡摥㔴昳㈷搴晣㐹搴〹㥦㑣㘷愷ㅡ㍣て晣㜶晥昴敢㥢扦㍢昶挳㑤捦晥晢敤㍦つ晣愴㝢ㄵ㉡ㅤ〹㈶㌵收攸愷㐱㙡㌵㉡〶㐷昰捦攲㕣〱愶㌰㜶ㄸ户ㅢ㐳㐳挵ㅤ㕢昵摢昴ㄴ㤷ㄵ㠳晣㍡㐲改㐳摤㙥攳㍥搳㉥㤶㑦㑢摣㕤㌹愲扢愲戶㜱㠳㐱搹㐸戹㘲ㄷ摤㉢ㄶ㉥㥣昰㜴㑦㙣㙣㉣慢㜵搲搴㙣〲㙣㈵㕣㌹摥愶挶㘶挷昵㔲㐵っ㥦㌱晤攲慢ㅡ㡡慤㜱愷㍣搵扡㜴㡦㈳㑥㔵㑢㥢㘶㌴っ愱㌶㈷晢㙥㕡愵㕦攴捦㙢㘰㜴愶散ち㕢㑥㙦搰ㅡ㌷ぢ㈷㠵㌳㈱㈸ㄲ㐵㔱㉥㜵㉤㡢〲慥ㅦ㍣㙣㘳愱攰搶攲戵搱㕣㘳昷ㄹて捣㉣㡡㤸敦慣㜰扣昹㐹㝤慡㈴搶搵㔵昱挷㐴挱㠶扡散㍤攵㐲挵ㅤ㉤摢㥥㔳㉥搵㤷っㄷ攷㜴㐸㥡攲挱㜲㔱㈴㤳〹㈹ㄴ㈰㜰㍢㍡ㄴ㈵㜱㑢㙢㕥㤰㠸㠸愰㤸㡣㝣㜹㍤搹攵㡥㘲㜵㔸㐵㐹㤰㈶搵敢ㄷ改㡣昳㤵㌲㈶㠶〳㈳㙢愲晥攰愰㌷㉤搲㙤ㄵ㜳ㅦ㙣㘵㔵敤て㔶扦㝢㑥搸摥㍥摤㉥㤶㠴ㄳ慢晤ㄴ捥㐸敢〵㐸㥤㠷㐰㘸戹㝢㔴㜵捡ㄹ㘵㍥㜵摡㉣㝡㌳改ㄹ㘱㑥捦㜸挸㠳㠶捣㘴戸戵㑤㡦㜶ㄹ戲戴搵〴晤〰搹㙣㈲扤㠶㤵搲㔹㍣㠹ㄴ愵㔳っ㉦搷〹㜲戶慢攳攵㙥㘳㡦㔹昲㠴㉦㤴㝢つ㘰挴搷㙡ㄲ㝤㍤㈴㔱㐷㉦昸ち㘳㡤㌱ち㉡搵㑤摢㥢慦昱㙤ㄳ㤷昸㐴戴㈲ぢ㤶㥤㉣愰㈸愸㤷〷㌱扣〶愲㘹㤰〶昱㤵㈳㐴㐴㌶㠸搱散攸戹㥥挸㔸㍦㐶㐶愰㝥㤴〸㔹㝢㙢㙢ㄹ㐱㘲㙦㈶㔲㌶㙡挹㡦㉢搲㙣㈱㕢摥㤷㘶㙢戱㜱摡㍡㠲昵〴㤷ㄳ㙣〰㔰晥〶〹㐷㈹㠷㜴晤愳㕤㠱㜷敤㑡㠲慢〰㈰㥦㌴捡㥣㐰㔴搱㠶㕡㡡ㅤ挹㝡㍤戰㤳愵㔱散㡢㈲㕡挶㔵㍢戳挷㤲㠸づ慣捥攵愱㙢㤳㔲挷摥搰㥡㌶愳换㈱㐵挶㔴㡤慥㜵㤱慡搱㡤㘰搵㌶昵搶搵㘸慡つ㄰㕣〳攰㉢ㄶㅡ扢㑢戳收㘹㑥㕥ㄲ㈶㤱㙦〸戵愹摣〳㈲愶昹ㅦ㈳攰㥡㡥㉥㉢昶㌳㑤挱㐱攳㤲户㥦户戴收敤〰改つ㍡㜳㐵攷搰㔷㜴㠱ㄶ昴戵㘰㉦攵捦㉤昵换昵㈸搶㌶ㄳ摣〰搰愰㕦㜸昲扥㔰㉦㠱㌴㠹慤〸收㔶搳攳㈲㉤摣挹昹㔹㈱戵㑦户㌱愹㍢搳挲㠳昷㘲晦ㄸ散攰戲攳㠸ㄲづ戴㐵㤹挱戳换晡晡㑣㜷㡦㔳戶㤸扦㘲ㅦ扢㤷㠴㘲㐸㈶搵㡥㐴㠳㝤ㅣ㘳㘷㐶晣㑤ㄱ捡愱晥扤慤戵㤰㠸㌴慡㈷㉦戶㡢㍦㕢慥㐸㤲㌶㈴挹㑤搸㔶敤㘶〰㐸〹攵て㉤㈵捡㈰慢㙤㤱搵敡慤㔵㝡昷㘲㑥㈶つ晥挳㈶㌹搲攵㍢㙢㐷攰㍢㜰㝢慣〹搳慡ち㡢㉥㙢㕣㌸〵昸ㄵ捣㤲挸晡㉥㔹㡡㥡ㄵ㔹㜱㠹挸㡡㡥㡥愶戳㜴㡣㙦㑤搲㐹㠳㤴㠸攵昶搸挲㤸㜳㜸㡤愸攸㠲愴㔰㠹㜱ぢ㔵㈵㄰㈹㡦㜵㔷㐴㑣ㅢ㈲㈶㠷㡤搳㙥㈵搸㑡㌰〴㤰晡ㅤ㈴捤㔲㌷㥥愱戰捥㌹扡戳昳昹㐴㠶㘸㤰敥挱搷㕢ち慢敤ㅣ㘶〷挱㠷〰ㅡ捣ㅦ㍡ㅦ㘳〸㔱愲㍣㐲㠸戴㤶㌴攳戸㈹㑥㤳〶㔶ㄹ〸㉡㡤㔶㕣慦㙣㌱慡搴㘳㡣㤵て㤵扤㌱搳㥤㐵ㄴ慡摦〸ㄲ昷捤〸ㅢ搴攵挰昶㘹挸㉢捦捥㡡愲㘶㑣㤴㉢㄰㙤晢挷㤶挳愱ㅣ敢㠳㉤㈹捦攵慡㠲愷扤戳㌱扡㔰攴㠹ㄸ扥㔶㝡㘲㤷攴昹收愱慦户戶愳㤳愶㔷ㄲ㕤㠶捦㜴㑣㘷っ散㈲愲〶挵㑥㘳㜲挶ㄱ㘲慣挷搸敢㤸挵㤲㘹ぢ㈲〳㌶㈶〳㜵〷挴㌴㈲〴攳㘵挶晦捡㜶㡦㌱改攸戶㍢慢㌳㤸㌸扦扡敥㑤㠶㐴㔲挶㠸㘹扢ㄸ㐶㘲㤱改㕥㘳㘲愶㝣ㅡ搱摡㡡㘵敦搵㘷摤㘵㠱ㄵㄲ扤晦㐸搴㈸慡愲慡㑡㐶捤戴㡢ㅦㅥ挸ㄳ㠹㙤昸㈵〹㈴慥ㄲ㈹晡换㘳戴㌷敤晡㈰㍥㐳㍢㥤㜳敡㐶攴愸㥡搹ㄱ㉢㠵挹愹摡ㅤ㙣㜳㈷挰㍤㝢㡦敤慦㐵攵㉥㉡㕥㥤愲㠷㍦㐶挶㑢戲愸〶㐱攸㥦㕢攵㤳ち昳㐸㌹攰㐰㘰㥣㙦㡤攴㤷㌵㘴ㅤ㔲摦慡㕡㜲て愲㐸摤挶〱㝤㑡㤴㄰㡢戶㜴㙦㤵晦㐲㌳搶搲㑢㙥㔰㌶㕡戶㉣㥤愴㐵戲㥣㈸攸愴攰攱㡡㔷㍥㘸摡㥡〱㈰改㉦挸搲捦㈰㑢㍦㈳戳扡㡤愳っぢ捡㌴晢㉡㑦敢㡥改捤㔸㘶㈱挳ㄷ㠶敥㤶〵㑤㠲挹㈹㜹挳㈷㤴ㄹ〳つ搶晣㌱㤸㙣㙥づ攸捥㐱㡥㜲敢㠸㝥㔰慥慡愴昱㐷㘹搳戱〴〱㈳扤愴摡㕤攸㉤㈵㙦㐶㐰攴挸攷㝣㜸晦攲晣㘷㤰攳晢攵㠸昵ㄸㄲ㠱㐷㌰㈲攴改摥㑥ㅢ挷㙣搳〳昶㠸戱㍤愶㌷收〲攵〰㐸捡攳敤㐶㠹搵㐸愳挱慡㔶戸扡戹愸㑥㑤㙣㙡㉥㡦敡㡤敢ㄷ㈸昶㌵㑡㐴㤱㉣㔶㐹㙡㤶〵收戸㥣㔴㡤㈲ㄵ㜷愸㙤㤴㌸户㘹㙤摦㈹㐵㉥㐲㌱㐹㥡㐹㘸㍢㈵愱㈰挸㑢敡㠰㡥愲扦㍥㥥㍣㈲搱ㅡ摡〰㔹敡㈹㍦慦㈷〸〷敥挷㤵㤳愲挸〶㙦攰敦㔵㐱昲㜰挵慢㉢搱捦昴〷㈵挳愵搲㘱ㅢ㔶㐲㐱㜷㡡换㠴愵戱㌶㕦挳㐸敥㙣㔷晢晢摢ㅢ㘱挴㠰つㄹㄲ㠹昱〳㠳つ挱㕣㤱㘸㉡慤戳ㅥ㙥㜵㌵㍢挳户㠳㐲户㈵〶㈶扣攲㤸㤸㤳㘶㔸捤㤲敦㤷つ慡愷㐵㈹㐷㌵㘳㜸捡㠵㑡昷㈸挷㠳㤴㘴㜰捤㌸㑡户ㄴ㉥㌰㐰散〶愹昱㠲㠷戰㙥戵〳㥥っ㤶て㜶戰㈳㝥搸㠴搶ㄹ㈵㘸㍡㠶㜰敢ㄷ㐱摥㘹ㄳ愳㄰愴㠶㝣晥戵㑢㜹收㘹㍥㍦搸㤵〸ㄳ〱ㄳ㌱搴ㄵ㘳㍤〰戹搱愸㈴戹愸㍦っ㤶晢㤲㑤ち慤敥㌰㡦㈶㐶て㑤㍥挷挳つㅥ挶戱㝡挹㌶㈵摣㜱昳㑣㘸搳搲晣㉡㘳扦㕤㈸㔵㡡㐲慡攲㔰㔶㑢㡤扣㉣昰㈵慦晦昹摣ㄴ戳㉦挱愶散挷㔱㡡㑢㈶㤲摡户扢戵㡦愲戹ㄴ㜲攸挳㤷㙤っ㍥挶戸攵㘴㌰慣改㡥〲敤挳搵戵换ぢ昲攲ㅣ㐴㕡㔳ㄶ㘵搹〱摣挵慢㐶㤰㈵户㐵慡ㅤ㈸ㅦ㈸搳㘶㡦㘴敤㌳晤慣㘵㠱㈳慣搳ㄷ㜸改㌴㡣㤱㌶戹㠳㥤㈴捥〷㤱摤昳㥦㤱慦㠹昳扢〲攳㐳㘱㝣㤷愷愰〴㜶ㄵ㡣㐴㠳㕢慤㔹摤ち㈳扦戴扣戵扢〱ㄴ㠶㠰㘹搰愲愶㙦攰㡣㈰扤戸㠱挳㘰㘴㑣㜴㌴ㅡ㐸㘵㡣戲ㅦづ㝢㈰つ摣挴㠳昴㘴ㄹ㑡挸㕢㈳㉦㠵㠵昷ㄲ〷㉤ㅣ㠱捡捥扡㠶捣㜱摤挳搵ㄷ㝢㐳㐳昶㜰戱㐸㜳ㄷ晥戹㘵㠱㔵㕣摢昰捤搱㌵つㄷ戲攴㥡㘸摦㕤搷㔰㄰㕣ㄴ摣㌶㤶摢愷㝢㠵㤹〹㙦摥扦戴搵㉥㐹愴㝥づ㝦挴㠲愳搳㘶㑥摡扣㠴㍡挷扤捦㥥戴换愷㙤㌹慦㤴换ㅢ㝦戴㘲戵捥㑥㑥㌲㥢㜸て㝦攴愳㈶㔲慦愲挷愵㑣㥢ㅤ搴ㅣ㈴散㐷㍥扥㌴ㄸ㐰㍡㠶㑥㘰扢㔷㙦っ㤰㑥搶㌴搰㠹ㄴ〴㉢㠴㘲㑦扦㙦㠴愲晣っ㘸㈵戱昸㐷㜲散昹ぢ㘰㝤攵愷挸㈱挲昱ㅥ㠸㤱搴㌵㐸挵愰㑥ち昲攰㝡〷㉦㠳晣晦㘰㈹攴收〵搹改扦挰捣捡㉢㡤㈸摡㐴ㄴ扤摣㡣㈲〶㘲㉦㈸攴捤搹慦ㅣ㌵㍦昰㙢扤晦挳愳收㍤挰㌰ㅦ㘹㡤㈱愸挶㘰㝣搵ㄸ攸㘸㌲〶㌶愳㔸ㅡ〳昷戲つ攳昵扥㌱㄰㜸㍢づ㈲㘳㜱㘳㠰㔱扣ㄸ㤳㉦ㄲ㔴㡤㌸㌰㜸搶㕡㘷搱ㄳ戶て搷㙢㠵㡢挸㍤搴㤳㍢ち摦搳晡收散㜱摤搱慤つ㌲㝦慦㈳愰戶㥣㐹摣搷㤶㑤搸㘲攳㠲㈵戲搱〲㕥㠹搰㥦扥攲㌹㔹摡㉤㜵㘰捡㝦㝣㐷扤㤲㔱搲ㄷ攱ㄳ㔱㜸㐲㐸㝣㜲捤㡦昶晥攵攱㐷㜷昱㕥㕡㐰慢㈹〶㠲摢〹捥搳㜲㐰昸㌶㜲㈵㘴㉤㍦扦㌹㠸て㤱捣搹㤲ㄸ搱ㅤ㘹敦戸㥡ㄵ㈶㝤挲㡢㄰愶㑦㝣换挱㤸挴つ〷摦㤸捣㌵㌸㌶攵攷㑢搲ㄹ㤸㡢㑣㕣㝡敦挲〰愱搲㔲㘵戵㘹㔷愶㝥っ愵㜳㠱ㄳ愹户〷㜹扥攴愳㈸㉦㌶㙡戵ㅤ搴㙡搲㑣㔴〶㔱㈳㤴㔲㠸㌴㤰㐲愲㐷ㄶ㠶晥愵㤴ㅡ㐷㈲㤵〳㠸㠹愱㌵〶㜳㜹昲㕦ㄱ〲愲㝡扤慦捤㑦㔵戰㡢挰㘲攸㜵㙦昷散㑡慢㌳㔴㑤っ捡捡搳挷ㄱ㈴攴㌱㠵ㄹ㡣搲捡摣愳㐸㠴㑦㙡〸愹㈵㍢㥥㌸㐸㡦攵㠷搸㝣挶㑥㔹昴慡㘵慤摤㜶〵㜷㍣愰㘷搲㔲㘱搸慢㤹㡤愳愷㡣挶昹㔵戳㝥ㄶ㘱慦㥦慣㌶敡ち㡡愰戳散つ㌸㝦㈲捣挷敦㠱㔸㍥㔸敢㝡㙤㘳〹㜵㥣摤㠹〵昲〷晢㙢㔳っ㘳㘳㔴㜲っ㈴散㤲㙡㘵晣㑢攰ㄳ㘸㈲敤㜹㐵慢㈵㌹㤶愲㌰ㅡㅤ㜲㔶㠷摡愴晦ㄹ愷㤶㥣㌵挹摡っ㔸搷改晦攳挸㔸㔴晦㉢㡣戲㐹㤴摤ㄷ㈴昸㤲㘲愴㘴搱攰っ㜷〴㍥㙣㠴㘹攴ㄱ㔸㤳㐹〶户晤搴〴㍥㔱昵㡢愵〴㠷㠷㉢搹㜸〹愲摡㤶戶㙤㔷㑢〱挸㈸㔰敡晢㄰㐱㉤摢㜳搲捤攷搸昴晤挸㕥㜳搰㉣㌸㘵户㙣㜸〳ㄳ〸敦づ昰ぢ㌳〳㌶捦戰昲㐲愳㔰扢づ㍢搱晤〰摡ㅣ㍡っ㠱㝤㐸㜸敦㔷搴㤱㌱㠴愵挵㉣昸戵㔱㕦㈴㤰㐴敤攰㕥㘶ㅣ愹攸㈵㝣愰㝡ㄸ㕥㑤㡦㔹换㐲搹昹扥攵挶扢ㄸ摣㍡摣挶扡ㄷ㥥ㅦ㔱捡㈱っ㈶㤷昰挰㠳摣搷挶㍤愸慦ㅢ慣捤㘵捤昶扣㙢搹搴昷㠰搳愵㡤㔲㑦㌲ㅣ㤳摦ㅤ㘷戵〷〹ㄱ攷愱㜷㜴改慥㔸昶搶て㍡て㍥摢愶换㙢戰〴㐷搹ㄲ攲摣㥦㐰㔳攵㙥〲晣戴㝣㤰攰㡢㐲㝦摥㕤㑣㍣㠷㘵㤱〱㤰㑥愴㜵㠰搶㔴晤敤㠵愸㕡攱搱㠲㔴㤸㔵扥㠵㜲敥㤲扦摡㈲昳㜰搴㤰㐷〸愴戵愸攴㔶㜸㠴㤰攳㍦㠳〶搵昱愷㤱摢㝡晣㙦㉣㌸㍥㤵扦㕣㕦戴晦扥㔰㜹㘸㈷㌸昴㐹㠲ㄲ㠱〵搰ㄷ搶散愵㔸愴慣㐹晢㐱㠴㔷㜶㈱㡤攷昷挱扦㙦敥㝡晤㌵㍥晦摣愵㐸㐱㠸愲晡㔵㔰㄰捡㔵㍣ㄹ㕤挵㉣㜲㕢慦攲慢ぢ慤愲㡦㌲㤲㌳搱ㅣ㠰㥥づ㠵戴㈲㔷攵㈲挱つ攵㑦㤱〸㐵愲㙥ㄶ㝤㐴慣㙣㕢㐱〲㙤戹昳戲敤ㅣㄲ㘱摢ㄴ㌷㈲收ㄳㅥ㘹ㅦ昱捡㈳扤㌶㘹摦敤㥡昶戵㘲挶ち晣慤换㐲㌶㘰㐹晣㈶戶愵㐸㑦户ㄹ换㔷㥥〸ㄱ戳㙦㕦昸㝤㤴ㅡ㐴㤷㐰ㄸ扥㐵㑡㐲攲㐶㉡㕦〸㉢扦昸㔲捤㌹㡡〲㍣愰ㅥ扦㌲〹㑥㔶㝥㍣慣扣つ摦㕥挹㍡〹摥ㄵ攰昳㘶㔸㤹㠴㈹㉢㍦ㄶ㔶晥挷戶つ搵捡㈱ㅤ晡㍤愷㐸㈴㌱戶慥戴晥㈳摦㘱昳㔰㥤㌲愸㍦扢っ㍦㥢㤲㔳〶㠹㑢㔲㠳㜶攳摡㠷㠳㉦愱て攰ㄶㄳ㉥㝢㐰挸晡晦㈱挲㝥摣㙥ㅡ搳㍤ㅤㅦ㍡捦㈱慣散㘸昲㡤㡤搳挶㘱〷ㄹ㥤挶㝥ㄷ㘷慡攲戲㈲ㄱ㤸〳㐹㝦㝦ㄷ㜱扦挷㤸㡥戵晤〸挳㘱㉡㙦㡢戴愷㍣㘴〸㈵愹㍣ㅡ㘲㌶㜱慥㐶㌳摡愷㠰ㅣ㠸㐹㐰㈶戴㑦〳晡㈱㤷㌵捣攸㈳晦㑢收㍥㠷㠴昶〸挱㘷〱戲ち㤹㥤㜴㤰晥ㅣ㐰㙦昸摦㔱っ捣㐹㝦㠹慡㥣つ〷㡢㤲㤱昶㜹㌶㜸っ愰〳㡥㕡㈵㈰挲慣昶㌸㜲愲㠳㔲㜰挸㐱㥦㘰挱ㄷ〹扥〴㤰㑤㜱戲㑢摥㌵慥愹㑤捤昵㘵㌴㔵戸ㄵ㔲㡥㝤㈵㐸昰㈵㜵づ攰慥搶戶㌲㡦挲攱攷晢〸㙡搶㝤愷扦ㅢ摦摤捦㜳搱ㅤ昸㙦㐷㔲搲戰㑦慡ㅦ㙥慦㉦㌲〱㙤㜲昹㜳戰搹ㄷ搱て搷㔵戳㌱搹攳㐷昰换愸㘹攵ㄱ晣㝢づ㍦攵ㄴ㐶攰㈸搴戴ㄹ戸㔹㐸〳戲㘰㌶㈸愰捡搲㥥〴㔰㠸㘳攲㐹㝢㡡㙦㐴㉤晢搷扥ㄶ㈴昸愲㄰慦攷㤸㈸〵捤挳〱㠹㙢㔹㜰戲㘱㐰攲㕦ㄶ㥣㠸づ昸㜵攴㉡ㄲ㔹㐸搴㙢㈵㈲㉤挹摣愷〱㝡㍡㝡㌹㌷㙡㌹昵㡣㔲㜸愸昸搰㐳敦昴㈶〷㌶㈶㍦㜶㜷昷搳㙦晥收慤愷摥昸昸捥扦扦晢散戳㙦晣昵愹搷摥㝤㜵㙡攷慦㥥㝦晥㤷昷㝣攷戵户㔶ㅢ捦愹㉦扤㜳攰戹戳㐳㈷捦㥥㌲㡥摤戲昷散晤㈷㡥っ㡤㕦㌶搸搱搱搹㜹㘳晦慦㉦扦愹敦摣愹㤷㤵㕦晣㜱扤慤挸攵㜲挰愳〰攱搳挷㘵换㘹㝣ㄳ〹㑣㠳㌳晥㐰愷挱攵㥥挳㑦㈹〶ㅢ㌵㠲㤷っ㝣ㅡ㥣㠰㉣㈸搴ㄷ㜴晤〷㔹扥戳㉡</t>
  </si>
  <si>
    <t>Estimated under 100000</t>
  </si>
  <si>
    <t>㜸〱捤㔹摢㙦ㅣ搵ㄹ㥦㤹摤ㄹ敦慣搷昶收㐲㐸挲捤㔰㐲㈸づ㔶㑣〸〹搰㠸搸敢㌸㜱㜰㘲㈷敢㈴㤴㑢㌷攳摤㌳昱攰戹㤸㤹搹挴㐶㐸昴㙦㐰㝤㠱〶㜱改㐳㙦慡晡㔶昵㈶㔵慤㤰㐰㔵慡㑡ㄵ㔲摢㠷㑡ㄵ扤㍤ㄴ㔵㔴㝤攱〱㑡㝦扦㌳戳敢摤昵摡〹㈶㤵㝣㉣㝦㝢慥摦㥣昳摤捥昷㝤㐷㔱ㄵ㐵昹っ㠵扦㉣㔹㔶㙥㉦㉦㐷戱昰㠶㑢㠱敢㡡㙡散〴㝥㌴㍣ㅡ㠶搶昲㤴ㄳ挵ㄹ㑣㌰㉡づ挶㈳扤ㄲ㌹㉦㡡㕣攵戲〸㈳㑣搲ㄵ㈵㤷㌳㌵㡣ㄳ〹晦㡢㡤㠶挹㔵㠵㉣挰㙣㘹㙣㝡敥㜹㘰㉤挷㐱㈸昶つ㥥㑦搶ㅥㄹㄹㄹㅥㄹ㝥昸攰挸㐳挳晢昷つ㤶敡㙥㕣て挵ㄱ㕦搴攳搰㜲昷つ捥搴攷㕣愷晡愴㔸㥥つㄶ㠴㝦㐴捣敤㍦㌰㘷㍤㝣㜸攴攱㠳〷敤㐷ㅦ㍤㕣挰愷㤵搳愵戱㤹㔰搸搱捤挲㘹㄰攷㜴㘹㙣昸戴㠸㙦ㄶ捥ㅥ攰〴捡昱挰戳ㅣ晦㈶㈱搵㐹摢〳攳愲敡㤰〹㐲㠴㡥㝦㘹ㄸ摢㙥㈳㌴㕡㠷㠶㈷㐰昱慡ㄵ挵㈵攱扡㘷㠵捤捤ㄴ㍣搲㑣㠴挲慦㡡愸摦㍢戶㔴ㄵ㙥㍡ㅣ攵扣昳㔶㜸摡昲㐴㤶㤵〱㉦攱摢㘴㑤昸戱ㄳ㉦昷㜹攷㈲㜱搶昲㉦〹㑥搱扤攳㜵愷㤶捤慡搹慣㤲搹摢㙤㌳㤲㌷挳ㄳ㘱戵㌴㙦㠵戱㙣㤱㙢㈳摤收戶㐸㠸摣㜸摢戶㈸㐵㠳ㅤ慢挸愶戲攳㍤㈹㐲㕦戸晣〸㤹㌷搴㌱㐹搲㈴㈱㝤㤳㌸㡤搳㤰ㄶ㙡㙦㉡昷昲㈸攸㌰㜳〴㈶㠰㤱〷挸ㅣㅢ㌹㘴昶戲慢〰愰㘶晦〳扤㘹㕤挲㈱慤㘲㘹㤵㌹慤㔲搵㉡㌵慤㈲戴㡡慤㔵㉥㘹㤵㜹慤攲㘸㤵攷戵捡〲收㌴㑡慥愷㐷㑢换㝦㕦㝦晡㑦昷散搸㜵昲ㅢ㥦挶敦㐶〷㝦昷㐸愱ㅦ㤳捥愴摢ㄹて慤㉢攰改㡡戸㐰㐷昸㜷㝤㍤㠱㥡搸〷敤㐳昶挸㐸敤攰㝥敢㠰愵昳㐰㌷捡㥤敤㤸㕢戰㉦㌸㝥㉤戸㈲搹㔵戰㈷ㅣ㌷ㄶ愱㙣っ搸昸㐹㐴㑥戶晢散㘳㑢搰搵㙡挲搹敤㜶㐹㠴㌱㘴㍣㕥㕥㘱昷敤㘳㔶㈴㔶㥡㐳㈹敥戱愰敥搷愲摢扡て㤶㘳㉢ㄶ扢㍢挷㔶㤰慣㕡㔶㠶晣㡢㐸㙥改捥捥㘵攷㉤户㉥㐶㤷㥣㘴昸㡥㡥㘱㘸㐲㌰户昶攸㐴㈸㕥㘸㡥慥摡搱㈸捣攴㘵㠹㝢搵㈹㤳愱㘴㕦㠳愵昹㈰ㄲ扥摣摥㤰㌷攳㔴ㄷ㐴㔸ㄶ㌴戲愲㈶㡦㝡ぢ㠷㔲㜵ㅣ㥡昶㜱㔰㈸㔸敤㥥搶㕥ㄲ㕡昸㌵㔱挳㝥ㄷ㐱攵攵㔹㙢捥ㄵ㍢摡愶㈴摦挴挰慥戶敥㠹愰㕡㡦㑡㠱ㅦ㠷㠱摢㍥㌲㕡扢㙣挱〴搴㑥〵㌵㤱㤵㐵㐹愰慡㘴㌲慡慡摣摦㑤㤷㠸㍢愲戶戵〸〹㜵㝡晤挹㉤㐲挴挹㕤戵戴㠹ㄹ㤵ㄶ㈱攳晣㉦慦扢㤳㔶㈱攴散晤敢捥敥㈲愴㕣戴戳㕤昱㠶捦㠲㍦攰㠳㉢愸㤵摡扤㙢愳㕣㤱换敢散戴㠵㉢扣㔳㌹㝢ㅤ愲㐹戴㑤搹晢晦㑥搶戴㙤改改㡦㕤㠶愱㍦㘱昹㌵㔷㠴敢㝡〴㉡㜷㘴づ㄰ㄴ〹戶㄰㙣㈵搸〶愰㝦〸㌳戹㈶㐵㘹捣搵㈵㜵㔹扦攲搴攲㜹㘳㕥㌸㤷收㘳昴挱㤳挸攵㐸敥㐳㙣愰扣〳㔷攲㉤晡ㄴ收㉤〴㍢〸㙥〵挸攷ㄵ㘳㈷㝥㘱愲捤㕤晣搹つ㌰搰戸改〶ㄳ挹捣㉢㍡慤昸攷扦㙢攸扦㤸昲㙡㠳敦ㄱ改ㅥ昰㐶㤹㑣㌷㙡㥣戰愲昹㤸㡡戸敥㈰㡦㙢摥㐶㜰㍢㐰攱づ㠰搳㈷㠴ぢ㌵扥㔹㙥㡢捥㕢攸扡搷㈳戹戳挳㉢㉦晢搵昹㌰昰攱挴㡤㕢戱㌵㕡㠵て㄰愹㤶攱㑤〵愵㝡㙣㜸㈷ㅣ晣ㄴ扣戳㘲㔱㔸㜱〹㘶㍡敥昳愶攰㍦㐸㍢㍡㔹㕢搲扤攴敡ㅦㄷ㔱搵愴㡦㌰〹戳戴㘴愰〶㍢㕢昰㘸㘸挴㔲㑣搴㍤摥㡣〵ㅦ㈳㌶㌱㘹㐸慥㑡㙡㕣搹㈷晢ㅡ慢昳㘹ぢㄸ㡡戲摡㠲愵㔷㜶㈴㤸ㄴ㤲㔲㠱㘵㔲㌲搹ㄴ㜶㙡搰戹搸㜱愳攱㤴扣挳攳〱㝣㐸㈱摤㔸㤲摤㌰㈰㘰挶扡捣敡㔴㜴㍡ㄹ搳搵戹〴㉤戶㜲㍣っ敡㡢㜴㌴㙥ㄶㅥ攲㔲捣㍢〱摥昸昷昷ㅥ摦昳晡て㍦㑢㝦㕦㠶ち挹㘲搲て㌱㈹敦㙣攲㐷ㄶ昳㙥晣攴搷ㅢ搳改戱㜴戵戴㙢昸㐳㔴改㠲㠷搳捥㠶㐲㍡㜸㌹搹㔸㕥ㄴ㝤摥㠵㈰㕣㤸ぢ㠲〵㌲扦㕦戶愲㜹㈱㘲㝡㑤扤愹㤳挸扡慡慡㤹㑣㥢㝦搴攲㕥搱摦㌲昶〰昴㡤扡敥㘰〳㘳㘴摣㠷慥っ晤户扤愸散㍣ㄱ㜸攲ち扥㜶㘰昰㑣㕤㐴㐹㈰戲攴㐶㑢敡ㅦ㜰㝡扡㕦㉦扥㜷昵敦扦晤摢㠵挹敦晦攵愹〷㜷晤攲㤳㈵昵昷改㐰愷㐳愵搳㍣㜵ち㠸㜴〸㥢㔷㑤换㈵㐶挳㘳搸攷㝣㈷㡥㝡敤搱㝡ㅣ㑣㌸昱㜸ㄴㄷ㙣〰㔴攵㤲摤搲㉡户㉣ㅡ戲捦㍢攲捡㉣㐸㜴搷敡㈱昸捡愵㝡ㄴ〷㔲昶敦㕣㍤㍥ㅥ㥣づ攲㜱㈷㕡㜴慤攵㝢扢っ㈷㈳ㄷ收㠵て㌷㈱㠴户㜰扤㐹挱攲愲愸㜵搹㘳㌹愸㠷㔵㌱㌹扥ㄹㅣつ㌵㔱㘲〵㜲〲ㄵ㔶昷慣㝤戱戶搰㥤㤲愹㐱戶搴つ摥㔳昲戲㌰㠷㠰〵㜱㤳㡡晢挳摣㠷㍡慥ㄱ㥤㤷搷晡㈲搲攲扡搰捣收㙤戰㌵改敢㑢㝤攳㐹㍦㜲㙡㈲㥦戶㑥㌹㝥㝦㕡㥤慥挷㙤㈳搶搲戶㜴〴ち㌰敤㠳昵㔵㉢慣㙤〶慥攰㘰㈸〹㑢㔴〳㝦ㅢ㈳㜴㠲㐶㔱㍥㙡攴ㄶ㍥㝡ㄹ㌶敡㐱㜴㤳搶昴ㄱ扡摡愳愶㍡愲搲攲昹㔱㝤晢㐸敥㘶㜷㡥慤㔳挲昲㈵ㄷ捡㜱㙤㕣㕣敥㤷㌳〴〴ㅣ㈱慡㉢戶戵㌷攵戵㘴摡愳㜳㔱攰搶㘳搱摦慣㐹㐵㌷敤戳挲戵攸挵ㄷ㥡戵㤹㙡㡣㌸愷㠹㡦ㅥ晡收攱㄰㈸㤲㑤戹愴㑡㍥ㄹ敢〸㙦晢㈱愸㐳ㅢ攴㉡㉥㕣㕢㤶㝦㍤愱扥昶㉡换㜷㥦㔰ㅡ㤵㍣㡢愲搳扢戸㜱㌷㥤㥡戴慤ㄱ㍤㈶ㄶ㑥ㅡ慦㐲愳㡦ㅥ㜲㥦㉤敤ㅥ挲㘰㘶㈷〶愸㍡㉥㔲㐷戱㔳戵㕣㜷戹摦㥥昴慢㙥扤㈶愶慣㌹攱㌶㙣㜶㄰㝡㥢㠴㕦㌲慢㤶昰㙡ㅤ扡愴戱换㈴㔲㙢㡤愰㘰挳㘶㑥㌱㠷㐱㔶改㈹〰㐷摥摣㡦ㄶ㔹㐳㡦晣㜳挷㐴㜴㍡戶慥㐴昴㌲改〳搳戶慡㡢㌶㡤晥㘱㌳慣㤲ㅡ搷㌲㙤㉡㤸ち㄰昲搶㕡扡㑥㌸㐹搷愶搱㉢挹㈶挳㌰㌶㝡挱㠰㔶㈸ㅦ愵捥ㄹ㡣㕥搲㝥㠲昴㈷〷ㄸ扥㜴㝡㤶㉤㡥㠸扣晢愵ㄱ攴㜵㌴㐰ぢ㤶㌸づ戳㑥散㡡㕥㕢㡥换㝡㡥㉡㐱㙡昶搸戳昳昰搲挶晢散攳愱㔳㜳ㅤ㕦搰〹㐱ち㠶㠹戶㈹㜱〹挹㠲㤹㈰㜲攸㍥昵搹戳愱攵㐷㡢㜴挶慢换㕢摢㕡㤲㔹扡㍤收昸㔰愰攴㥢慣て搸攵昹攰ち㔲挱㜵捦㍦㙥㉤㐶㥢㠲㔱っ〴㤳㤲㘸㤵愶㙡㥡㥡搳㜲ㅢ扤慢㡣ㄱ㘰㌳㤰㥤〱挵攸ㄵ㈸て愱慤ㄱ愴㕣㘳扣戹㡥敡㤲㘱㘹搶㠶慡换敤戵㘵㔶扢㠶㡣捤㤴㍡捤戱挹㡦ㄵづ〰㥣㍣㝥㙥㜲㈵搷昷㠵昲攲㍡㈳攴㜵㙥〵㜹摥㘶㘲㠱㤲搹㥦㐸つ晢㈸㐴愶㘴㍥㕢㥤㤲㤸户攵ㅣち㈵㉥㔲㑥㘷㜵〲㈱㕦〱㌶〰㔶ㄸ愱㌲捣㙦㝦搲愰㘷攷㔹㙥㤴㡥㤵〲捦戳㈸㘵愴㜷ㄹ㈶㕣攴愴㥢つ愳㘲摡〰㔲ㄴ搳㉥㙢〹㕤搶㤲散挲捤捣㘴愱慣ㄳ㔷㜰挹ち㥤㜸摥㜳慡㌹㌶㤸搰摢ㄴ攲〹ㄱ㤲攱㈹〸捡㈲㘵ㄴ㍥㙢㘷㔸㥥㐴㤲㘰昷㌰挲〸㤲㡥散㠷㄰㙢昲㍡㔷㌷㤸㠹㠱昸㑡扢㙦ㅥ〴㌶㕤扥挰㌰㐰㘶㘹昱挵搰㈳敤㤱捡愴〹㠷捤㐷搲ちㅢ㔹收㈸搶つ㡥ㄹ挰攵愷〲慢㌶㠱㥣㙦㄰昶愴敦㌸㌹戰㤶搶㈵㉣㌲㈱㔲㐲㌶ㄱ㔹捡换㜰㠹挳ㅣ㍢捡㐸㌵㘴㤹㑡㌱ㄲㅥ㤲㌶㡡慥昷收扡㝤㙢戲㠱敢摥㌴㜰㙣㝤㡦㥡㕣㠵晦挳㌳㠷㘱㘴㜹㉣㍥㠸㤸㑣ㅣ㤹㠷〱㔴愶㕡㜸㥥㡥〹㡦㜲挲㘳〰㍡㈳敥㑥㉤㔹㌳㜹㐰攴扡挷愴㐶捥攳㜱攰㜹ㄸ㐸㜵㈰㌹〲㤲ㄸ扤㌹㈶ㄷ捣挷〱㝥㜳敤摡ㄱ晣㈸敡摤〰㡤敦㔳搵昳㜹ㄲ捦晣ち〱㘷攸っ㐶㙥㉣昸攱挲㘲㑢㐴㑡ㅤ㡤戶搸㘷敡㤶㡢㈷㤹㘹戸㐵㌱扢㌶㠳ㄲ㘴ㄳ攷戴昳戵愱晤愵〶㜱㥤㍣挲㌳捦㌱昷搱㐹㠳昶戹改搹㈲捥摣㤸昳㥡搷㝦㠵昴挰㡤㝤㠵㕡搰㜳㤹㠹慣㑡〵〹ㅥ戴挸昸扣㐹ㄱ挳㌵慥㌲㘸㤴㙡㜳㌴慤戰愱㌲扣㤱扤愳愸㌴㡡㑥㔷㙣㥤换愳挳敦攳晡㙤㉢愲㑥愳㌶攴昲攱戵㥢㡥戴摦㈱㘳㔸慡搲搵㕢戵〷㤵搷㡢散ㅤ㑦㉢㔲㡥㘹㈲慥㙢㤵㘸捡㄰搱挲㍥㤵攳㘵ㄷ㜷〲慢㑣晥㈴㌵㉡㐱㌲㡣㑤〷㈱㝣摤㙣㘷扡户戹㤶㠹㤵摥敤ㅤ改㜵戹㡣㈳㌴㝦晡捦挰愲㌵搷昳〴㉢㕣攱ㅡㄶ㘳〲㘰晢㈹愷ㅡ〶㔱㘰挷㠳㘵戸㌸㠳㝣㜰戱攱散㡥敡㍦〱挶慥摦攴挱戲㍥㕦㉦㈵愳昳ぢ㝥㜰挵㤷扢搱㈳扥㍢㐹㝡昵昴昰㌳㜴㠱㘵昹ㄲ愸㔸愴愹攴㘲昳〴㐰㕦愶搸㐸㔲ㄷ㘹㙦㔸㡡㌴㉥㉣㐵ㅡㄸ㤶〱㥡〴㘲愱㈸摤搴㔲愴㈱㈱㌷㡤㐹㠰㐲㘹慣㈲㙤敢㔹扣捤ㄸ㈷搱戳〵㍤敤㑦户挶㤳攸敥㐷㜷㡢摢㔲愴㈵㈲ㄶ昹摥㘹㥥㘲㡤慦㠵㉡〵㕥ㄲ㘲ㅡㄵ㑥攰㝦昱㈸㠰愴挰っ㉡愰挰㈸㝥㔸㔴㈹㠲愸㤸捤ㅥ㌴㡡攳〰㜲晡㔹㔴晡㌲㍡改昶昸摡改㥥㤶㝤つ㐱㍢摡㕥扢㡥攱昵㙡㤹户㕡〶昷㠸㉥㡦㥡搵ㅥ摢ㄸ㉥摡ㅥ㕡㘴昹晦〳㠸挹ㄷ挰㐳ㅡ慤㠸㈶㌱摥㠵㝦㜳ㄶ㐰㈵㌵㤹㠱㌵昷㄰摣㐷戰ㄷ㐰晤づ㍥搹㌵㡤昹敤㜴愰㌳㡤㔹㈴ㄳ㈴㈱㥦㈶㤲㘷〸㥥〵挸慢攴〳愹慡㝥ぢ㑢㜹ㄴ㘶㔸㜲㕡㐶㈷挵ㅦ㔸㥢㍣㠹ぢ戶昲㘸捡㐴㡢㙥㔳扢㝢敤攴捤㤲㐴㤲〹㉤㔷慡㐶〱摥㔸㠸㘷换㈹挴ㄹ昰挱昰敡㥥ちㄷ攲て摥㡡㡤晢摥㤴㉤㉥㌶散改㄰づ㐰㡦㍤ㄹ㈱㥡愹攵昰ㄶ㄰攳ㄹ搹摦っ户ㄴ㡣㔵㤶挲〴㜱㘲づ㔲敢㙡㈷㘸〰㍡晤㠳㤶㤰㙤㠵ㅥ㡤戰㕤愳ㄳ户戱㍢捡昸ㅡ㍥戶昲㝥㈵つ㔳愴愹㙦㠱愳戴㘳昹㝦㍥戴敢㌳㙥ㄷ㡥愲㘲㕥挴㡦ㄴ㈷㔵㥥〱搹㑣㜳㡥㕤捣㜱㑡愰攸㤴扦捥㐳搱㘲㑦㜰㐵挷慢㕢㙦㉦㑦㕡㝥昵愷㐷㍦㍤昰摣愸㑡ㄱ㤳㈲㜵㌵ㄵ㈹ㅡ㥡㥣㘶愸ㄴ㍢㌹昰捤㜴㠰戶㈳〷〷㤷愲㈸〷㕥㑢〷㘸㍣捣㑢〰晡㐵㠰ㅢ愶㈱㜵㘹㠳㔷攰㍣㤶慡㈴〲㜱㤸㑥㕡㘱㘳㠰晢戸㠰㝦㙤㐹慤㕥慣㕤扣昸昱㐰㜶㜰㜷昶愹愳㠵㔷晦晣敢て㕥㜹晦搹㈳晦昸攴敡搵昷晦晡捡戵㑦㝥㍥㜷攴摤户摦㝥攷攴ㅢ搷㍥搸㙡扦愹晤攸攳愹㌷㕦ㅡ㔹㜸改〵晢摣〳挷㕦晡敡昳㘷㐶㘶戶っ㘵㌲㍤㍤㝢户扤户昳晥攲搷㕦昸戱晡换㍦摥敡慢昲摢昸㐰搳昶愱慥ㄴ戹〷愹戲ぢ愸昴㘵㔴晥㐸㈲㝤㈳㈵搲ㄸ㍡㜲慡搲晢㍦挱㘳㜸ㄲ</t>
  </si>
  <si>
    <t>㜸〱捤㔹㕢㙣ㅣ搵ㄹ㥥㤹摤ㄹ敦慣搷昶收〲㠴㐰挱戴㠴㔰㥣㕡㌱㈱㑤㠰㐶㠹扤㡥㘳㠳ㄳ㍢㕥㈷㘹ぢ㜴㌳摥㍤ㄳ㑦㍣ㄷ㌳㌳㥢搸㔵㈴慡慡㔲㕦晡㠰㔰㕦戸㔴摣ㅥ㝡㤱慡扥㔴㔵㙦慡摡ち愹ㄷ㠵㌷愴㠲搴㠷ち㈱昵愱〸㔱㔵慤㜸愰㑡扦敦捣慣扤扢㕥㍢挱愴㤲㡦攵㝦捦昵㥦㜳晥摢昹晦晦㈸慡愲㈸搷㔰昸换㤲㘵攵捥昲㜲ㄴぢ㙦戰ㄴ戸慥愸挶㑥攰㐷㠳挳㘱㘸㉤㑦㍡㔱㥣挱〴愳攲㘰㍣搲㉢㤱昳㜵㤱慢㕣ㄲ㘱㠴㐹扡愲攴㜲愶㠶㜱㈲攱㝦戱搱㌰戹慡㤰〵㤸㉤㡤㑣捤㕤〴搶㜲ㅣ㠴㘲㕦晦搹㘴敤㤱愱愱挱愱挱㠷づづ㍤㌸戸㝦㕦㝦愹敥挶昵㔰ㅣ昱㐵㍤づ㉤㜷㕦晦㜴㝤捥㜵慡㡦㡢攵搹㘰㐱昸㐷挴摣晥〳㜳搶㐳㠷㠷ㅥ㍡㜸搰㝥昸攱挳〵㝣㕡㌹㔵ㅡ㤹づ㠵ㅤ摤㉣㥣〶㜱㑥㤵㐶〶㑦㠹昸㘶攱散〲㑥愰ㅣつ㍣换昱㙦ㄲ㔲㥤戴㍤㌰㉡慡づ㤹㈰㐴攸昸ㄷ〶戱敤ㄶ㐲愳㜵㘸㜰っㄴ慦㕡㔱㕣ㄲ慥㍢㈳㙣㙥愶攰㤱㘶㈲ㄴ㝥㔵㐴扤摥昱愵慡㜰搳攱㈸攷㥤戵挲㔳㤶㈷戲慣昴㜹〹摦㈶㙡挲㡦㥤㜸戹挷㍢ㄳ㠹ㄹ换扦㈰㌸㐵昷㑥搴㥤㕡㌶慢㘶戳㑡㘶㙦愷捤㐸摥っ㡥㠵搵搲扣ㄵ挶戲㐵慥つ㜵㥡摢㈴㈱㜲攳㉤摢愲ㄴ昵户慤㈲㥢捡㡥昷戸〸㝤攱昲㈳㘴摥㐰摢㈴㐹㤳㠴昴㉢挴㘹㥣㠶戴㔰扢㔳戹㤷㐷㐱㠷㤹㈳㌰〱㡣㍣㐰昶昸搰晥〷捤㙥昶ㄵ〰搴散扦愰㌸捤㙢㌸愴㔵㉣慤㌲愷㔵慡㕡愵愶㔵㠴㔶戱戵捡〵慤㌲慦㔵ㅣ慤㜲㔱慢㉣㘰㑥愳攴扡扡戴戴摣昱㐱㍥昳攴㡢摦ㅡ㝥㔶㍤ㄴ晤昵㥢㙦晥愹搰㡢㐹愷搳晤㡣㠶搶㘵㌰㜵㔵㕥愰㈴晣扢扥愲㐰㑦散㠳昶㈱㝢㘸愸㜶㜰扦㜵挰搲㜹愲ㅢ㘵捦㑥捣㉤搸攷ㅣ扦ㄶ㕣㤶晣㉡搸㘳㡥ㅢ㡢㔰㌶晡㙣晣㈴㌲㈷摢㍤昶昱㈵㈸㙢㌵㘱敤㑥扢㈴挲ㄸ㐲ㅥ㉦慦昲晢捥ㄱ㉢ㄲ慢捤㠱ㄴ昷㐸㔰昷㙢搱ㅤ㥤〷换戱ㄵ㡢摤敤㘳慢㐸搶㉣㉢㐳〱㐴㈴户㜴㔷晢戲戳㤶㕢ㄷ挳㑢㑥㌲晣㤹戶㘱愸㐲㌰户晥攸㔸㈸㥥㕥ㄹ㕤戳愳㘱搸挹㑢ㄲ昷㥡㔳㈶㐳挹扥晡㑢昳㐱㈴㝣戹扤〱㙦摡愹㉥㠸戰㉣㘸㘵㐵㑤ㅥ昵ㄶづ愵晡㌸㌰攵攳愰搰戰摡㘷㥢㝢㐹㘸攱搷㐴つ晢㕤〴㤵㤷㘷慤㌹㔷摣摡㌲㈵昹㈶〶㙥㙦改ㅥぢ慡昵愸ㄴ昸㜱ㄸ戸慤㈳挳戵㑢ㄶ㙣㐰敤㘴㔰ㄳ㔹㔹㤴〴慡㑡㈶愳慡捡晤㥤㤴㠹戸㈳慡㕢㤳㤰㔰愹㌷㥥摣㈴㐴㥣摣㔱㑤㔷㌰愳搲㈴㘴㥣晦昹つ㜷搲㉣㠴㥣扤㝦挳搹ㅤ㠴㤴㡢㜶戵㉡摥攰っ昸〳㍥戸㠲㕡愹摤扢㍥捡㔵戹扣捥㑥㥢戸挲㑢㤵戳㌷㈰㥡㐴扢㈲㝢晦摦挹㥡戶㈳㍤晤昱㑢戰昴攳㤶㕦㜳㐵戸愱㑢愰㜲㐷㘶ㅦ㐱㤱㘰ㅢ挱㜶㠲ㅤ〰晡晢㌰㤳敢㔲㤴搶㕣㕤㔲㤷昵换㑥㉤㥥㌷收㠵㜳㘱㍥㐶ㅦ㕣㠹㕣㡥攴扥㡢つ㤴㌷攰㑢扣㑡愷挲扣㠵攰㔶㠲摢〰昲㜹挵搸㠵㕦搸㘸昳㜶晥散〶攸㙢㕣㜵晤㠹㘴收ㄵ㥤㘶晣㤳㕦㌶㜴㘰㑣㜹户挱昹㠸㜴て㜸愳㑣愶ㄳ㌵挶慤㘸㍥愶㈲㙥㌸挸攳㥡㜷㄰摣〹㔰昸っ挰愹㜱攱㐲㡤㙦㤶摦愲昳ㄶ扡敥晤㐸敥摣敡㤵㤷晤敡㝣ㄸ昸昰攲㐶慤搸ㅡ慥挲〹㠸㔴换昰㈶㠳㔲㍤㌶扣㜱〷㍦〵㙦㐶㉣ち㉢㉥挱㑣挷㍤摥㈴ㅣ〸㘹㐷㈷㙡㑢扡㤷摣晤愳㈲慡㥡㜴ㄲ㈶㘰㤶㤶っ搴㘰㘷ぢㅥつ㡤㔸㡡㠹扡换㥢戶攰㘴挴㈶㈶つ挸㔵㐹㡤㉢㝢㘴㕦㘳㜵㍥㙤〱㐳㔱㔶㥢戰㜴换㡥〴㤳㐲㔲㉡戰㑣㑡㈶㥢挲㜶つ㍡ㄳ㍢㙥㌴㤸㤲㜷㜰㌴㠰ㄳ㈹愴ㅦ㑢戲ㅢ〶〴捣搸㤰㔹敤㡡㑥㉦㘳慡㍡㤷愰挵㔶㑥㠴㐱㝤㤱㥥挶捤挲㐳㕣㡡㐹㠹㝦昹㥦㍦㝡㜴捦昷㝥㜲㉤晤㝤〶㉡㈴㡢㐹㐷挴愴扣戳㠹ㅦ㔹捣㝢昰㤳摦㘸㑣愷挷搲搱搲慥攳㄰㔱愵ぢㅥ㑥㍢ㅢち改攱攵㘴㘳㜹㔱昴㜸攷㠲㜰㘱㉥〸ㄶ挸晣㕥搹㡡收㠵㠸改㌶㜵愷㕥㈲敢慡慡㘶㌲㉤晥㔱㤳㝦㐵㠷换搸〳搰㌳散扡晤つ㡣㤱㜱ㅦ扡㌲㜴攰昶愲戲㙢㍣昰挴㘵㝣敤㐰晦改扡㠸㤲㐸㘴挹㡤㤶搴户㜱㝡扡㕦慦ㅥ扡昶㙦挳晦捦愹摦扣昳搳㤹摦扥昵㥤戲晡㤷㜴愰摤愱搲㘹㥥摡〵㐴㝡㠴㉢㔷㑤搳㈵㐶挳㘳搸㘷㝣㈷㡥扡敤攱㝡ㅣ㡣㌹昱㘸ㄴㄷ㙣〰㔴攵㤲摤搲㉡㌷㉤ㅡ戰捦㍡攲昲㉣㐸㜴昷摡㈱㌸换愵㝡ㄴ〷㔲昶敦㕡㍢㍥ㅡ㥣ち攲㔱㈷㕡㜴慤攵㝢㍢っ㈷㈳攷收㠵て㌷㈱㠴户㜰扤㐹挱攲愲愸㜵搸㘳㌹愸㠷㔵㌱㌱扡ㄵㅣつ㌵㔱㘲〵㜲〲ㄵ㔶昷慣㝦戱㌶搱㥤㤲愹㐱戶搴㑤摥㔳昲戲㌰〷㠰〵㐵挵晤㘱敥㐳〵搷㠸捥换㙢㘳ㄱ㘹㜲㕤㘸㘶昳㌶搸㥡昴昵愴扥昱㠴ㅦ㌹㌵㤱㑦㕢㈷ㅤ扦㌷慤㑥搵攳㤶ㄱ㙢㘹㐷㍡〲〵㤸昲挱晡慡ㄵ搶戶〲㔷㜰㌰㤴㠴㈵慡㠱扦捤ㄱ㍡㐱愳㈸ㅦ㌶㤲ぢㅦ㍥〳ㅢ昵〵㜴㤳搶昴ㄱ㍡摡愳ㄵ㜵㐴愵挹昳愳晡昶㤰摣㉢摤㌹戶㑥ち换㤷㕣㈸挷戵㔱㜱愹㔷捥㄰㄰㜰挴愸慥搸搱摡㤴搷㤲㘹て捦㐵㠱㕢㡦㐵敦㑡㑤㉡扡㘹捦〸搷愲ㄷ㕦㔸愹㑤㔷㘳挴㌹㉢昸攸愱㙦ㅤづ㠱㈲搹㤴㑢慡攴㤳戱㠱昰戶ㅥ㠲㍡戴㐹慥攲挲戵㘵昹攰愸晡挲昳㉣㍦㍣慡㌴㉡㜹ㄶ㐵愷㜷㜱攳㙥㍡㌵㘹㐷㈳㝡㑣㉣㥣㌴㕥㠵㐶ㅦ㍤攴ㅥ㕢摡㍤㠴挱㑣㑦昴㔱㜵㕣攴㡥㘲愷㙡戹敥㜲慦㍤攱㔷摤㝡㑤㑣㕡㜳挲㙤搸散㈰昴戶〸扦㘴㕡㉤攱搵〶㜴㐹㘳㤷〹攴搶ㅡ㐱挱愶捤㥣㘲づ㠲慣搲㔳〰㡥扣戹ㅦ㉤戲㠶ㅥ昹㈷㡥㠹攸㜴㙣㕦㡤攸㘵搶〷愶㙤㑤ㄷ㙤ㅡ晤挳㤵戰㑡㙡㕣搳戴挹㘰㌲㐰挸㕢㙢敡ㅡ㜷㤲慥㉤愳㔷㤲㑤㠶㘱㙣昶㠲〱慤ㄴ㘵昱摢挷攴慦昲攱㌳㙦㍦昵散挵搷慦扣㜷㤴㔷つ㌹挰昰愵摤戳㙣㜲㐴攴摤㉦㡤㈰慦愳㍥㕡戰挴㜱㤸㜵㘲㔷㜴摢㜲㕣搶㜳㔴〹㔲戳换㥥㥤㠷㤷㌶摡㘳㥦〸㥤㥡敢昸㠲㑥〸㔲㌰捣戴㑤㡡ぢ㐸ㄶ㑣〷㤱㐳昷愹挷㥥つ㉤㍦㕡愴㌳㕥㕤摥摥搲㤲捣搲敤ㄱ挷㠷〲㈵摦㘴扤捦㉥捦〷㤷㤱ぢ慥㝢晥〹㙢㌱摡ㄲ㡣㘲㈰㤸㤴㐴慢㌴㔵搳搴㥣㤶摢散㕤㘵っ〱摢戶扤つ㉦戳㝦㘸敦㍤捣昶搱㐱㔰〰ㄵ㡤㈰㘵㈰㐳捦つ戴㤸扣㑢ㄳ㌸搴㘲敥戴㈵换摡㌱㝡㕣㐹慦搳㌲㥢晣㔸攱〰挰㘳㈷捥㑣慣愶晤㍥㔵㡥㕣㘷戰扣挱〵㈱㠵㘵㈵挷㐰㈱敤㑤〴㠸㝤㤴㈷㔳捡〱㕢敤㐲㤹户攵ㅣ捡㈷敥㔴㑥㘷㜵っ搱㕦〱收〰〶ㄹ㔱㌳㉣㜱㙦搲愰㤳攷㔹㙥㤴㡥㤵〲捦戳㈸㜰ㄴ搶㌲慣戹挸㐹㡦ㅢ昶挵戴〱愴㔴愶㕤搶ㄲ扡慣㈵搹㠵㑢㥡㜹㐳㔹㈷慥攰㠲ㄵ㍡昱扣攷㔴㜳㙣㌰户户㈵㈴ㄵ㈲㈴㈳㔵㄰㤴㐵㡡㉢摣搷昶〸㍤〹㉡挱敥㐱㐴ㄴ㈴ㅤ搹て㜹搶攴捤慥㙥㌲㈹〳昱㤵㔷㠰㜹㄰搸㜴昹ㅡ挳㔸㤹愵挹㉤㐳㡦㌴㑤㉡昳㈷ㅣ㌶扦㤸㔶搸挸㌲㕤戱㘱㥣捣㔸㉥㍦ㄹ㔸戵㌱愴㝦㠳戰㉢㝤搳挹㠱戵㌴㌴㘱㤱戹㤱ㄲㄲ㡢㐸㔸㕥㠲㜷ㅣ收搸㔱㐶搶㈱换慣㡡㤱昰㤰戴㔱㜴扤㍢搷改㕢ㄳつ㕣昷愶㌱㘴昳摢搴挴ㅡ晣敦㥦㍥㝣ㄴ㥢挲戱昸㌸㘲ㅥ㈲㌸っ愰㌲敢挲昳戴㑤㜸㤸ㄳㅥ〱搰ㄹ㝣户㙢挹扡㜹〴㈲搷㍤收㌷㜲ㅥ㡦〳㈷挴㐰搶〳㜹ㄲ㤰挴攸捥㌱捦㘰㍥ち昰收搵慢㐷昰愳愸昷〰㌴扥捦㕣㝣㍥㑦攲㤹㕦㈲攰っ㥤㜱挹㡤挵㐱㕣㔸㙣ち㑥愹愳搱㌶晢㜴摤㜲昱㍣㌳〵て㈹㘶搷㔶㔰㠲㙣攲愷戶㍦㍣戴扥摡㈰挴㤳㐷㜸攲㈹愶㐱摡㘹搰㍡㌷㍤㕢挴㤹㥢昳㘳昳晡敦㤱㈹戸戱慦㔰ぢ扡㉥㌱愷㔵愹㈰搷㠳ㄶㄹ㥦㌷㈹㘲戸搱㔵挶㡦㔲㙤㡥愵ㄵ㌶㔴㐶㍡戲㜷ㄸ㤵㐶搱改㤵㙤㜰㜹戴戹㠰㕣扦㘳㔵搴㘹搴〶㕣㍥挲㜶搲㤱搶㍢㘴〴㑢㔵㝡㝤㙢昶愰昲㝡㤱扤愳㘹㐵捡㌱㑤挴㜵慤ㄲ㑤ㄹ㠲㕢搸愷㜲扣散攲㑥㘰㤵㜹愰愴㐶㈵㐸㠶戱改㈰㠴摢㥢㙤捦晣慥慣㘵㡥愵㝢㘷㕢愶㕤㉥攳〸捤㥦晥㉢戰㘸摤昵㍣挱㉡㔷戸㠶挵ㄸ〳搸㜹搲愹㠶㐱ㄴ搸㜱㝦ㄹ摥㑥㍦摦㕥㙣昸扤挳晡㉦㠰戱攳㌷㜹戰慣捦㤷㑣挹攸晣㠲ㅦ㕣昶攵㙥昴㠸㑦㔰㤲㕥㕤㕤晣っ扤㘱㔹㍥〷㉡ㄶ㘹㉡戹搸ㅣ〷攸挹ㄴ㘹㙢㔸㡡戴㌷㉣㐵ㅡㄷ㤶㈲つっ㑢ㅦ㑤〲戱㔰㤴㙥㙡㈹搲㤰㤰㥢挶〴㐰㙦㘹愴搲攴㡤ㄸ㡦愱慦㠰㍥㘹㙦㘷昰㜴㘳㍣㡥㥥㙤攸㘹㝤摡㉤搲ㄲㄱ换敡〳愸㜹ち㑤㤵〲㉦〹㌱㤵㑥攰愴攲㌱〰㐹㠱㘹㔴㐰㠱㘱晣戰愸㔲〴㔱㌱㔷㝡搰㈸㡥〲挸改㌳愸昴㘴㜴搲敤搱昵㌳㍦㑤〷ㄸ㠰㜶戴㍣㝣ㅤ挷㐳搶㌲㙦戵っ敥ㄱ㕤ㅥ㉢慢㍤戲㌹㕣戴㍤㜴扥攴晦㡦㈱㈶㥦〲て㘹戴㉡㥡挴㜸㌷晥捤㔹〰㤵㠴㘴㌲搶摣㐳㜰ㅦ挱㕥〰昵〷昸㘴挷㡣收昷搳㠱昶㡣㘶㤱㑣㤰㠴晣㉡㤱㍣㐱昰㈴㐰㕥㈵ㅦ㐸㔵昵㜵㉣攵㔱㤸㙣挹㘹ㄹ㥤ㄴ㝦㘰㝤昲㈴㉥搸敡晢㈹㜳㉥扡㑤敤敥戶㤳攷㑢ㄲ㐹收戶㕣愹ㅡ〵㜸㘳㈱㕥㌰㈷ㄱ㜲挰〷挳ぢ㝣㉡㐸〸㐵㜸㉢㌶敥㝢㔳戶戸搸戰愷㐲㌸〰㕤昶㐴㠴挰愶㤶挳戳㐰㡣ㄷ㘵㝦㉢摣㔲㌰㔶㔹ちㄳ挴㠹改㐸慤愳㥤愰〱㘸昷て㥡愲户㔵㝡㌴㈲㜸㡤㑥摣收敥㈸攳㙢昸搸敡㔳㤶㌴㑣㤱愶扥ち㡥搲㡥攵晦昱攰敤搷戸㕤㌸㡡㡡㜹ㅥ㍦㔲㥣㔴㜹〶㐴㥢收ㅣ扢㤸敥㤴㐰搱㈹㝦敤㠷愲挵ㅥ攳㡡戶〷戸敥㙥㥥戴晣晣㉦㡦晤昷挰㔳挳㉡㐵㑣㡡搴㑢愹㐸搱搰攴㌴㐳愵搸挹㠱ㄷ搳〱摡㡥ㅣㅣ㕣㡡愲ㅣ㜸㈱ㅤ愰昱㌰㉦〰攸攷〱㙥㤸㠶搴愵㑤㕥㠱昳㔸慡㤲〸挴㘱㍡㘹㠵㡤㍥敥攳ㅣ晥戵㈵戵㝡扥㜶晥晣㐷㝤搹晥摤搹㉦ㅦ㉢㍣晦户㍦扦晢摣㕢㑦ㅥ昹晢挷㉦扤昴搶㝢捦㕤晤昸搷㜳㐷晥昰摡㙢㙦㍣昶昲搵㜷户摢慦㘸㍦晢㘸昲㤵㉢㐳ぢ㔷㥥戶捦㍣㜰攲捡㔷㉥㥥ㅥ㥡摥㌶㤰挹㜴㜵敤摤昱挷㕤昷ㄷ扦昱昴捦搵摦扤㜳㥢慦捡㙦攳〳收㐵〰ㄶ摡晢㈲昷㈰㔵㜶〱ㄵ㤸㑡づ戲摤㤳㔵搹㈳改昵摤㤴㕥㈳攸挸愹㑡昷晦〰㜵ㄷ㝢摦</t>
  </si>
  <si>
    <t>㜸〱捤㔹摢㙦ㅣ㔷ㄹ㥦㤹摤ㄹ敦慣搷昶收搲㌶㐹㙦㉥㌴㑤愹㠳ㄵ㌷つ㑤㉦㔱㘲慦攳搸愹ㄳ㍢㔹㈷〱摡戲ㄹ敦㥥㠹愷㥥㡢㍢㌳㥢搸愸愸昰㉦㈰㕥㕡㕡戵㤴〷㉥ㄲ〲昱㠰戸扤㠰㡡㐰㈸扣㔵〲摥㔰㐱昰㐰㠵㠲攰愱て慤捡敦㜷㘶㜶扤扢㕥㙦㔲㌷㐸㍥㤶扦㍤搷㙦捥昹㙥攷晢扥愳愸㡡愲㝣㠴挲㕦㤶㉣㉢昷㤴搷愲㔸㜸愳愵挰㜵㐵㌵㜶〲㍦ㅡㅤて㐳㙢㙤搶㠹攲っ㈶ㄸㄵ〷攳㤱㕥㠹㥣㉦㡢㕣攵慡〸㈳㑣搲ㄵ㈵㤷㌳㌵㡣ㄳ〹晦㡢㡤㠶挹㔵㠵㉣挰㐲㘹㘲㙥昱〵㘰㉤挷㐱㈸づづ㕦㑣搶ㅥㅢㅢㅢㅤㅢ㝤散挸搸愳愳㠷づづ㤷敡㙥㕣て挵㌱㕦搴攳搰㜲てづ捦搷ㄷ㕤愷晡㡣㔸㕢〸㤶㠵㝦㑣㉣ㅥ㍡扣㘸㍤㜶㜴散戱㈳㐷散㈷㥥㌸㕡挰愷㤵戳愵㠹昹㔰搸搱敤挲㘹㄰攷㕣㘹㘲昴慣㠸㙦ㄷ捥㍥攰〴捡挹挰戳ㅣ晦㌶㈱搵㐹摢挳㤳愲敡㤰〹㐲㠴㡥㝦㘵ㄴ摢㙥㈳㌴㕡㡦㡦㑥㠱攲㔵㉢㡡㑢挲㜵捦ぢ㥢㥢㈹㜸愴㤹〸㠵㕦ㄵ搱愰㜷㜲戵㉡摣㜴㌸捡㜹ㄷ慤昰慣攵㠹㉣㉢㐳㕥挲户㤹㥡昰㘳㈷㕥ㅢ昰㉥㐴攲扣攵㕦ㄱ㥣愲㝢愷敡㑥㉤㥢㔵戳㔹㈵㜳愰摢㘶㈴㙦㐶愷挲㙡㘹挹ち㘳搹㈲搷挶扡捤㙤㤱㄰戹昱戶㙤㔱㡡㠶㍢㔶㤱㑤㘵挷㝢㐶㠴扥㜰昹ㄱ㌲㙦愴㘳㤲愴㐹㐲晡㈶㜱ㅡ愷㈱㉤搴晥㔴敥攵㔱搰㘱收〸㑣〰㈳て㤰㌹㍢㝦搱散㘷㔷〱㐰捤晥〷㝡搳扡㠴㐳㕡挵搲㉡㡢㕡愵慡㔵㙡㕡㐵㘸ㄵ㕢慢㕣搱㉡㑢㕡挵搱㉡㉦㘸㤵㘵捣㘹㤴㕣㕦㥦㤶㤶㝥戱收ㄸ㝦㥦㌸昹㝡挱㍥昷捥捣搳てㄷ〶㌱改㕣扡㥤挹搰扡〶㥥慥㡢ぢ㜴㠴㝦㌷搷ㄳ愸㠹㝤挴㝥摣ㅥㅢ慢ㅤ㌹㘴ㅤ戶㜴ㅥ攸㔶戹戳ㅢ㜳ぢ昶㈵挷慦〵搷㈴扢ち昶㤴攳挶㈲㤴㡤㈱ㅢ㍦㠹挸挹昶㠰㝤㜲ㄵ扡㕡㑤㌸扢摢㉥㠹㌰㠶㡣挷㙢敢散扥㘷挲㡡挴㝡㜳㈴挵㍤ㄱ搴晤㕡㜴㜷昷挱㜲㙣挵㘲㕦攷搸㍡㤲つ换捡㤰㝦ㄱ挹㉤摤搷戹散愲攵搶挵昸慡㤳っ摦摢㌱っ㑤〸ㄶ㌷ㅦ㥤ち挵㡢捤搱つ㍢ㅡ㠷㤹扣㉡㜱㙦㌸㘵㌲㤴散㙢戸戴ㄴ㐴挲㤷摢ㅢ昱收㥤敡戲〸换㠲㐶㔶搴攴㔱敦攰㔰慡㡥㈳㜳㍥づち〵慢㝤慡戵㤷㠴ㄶ㝥㑤搴戰摦ㄵ㔰㜹㙤挱㕡㜴挵㥤㙤㔳㤲㙦㘲㘰㙦㕢昷㔴㔰慤㐷愵挰㡦挳挰㙤ㅦㄹ慦㕤戵㘰〲㙡㘷㠲㥡挸捡愲㈴㔰㔵㌲ㄹ㔵㔵ㅥ敥愶㑢挴ㅤ㔱摢㕡㠴㠴㍡摤㝢㜲㡢㄰㜱㜲㔷㉤㙤㘲㐶愵㐵挸㌸晦㌳㍤㜷搲㉡㠴㥣㝤愸攷散㉥㐲捡㐵㝢摡ㄵ㙦昴㍣昸〳㍥戸㠲㕡愹㍤戸㌹捡㜵戹扣挹㑥㕢戸挲㍢㤵戳㝢㄰㑤愲㙤捡摥晦㜷戲愶敤㑡㑦㝦昲㉡っ晤戴攵搷㕣ㄱ昶昴〸㔴敥挸ㅣ㈲㈸ㄲ散㈰搸㐹戰ぢ㐰㝦て㘶㜲㔳㡡搲㤸慢慢敡㥡㝥捤愹挵㑢挶㤲㜰慥㉣挵攸㠳㈷㤱换㤱摣㕦㐹晦摦㠶㉢昱㔷晡ㄴ收ㅤ〴㜷ㄲ摣〵㤰捦㉢挶ㅥ晣挲㐴㥢㝢昹戳て㘰愸㜱搳つ㈷㤲㤹㔷㜴㕡昱㡦㝦搷搰㝦㌱攵搵〶摦㈳搲㍤攰㡤㌲㤹㙥搴㤸戶愲愵㤸㡡搸㜳㤰挷㌵敦㈶戸〷愰㜰㉦挰搹㘹攱㐲㡤㙦㤷摢愲昳ㄶ扡改昵㐸敥摣改㤵搷晣敡㔲ㄸ昸㜰攲㈶慤搸ㅡ慦挲〷㠸㔴换昰㘶㠳㔲㍤㌶扣㘹〷㍦〵敦扣㔸ㄱ㔶㕣㠲㤹㡥〷扣㔹昸て搲㡥捥搴㔶㜵㉦戹晡㈷㐵㔴㌵改㈳捣挰㉣慤ㅡ愸挱捥ㄶ㍣ㅡㅡ戱ㅡㄳ㜵㥦㌷㙦挱挷㠸㑤㑣ㅡ㤱慢㤲ㅡ㔷づ挸扥挶敡㝣摡〲㠶愲慣戶㘰改㤷ㅤ〹㈶㠵愴㔴㘰㤹㤴㑣㌶㠵㥤ㅡ㜴㈱㜶摣㘸㌴㈵敦攸㘴〰ㅦ㔲㐸㌷㤶㘴㌷っ〸㤸搱㤳㔹㥤㡡㑥㈷㘳慥扡㤸愰挵㔶㑥㠵㐱㝤㠵㡥挶敤挲㐳㕣㡡㜹ㅦ挰ㅢ晦晥晥㔳晢㕦晦攱㐷改敦换㔰㈱㔹㑣晡㈱㈶攵㥤㑤晣挸㘲㍥㠰㥦㝣慦㌱㥤ㅥ㑢㔷㑢扢㠹㍦㐴㤵㉥㜸㌸敤㐲㈸愴㠳㤷㤳㡤戵ㄵ㌱攰㕤ち挲攵挵㈰㔸㈶昳〷㘵㉢㕡ㄲ㈲愶搷搴㥦㍡㠹慣慢慡㥡挹戴昹㐷㉤敥ㄵ晤㉤㘳㍦挰挰戸敢づ㌷㌰㐶挶㐳攸捡搰㝦㍢㠰捡㥥改挰ㄳ搷昰戵挳挳攷敡㈲㑡〲㤱㔵㌷㕡㔵晦㠴搳搳晤晡昰昸搷㕥晤㙦㜹挷改ㅦ摤昸昱摥攷ㅥ昹捤㤰晡挷㜴愰搳愱搲㘹㥥㍡〵㐴㍡㠴捤慢愶攵ㄲ愳攱㌱散ぢ扥ㄳ㐷晤昶㜸㍤づ愶㥣㜸㌲㡡ぢ㌶〰慡㜲挹㍥㘹㤵㕢ㄶ㡤搸ㄷㅤ㜱㙤〱㈴扡㝦攳㄰㝣攵㔲㍤㡡〳㈹晢昷㙤ㅣ㥦っ捥〶昱愴ㄳ慤戸搶摡㠳㕤㠶㤳㤱㑢㑢挲㠷㥢㄰挲㕢戸搹愴㘰㘵㐵搴扡散戱ㅣ搴挳慡㤸㤹摣づ㡥㠶㥡㈸戱〲㌹㠱ち慢晢㌷扦㔸㕢攸㑥挹搴㈰㕢敡ㄶ敦㈹㜹㔹㤸㈳挰㤲挱㌷㜱㝦㤸〷㔱挷㌵愲昳昲敡㉤㈲㉤慥ぢ捤㙣摥〶㕢㤳扥㠱搴㌷㥥昱㈳愷㈶昲㘹敢㡣攳て愶搵戹㝡摣㌶㘲慤敥㑡㐷愰〰㜳㍥㔸㕦戵挲摡㜶攰ちづ㠶㤲戰㐴㌵昰户㌵㐲㈷㘸ㄴ攵㐶㈳户㜰攳㘵搸愸捦愲㥢戴愶㡦搰搵ㅥ㌵搵ㄱ㤵ㄶ捦㡦敡㍢㐰㜲㌷扢㜳㙣㥤ㄱ㤶㉦戹㔰㡥㙢㤳攲敡愰㥣㈱㈰攰〸㔱㕤戱慢扤㈹慦㈵搳ㅥ㕦㡣〲户ㅥ㡢挱㘶㑤㉡扡㘹㥦ㄷ慥㐵㉦扥搰慣捤㔷㘳挴㌹㑤㝣昴搰户て㠷㐰㤱㙣捡㈵㔵昲挹攸㈱扣敤㠷愰づ㙤㤱慢戸㜰㙤㔹晥㜵㕣㝤昵ㄵ㤶敦ㅤ㔷ㅡ㤵㍣㡢愲搳扢戸㜵㌷㥤㥡戴慢ㄱ㍤㈶ㄶ㑥ㅡ慦㐲愳㡦ㅥ昲㠰㉤敤ㅥ挲㘰㘶㈷㠶愸㍡㉥㔲㐷戱㔳戵㕣㜷㙤搰㥥昱慢㙥扤㈶㘶慤㐵攱㌶㙣㜶㄰㝡摢㠴㕦㌲慢㤶昰慡〷㕤搲搸㘵〶愹戵㐶㔰戰㘵㌳愷㤸愳㈰慢昴ㄴ㠰㈳㙦ㅥ㐲㡢慣愱㐷晥戱㘳㈲㍡ㅤ㍢搷㈳㝡㤹昴㠱㘹摢搰㐵㥢㐶晦戰ㄹ㔶㐹㡤㙢㤹㌶ㅢ捣〶〸㜹㙢㉤㕤搳㑥搲戵㙤昴㑡戲挹㌰㡣慤㕥㌰愰ㄵ捡㡤搴㌹㠳搱㑢摡挷㐹㝦㜲㠰攱㑢愷㘷搹攲㠸挸扢㕦ㅡ㐱㕥㐷㐳戴㘰㠹攳戰攰挴慥攸户攵戸慣攷愸ㄲ愴㘶㥦扤戰〴㉦㙤㜲挰㍥ㄵ㍡㌵搷昱〵㥤㄰愴㘰㤸㘸㥢ㄵ㔷㤰㉣㤸て㈲㠷敥搳㠰扤㄰㕡㝥戴㐲㘷扣扡戶戳慤㈵㤹愵摢ㄳ㡥て〵㑡扥挹晡㤰㕤㕥ち慥㈱ㄵ㕣昷晣㔳搶㑡戴㉤ㄸ挵㐰㌰㈹㠹㔶㘹慡愶愹㌹㉤户搵扢捡ㄸ〳㌶〳搹ㄹ㔰っ㔱㠵愲㍣㡡戶㐶㤰㜲㡤昱㘶て搵㈵挳搲慣つ㔵㤷摢㙢换慣㜶つㄹ㥢㈹㜵㥡㘳㤳ㅦ㉢ㅣ〶㌸㝤敡挲捣㝡慥敦ㄳ攵挵㜵㐶挸㍤㙥〵㜹摥㘶㘲㠱㤲㌹㤸㐸つ晢㈸㐴愶㘴㍥㕢㥤㤲㤸户攵ㅣち㈵㉥㔲㑥㘷㜵ち㈱㕦〱㌶〰㔶ㄸ愱㌲捣敦㘰搲愰㘷攷㔹㙥㤴㡥㤵〲捦戳㈸㘵愴㜷ㄹ㈶㕣攴愴㥢つ愳㘲摡〰㔲ㄴ搳㉥㙢ㄵ㕤搶慡散挲捤捣㘴愱慣ㄳ㔷㜰挵ち㥤㜸挹㜳慡㌹㌶㤸搰摢ㄶ攲挹散㌰㠸搹㈸㔲㐶攱戳㜶㠶攵㐹㈴〹㜶㡦㈲㡣㈰改挸㝥〸戱㈶慦㜳㜵㡢㤹ㄸ㠸慦戴晢收ㄱ㘰搳攵ぢっ〳㘴㤶ㄶ㕦っ㍤搲ㅥ愹㑣㥡㜰搸晣㕣㕡㘱㈳换ㅣ㐵捦攰㤸〱㕣㝥㌶戰㙡㔳挸昹〶㘱㕦晡㡥㤳〳㙢㘹㕤挲㈲ㄳ㈲㈵㘴ㄳ㤱愵扣ち㤷㌸捣戱愳㡣㔴㐳㤶愹ㄴ㈳攱㈱晤㑣㐵搷晢㜳摤扥㌵搳挰昵㘰ㅡ㌸戶扥㐷捤㙣挰晦摥戹愳㌰戲㍣ㄶㅦ㐴捣挷〹㡥〲愸㑣戵昰㍣ㅤㄳ㥥攰㠴㈷〱㜴㐶摣㥤㕡戲㘹昲㠰挸㜵㡦㐹㡤㥣挷攳挰昳㌰㤰敡㐰㜲〴㈴㌱晡㜳㑣㉥㤸㑦〱晣攱晡昵㘳昸㔱搴〷〰ㅡ摦愷慡攷昳㈴㥥昹㌴〱㘷攸っ㐶㙥㉤昸攱挲㘲㑢㐴㑡ㅤ㡤㜶搸攷敡㤶㡢㈷㤹㌹戸㐵㌱扢戶㠳ㄲ㘴ㄳ攷戴昳戵愱晤愵〶㜱㥤㍣挲戳捦㌳昷搱㐹㠳昶戹改搹㈲捥摣㥡昳㥡搷㝦㡤昴挰慤㝤㠵㕡搰㜷㤵㠹慣㑡〵〹ㅥ戴挸昸扣㐹ㄱ挳㌵慥㌲㘸㤴㙡㜳㈲慤戰愱㌲扣㤱扤攳愸㌴㡡㑥㔷慣挷攵搱攱昷㜱晤慥㜵㔱愷㔱ㅢ㜱昹昰摡㑤㐷摡敦㤰〹㉣㔵改敡㙤搸㠳捡敢㐵昶㑥愶ㄵ㈹挷㌴ㄱ㌷戵㑡㌴㘵㠸㘸㘱㥦捡昱㥡㡢㍢㠱㔵㈶㝦㤲ㅡ㤵㈰ㄹ挶愶㠳㄰扥㙥戶㌳摤摢㕣换挴㑡晦敥㡥昴扡㕣挶ㄱ㥡㍦晤ㄷ㘰搱愶敢㜹㠲㜵慥㜰つ㡢㌱〵戰晢㡣㔳つ㠳㈸戰攳攱㌲㕣㥣㘱㍥戸搸㜰㜶挷昵㥦〱㘳搷㙦昲㘰㔹㥦慦㤷㤲搱昹㘵㍦戸收换摤攸ㄱ摦㥤㈴扤晡晡昸ㄹ扡挰戲㝣ㅡ㔴㉣搲㔴㜲戱㌹つ㌰㤰㈹搲搶戰ㄴ㘹㙦㔸㡡㌴㉥㉣㐵ㅡㄸ㤶㈱㥡〴㘲愱㈸摤搶㔲愴㈱㈱㌷㡤ㄹ㠰㐲㘹愲㈲㙤敢㜹扣捤ㄸ愷搱戳〳㍤敤㑦户挶㌳攸ㅥ㐴㜷㡢摢㔲愴㈵㈲ㄶ昹摥㘹㥥㘱㡤慦㠵㉡〵㕥ㄲ㘲づㄵ㑥攰㝦昱〴㠰愴挰㍣㉡愰挰㌸㝥㔸㔴㈹㠲愸㤸捤ㅥ㌴㡡㤳〰㜲晡㜹㔴〶㌲㍡改昶搴收改㥥㤶㝤㡤㐰㍢摡㕥扢㑥攲昵㙡㡤户㕡〶昷㠸㉥㡦㥡搵㥥摣ㅡ㉥摡ㅥ㕡㘴昹晦〳㠸挹㈷挰㐳ㅡ慤㡢㈶㌱摥㡦㝦㜳〱㐰㈵㌵㤹㠱㌵昷ㄳ㍣㐴㜰〰㐰晤㉥㍥搹㌵㡤昹㥤㜴愰㌳㡤㔹㈴ㄳ㈴㈱扦㐸㈴捦ㄲ㍣〷㤰㔷挹〷㔲㔵晤㌶㤶昲㈸捣戰攴戴㡣㑥㡡㍦戲㌹㜹ㄲㄷ㙣晤搱㤴㠹ㄶ摤愶㜶昷摢挹㥢㈵㠹㈴ㄳ㕡慥㔴㡤〲扣戱㄰捦㤶戳㠸㌳攰㠳攱搵㍤ㄵ㉥挴ㅦ扣ㄵㅢ昷扤㈹㕢㕣㙣搸㜳㈱ㅣ㠰㍥㝢㈶㐲㌴㔳换攱㉤㈰挶㌳戲扦ㅤ㙥㈹ㄸ慢㉣㠵〹攲挴ㅣ愴搶搵㑥搰〰㜴晡〷㉤㈱摢㍡㍤ㅡ㘱扢㐶㈷㙥㙢㜷㤴昱㈵㝣㙣晤晤㑡ㅡ愶㐸㔳扦〵㡥搲㡥攵晦昹攸摥㡦戸㕤㌸㡡㡡㜹ㄹ㍦㔲㥣㔴㜹〶㘴㌳捤㐵㜶㌱挷㈹㠱愲㔳晥㍡て㐵㡢㍤挵ㄵㅤ慦㙥晤晤㍣㘹昹㤵㥦㥦昸昰昰昳攳㉡㐵㑣㡡搴㙢愹㐸搱搰攴㌴㐳愵搸挹㠱㙦愶〳戴ㅤ㌹㌸戸ㄴ㐵㌹昰㙡㍡㐰攳㘱㕥〱搰㉦〳摣㌲つ愹㑢㕢扣〲㤷戰㔴㈵ㄱ㠸挳㜴搲ちㅢ㐳摣挷㈵晣㙢慢㙡昵㜲敤昲攵昷㠷戲挳晢戲㥦㍦㔱㜸攵㉦扦㝦昷敢敦㍣㜷散ㅦㅦ扣昶摡㍢㝦晢晡昵て㝥戹㜸散户㙦扤昵昶改㌷慥扦扢搳㝥㔳晢挹晢戳㙦扥㌴戶晣搲㡢昶㠵㐷㑥扤昴㠵ㄷ捥㡤捤敦ㄸ挹㘴晡晡づ散晡摤㥥㠷㡢㕦㝤昱愷敡慦晥㝣㤷慦捡㙦攳〳㑤摢㠷扡㔲攴ㅥ愴捡㉥愳㌲㤰㔱昹㈳㠹昴㡤㤴㐸ㄳ攸挸愹㑡晦晦〰扥捡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</si>
</sst>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00FFFF"/>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quotePrefix="1"/>
    <xf numFmtId="0" fontId="0" fillId="2" borderId="0" xfId="0" applyFill="1"/>
    <xf numFmtId="4"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0</xdr:row>
      <xdr:rowOff>0</xdr:rowOff>
    </xdr:from>
    <xdr:to>
      <xdr:col>6</xdr:col>
      <xdr:colOff>812800</xdr:colOff>
      <xdr:row>21</xdr:row>
      <xdr:rowOff>177800</xdr:rowOff>
    </xdr:to>
    <xdr:pic>
      <xdr:nvPicPr>
        <xdr:cNvPr id="2" name="Picture 1">
          <a:extLst>
            <a:ext uri="{FF2B5EF4-FFF2-40B4-BE49-F238E27FC236}">
              <a16:creationId xmlns:a16="http://schemas.microsoft.com/office/drawing/2014/main" id="{F09216E7-8156-1A42-898F-5B448FC456D3}"/>
            </a:ext>
          </a:extLst>
        </xdr:cNvPr>
        <xdr:cNvPicPr>
          <a:picLocks noChangeAspect="1"/>
        </xdr:cNvPicPr>
      </xdr:nvPicPr>
      <xdr:blipFill>
        <a:blip xmlns:r="http://schemas.openxmlformats.org/officeDocument/2006/relationships" r:embed="rId1"/>
        <a:stretch>
          <a:fillRect/>
        </a:stretch>
      </xdr:blipFill>
      <xdr:spPr>
        <a:xfrm>
          <a:off x="25400" y="0"/>
          <a:ext cx="5740400" cy="4445000"/>
        </a:xfrm>
        <a:prstGeom prst="rect">
          <a:avLst/>
        </a:prstGeom>
      </xdr:spPr>
    </xdr:pic>
    <xdr:clientData/>
  </xdr:twoCellAnchor>
  <xdr:twoCellAnchor editAs="oneCell">
    <xdr:from>
      <xdr:col>0</xdr:col>
      <xdr:colOff>0</xdr:colOff>
      <xdr:row>24</xdr:row>
      <xdr:rowOff>0</xdr:rowOff>
    </xdr:from>
    <xdr:to>
      <xdr:col>7</xdr:col>
      <xdr:colOff>0</xdr:colOff>
      <xdr:row>42</xdr:row>
      <xdr:rowOff>165100</xdr:rowOff>
    </xdr:to>
    <xdr:pic>
      <xdr:nvPicPr>
        <xdr:cNvPr id="3" name="Picture 2">
          <a:extLst>
            <a:ext uri="{FF2B5EF4-FFF2-40B4-BE49-F238E27FC236}">
              <a16:creationId xmlns:a16="http://schemas.microsoft.com/office/drawing/2014/main" id="{79DA4EFB-7DC6-054E-BF34-29A9E1A0661F}"/>
            </a:ext>
          </a:extLst>
        </xdr:cNvPr>
        <xdr:cNvPicPr>
          <a:picLocks noChangeAspect="1"/>
        </xdr:cNvPicPr>
      </xdr:nvPicPr>
      <xdr:blipFill>
        <a:blip xmlns:r="http://schemas.openxmlformats.org/officeDocument/2006/relationships" r:embed="rId2"/>
        <a:stretch>
          <a:fillRect/>
        </a:stretch>
      </xdr:blipFill>
      <xdr:spPr>
        <a:xfrm>
          <a:off x="0" y="4876800"/>
          <a:ext cx="5778500" cy="3822700"/>
        </a:xfrm>
        <a:prstGeom prst="rect">
          <a:avLst/>
        </a:prstGeom>
      </xdr:spPr>
    </xdr:pic>
    <xdr:clientData/>
  </xdr:twoCellAnchor>
  <xdr:twoCellAnchor editAs="oneCell">
    <xdr:from>
      <xdr:col>7</xdr:col>
      <xdr:colOff>161925</xdr:colOff>
      <xdr:row>0</xdr:row>
      <xdr:rowOff>0</xdr:rowOff>
    </xdr:from>
    <xdr:to>
      <xdr:col>14</xdr:col>
      <xdr:colOff>225425</xdr:colOff>
      <xdr:row>42</xdr:row>
      <xdr:rowOff>165100</xdr:rowOff>
    </xdr:to>
    <xdr:pic>
      <xdr:nvPicPr>
        <xdr:cNvPr id="4" name="Picture 3">
          <a:extLst>
            <a:ext uri="{FF2B5EF4-FFF2-40B4-BE49-F238E27FC236}">
              <a16:creationId xmlns:a16="http://schemas.microsoft.com/office/drawing/2014/main" id="{FB2660AC-8660-6045-A4EB-DACAA36CBDB1}"/>
            </a:ext>
          </a:extLst>
        </xdr:cNvPr>
        <xdr:cNvPicPr>
          <a:picLocks noChangeAspect="1"/>
        </xdr:cNvPicPr>
      </xdr:nvPicPr>
      <xdr:blipFill>
        <a:blip xmlns:r="http://schemas.openxmlformats.org/officeDocument/2006/relationships" r:embed="rId3"/>
        <a:stretch>
          <a:fillRect/>
        </a:stretch>
      </xdr:blipFill>
      <xdr:spPr>
        <a:xfrm>
          <a:off x="6029325" y="0"/>
          <a:ext cx="5930900" cy="8566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F4" zoomScale="60" zoomScaleNormal="60" workbookViewId="0">
      <selection activeCell="G48" sqref="G48"/>
    </sheetView>
  </sheetViews>
  <sheetFormatPr defaultColWidth="11"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defaultRowHeight="15.75" x14ac:dyDescent="0.25"/>
  <cols>
    <col min="1" max="4" width="36.625" customWidth="1"/>
  </cols>
  <sheetData>
    <row r="1" spans="1:4" x14ac:dyDescent="0.25">
      <c r="A1" s="1" t="s">
        <v>5</v>
      </c>
    </row>
    <row r="3" spans="1:4" x14ac:dyDescent="0.25">
      <c r="A3" t="s">
        <v>6</v>
      </c>
      <c r="B3" t="s">
        <v>7</v>
      </c>
      <c r="C3">
        <v>0</v>
      </c>
    </row>
    <row r="4" spans="1:4" x14ac:dyDescent="0.25">
      <c r="A4" t="s">
        <v>8</v>
      </c>
    </row>
    <row r="5" spans="1:4" x14ac:dyDescent="0.25">
      <c r="A5" t="s">
        <v>9</v>
      </c>
    </row>
    <row r="7" spans="1:4" x14ac:dyDescent="0.25">
      <c r="A7" s="1" t="s">
        <v>10</v>
      </c>
      <c r="B7" t="s">
        <v>11</v>
      </c>
    </row>
    <row r="8" spans="1:4" x14ac:dyDescent="0.25">
      <c r="B8">
        <v>4</v>
      </c>
    </row>
    <row r="10" spans="1:4" x14ac:dyDescent="0.25">
      <c r="A10" t="s">
        <v>12</v>
      </c>
    </row>
    <row r="11" spans="1:4" x14ac:dyDescent="0.25">
      <c r="A11" t="e">
        <f>CB_DATA_!#REF!</f>
        <v>#REF!</v>
      </c>
      <c r="B11" t="e">
        <f>'Question 1'!#REF!</f>
        <v>#REF!</v>
      </c>
      <c r="C11" t="e">
        <f>'Question 2'!#REF!</f>
        <v>#REF!</v>
      </c>
      <c r="D11" t="e">
        <f>'Question 3'!#REF!</f>
        <v>#REF!</v>
      </c>
    </row>
    <row r="13" spans="1:4" x14ac:dyDescent="0.25">
      <c r="A13" t="s">
        <v>13</v>
      </c>
    </row>
    <row r="14" spans="1:4" x14ac:dyDescent="0.25">
      <c r="A14" t="s">
        <v>17</v>
      </c>
      <c r="B14" t="s">
        <v>21</v>
      </c>
      <c r="C14" t="s">
        <v>34</v>
      </c>
      <c r="D14" t="s">
        <v>47</v>
      </c>
    </row>
    <row r="16" spans="1:4" x14ac:dyDescent="0.25">
      <c r="A16" t="s">
        <v>14</v>
      </c>
    </row>
    <row r="19" spans="1:4" x14ac:dyDescent="0.25">
      <c r="A19" t="s">
        <v>15</v>
      </c>
    </row>
    <row r="20" spans="1:4" x14ac:dyDescent="0.25">
      <c r="A20">
        <v>28</v>
      </c>
      <c r="B20">
        <v>31</v>
      </c>
      <c r="C20">
        <v>31</v>
      </c>
      <c r="D20">
        <v>31</v>
      </c>
    </row>
    <row r="25" spans="1:4" x14ac:dyDescent="0.25">
      <c r="A25" s="1" t="s">
        <v>16</v>
      </c>
    </row>
    <row r="26" spans="1:4" x14ac:dyDescent="0.25">
      <c r="A26" s="2" t="s">
        <v>18</v>
      </c>
      <c r="B26" s="2" t="s">
        <v>22</v>
      </c>
      <c r="C26" s="2" t="s">
        <v>22</v>
      </c>
      <c r="D26" s="2" t="s">
        <v>22</v>
      </c>
    </row>
    <row r="27" spans="1:4" x14ac:dyDescent="0.25">
      <c r="A27" t="s">
        <v>19</v>
      </c>
      <c r="B27" t="s">
        <v>51</v>
      </c>
      <c r="C27" t="s">
        <v>50</v>
      </c>
      <c r="D27" t="s">
        <v>52</v>
      </c>
    </row>
    <row r="28" spans="1:4" x14ac:dyDescent="0.25">
      <c r="A28" s="2" t="s">
        <v>20</v>
      </c>
      <c r="B28" s="2" t="s">
        <v>20</v>
      </c>
      <c r="C28" s="2" t="s">
        <v>20</v>
      </c>
      <c r="D28" s="2" t="s">
        <v>20</v>
      </c>
    </row>
    <row r="29" spans="1:4" x14ac:dyDescent="0.25">
      <c r="B29" s="2" t="s">
        <v>18</v>
      </c>
      <c r="C29" s="2" t="s">
        <v>18</v>
      </c>
      <c r="D29" s="2" t="s">
        <v>18</v>
      </c>
    </row>
    <row r="30" spans="1:4" x14ac:dyDescent="0.25">
      <c r="B30" t="s">
        <v>23</v>
      </c>
      <c r="C30" t="s">
        <v>35</v>
      </c>
      <c r="D30" t="s">
        <v>48</v>
      </c>
    </row>
    <row r="31" spans="1:4" x14ac:dyDescent="0.25">
      <c r="B31" s="2" t="s">
        <v>20</v>
      </c>
      <c r="C31" s="2" t="s">
        <v>20</v>
      </c>
      <c r="D31" s="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topLeftCell="A94" workbookViewId="0">
      <selection activeCell="E106" sqref="E106"/>
    </sheetView>
  </sheetViews>
  <sheetFormatPr defaultRowHeight="15.75" x14ac:dyDescent="0.25"/>
  <sheetData>
    <row r="1" spans="1:9" x14ac:dyDescent="0.25">
      <c r="B1" t="s">
        <v>0</v>
      </c>
      <c r="C1" t="s">
        <v>1</v>
      </c>
      <c r="D1" t="s">
        <v>3</v>
      </c>
      <c r="E1" t="s">
        <v>2</v>
      </c>
      <c r="H1" t="s">
        <v>24</v>
      </c>
    </row>
    <row r="2" spans="1:9" x14ac:dyDescent="0.25">
      <c r="A2">
        <v>1</v>
      </c>
      <c r="B2">
        <f ca="1">_xll.CB.Custom(H$2:I$3)</f>
        <v>0.8</v>
      </c>
      <c r="C2">
        <f ca="1">B2*_xll.CB.Custom(H$5:I$6)</f>
        <v>0.27999999999999997</v>
      </c>
      <c r="D2">
        <f ca="1">IF(C2=1,_xll.CB.Custom(H$8:I$9),_xll.CB.Custom(H$11:I$12))</f>
        <v>0.30000000000000004</v>
      </c>
      <c r="E2">
        <f ca="1">IF(D2=1,IF(C2=1,_xll.CB.Normal(28,3),_xll.CB.Normal(22,5)),0)</f>
        <v>0</v>
      </c>
      <c r="H2">
        <v>1</v>
      </c>
      <c r="I2">
        <v>0.8</v>
      </c>
    </row>
    <row r="3" spans="1:9" x14ac:dyDescent="0.25">
      <c r="A3">
        <v>2</v>
      </c>
      <c r="B3">
        <f ca="1">_xll.CB.Custom(H$2:I$3)</f>
        <v>0.8</v>
      </c>
      <c r="C3">
        <f ca="1">B3*_xll.CB.Custom(H$5:I$6)</f>
        <v>0.27999999999999997</v>
      </c>
      <c r="D3">
        <f ca="1">IF(C3=1,_xll.CB.Custom(H$8:I$9),_xll.CB.Custom(H$11:I$12))</f>
        <v>0.30000000000000004</v>
      </c>
      <c r="E3">
        <f ca="1">IF(D3=1,IF(C3=1,_xll.CB.Normal(28,3),_xll.CB.Normal(22,5)),0)</f>
        <v>0</v>
      </c>
      <c r="H3">
        <v>0</v>
      </c>
      <c r="I3">
        <v>0.2</v>
      </c>
    </row>
    <row r="4" spans="1:9" x14ac:dyDescent="0.25">
      <c r="A4">
        <v>3</v>
      </c>
      <c r="B4">
        <f ca="1">_xll.CB.Custom(H$2:I$3)</f>
        <v>0.8</v>
      </c>
      <c r="C4">
        <f ca="1">B4*_xll.CB.Custom(H$5:I$6)</f>
        <v>0.27999999999999997</v>
      </c>
      <c r="D4">
        <f ca="1">IF(C4=1,_xll.CB.Custom(H$8:I$9),_xll.CB.Custom(H$11:I$12))</f>
        <v>0.30000000000000004</v>
      </c>
      <c r="E4">
        <f ca="1">IF(D4=1,IF(C4=1,_xll.CB.Normal(28,3),_xll.CB.Normal(22,5)),0)</f>
        <v>0</v>
      </c>
      <c r="H4" t="s">
        <v>1</v>
      </c>
    </row>
    <row r="5" spans="1:9" x14ac:dyDescent="0.25">
      <c r="A5">
        <v>4</v>
      </c>
      <c r="B5">
        <f ca="1">_xll.CB.Custom(H$2:I$3)</f>
        <v>0.8</v>
      </c>
      <c r="C5">
        <f ca="1">B5*_xll.CB.Custom(H$5:I$6)</f>
        <v>0.27999999999999997</v>
      </c>
      <c r="D5">
        <f ca="1">IF(C5=1,_xll.CB.Custom(H$8:I$9),_xll.CB.Custom(H$11:I$12))</f>
        <v>0.30000000000000004</v>
      </c>
      <c r="E5">
        <f ca="1">IF(D5=1,IF(C5=1,_xll.CB.Normal(28,3),_xll.CB.Normal(22,5)),0)</f>
        <v>0</v>
      </c>
      <c r="H5">
        <v>1</v>
      </c>
      <c r="I5">
        <v>0.35</v>
      </c>
    </row>
    <row r="6" spans="1:9" x14ac:dyDescent="0.25">
      <c r="A6">
        <v>5</v>
      </c>
      <c r="B6">
        <f ca="1">_xll.CB.Custom(H$2:I$3)</f>
        <v>0.8</v>
      </c>
      <c r="C6">
        <f ca="1">B6*_xll.CB.Custom(H$5:I$6)</f>
        <v>0.27999999999999997</v>
      </c>
      <c r="D6">
        <f ca="1">IF(C6=1,_xll.CB.Custom(H$8:I$9),_xll.CB.Custom(H$11:I$12))</f>
        <v>0.30000000000000004</v>
      </c>
      <c r="E6">
        <f ca="1">IF(D6=1,IF(C6=1,_xll.CB.Normal(28,3),_xll.CB.Normal(22,5)),0)</f>
        <v>0</v>
      </c>
      <c r="H6">
        <v>0</v>
      </c>
      <c r="I6">
        <v>0.65</v>
      </c>
    </row>
    <row r="7" spans="1:9" x14ac:dyDescent="0.25">
      <c r="A7">
        <v>6</v>
      </c>
      <c r="B7">
        <f ca="1">_xll.CB.Custom(H$2:I$3)</f>
        <v>0.8</v>
      </c>
      <c r="C7">
        <f ca="1">B7*_xll.CB.Custom(H$5:I$6)</f>
        <v>0.27999999999999997</v>
      </c>
      <c r="D7">
        <f ca="1">IF(C7=1,_xll.CB.Custom(H$8:I$9),_xll.CB.Custom(H$11:I$12))</f>
        <v>0.30000000000000004</v>
      </c>
      <c r="E7">
        <f ca="1">IF(D7=1,IF(C7=1,_xll.CB.Normal(28,3),_xll.CB.Normal(22,5)),0)</f>
        <v>0</v>
      </c>
      <c r="H7" t="s">
        <v>25</v>
      </c>
    </row>
    <row r="8" spans="1:9" x14ac:dyDescent="0.25">
      <c r="A8">
        <v>7</v>
      </c>
      <c r="B8">
        <f ca="1">_xll.CB.Custom(H$2:I$3)</f>
        <v>0.8</v>
      </c>
      <c r="C8">
        <f ca="1">B8*_xll.CB.Custom(H$5:I$6)</f>
        <v>0.27999999999999997</v>
      </c>
      <c r="D8">
        <f ca="1">IF(C8=1,_xll.CB.Custom(H$8:I$9),_xll.CB.Custom(H$11:I$12))</f>
        <v>0.30000000000000004</v>
      </c>
      <c r="E8">
        <f ca="1">IF(D8=1,IF(C8=1,_xll.CB.Normal(28,3),_xll.CB.Normal(22,5)),0)</f>
        <v>0</v>
      </c>
      <c r="H8">
        <v>1</v>
      </c>
      <c r="I8">
        <v>0.2</v>
      </c>
    </row>
    <row r="9" spans="1:9" x14ac:dyDescent="0.25">
      <c r="A9">
        <v>8</v>
      </c>
      <c r="B9">
        <f ca="1">_xll.CB.Custom(H$2:I$3)</f>
        <v>0.8</v>
      </c>
      <c r="C9">
        <f ca="1">B9*_xll.CB.Custom(H$5:I$6)</f>
        <v>0.27999999999999997</v>
      </c>
      <c r="D9">
        <f ca="1">IF(C9=1,_xll.CB.Custom(H$8:I$9),_xll.CB.Custom(H$11:I$12))</f>
        <v>0.30000000000000004</v>
      </c>
      <c r="E9">
        <f ca="1">IF(D9=1,IF(C9=1,_xll.CB.Normal(28,3),_xll.CB.Normal(22,5)),0)</f>
        <v>0</v>
      </c>
      <c r="H9">
        <v>0</v>
      </c>
      <c r="I9">
        <v>0.8</v>
      </c>
    </row>
    <row r="10" spans="1:9" x14ac:dyDescent="0.25">
      <c r="A10">
        <v>9</v>
      </c>
      <c r="B10">
        <f ca="1">_xll.CB.Custom(H$2:I$3)</f>
        <v>0.8</v>
      </c>
      <c r="C10">
        <f ca="1">B10*_xll.CB.Custom(H$5:I$6)</f>
        <v>0.27999999999999997</v>
      </c>
      <c r="D10">
        <f ca="1">IF(C10=1,_xll.CB.Custom(H$8:I$9),_xll.CB.Custom(H$11:I$12))</f>
        <v>0.30000000000000004</v>
      </c>
      <c r="E10">
        <f ca="1">IF(D10=1,IF(C10=1,_xll.CB.Normal(28,3),_xll.CB.Normal(22,5)),0)</f>
        <v>0</v>
      </c>
      <c r="H10" t="s">
        <v>26</v>
      </c>
    </row>
    <row r="11" spans="1:9" x14ac:dyDescent="0.25">
      <c r="A11">
        <v>10</v>
      </c>
      <c r="B11">
        <f ca="1">_xll.CB.Custom(H$2:I$3)</f>
        <v>0.8</v>
      </c>
      <c r="C11">
        <f ca="1">B11*_xll.CB.Custom(H$5:I$6)</f>
        <v>0.27999999999999997</v>
      </c>
      <c r="D11">
        <f ca="1">IF(C11=1,_xll.CB.Custom(H$8:I$9),_xll.CB.Custom(H$11:I$12))</f>
        <v>0.30000000000000004</v>
      </c>
      <c r="E11">
        <f ca="1">IF(D11=1,IF(C11=1,_xll.CB.Normal(28,3),_xll.CB.Normal(22,5)),0)</f>
        <v>0</v>
      </c>
      <c r="H11">
        <v>1</v>
      </c>
      <c r="I11">
        <v>0.3</v>
      </c>
    </row>
    <row r="12" spans="1:9" x14ac:dyDescent="0.25">
      <c r="A12">
        <v>11</v>
      </c>
      <c r="B12">
        <f ca="1">_xll.CB.Custom(H$2:I$3)</f>
        <v>0.8</v>
      </c>
      <c r="C12">
        <f ca="1">B12*_xll.CB.Custom(H$5:I$6)</f>
        <v>0.27999999999999997</v>
      </c>
      <c r="D12">
        <f ca="1">IF(C12=1,_xll.CB.Custom(H$8:I$9),_xll.CB.Custom(H$11:I$12))</f>
        <v>0.30000000000000004</v>
      </c>
      <c r="E12">
        <f ca="1">IF(D12=1,IF(C12=1,_xll.CB.Normal(28,3),_xll.CB.Normal(22,5)),0)</f>
        <v>0</v>
      </c>
      <c r="H12">
        <v>0</v>
      </c>
      <c r="I12">
        <v>0.7</v>
      </c>
    </row>
    <row r="13" spans="1:9" x14ac:dyDescent="0.25">
      <c r="A13">
        <v>12</v>
      </c>
      <c r="B13">
        <f ca="1">_xll.CB.Custom(H$2:I$3)</f>
        <v>0.8</v>
      </c>
      <c r="C13">
        <f ca="1">B13*_xll.CB.Custom(H$5:I$6)</f>
        <v>0.27999999999999997</v>
      </c>
      <c r="D13">
        <f ca="1">IF(C13=1,_xll.CB.Custom(H$8:I$9),_xll.CB.Custom(H$11:I$12))</f>
        <v>0.30000000000000004</v>
      </c>
      <c r="E13">
        <f ca="1">IF(D13=1,IF(C13=1,_xll.CB.Normal(28,3),_xll.CB.Normal(22,5)),0)</f>
        <v>0</v>
      </c>
    </row>
    <row r="14" spans="1:9" x14ac:dyDescent="0.25">
      <c r="A14">
        <v>13</v>
      </c>
      <c r="B14">
        <f ca="1">_xll.CB.Custom(H$2:I$3)</f>
        <v>0.8</v>
      </c>
      <c r="C14">
        <f ca="1">B14*_xll.CB.Custom(H$5:I$6)</f>
        <v>0.27999999999999997</v>
      </c>
      <c r="D14">
        <f ca="1">IF(C14=1,_xll.CB.Custom(H$8:I$9),_xll.CB.Custom(H$11:I$12))</f>
        <v>0.30000000000000004</v>
      </c>
      <c r="E14">
        <f ca="1">IF(D14=1,IF(C14=1,_xll.CB.Normal(28,3),_xll.CB.Normal(22,5)),0)</f>
        <v>0</v>
      </c>
    </row>
    <row r="15" spans="1:9" x14ac:dyDescent="0.25">
      <c r="A15">
        <v>14</v>
      </c>
      <c r="B15">
        <f ca="1">_xll.CB.Custom(H$2:I$3)</f>
        <v>0.8</v>
      </c>
      <c r="C15">
        <f ca="1">B15*_xll.CB.Custom(H$5:I$6)</f>
        <v>0.27999999999999997</v>
      </c>
      <c r="D15">
        <f ca="1">IF(C15=1,_xll.CB.Custom(H$8:I$9),_xll.CB.Custom(H$11:I$12))</f>
        <v>0.30000000000000004</v>
      </c>
      <c r="E15">
        <f ca="1">IF(D15=1,IF(C15=1,_xll.CB.Normal(28,3),_xll.CB.Normal(22,5)),0)</f>
        <v>0</v>
      </c>
    </row>
    <row r="16" spans="1:9" x14ac:dyDescent="0.25">
      <c r="A16">
        <v>15</v>
      </c>
      <c r="B16">
        <f ca="1">_xll.CB.Custom(H$2:I$3)</f>
        <v>0.8</v>
      </c>
      <c r="C16">
        <f ca="1">B16*_xll.CB.Custom(H$5:I$6)</f>
        <v>0.27999999999999997</v>
      </c>
      <c r="D16">
        <f ca="1">IF(C16=1,_xll.CB.Custom(H$8:I$9),_xll.CB.Custom(H$11:I$12))</f>
        <v>0.30000000000000004</v>
      </c>
      <c r="E16">
        <f ca="1">IF(D16=1,IF(C16=1,_xll.CB.Normal(28,3),_xll.CB.Normal(22,5)),0)</f>
        <v>0</v>
      </c>
    </row>
    <row r="17" spans="1:5" x14ac:dyDescent="0.25">
      <c r="A17">
        <v>16</v>
      </c>
      <c r="B17">
        <f ca="1">_xll.CB.Custom(H$2:I$3)</f>
        <v>0.8</v>
      </c>
      <c r="C17">
        <f ca="1">B17*_xll.CB.Custom(H$5:I$6)</f>
        <v>0.27999999999999997</v>
      </c>
      <c r="D17">
        <f ca="1">IF(C17=1,_xll.CB.Custom(H$8:I$9),_xll.CB.Custom(H$11:I$12))</f>
        <v>0.30000000000000004</v>
      </c>
      <c r="E17">
        <f ca="1">IF(D17=1,IF(C17=1,_xll.CB.Normal(28,3),_xll.CB.Normal(22,5)),0)</f>
        <v>0</v>
      </c>
    </row>
    <row r="18" spans="1:5" x14ac:dyDescent="0.25">
      <c r="A18">
        <v>17</v>
      </c>
      <c r="B18">
        <f ca="1">_xll.CB.Custom(H$2:I$3)</f>
        <v>0.8</v>
      </c>
      <c r="C18">
        <f ca="1">B18*_xll.CB.Custom(H$5:I$6)</f>
        <v>0.27999999999999997</v>
      </c>
      <c r="D18">
        <f ca="1">IF(C18=1,_xll.CB.Custom(H$8:I$9),_xll.CB.Custom(H$11:I$12))</f>
        <v>0.30000000000000004</v>
      </c>
      <c r="E18">
        <f ca="1">IF(D18=1,IF(C18=1,_xll.CB.Normal(28,3),_xll.CB.Normal(22,5)),0)</f>
        <v>0</v>
      </c>
    </row>
    <row r="19" spans="1:5" x14ac:dyDescent="0.25">
      <c r="A19">
        <v>18</v>
      </c>
      <c r="B19">
        <f ca="1">_xll.CB.Custom(H$2:I$3)</f>
        <v>0.8</v>
      </c>
      <c r="C19">
        <f ca="1">B19*_xll.CB.Custom(H$5:I$6)</f>
        <v>0.27999999999999997</v>
      </c>
      <c r="D19">
        <f ca="1">IF(C19=1,_xll.CB.Custom(H$8:I$9),_xll.CB.Custom(H$11:I$12))</f>
        <v>0.30000000000000004</v>
      </c>
      <c r="E19">
        <f ca="1">IF(D19=1,IF(C19=1,_xll.CB.Normal(28,3),_xll.CB.Normal(22,5)),0)</f>
        <v>0</v>
      </c>
    </row>
    <row r="20" spans="1:5" x14ac:dyDescent="0.25">
      <c r="A20">
        <v>19</v>
      </c>
      <c r="B20">
        <f ca="1">_xll.CB.Custom(H$2:I$3)</f>
        <v>0.8</v>
      </c>
      <c r="C20">
        <f ca="1">B20*_xll.CB.Custom(H$5:I$6)</f>
        <v>0.27999999999999997</v>
      </c>
      <c r="D20">
        <f ca="1">IF(C20=1,_xll.CB.Custom(H$8:I$9),_xll.CB.Custom(H$11:I$12))</f>
        <v>0.30000000000000004</v>
      </c>
      <c r="E20">
        <f ca="1">IF(D20=1,IF(C20=1,_xll.CB.Normal(28,3),_xll.CB.Normal(22,5)),0)</f>
        <v>0</v>
      </c>
    </row>
    <row r="21" spans="1:5" x14ac:dyDescent="0.25">
      <c r="A21">
        <v>20</v>
      </c>
      <c r="B21">
        <f ca="1">_xll.CB.Custom(H$2:I$3)</f>
        <v>0.8</v>
      </c>
      <c r="C21">
        <f ca="1">B21*_xll.CB.Custom(H$5:I$6)</f>
        <v>0.27999999999999997</v>
      </c>
      <c r="D21">
        <f ca="1">IF(C21=1,_xll.CB.Custom(H$8:I$9),_xll.CB.Custom(H$11:I$12))</f>
        <v>0.30000000000000004</v>
      </c>
      <c r="E21">
        <f ca="1">IF(D21=1,IF(C21=1,_xll.CB.Normal(28,3),_xll.CB.Normal(22,5)),0)</f>
        <v>0</v>
      </c>
    </row>
    <row r="22" spans="1:5" x14ac:dyDescent="0.25">
      <c r="A22">
        <v>21</v>
      </c>
      <c r="B22">
        <f ca="1">_xll.CB.Custom(H$2:I$3)</f>
        <v>0.8</v>
      </c>
      <c r="C22">
        <f ca="1">B22*_xll.CB.Custom(H$5:I$6)</f>
        <v>0.27999999999999997</v>
      </c>
      <c r="D22">
        <f ca="1">IF(C22=1,_xll.CB.Custom(H$8:I$9),_xll.CB.Custom(H$11:I$12))</f>
        <v>0.30000000000000004</v>
      </c>
      <c r="E22">
        <f ca="1">IF(D22=1,IF(C22=1,_xll.CB.Normal(28,3),_xll.CB.Normal(22,5)),0)</f>
        <v>0</v>
      </c>
    </row>
    <row r="23" spans="1:5" x14ac:dyDescent="0.25">
      <c r="A23">
        <v>22</v>
      </c>
      <c r="B23">
        <f ca="1">_xll.CB.Custom(H$2:I$3)</f>
        <v>0.8</v>
      </c>
      <c r="C23">
        <f ca="1">B23*_xll.CB.Custom(H$5:I$6)</f>
        <v>0.27999999999999997</v>
      </c>
      <c r="D23">
        <f ca="1">IF(C23=1,_xll.CB.Custom(H$8:I$9),_xll.CB.Custom(H$11:I$12))</f>
        <v>0.30000000000000004</v>
      </c>
      <c r="E23">
        <f ca="1">IF(D23=1,IF(C23=1,_xll.CB.Normal(28,3),_xll.CB.Normal(22,5)),0)</f>
        <v>0</v>
      </c>
    </row>
    <row r="24" spans="1:5" x14ac:dyDescent="0.25">
      <c r="A24">
        <v>23</v>
      </c>
      <c r="B24">
        <f ca="1">_xll.CB.Custom(H$2:I$3)</f>
        <v>0.8</v>
      </c>
      <c r="C24">
        <f ca="1">B24*_xll.CB.Custom(H$5:I$6)</f>
        <v>0.27999999999999997</v>
      </c>
      <c r="D24">
        <f ca="1">IF(C24=1,_xll.CB.Custom(H$8:I$9),_xll.CB.Custom(H$11:I$12))</f>
        <v>0.30000000000000004</v>
      </c>
      <c r="E24">
        <f ca="1">IF(D24=1,IF(C24=1,_xll.CB.Normal(28,3),_xll.CB.Normal(22,5)),0)</f>
        <v>0</v>
      </c>
    </row>
    <row r="25" spans="1:5" x14ac:dyDescent="0.25">
      <c r="A25">
        <v>24</v>
      </c>
      <c r="B25">
        <f ca="1">_xll.CB.Custom(H$2:I$3)</f>
        <v>0.8</v>
      </c>
      <c r="C25">
        <f ca="1">B25*_xll.CB.Custom(H$5:I$6)</f>
        <v>0.27999999999999997</v>
      </c>
      <c r="D25">
        <f ca="1">IF(C25=1,_xll.CB.Custom(H$8:I$9),_xll.CB.Custom(H$11:I$12))</f>
        <v>0.30000000000000004</v>
      </c>
      <c r="E25">
        <f ca="1">IF(D25=1,IF(C25=1,_xll.CB.Normal(28,3),_xll.CB.Normal(22,5)),0)</f>
        <v>0</v>
      </c>
    </row>
    <row r="26" spans="1:5" x14ac:dyDescent="0.25">
      <c r="A26">
        <v>25</v>
      </c>
      <c r="B26">
        <f ca="1">_xll.CB.Custom(H$2:I$3)</f>
        <v>0.8</v>
      </c>
      <c r="C26">
        <f ca="1">B26*_xll.CB.Custom(H$5:I$6)</f>
        <v>0.27999999999999997</v>
      </c>
      <c r="D26">
        <f ca="1">IF(C26=1,_xll.CB.Custom(H$8:I$9),_xll.CB.Custom(H$11:I$12))</f>
        <v>0.30000000000000004</v>
      </c>
      <c r="E26">
        <f ca="1">IF(D26=1,IF(C26=1,_xll.CB.Normal(28,3),_xll.CB.Normal(22,5)),0)</f>
        <v>0</v>
      </c>
    </row>
    <row r="27" spans="1:5" x14ac:dyDescent="0.25">
      <c r="A27">
        <v>26</v>
      </c>
      <c r="B27">
        <f ca="1">_xll.CB.Custom(H$2:I$3)</f>
        <v>0.8</v>
      </c>
      <c r="C27">
        <f ca="1">B27*_xll.CB.Custom(H$5:I$6)</f>
        <v>0.27999999999999997</v>
      </c>
      <c r="D27">
        <f ca="1">IF(C27=1,_xll.CB.Custom(H$8:I$9),_xll.CB.Custom(H$11:I$12))</f>
        <v>0.30000000000000004</v>
      </c>
      <c r="E27">
        <f ca="1">IF(D27=1,IF(C27=1,_xll.CB.Normal(28,3),_xll.CB.Normal(22,5)),0)</f>
        <v>0</v>
      </c>
    </row>
    <row r="28" spans="1:5" x14ac:dyDescent="0.25">
      <c r="A28">
        <v>27</v>
      </c>
      <c r="B28">
        <f ca="1">_xll.CB.Custom(H$2:I$3)</f>
        <v>0.8</v>
      </c>
      <c r="C28">
        <f ca="1">B28*_xll.CB.Custom(H$5:I$6)</f>
        <v>0.27999999999999997</v>
      </c>
      <c r="D28">
        <f ca="1">IF(C28=1,_xll.CB.Custom(H$8:I$9),_xll.CB.Custom(H$11:I$12))</f>
        <v>0.30000000000000004</v>
      </c>
      <c r="E28">
        <f ca="1">IF(D28=1,IF(C28=1,_xll.CB.Normal(28,3),_xll.CB.Normal(22,5)),0)</f>
        <v>0</v>
      </c>
    </row>
    <row r="29" spans="1:5" x14ac:dyDescent="0.25">
      <c r="A29">
        <v>28</v>
      </c>
      <c r="B29">
        <f ca="1">_xll.CB.Custom(H$2:I$3)</f>
        <v>0.8</v>
      </c>
      <c r="C29">
        <f ca="1">B29*_xll.CB.Custom(H$5:I$6)</f>
        <v>0.27999999999999997</v>
      </c>
      <c r="D29">
        <f ca="1">IF(C29=1,_xll.CB.Custom(H$8:I$9),_xll.CB.Custom(H$11:I$12))</f>
        <v>0.30000000000000004</v>
      </c>
      <c r="E29">
        <f ca="1">IF(D29=1,IF(C29=1,_xll.CB.Normal(28,3),_xll.CB.Normal(22,5)),0)</f>
        <v>0</v>
      </c>
    </row>
    <row r="30" spans="1:5" x14ac:dyDescent="0.25">
      <c r="A30">
        <v>29</v>
      </c>
      <c r="B30">
        <f ca="1">_xll.CB.Custom(H$2:I$3)</f>
        <v>0.8</v>
      </c>
      <c r="C30">
        <f ca="1">B30*_xll.CB.Custom(H$5:I$6)</f>
        <v>0.27999999999999997</v>
      </c>
      <c r="D30">
        <f ca="1">IF(C30=1,_xll.CB.Custom(H$8:I$9),_xll.CB.Custom(H$11:I$12))</f>
        <v>0.30000000000000004</v>
      </c>
      <c r="E30">
        <f ca="1">IF(D30=1,IF(C30=1,_xll.CB.Normal(28,3),_xll.CB.Normal(22,5)),0)</f>
        <v>0</v>
      </c>
    </row>
    <row r="31" spans="1:5" x14ac:dyDescent="0.25">
      <c r="A31">
        <v>30</v>
      </c>
      <c r="B31">
        <f ca="1">_xll.CB.Custom(H$2:I$3)</f>
        <v>0.8</v>
      </c>
      <c r="C31">
        <f ca="1">B31*_xll.CB.Custom(H$5:I$6)</f>
        <v>0.27999999999999997</v>
      </c>
      <c r="D31">
        <f ca="1">IF(C31=1,_xll.CB.Custom(H$8:I$9),_xll.CB.Custom(H$11:I$12))</f>
        <v>0.30000000000000004</v>
      </c>
      <c r="E31">
        <f ca="1">IF(D31=1,IF(C31=1,_xll.CB.Normal(28,3),_xll.CB.Normal(22,5)),0)</f>
        <v>0</v>
      </c>
    </row>
    <row r="32" spans="1:5" x14ac:dyDescent="0.25">
      <c r="A32">
        <v>31</v>
      </c>
      <c r="B32">
        <f ca="1">_xll.CB.Custom(H$2:I$3)</f>
        <v>0.8</v>
      </c>
      <c r="C32">
        <f ca="1">B32*_xll.CB.Custom(H$5:I$6)</f>
        <v>0.27999999999999997</v>
      </c>
      <c r="D32">
        <f ca="1">IF(C32=1,_xll.CB.Custom(H$8:I$9),_xll.CB.Custom(H$11:I$12))</f>
        <v>0.30000000000000004</v>
      </c>
      <c r="E32">
        <f ca="1">IF(D32=1,IF(C32=1,_xll.CB.Normal(28,3),_xll.CB.Normal(22,5)),0)</f>
        <v>0</v>
      </c>
    </row>
    <row r="33" spans="1:5" x14ac:dyDescent="0.25">
      <c r="A33">
        <v>32</v>
      </c>
      <c r="B33">
        <f ca="1">_xll.CB.Custom(H$2:I$3)</f>
        <v>0.8</v>
      </c>
      <c r="C33">
        <f ca="1">B33*_xll.CB.Custom(H$5:I$6)</f>
        <v>0.27999999999999997</v>
      </c>
      <c r="D33">
        <f ca="1">IF(C33=1,_xll.CB.Custom(H$8:I$9),_xll.CB.Custom(H$11:I$12))</f>
        <v>0.30000000000000004</v>
      </c>
      <c r="E33">
        <f ca="1">IF(D33=1,IF(C33=1,_xll.CB.Normal(28,3),_xll.CB.Normal(22,5)),0)</f>
        <v>0</v>
      </c>
    </row>
    <row r="34" spans="1:5" x14ac:dyDescent="0.25">
      <c r="A34">
        <v>33</v>
      </c>
      <c r="B34">
        <f ca="1">_xll.CB.Custom(H$2:I$3)</f>
        <v>0.8</v>
      </c>
      <c r="C34">
        <f ca="1">B34*_xll.CB.Custom(H$5:I$6)</f>
        <v>0.27999999999999997</v>
      </c>
      <c r="D34">
        <f ca="1">IF(C34=1,_xll.CB.Custom(H$8:I$9),_xll.CB.Custom(H$11:I$12))</f>
        <v>0.30000000000000004</v>
      </c>
      <c r="E34">
        <f ca="1">IF(D34=1,IF(C34=1,_xll.CB.Normal(28,3),_xll.CB.Normal(22,5)),0)</f>
        <v>0</v>
      </c>
    </row>
    <row r="35" spans="1:5" x14ac:dyDescent="0.25">
      <c r="A35">
        <v>34</v>
      </c>
      <c r="B35">
        <f ca="1">_xll.CB.Custom(H$2:I$3)</f>
        <v>0.8</v>
      </c>
      <c r="C35">
        <f ca="1">B35*_xll.CB.Custom(H$5:I$6)</f>
        <v>0.27999999999999997</v>
      </c>
      <c r="D35">
        <f ca="1">IF(C35=1,_xll.CB.Custom(H$8:I$9),_xll.CB.Custom(H$11:I$12))</f>
        <v>0.30000000000000004</v>
      </c>
      <c r="E35">
        <f ca="1">IF(D35=1,IF(C35=1,_xll.CB.Normal(28,3),_xll.CB.Normal(22,5)),0)</f>
        <v>0</v>
      </c>
    </row>
    <row r="36" spans="1:5" x14ac:dyDescent="0.25">
      <c r="A36">
        <v>35</v>
      </c>
      <c r="B36">
        <f ca="1">_xll.CB.Custom(H$2:I$3)</f>
        <v>0.8</v>
      </c>
      <c r="C36">
        <f ca="1">B36*_xll.CB.Custom(H$5:I$6)</f>
        <v>0.27999999999999997</v>
      </c>
      <c r="D36">
        <f ca="1">IF(C36=1,_xll.CB.Custom(H$8:I$9),_xll.CB.Custom(H$11:I$12))</f>
        <v>0.30000000000000004</v>
      </c>
      <c r="E36">
        <f ca="1">IF(D36=1,IF(C36=1,_xll.CB.Normal(28,3),_xll.CB.Normal(22,5)),0)</f>
        <v>0</v>
      </c>
    </row>
    <row r="37" spans="1:5" x14ac:dyDescent="0.25">
      <c r="A37">
        <v>36</v>
      </c>
      <c r="B37">
        <f ca="1">_xll.CB.Custom(H$2:I$3)</f>
        <v>0.8</v>
      </c>
      <c r="C37">
        <f ca="1">B37*_xll.CB.Custom(H$5:I$6)</f>
        <v>0.27999999999999997</v>
      </c>
      <c r="D37">
        <f ca="1">IF(C37=1,_xll.CB.Custom(H$8:I$9),_xll.CB.Custom(H$11:I$12))</f>
        <v>0.30000000000000004</v>
      </c>
      <c r="E37">
        <f ca="1">IF(D37=1,IF(C37=1,_xll.CB.Normal(28,3),_xll.CB.Normal(22,5)),0)</f>
        <v>0</v>
      </c>
    </row>
    <row r="38" spans="1:5" x14ac:dyDescent="0.25">
      <c r="A38">
        <v>37</v>
      </c>
      <c r="B38">
        <f ca="1">_xll.CB.Custom(H$2:I$3)</f>
        <v>0.8</v>
      </c>
      <c r="C38">
        <f ca="1">B38*_xll.CB.Custom(H$5:I$6)</f>
        <v>0.27999999999999997</v>
      </c>
      <c r="D38">
        <f ca="1">IF(C38=1,_xll.CB.Custom(H$8:I$9),_xll.CB.Custom(H$11:I$12))</f>
        <v>0.30000000000000004</v>
      </c>
      <c r="E38">
        <f ca="1">IF(D38=1,IF(C38=1,_xll.CB.Normal(28,3),_xll.CB.Normal(22,5)),0)</f>
        <v>0</v>
      </c>
    </row>
    <row r="39" spans="1:5" x14ac:dyDescent="0.25">
      <c r="A39">
        <v>38</v>
      </c>
      <c r="B39">
        <f ca="1">_xll.CB.Custom(H$2:I$3)</f>
        <v>0.8</v>
      </c>
      <c r="C39">
        <f ca="1">B39*_xll.CB.Custom(H$5:I$6)</f>
        <v>0.27999999999999997</v>
      </c>
      <c r="D39">
        <f ca="1">IF(C39=1,_xll.CB.Custom(H$8:I$9),_xll.CB.Custom(H$11:I$12))</f>
        <v>0.30000000000000004</v>
      </c>
      <c r="E39">
        <f ca="1">IF(D39=1,IF(C39=1,_xll.CB.Normal(28,3),_xll.CB.Normal(22,5)),0)</f>
        <v>0</v>
      </c>
    </row>
    <row r="40" spans="1:5" x14ac:dyDescent="0.25">
      <c r="A40">
        <v>39</v>
      </c>
      <c r="B40">
        <f ca="1">_xll.CB.Custom(H$2:I$3)</f>
        <v>0.8</v>
      </c>
      <c r="C40">
        <f ca="1">B40*_xll.CB.Custom(H$5:I$6)</f>
        <v>0.27999999999999997</v>
      </c>
      <c r="D40">
        <f ca="1">IF(C40=1,_xll.CB.Custom(H$8:I$9),_xll.CB.Custom(H$11:I$12))</f>
        <v>0.30000000000000004</v>
      </c>
      <c r="E40">
        <f ca="1">IF(D40=1,IF(C40=1,_xll.CB.Normal(28,3),_xll.CB.Normal(22,5)),0)</f>
        <v>0</v>
      </c>
    </row>
    <row r="41" spans="1:5" x14ac:dyDescent="0.25">
      <c r="A41">
        <v>40</v>
      </c>
      <c r="B41">
        <f ca="1">_xll.CB.Custom(H$2:I$3)</f>
        <v>0.8</v>
      </c>
      <c r="C41">
        <f ca="1">B41*_xll.CB.Custom(H$5:I$6)</f>
        <v>0.27999999999999997</v>
      </c>
      <c r="D41">
        <f ca="1">IF(C41=1,_xll.CB.Custom(H$8:I$9),_xll.CB.Custom(H$11:I$12))</f>
        <v>0.30000000000000004</v>
      </c>
      <c r="E41">
        <f ca="1">IF(D41=1,IF(C41=1,_xll.CB.Normal(28,3),_xll.CB.Normal(22,5)),0)</f>
        <v>0</v>
      </c>
    </row>
    <row r="42" spans="1:5" x14ac:dyDescent="0.25">
      <c r="A42">
        <v>41</v>
      </c>
      <c r="B42">
        <f ca="1">_xll.CB.Custom(H$2:I$3)</f>
        <v>0.8</v>
      </c>
      <c r="C42">
        <f ca="1">B42*_xll.CB.Custom(H$5:I$6)</f>
        <v>0.27999999999999997</v>
      </c>
      <c r="D42">
        <f ca="1">IF(C42=1,_xll.CB.Custom(H$8:I$9),_xll.CB.Custom(H$11:I$12))</f>
        <v>0.30000000000000004</v>
      </c>
      <c r="E42">
        <f ca="1">IF(D42=1,IF(C42=1,_xll.CB.Normal(28,3),_xll.CB.Normal(22,5)),0)</f>
        <v>0</v>
      </c>
    </row>
    <row r="43" spans="1:5" x14ac:dyDescent="0.25">
      <c r="A43">
        <v>42</v>
      </c>
      <c r="B43">
        <f ca="1">_xll.CB.Custom(H$2:I$3)</f>
        <v>0.8</v>
      </c>
      <c r="C43">
        <f ca="1">B43*_xll.CB.Custom(H$5:I$6)</f>
        <v>0.27999999999999997</v>
      </c>
      <c r="D43">
        <f ca="1">IF(C43=1,_xll.CB.Custom(H$8:I$9),_xll.CB.Custom(H$11:I$12))</f>
        <v>0.30000000000000004</v>
      </c>
      <c r="E43">
        <f ca="1">IF(D43=1,IF(C43=1,_xll.CB.Normal(28,3),_xll.CB.Normal(22,5)),0)</f>
        <v>0</v>
      </c>
    </row>
    <row r="44" spans="1:5" x14ac:dyDescent="0.25">
      <c r="A44">
        <v>43</v>
      </c>
      <c r="B44">
        <f ca="1">_xll.CB.Custom(H$2:I$3)</f>
        <v>0.8</v>
      </c>
      <c r="C44">
        <f ca="1">B44*_xll.CB.Custom(H$5:I$6)</f>
        <v>0.27999999999999997</v>
      </c>
      <c r="D44">
        <f ca="1">IF(C44=1,_xll.CB.Custom(H$8:I$9),_xll.CB.Custom(H$11:I$12))</f>
        <v>0.30000000000000004</v>
      </c>
      <c r="E44">
        <f ca="1">IF(D44=1,IF(C44=1,_xll.CB.Normal(28,3),_xll.CB.Normal(22,5)),0)</f>
        <v>0</v>
      </c>
    </row>
    <row r="45" spans="1:5" x14ac:dyDescent="0.25">
      <c r="A45">
        <v>44</v>
      </c>
      <c r="B45">
        <f ca="1">_xll.CB.Custom(H$2:I$3)</f>
        <v>0.8</v>
      </c>
      <c r="C45">
        <f ca="1">B45*_xll.CB.Custom(H$5:I$6)</f>
        <v>0.27999999999999997</v>
      </c>
      <c r="D45">
        <f ca="1">IF(C45=1,_xll.CB.Custom(H$8:I$9),_xll.CB.Custom(H$11:I$12))</f>
        <v>0.30000000000000004</v>
      </c>
      <c r="E45">
        <f ca="1">IF(D45=1,IF(C45=1,_xll.CB.Normal(28,3),_xll.CB.Normal(22,5)),0)</f>
        <v>0</v>
      </c>
    </row>
    <row r="46" spans="1:5" x14ac:dyDescent="0.25">
      <c r="A46">
        <v>45</v>
      </c>
      <c r="B46">
        <f ca="1">_xll.CB.Custom(H$2:I$3)</f>
        <v>0.8</v>
      </c>
      <c r="C46">
        <f ca="1">B46*_xll.CB.Custom(H$5:I$6)</f>
        <v>0.27999999999999997</v>
      </c>
      <c r="D46">
        <f ca="1">IF(C46=1,_xll.CB.Custom(H$8:I$9),_xll.CB.Custom(H$11:I$12))</f>
        <v>0.30000000000000004</v>
      </c>
      <c r="E46">
        <f ca="1">IF(D46=1,IF(C46=1,_xll.CB.Normal(28,3),_xll.CB.Normal(22,5)),0)</f>
        <v>0</v>
      </c>
    </row>
    <row r="47" spans="1:5" x14ac:dyDescent="0.25">
      <c r="A47">
        <v>46</v>
      </c>
      <c r="B47">
        <f ca="1">_xll.CB.Custom(H$2:I$3)</f>
        <v>0.8</v>
      </c>
      <c r="C47">
        <f ca="1">B47*_xll.CB.Custom(H$5:I$6)</f>
        <v>0.27999999999999997</v>
      </c>
      <c r="D47">
        <f ca="1">IF(C47=1,_xll.CB.Custom(H$8:I$9),_xll.CB.Custom(H$11:I$12))</f>
        <v>0.30000000000000004</v>
      </c>
      <c r="E47">
        <f ca="1">IF(D47=1,IF(C47=1,_xll.CB.Normal(28,3),_xll.CB.Normal(22,5)),0)</f>
        <v>0</v>
      </c>
    </row>
    <row r="48" spans="1:5" x14ac:dyDescent="0.25">
      <c r="A48">
        <v>47</v>
      </c>
      <c r="B48">
        <f ca="1">_xll.CB.Custom(H$2:I$3)</f>
        <v>0.8</v>
      </c>
      <c r="C48">
        <f ca="1">B48*_xll.CB.Custom(H$5:I$6)</f>
        <v>0.27999999999999997</v>
      </c>
      <c r="D48">
        <f ca="1">IF(C48=1,_xll.CB.Custom(H$8:I$9),_xll.CB.Custom(H$11:I$12))</f>
        <v>0.30000000000000004</v>
      </c>
      <c r="E48">
        <f ca="1">IF(D48=1,IF(C48=1,_xll.CB.Normal(28,3),_xll.CB.Normal(22,5)),0)</f>
        <v>0</v>
      </c>
    </row>
    <row r="49" spans="1:5" x14ac:dyDescent="0.25">
      <c r="A49">
        <v>48</v>
      </c>
      <c r="B49">
        <f ca="1">_xll.CB.Custom(H$2:I$3)</f>
        <v>0.8</v>
      </c>
      <c r="C49">
        <f ca="1">B49*_xll.CB.Custom(H$5:I$6)</f>
        <v>0.27999999999999997</v>
      </c>
      <c r="D49">
        <f ca="1">IF(C49=1,_xll.CB.Custom(H$8:I$9),_xll.CB.Custom(H$11:I$12))</f>
        <v>0.30000000000000004</v>
      </c>
      <c r="E49">
        <f ca="1">IF(D49=1,IF(C49=1,_xll.CB.Normal(28,3),_xll.CB.Normal(22,5)),0)</f>
        <v>0</v>
      </c>
    </row>
    <row r="50" spans="1:5" x14ac:dyDescent="0.25">
      <c r="A50">
        <v>49</v>
      </c>
      <c r="B50">
        <f ca="1">_xll.CB.Custom(H$2:I$3)</f>
        <v>0.8</v>
      </c>
      <c r="C50">
        <f ca="1">B50*_xll.CB.Custom(H$5:I$6)</f>
        <v>0.27999999999999997</v>
      </c>
      <c r="D50">
        <f ca="1">IF(C50=1,_xll.CB.Custom(H$8:I$9),_xll.CB.Custom(H$11:I$12))</f>
        <v>0.30000000000000004</v>
      </c>
      <c r="E50">
        <f ca="1">IF(D50=1,IF(C50=1,_xll.CB.Normal(28,3),_xll.CB.Normal(22,5)),0)</f>
        <v>0</v>
      </c>
    </row>
    <row r="51" spans="1:5" x14ac:dyDescent="0.25">
      <c r="A51">
        <v>50</v>
      </c>
      <c r="B51">
        <f ca="1">_xll.CB.Custom(H$2:I$3)</f>
        <v>0.8</v>
      </c>
      <c r="C51">
        <f ca="1">B51*_xll.CB.Custom(H$5:I$6)</f>
        <v>0.27999999999999997</v>
      </c>
      <c r="D51">
        <f ca="1">IF(C51=1,_xll.CB.Custom(H$8:I$9),_xll.CB.Custom(H$11:I$12))</f>
        <v>0.30000000000000004</v>
      </c>
      <c r="E51">
        <f ca="1">IF(D51=1,IF(C51=1,_xll.CB.Normal(28,3),_xll.CB.Normal(22,5)),0)</f>
        <v>0</v>
      </c>
    </row>
    <row r="52" spans="1:5" x14ac:dyDescent="0.25">
      <c r="A52">
        <v>51</v>
      </c>
      <c r="B52">
        <f ca="1">_xll.CB.Custom(H$2:I$3)</f>
        <v>0.8</v>
      </c>
      <c r="C52">
        <f ca="1">B52*_xll.CB.Custom(H$5:I$6)</f>
        <v>0.27999999999999997</v>
      </c>
      <c r="D52">
        <f ca="1">IF(C52=1,_xll.CB.Custom(H$8:I$9),_xll.CB.Custom(H$11:I$12))</f>
        <v>0.30000000000000004</v>
      </c>
      <c r="E52">
        <f ca="1">IF(D52=1,IF(C52=1,_xll.CB.Normal(28,3),_xll.CB.Normal(22,5)),0)</f>
        <v>0</v>
      </c>
    </row>
    <row r="53" spans="1:5" x14ac:dyDescent="0.25">
      <c r="A53">
        <v>52</v>
      </c>
      <c r="B53">
        <f ca="1">_xll.CB.Custom(H$2:I$3)</f>
        <v>0.8</v>
      </c>
      <c r="C53">
        <f ca="1">B53*_xll.CB.Custom(H$5:I$6)</f>
        <v>0.27999999999999997</v>
      </c>
      <c r="D53">
        <f ca="1">IF(C53=1,_xll.CB.Custom(H$8:I$9),_xll.CB.Custom(H$11:I$12))</f>
        <v>0.30000000000000004</v>
      </c>
      <c r="E53">
        <f ca="1">IF(D53=1,IF(C53=1,_xll.CB.Normal(28,3),_xll.CB.Normal(22,5)),0)</f>
        <v>0</v>
      </c>
    </row>
    <row r="54" spans="1:5" x14ac:dyDescent="0.25">
      <c r="A54">
        <v>53</v>
      </c>
      <c r="B54">
        <f ca="1">_xll.CB.Custom(H$2:I$3)</f>
        <v>0.8</v>
      </c>
      <c r="C54">
        <f ca="1">B54*_xll.CB.Custom(H$5:I$6)</f>
        <v>0.27999999999999997</v>
      </c>
      <c r="D54">
        <f ca="1">IF(C54=1,_xll.CB.Custom(H$8:I$9),_xll.CB.Custom(H$11:I$12))</f>
        <v>0.30000000000000004</v>
      </c>
      <c r="E54">
        <f ca="1">IF(D54=1,IF(C54=1,_xll.CB.Normal(28,3),_xll.CB.Normal(22,5)),0)</f>
        <v>0</v>
      </c>
    </row>
    <row r="55" spans="1:5" x14ac:dyDescent="0.25">
      <c r="A55">
        <v>54</v>
      </c>
      <c r="B55">
        <f ca="1">_xll.CB.Custom(H$2:I$3)</f>
        <v>0.8</v>
      </c>
      <c r="C55">
        <f ca="1">B55*_xll.CB.Custom(H$5:I$6)</f>
        <v>0.27999999999999997</v>
      </c>
      <c r="D55">
        <f ca="1">IF(C55=1,_xll.CB.Custom(H$8:I$9),_xll.CB.Custom(H$11:I$12))</f>
        <v>0.30000000000000004</v>
      </c>
      <c r="E55">
        <f ca="1">IF(D55=1,IF(C55=1,_xll.CB.Normal(28,3),_xll.CB.Normal(22,5)),0)</f>
        <v>0</v>
      </c>
    </row>
    <row r="56" spans="1:5" x14ac:dyDescent="0.25">
      <c r="A56">
        <v>55</v>
      </c>
      <c r="B56">
        <f ca="1">_xll.CB.Custom(H$2:I$3)</f>
        <v>0.8</v>
      </c>
      <c r="C56">
        <f ca="1">B56*_xll.CB.Custom(H$5:I$6)</f>
        <v>0.27999999999999997</v>
      </c>
      <c r="D56">
        <f ca="1">IF(C56=1,_xll.CB.Custom(H$8:I$9),_xll.CB.Custom(H$11:I$12))</f>
        <v>0.30000000000000004</v>
      </c>
      <c r="E56">
        <f ca="1">IF(D56=1,IF(C56=1,_xll.CB.Normal(28,3),_xll.CB.Normal(22,5)),0)</f>
        <v>0</v>
      </c>
    </row>
    <row r="57" spans="1:5" x14ac:dyDescent="0.25">
      <c r="A57">
        <v>56</v>
      </c>
      <c r="B57">
        <f ca="1">_xll.CB.Custom(H$2:I$3)</f>
        <v>0.8</v>
      </c>
      <c r="C57">
        <f ca="1">B57*_xll.CB.Custom(H$5:I$6)</f>
        <v>0.27999999999999997</v>
      </c>
      <c r="D57">
        <f ca="1">IF(C57=1,_xll.CB.Custom(H$8:I$9),_xll.CB.Custom(H$11:I$12))</f>
        <v>0.30000000000000004</v>
      </c>
      <c r="E57">
        <f ca="1">IF(D57=1,IF(C57=1,_xll.CB.Normal(28,3),_xll.CB.Normal(22,5)),0)</f>
        <v>0</v>
      </c>
    </row>
    <row r="58" spans="1:5" x14ac:dyDescent="0.25">
      <c r="A58">
        <v>57</v>
      </c>
      <c r="B58">
        <f ca="1">_xll.CB.Custom(H$2:I$3)</f>
        <v>0.8</v>
      </c>
      <c r="C58">
        <f ca="1">B58*_xll.CB.Custom(H$5:I$6)</f>
        <v>0.27999999999999997</v>
      </c>
      <c r="D58">
        <f ca="1">IF(C58=1,_xll.CB.Custom(H$8:I$9),_xll.CB.Custom(H$11:I$12))</f>
        <v>0.30000000000000004</v>
      </c>
      <c r="E58">
        <f ca="1">IF(D58=1,IF(C58=1,_xll.CB.Normal(28,3),_xll.CB.Normal(22,5)),0)</f>
        <v>0</v>
      </c>
    </row>
    <row r="59" spans="1:5" x14ac:dyDescent="0.25">
      <c r="A59">
        <v>58</v>
      </c>
      <c r="B59">
        <f ca="1">_xll.CB.Custom(H$2:I$3)</f>
        <v>0.8</v>
      </c>
      <c r="C59">
        <f ca="1">B59*_xll.CB.Custom(H$5:I$6)</f>
        <v>0.27999999999999997</v>
      </c>
      <c r="D59">
        <f ca="1">IF(C59=1,_xll.CB.Custom(H$8:I$9),_xll.CB.Custom(H$11:I$12))</f>
        <v>0.30000000000000004</v>
      </c>
      <c r="E59">
        <f ca="1">IF(D59=1,IF(C59=1,_xll.CB.Normal(28,3),_xll.CB.Normal(22,5)),0)</f>
        <v>0</v>
      </c>
    </row>
    <row r="60" spans="1:5" x14ac:dyDescent="0.25">
      <c r="A60">
        <v>59</v>
      </c>
      <c r="B60">
        <f ca="1">_xll.CB.Custom(H$2:I$3)</f>
        <v>0.8</v>
      </c>
      <c r="C60">
        <f ca="1">B60*_xll.CB.Custom(H$5:I$6)</f>
        <v>0.27999999999999997</v>
      </c>
      <c r="D60">
        <f ca="1">IF(C60=1,_xll.CB.Custom(H$8:I$9),_xll.CB.Custom(H$11:I$12))</f>
        <v>0.30000000000000004</v>
      </c>
      <c r="E60">
        <f ca="1">IF(D60=1,IF(C60=1,_xll.CB.Normal(28,3),_xll.CB.Normal(22,5)),0)</f>
        <v>0</v>
      </c>
    </row>
    <row r="61" spans="1:5" x14ac:dyDescent="0.25">
      <c r="A61">
        <v>60</v>
      </c>
      <c r="B61">
        <f ca="1">_xll.CB.Custom(H$2:I$3)</f>
        <v>0.8</v>
      </c>
      <c r="C61">
        <f ca="1">B61*_xll.CB.Custom(H$5:I$6)</f>
        <v>0.27999999999999997</v>
      </c>
      <c r="D61">
        <f ca="1">IF(C61=1,_xll.CB.Custom(H$8:I$9),_xll.CB.Custom(H$11:I$12))</f>
        <v>0.30000000000000004</v>
      </c>
      <c r="E61">
        <f ca="1">IF(D61=1,IF(C61=1,_xll.CB.Normal(28,3),_xll.CB.Normal(22,5)),0)</f>
        <v>0</v>
      </c>
    </row>
    <row r="62" spans="1:5" x14ac:dyDescent="0.25">
      <c r="A62">
        <v>61</v>
      </c>
      <c r="B62">
        <f ca="1">_xll.CB.Custom(H$2:I$3)</f>
        <v>0.8</v>
      </c>
      <c r="C62">
        <f ca="1">B62*_xll.CB.Custom(H$5:I$6)</f>
        <v>0.27999999999999997</v>
      </c>
      <c r="D62">
        <f ca="1">IF(C62=1,_xll.CB.Custom(H$8:I$9),_xll.CB.Custom(H$11:I$12))</f>
        <v>0.30000000000000004</v>
      </c>
      <c r="E62">
        <f ca="1">IF(D62=1,IF(C62=1,_xll.CB.Normal(28,3),_xll.CB.Normal(22,5)),0)</f>
        <v>0</v>
      </c>
    </row>
    <row r="63" spans="1:5" x14ac:dyDescent="0.25">
      <c r="A63">
        <v>62</v>
      </c>
      <c r="B63">
        <f ca="1">_xll.CB.Custom(H$2:I$3)</f>
        <v>0.8</v>
      </c>
      <c r="C63">
        <f ca="1">B63*_xll.CB.Custom(H$5:I$6)</f>
        <v>0.27999999999999997</v>
      </c>
      <c r="D63">
        <f ca="1">IF(C63=1,_xll.CB.Custom(H$8:I$9),_xll.CB.Custom(H$11:I$12))</f>
        <v>0.30000000000000004</v>
      </c>
      <c r="E63">
        <f ca="1">IF(D63=1,IF(C63=1,_xll.CB.Normal(28,3),_xll.CB.Normal(22,5)),0)</f>
        <v>0</v>
      </c>
    </row>
    <row r="64" spans="1:5" x14ac:dyDescent="0.25">
      <c r="A64">
        <v>63</v>
      </c>
      <c r="B64">
        <f ca="1">_xll.CB.Custom(H$2:I$3)</f>
        <v>0.8</v>
      </c>
      <c r="C64">
        <f ca="1">B64*_xll.CB.Custom(H$5:I$6)</f>
        <v>0.27999999999999997</v>
      </c>
      <c r="D64">
        <f ca="1">IF(C64=1,_xll.CB.Custom(H$8:I$9),_xll.CB.Custom(H$11:I$12))</f>
        <v>0.30000000000000004</v>
      </c>
      <c r="E64">
        <f ca="1">IF(D64=1,IF(C64=1,_xll.CB.Normal(28,3),_xll.CB.Normal(22,5)),0)</f>
        <v>0</v>
      </c>
    </row>
    <row r="65" spans="1:5" x14ac:dyDescent="0.25">
      <c r="A65">
        <v>64</v>
      </c>
      <c r="B65">
        <f ca="1">_xll.CB.Custom(H$2:I$3)</f>
        <v>0.8</v>
      </c>
      <c r="C65">
        <f ca="1">B65*_xll.CB.Custom(H$5:I$6)</f>
        <v>0.27999999999999997</v>
      </c>
      <c r="D65">
        <f ca="1">IF(C65=1,_xll.CB.Custom(H$8:I$9),_xll.CB.Custom(H$11:I$12))</f>
        <v>0.30000000000000004</v>
      </c>
      <c r="E65">
        <f ca="1">IF(D65=1,IF(C65=1,_xll.CB.Normal(28,3),_xll.CB.Normal(22,5)),0)</f>
        <v>0</v>
      </c>
    </row>
    <row r="66" spans="1:5" x14ac:dyDescent="0.25">
      <c r="A66">
        <v>65</v>
      </c>
      <c r="B66">
        <f ca="1">_xll.CB.Custom(H$2:I$3)</f>
        <v>0.8</v>
      </c>
      <c r="C66">
        <f ca="1">B66*_xll.CB.Custom(H$5:I$6)</f>
        <v>0.27999999999999997</v>
      </c>
      <c r="D66">
        <f ca="1">IF(C66=1,_xll.CB.Custom(H$8:I$9),_xll.CB.Custom(H$11:I$12))</f>
        <v>0.30000000000000004</v>
      </c>
      <c r="E66">
        <f ca="1">IF(D66=1,IF(C66=1,_xll.CB.Normal(28,3),_xll.CB.Normal(22,5)),0)</f>
        <v>0</v>
      </c>
    </row>
    <row r="67" spans="1:5" x14ac:dyDescent="0.25">
      <c r="A67">
        <v>66</v>
      </c>
      <c r="B67">
        <f ca="1">_xll.CB.Custom(H$2:I$3)</f>
        <v>0.8</v>
      </c>
      <c r="C67">
        <f ca="1">B67*_xll.CB.Custom(H$5:I$6)</f>
        <v>0.27999999999999997</v>
      </c>
      <c r="D67">
        <f ca="1">IF(C67=1,_xll.CB.Custom(H$8:I$9),_xll.CB.Custom(H$11:I$12))</f>
        <v>0.30000000000000004</v>
      </c>
      <c r="E67">
        <f ca="1">IF(D67=1,IF(C67=1,_xll.CB.Normal(28,3),_xll.CB.Normal(22,5)),0)</f>
        <v>0</v>
      </c>
    </row>
    <row r="68" spans="1:5" x14ac:dyDescent="0.25">
      <c r="A68">
        <v>67</v>
      </c>
      <c r="B68">
        <f ca="1">_xll.CB.Custom(H$2:I$3)</f>
        <v>0.8</v>
      </c>
      <c r="C68">
        <f ca="1">B68*_xll.CB.Custom(H$5:I$6)</f>
        <v>0.27999999999999997</v>
      </c>
      <c r="D68">
        <f ca="1">IF(C68=1,_xll.CB.Custom(H$8:I$9),_xll.CB.Custom(H$11:I$12))</f>
        <v>0.30000000000000004</v>
      </c>
      <c r="E68">
        <f ca="1">IF(D68=1,IF(C68=1,_xll.CB.Normal(28,3),_xll.CB.Normal(22,5)),0)</f>
        <v>0</v>
      </c>
    </row>
    <row r="69" spans="1:5" x14ac:dyDescent="0.25">
      <c r="A69">
        <v>68</v>
      </c>
      <c r="B69">
        <f ca="1">_xll.CB.Custom(H$2:I$3)</f>
        <v>0.8</v>
      </c>
      <c r="C69">
        <f ca="1">B69*_xll.CB.Custom(H$5:I$6)</f>
        <v>0.27999999999999997</v>
      </c>
      <c r="D69">
        <f ca="1">IF(C69=1,_xll.CB.Custom(H$8:I$9),_xll.CB.Custom(H$11:I$12))</f>
        <v>0.30000000000000004</v>
      </c>
      <c r="E69">
        <f ca="1">IF(D69=1,IF(C69=1,_xll.CB.Normal(28,3),_xll.CB.Normal(22,5)),0)</f>
        <v>0</v>
      </c>
    </row>
    <row r="70" spans="1:5" x14ac:dyDescent="0.25">
      <c r="A70">
        <v>69</v>
      </c>
      <c r="B70">
        <f ca="1">_xll.CB.Custom(H$2:I$3)</f>
        <v>0.8</v>
      </c>
      <c r="C70">
        <f ca="1">B70*_xll.CB.Custom(H$5:I$6)</f>
        <v>0.27999999999999997</v>
      </c>
      <c r="D70">
        <f ca="1">IF(C70=1,_xll.CB.Custom(H$8:I$9),_xll.CB.Custom(H$11:I$12))</f>
        <v>0.30000000000000004</v>
      </c>
      <c r="E70">
        <f ca="1">IF(D70=1,IF(C70=1,_xll.CB.Normal(28,3),_xll.CB.Normal(22,5)),0)</f>
        <v>0</v>
      </c>
    </row>
    <row r="71" spans="1:5" x14ac:dyDescent="0.25">
      <c r="A71">
        <v>70</v>
      </c>
      <c r="B71">
        <f ca="1">_xll.CB.Custom(H$2:I$3)</f>
        <v>0.8</v>
      </c>
      <c r="C71">
        <f ca="1">B71*_xll.CB.Custom(H$5:I$6)</f>
        <v>0.27999999999999997</v>
      </c>
      <c r="D71">
        <f ca="1">IF(C71=1,_xll.CB.Custom(H$8:I$9),_xll.CB.Custom(H$11:I$12))</f>
        <v>0.30000000000000004</v>
      </c>
      <c r="E71">
        <f ca="1">IF(D71=1,IF(C71=1,_xll.CB.Normal(28,3),_xll.CB.Normal(22,5)),0)</f>
        <v>0</v>
      </c>
    </row>
    <row r="72" spans="1:5" x14ac:dyDescent="0.25">
      <c r="A72">
        <v>71</v>
      </c>
      <c r="B72">
        <f ca="1">_xll.CB.Custom(H$2:I$3)</f>
        <v>0.8</v>
      </c>
      <c r="C72">
        <f ca="1">B72*_xll.CB.Custom(H$5:I$6)</f>
        <v>0.27999999999999997</v>
      </c>
      <c r="D72">
        <f ca="1">IF(C72=1,_xll.CB.Custom(H$8:I$9),_xll.CB.Custom(H$11:I$12))</f>
        <v>0.30000000000000004</v>
      </c>
      <c r="E72">
        <f ca="1">IF(D72=1,IF(C72=1,_xll.CB.Normal(28,3),_xll.CB.Normal(22,5)),0)</f>
        <v>0</v>
      </c>
    </row>
    <row r="73" spans="1:5" x14ac:dyDescent="0.25">
      <c r="A73">
        <v>72</v>
      </c>
      <c r="B73">
        <f ca="1">_xll.CB.Custom(H$2:I$3)</f>
        <v>0.8</v>
      </c>
      <c r="C73">
        <f ca="1">B73*_xll.CB.Custom(H$5:I$6)</f>
        <v>0.27999999999999997</v>
      </c>
      <c r="D73">
        <f ca="1">IF(C73=1,_xll.CB.Custom(H$8:I$9),_xll.CB.Custom(H$11:I$12))</f>
        <v>0.30000000000000004</v>
      </c>
      <c r="E73">
        <f ca="1">IF(D73=1,IF(C73=1,_xll.CB.Normal(28,3),_xll.CB.Normal(22,5)),0)</f>
        <v>0</v>
      </c>
    </row>
    <row r="74" spans="1:5" x14ac:dyDescent="0.25">
      <c r="A74">
        <v>73</v>
      </c>
      <c r="B74">
        <f ca="1">_xll.CB.Custom(H$2:I$3)</f>
        <v>0.8</v>
      </c>
      <c r="C74">
        <f ca="1">B74*_xll.CB.Custom(H$5:I$6)</f>
        <v>0.27999999999999997</v>
      </c>
      <c r="D74">
        <f ca="1">IF(C74=1,_xll.CB.Custom(H$8:I$9),_xll.CB.Custom(H$11:I$12))</f>
        <v>0.30000000000000004</v>
      </c>
      <c r="E74">
        <f ca="1">IF(D74=1,IF(C74=1,_xll.CB.Normal(28,3),_xll.CB.Normal(22,5)),0)</f>
        <v>0</v>
      </c>
    </row>
    <row r="75" spans="1:5" x14ac:dyDescent="0.25">
      <c r="A75">
        <v>74</v>
      </c>
      <c r="B75">
        <f ca="1">_xll.CB.Custom(H$2:I$3)</f>
        <v>0.8</v>
      </c>
      <c r="C75">
        <f ca="1">B75*_xll.CB.Custom(H$5:I$6)</f>
        <v>0.27999999999999997</v>
      </c>
      <c r="D75">
        <f ca="1">IF(C75=1,_xll.CB.Custom(H$8:I$9),_xll.CB.Custom(H$11:I$12))</f>
        <v>0.30000000000000004</v>
      </c>
      <c r="E75">
        <f ca="1">IF(D75=1,IF(C75=1,_xll.CB.Normal(28,3),_xll.CB.Normal(22,5)),0)</f>
        <v>0</v>
      </c>
    </row>
    <row r="76" spans="1:5" x14ac:dyDescent="0.25">
      <c r="A76">
        <v>75</v>
      </c>
      <c r="B76">
        <f ca="1">_xll.CB.Custom(H$2:I$3)</f>
        <v>0.8</v>
      </c>
      <c r="C76">
        <f ca="1">B76*_xll.CB.Custom(H$5:I$6)</f>
        <v>0.27999999999999997</v>
      </c>
      <c r="D76">
        <f ca="1">IF(C76=1,_xll.CB.Custom(H$8:I$9),_xll.CB.Custom(H$11:I$12))</f>
        <v>0.30000000000000004</v>
      </c>
      <c r="E76">
        <f ca="1">IF(D76=1,IF(C76=1,_xll.CB.Normal(28,3),_xll.CB.Normal(22,5)),0)</f>
        <v>0</v>
      </c>
    </row>
    <row r="77" spans="1:5" x14ac:dyDescent="0.25">
      <c r="A77">
        <v>76</v>
      </c>
      <c r="B77">
        <f ca="1">_xll.CB.Custom(H$2:I$3)</f>
        <v>0.8</v>
      </c>
      <c r="C77">
        <f ca="1">B77*_xll.CB.Custom(H$5:I$6)</f>
        <v>0.27999999999999997</v>
      </c>
      <c r="D77">
        <f ca="1">IF(C77=1,_xll.CB.Custom(H$8:I$9),_xll.CB.Custom(H$11:I$12))</f>
        <v>0.30000000000000004</v>
      </c>
      <c r="E77">
        <f ca="1">IF(D77=1,IF(C77=1,_xll.CB.Normal(28,3),_xll.CB.Normal(22,5)),0)</f>
        <v>0</v>
      </c>
    </row>
    <row r="78" spans="1:5" x14ac:dyDescent="0.25">
      <c r="A78">
        <v>77</v>
      </c>
      <c r="B78">
        <f ca="1">_xll.CB.Custom(H$2:I$3)</f>
        <v>0.8</v>
      </c>
      <c r="C78">
        <f ca="1">B78*_xll.CB.Custom(H$5:I$6)</f>
        <v>0.27999999999999997</v>
      </c>
      <c r="D78">
        <f ca="1">IF(C78=1,_xll.CB.Custom(H$8:I$9),_xll.CB.Custom(H$11:I$12))</f>
        <v>0.30000000000000004</v>
      </c>
      <c r="E78">
        <f ca="1">IF(D78=1,IF(C78=1,_xll.CB.Normal(28,3),_xll.CB.Normal(22,5)),0)</f>
        <v>0</v>
      </c>
    </row>
    <row r="79" spans="1:5" x14ac:dyDescent="0.25">
      <c r="A79">
        <v>78</v>
      </c>
      <c r="B79">
        <f ca="1">_xll.CB.Custom(H$2:I$3)</f>
        <v>0.8</v>
      </c>
      <c r="C79">
        <f ca="1">B79*_xll.CB.Custom(H$5:I$6)</f>
        <v>0.27999999999999997</v>
      </c>
      <c r="D79">
        <f ca="1">IF(C79=1,_xll.CB.Custom(H$8:I$9),_xll.CB.Custom(H$11:I$12))</f>
        <v>0.30000000000000004</v>
      </c>
      <c r="E79">
        <f ca="1">IF(D79=1,IF(C79=1,_xll.CB.Normal(28,3),_xll.CB.Normal(22,5)),0)</f>
        <v>0</v>
      </c>
    </row>
    <row r="80" spans="1:5" x14ac:dyDescent="0.25">
      <c r="A80">
        <v>79</v>
      </c>
      <c r="B80">
        <f ca="1">_xll.CB.Custom(H$2:I$3)</f>
        <v>0.8</v>
      </c>
      <c r="C80">
        <f ca="1">B80*_xll.CB.Custom(H$5:I$6)</f>
        <v>0.27999999999999997</v>
      </c>
      <c r="D80">
        <f ca="1">IF(C80=1,_xll.CB.Custom(H$8:I$9),_xll.CB.Custom(H$11:I$12))</f>
        <v>0.30000000000000004</v>
      </c>
      <c r="E80">
        <f ca="1">IF(D80=1,IF(C80=1,_xll.CB.Normal(28,3),_xll.CB.Normal(22,5)),0)</f>
        <v>0</v>
      </c>
    </row>
    <row r="81" spans="1:5" x14ac:dyDescent="0.25">
      <c r="A81">
        <v>80</v>
      </c>
      <c r="B81">
        <f ca="1">_xll.CB.Custom(H$2:I$3)</f>
        <v>0.8</v>
      </c>
      <c r="C81">
        <f ca="1">B81*_xll.CB.Custom(H$5:I$6)</f>
        <v>0.27999999999999997</v>
      </c>
      <c r="D81">
        <f ca="1">IF(C81=1,_xll.CB.Custom(H$8:I$9),_xll.CB.Custom(H$11:I$12))</f>
        <v>0.30000000000000004</v>
      </c>
      <c r="E81">
        <f ca="1">IF(D81=1,IF(C81=1,_xll.CB.Normal(28,3),_xll.CB.Normal(22,5)),0)</f>
        <v>0</v>
      </c>
    </row>
    <row r="82" spans="1:5" x14ac:dyDescent="0.25">
      <c r="A82">
        <v>81</v>
      </c>
      <c r="B82">
        <f ca="1">_xll.CB.Custom(H$2:I$3)</f>
        <v>0.8</v>
      </c>
      <c r="C82">
        <f ca="1">B82*_xll.CB.Custom(H$5:I$6)</f>
        <v>0.27999999999999997</v>
      </c>
      <c r="D82">
        <f ca="1">IF(C82=1,_xll.CB.Custom(H$8:I$9),_xll.CB.Custom(H$11:I$12))</f>
        <v>0.30000000000000004</v>
      </c>
      <c r="E82">
        <f ca="1">IF(D82=1,IF(C82=1,_xll.CB.Normal(28,3),_xll.CB.Normal(22,5)),0)</f>
        <v>0</v>
      </c>
    </row>
    <row r="83" spans="1:5" x14ac:dyDescent="0.25">
      <c r="A83">
        <v>82</v>
      </c>
      <c r="B83">
        <f ca="1">_xll.CB.Custom(H$2:I$3)</f>
        <v>0.8</v>
      </c>
      <c r="C83">
        <f ca="1">B83*_xll.CB.Custom(H$5:I$6)</f>
        <v>0.27999999999999997</v>
      </c>
      <c r="D83">
        <f ca="1">IF(C83=1,_xll.CB.Custom(H$8:I$9),_xll.CB.Custom(H$11:I$12))</f>
        <v>0.30000000000000004</v>
      </c>
      <c r="E83">
        <f ca="1">IF(D83=1,IF(C83=1,_xll.CB.Normal(28,3),_xll.CB.Normal(22,5)),0)</f>
        <v>0</v>
      </c>
    </row>
    <row r="84" spans="1:5" x14ac:dyDescent="0.25">
      <c r="A84">
        <v>83</v>
      </c>
      <c r="B84">
        <f ca="1">_xll.CB.Custom(H$2:I$3)</f>
        <v>0.8</v>
      </c>
      <c r="C84">
        <f ca="1">B84*_xll.CB.Custom(H$5:I$6)</f>
        <v>0.27999999999999997</v>
      </c>
      <c r="D84">
        <f ca="1">IF(C84=1,_xll.CB.Custom(H$8:I$9),_xll.CB.Custom(H$11:I$12))</f>
        <v>0.30000000000000004</v>
      </c>
      <c r="E84">
        <f ca="1">IF(D84=1,IF(C84=1,_xll.CB.Normal(28,3),_xll.CB.Normal(22,5)),0)</f>
        <v>0</v>
      </c>
    </row>
    <row r="85" spans="1:5" x14ac:dyDescent="0.25">
      <c r="A85">
        <v>84</v>
      </c>
      <c r="B85">
        <f ca="1">_xll.CB.Custom(H$2:I$3)</f>
        <v>0.8</v>
      </c>
      <c r="C85">
        <f ca="1">B85*_xll.CB.Custom(H$5:I$6)</f>
        <v>0.27999999999999997</v>
      </c>
      <c r="D85">
        <f ca="1">IF(C85=1,_xll.CB.Custom(H$8:I$9),_xll.CB.Custom(H$11:I$12))</f>
        <v>0.30000000000000004</v>
      </c>
      <c r="E85">
        <f ca="1">IF(D85=1,IF(C85=1,_xll.CB.Normal(28,3),_xll.CB.Normal(22,5)),0)</f>
        <v>0</v>
      </c>
    </row>
    <row r="86" spans="1:5" x14ac:dyDescent="0.25">
      <c r="A86">
        <v>85</v>
      </c>
      <c r="B86">
        <f ca="1">_xll.CB.Custom(H$2:I$3)</f>
        <v>0.8</v>
      </c>
      <c r="C86">
        <f ca="1">B86*_xll.CB.Custom(H$5:I$6)</f>
        <v>0.27999999999999997</v>
      </c>
      <c r="D86">
        <f ca="1">IF(C86=1,_xll.CB.Custom(H$8:I$9),_xll.CB.Custom(H$11:I$12))</f>
        <v>0.30000000000000004</v>
      </c>
      <c r="E86">
        <f ca="1">IF(D86=1,IF(C86=1,_xll.CB.Normal(28,3),_xll.CB.Normal(22,5)),0)</f>
        <v>0</v>
      </c>
    </row>
    <row r="87" spans="1:5" x14ac:dyDescent="0.25">
      <c r="A87">
        <v>86</v>
      </c>
      <c r="B87">
        <f ca="1">_xll.CB.Custom(H$2:I$3)</f>
        <v>0.8</v>
      </c>
      <c r="C87">
        <f ca="1">B87*_xll.CB.Custom(H$5:I$6)</f>
        <v>0.27999999999999997</v>
      </c>
      <c r="D87">
        <f ca="1">IF(C87=1,_xll.CB.Custom(H$8:I$9),_xll.CB.Custom(H$11:I$12))</f>
        <v>0.30000000000000004</v>
      </c>
      <c r="E87">
        <f ca="1">IF(D87=1,IF(C87=1,_xll.CB.Normal(28,3),_xll.CB.Normal(22,5)),0)</f>
        <v>0</v>
      </c>
    </row>
    <row r="88" spans="1:5" x14ac:dyDescent="0.25">
      <c r="A88">
        <v>87</v>
      </c>
      <c r="B88">
        <f ca="1">_xll.CB.Custom(H$2:I$3)</f>
        <v>0.8</v>
      </c>
      <c r="C88">
        <f ca="1">B88*_xll.CB.Custom(H$5:I$6)</f>
        <v>0.27999999999999997</v>
      </c>
      <c r="D88">
        <f ca="1">IF(C88=1,_xll.CB.Custom(H$8:I$9),_xll.CB.Custom(H$11:I$12))</f>
        <v>0.30000000000000004</v>
      </c>
      <c r="E88">
        <f ca="1">IF(D88=1,IF(C88=1,_xll.CB.Normal(28,3),_xll.CB.Normal(22,5)),0)</f>
        <v>0</v>
      </c>
    </row>
    <row r="89" spans="1:5" x14ac:dyDescent="0.25">
      <c r="A89">
        <v>88</v>
      </c>
      <c r="B89">
        <f ca="1">_xll.CB.Custom(H$2:I$3)</f>
        <v>0.8</v>
      </c>
      <c r="C89">
        <f ca="1">B89*_xll.CB.Custom(H$5:I$6)</f>
        <v>0.27999999999999997</v>
      </c>
      <c r="D89">
        <f ca="1">IF(C89=1,_xll.CB.Custom(H$8:I$9),_xll.CB.Custom(H$11:I$12))</f>
        <v>0.30000000000000004</v>
      </c>
      <c r="E89">
        <f ca="1">IF(D89=1,IF(C89=1,_xll.CB.Normal(28,3),_xll.CB.Normal(22,5)),0)</f>
        <v>0</v>
      </c>
    </row>
    <row r="90" spans="1:5" x14ac:dyDescent="0.25">
      <c r="A90">
        <v>89</v>
      </c>
      <c r="B90">
        <f ca="1">_xll.CB.Custom(H$2:I$3)</f>
        <v>0.8</v>
      </c>
      <c r="C90">
        <f ca="1">B90*_xll.CB.Custom(H$5:I$6)</f>
        <v>0.27999999999999997</v>
      </c>
      <c r="D90">
        <f ca="1">IF(C90=1,_xll.CB.Custom(H$8:I$9),_xll.CB.Custom(H$11:I$12))</f>
        <v>0.30000000000000004</v>
      </c>
      <c r="E90">
        <f ca="1">IF(D90=1,IF(C90=1,_xll.CB.Normal(28,3),_xll.CB.Normal(22,5)),0)</f>
        <v>0</v>
      </c>
    </row>
    <row r="91" spans="1:5" x14ac:dyDescent="0.25">
      <c r="A91">
        <v>90</v>
      </c>
      <c r="B91">
        <f ca="1">_xll.CB.Custom(H$2:I$3)</f>
        <v>0.8</v>
      </c>
      <c r="C91">
        <f ca="1">B91*_xll.CB.Custom(H$5:I$6)</f>
        <v>0.27999999999999997</v>
      </c>
      <c r="D91">
        <f ca="1">IF(C91=1,_xll.CB.Custom(H$8:I$9),_xll.CB.Custom(H$11:I$12))</f>
        <v>0.30000000000000004</v>
      </c>
      <c r="E91">
        <f ca="1">IF(D91=1,IF(C91=1,_xll.CB.Normal(28,3),_xll.CB.Normal(22,5)),0)</f>
        <v>0</v>
      </c>
    </row>
    <row r="92" spans="1:5" x14ac:dyDescent="0.25">
      <c r="A92">
        <v>91</v>
      </c>
      <c r="B92">
        <f ca="1">_xll.CB.Custom(H$2:I$3)</f>
        <v>0.8</v>
      </c>
      <c r="C92">
        <f ca="1">B92*_xll.CB.Custom(H$5:I$6)</f>
        <v>0.27999999999999997</v>
      </c>
      <c r="D92">
        <f ca="1">IF(C92=1,_xll.CB.Custom(H$8:I$9),_xll.CB.Custom(H$11:I$12))</f>
        <v>0.30000000000000004</v>
      </c>
      <c r="E92">
        <f ca="1">IF(D92=1,IF(C92=1,_xll.CB.Normal(28,3),_xll.CB.Normal(22,5)),0)</f>
        <v>0</v>
      </c>
    </row>
    <row r="93" spans="1:5" x14ac:dyDescent="0.25">
      <c r="A93">
        <v>92</v>
      </c>
      <c r="B93">
        <f ca="1">_xll.CB.Custom(H$2:I$3)</f>
        <v>0.8</v>
      </c>
      <c r="C93">
        <f ca="1">B93*_xll.CB.Custom(H$5:I$6)</f>
        <v>0.27999999999999997</v>
      </c>
      <c r="D93">
        <f ca="1">IF(C93=1,_xll.CB.Custom(H$8:I$9),_xll.CB.Custom(H$11:I$12))</f>
        <v>0.30000000000000004</v>
      </c>
      <c r="E93">
        <f ca="1">IF(D93=1,IF(C93=1,_xll.CB.Normal(28,3),_xll.CB.Normal(22,5)),0)</f>
        <v>0</v>
      </c>
    </row>
    <row r="94" spans="1:5" x14ac:dyDescent="0.25">
      <c r="A94">
        <v>93</v>
      </c>
      <c r="B94">
        <f ca="1">_xll.CB.Custom(H$2:I$3)</f>
        <v>0.8</v>
      </c>
      <c r="C94">
        <f ca="1">B94*_xll.CB.Custom(H$5:I$6)</f>
        <v>0.27999999999999997</v>
      </c>
      <c r="D94">
        <f ca="1">IF(C94=1,_xll.CB.Custom(H$8:I$9),_xll.CB.Custom(H$11:I$12))</f>
        <v>0.30000000000000004</v>
      </c>
      <c r="E94">
        <f ca="1">IF(D94=1,IF(C94=1,_xll.CB.Normal(28,3),_xll.CB.Normal(22,5)),0)</f>
        <v>0</v>
      </c>
    </row>
    <row r="95" spans="1:5" x14ac:dyDescent="0.25">
      <c r="A95">
        <v>94</v>
      </c>
      <c r="B95">
        <f ca="1">_xll.CB.Custom(H$2:I$3)</f>
        <v>0.8</v>
      </c>
      <c r="C95">
        <f ca="1">B95*_xll.CB.Custom(H$5:I$6)</f>
        <v>0.27999999999999997</v>
      </c>
      <c r="D95">
        <f ca="1">IF(C95=1,_xll.CB.Custom(H$8:I$9),_xll.CB.Custom(H$11:I$12))</f>
        <v>0.30000000000000004</v>
      </c>
      <c r="E95">
        <f ca="1">IF(D95=1,IF(C95=1,_xll.CB.Normal(28,3),_xll.CB.Normal(22,5)),0)</f>
        <v>0</v>
      </c>
    </row>
    <row r="96" spans="1:5" x14ac:dyDescent="0.25">
      <c r="A96">
        <v>95</v>
      </c>
      <c r="B96">
        <f ca="1">_xll.CB.Custom(H$2:I$3)</f>
        <v>0.8</v>
      </c>
      <c r="C96">
        <f ca="1">B96*_xll.CB.Custom(H$5:I$6)</f>
        <v>0.27999999999999997</v>
      </c>
      <c r="D96">
        <f ca="1">IF(C96=1,_xll.CB.Custom(H$8:I$9),_xll.CB.Custom(H$11:I$12))</f>
        <v>0.30000000000000004</v>
      </c>
      <c r="E96">
        <f ca="1">IF(D96=1,IF(C96=1,_xll.CB.Normal(28,3),_xll.CB.Normal(22,5)),0)</f>
        <v>0</v>
      </c>
    </row>
    <row r="97" spans="1:5" x14ac:dyDescent="0.25">
      <c r="A97">
        <v>96</v>
      </c>
      <c r="B97">
        <f ca="1">_xll.CB.Custom(H$2:I$3)</f>
        <v>0.8</v>
      </c>
      <c r="C97">
        <f ca="1">B97*_xll.CB.Custom(H$5:I$6)</f>
        <v>0.27999999999999997</v>
      </c>
      <c r="D97">
        <f ca="1">IF(C97=1,_xll.CB.Custom(H$8:I$9),_xll.CB.Custom(H$11:I$12))</f>
        <v>0.30000000000000004</v>
      </c>
      <c r="E97">
        <f ca="1">IF(D97=1,IF(C97=1,_xll.CB.Normal(28,3),_xll.CB.Normal(22,5)),0)</f>
        <v>0</v>
      </c>
    </row>
    <row r="98" spans="1:5" x14ac:dyDescent="0.25">
      <c r="A98">
        <v>97</v>
      </c>
      <c r="B98">
        <f ca="1">_xll.CB.Custom(H$2:I$3)</f>
        <v>0.8</v>
      </c>
      <c r="C98">
        <f ca="1">B98*_xll.CB.Custom(H$5:I$6)</f>
        <v>0.27999999999999997</v>
      </c>
      <c r="D98">
        <f ca="1">IF(C98=1,_xll.CB.Custom(H$8:I$9),_xll.CB.Custom(H$11:I$12))</f>
        <v>0.30000000000000004</v>
      </c>
      <c r="E98">
        <f ca="1">IF(D98=1,IF(C98=1,_xll.CB.Normal(28,3),_xll.CB.Normal(22,5)),0)</f>
        <v>0</v>
      </c>
    </row>
    <row r="99" spans="1:5" x14ac:dyDescent="0.25">
      <c r="A99">
        <v>98</v>
      </c>
      <c r="B99">
        <f ca="1">_xll.CB.Custom(H$2:I$3)</f>
        <v>0.8</v>
      </c>
      <c r="C99">
        <f ca="1">B99*_xll.CB.Custom(H$5:I$6)</f>
        <v>0.27999999999999997</v>
      </c>
      <c r="D99">
        <f ca="1">IF(C99=1,_xll.CB.Custom(H$8:I$9),_xll.CB.Custom(H$11:I$12))</f>
        <v>0.30000000000000004</v>
      </c>
      <c r="E99">
        <f ca="1">IF(D99=1,IF(C99=1,_xll.CB.Normal(28,3),_xll.CB.Normal(22,5)),0)</f>
        <v>0</v>
      </c>
    </row>
    <row r="100" spans="1:5" x14ac:dyDescent="0.25">
      <c r="A100">
        <v>99</v>
      </c>
      <c r="B100">
        <f ca="1">_xll.CB.Custom(H$2:I$3)</f>
        <v>0.8</v>
      </c>
      <c r="C100">
        <f ca="1">B100*_xll.CB.Custom(H$5:I$6)</f>
        <v>0.27999999999999997</v>
      </c>
      <c r="D100">
        <f ca="1">IF(C100=1,_xll.CB.Custom(H$8:I$9),_xll.CB.Custom(H$11:I$12))</f>
        <v>0.30000000000000004</v>
      </c>
      <c r="E100">
        <f ca="1">IF(D100=1,IF(C100=1,_xll.CB.Normal(28,3),_xll.CB.Normal(22,5)),0)</f>
        <v>0</v>
      </c>
    </row>
    <row r="101" spans="1:5" x14ac:dyDescent="0.25">
      <c r="A101">
        <v>100</v>
      </c>
      <c r="B101">
        <f ca="1">_xll.CB.Custom(H$2:I$3)</f>
        <v>0.8</v>
      </c>
      <c r="C101">
        <f ca="1">B101*_xll.CB.Custom(H$5:I$6)</f>
        <v>0.27999999999999997</v>
      </c>
      <c r="D101">
        <f ca="1">IF(C101=1,_xll.CB.Custom(H$8:I$9),_xll.CB.Custom(H$11:I$12))</f>
        <v>0.30000000000000004</v>
      </c>
      <c r="E101">
        <f ca="1">IF(D101=1,IF(C101=1,_xll.CB.Normal(28,3),_xll.CB.Normal(22,5)),0)</f>
        <v>0</v>
      </c>
    </row>
    <row r="102" spans="1:5" x14ac:dyDescent="0.25">
      <c r="A102" t="s">
        <v>4</v>
      </c>
      <c r="E102" s="3">
        <f ca="1">SUM(E2:E101)</f>
        <v>0</v>
      </c>
    </row>
    <row r="103" spans="1:5" x14ac:dyDescent="0.25">
      <c r="E103"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D20" sqref="D20"/>
    </sheetView>
  </sheetViews>
  <sheetFormatPr defaultRowHeight="15.75" x14ac:dyDescent="0.25"/>
  <cols>
    <col min="5" max="5" width="16" customWidth="1"/>
  </cols>
  <sheetData>
    <row r="3" spans="1:5" x14ac:dyDescent="0.25">
      <c r="A3" t="s">
        <v>28</v>
      </c>
      <c r="B3" t="s">
        <v>29</v>
      </c>
      <c r="C3" t="s">
        <v>30</v>
      </c>
      <c r="D3" t="s">
        <v>31</v>
      </c>
      <c r="E3" t="s">
        <v>32</v>
      </c>
    </row>
    <row r="4" spans="1:5" x14ac:dyDescent="0.25">
      <c r="A4">
        <v>0</v>
      </c>
      <c r="B4">
        <v>11124</v>
      </c>
      <c r="C4">
        <v>250</v>
      </c>
      <c r="D4">
        <v>125</v>
      </c>
      <c r="E4">
        <f>B4*(C4-D4)</f>
        <v>1390500</v>
      </c>
    </row>
    <row r="5" spans="1:5" x14ac:dyDescent="0.25">
      <c r="A5">
        <v>1</v>
      </c>
      <c r="B5">
        <f ca="1">B4*(1+_xll.CB.Uniform(-2%,5%))</f>
        <v>11290.859999999999</v>
      </c>
      <c r="C5">
        <f ca="1">C4*(1+_xll.CB.Normal(1%,2%))</f>
        <v>252.5</v>
      </c>
      <c r="D5">
        <v>125</v>
      </c>
      <c r="E5">
        <f t="shared" ref="E5:E16" ca="1" si="0">B5*(C5-D5)</f>
        <v>1439584.65</v>
      </c>
    </row>
    <row r="6" spans="1:5" x14ac:dyDescent="0.25">
      <c r="A6">
        <v>2</v>
      </c>
      <c r="B6">
        <f ca="1">B5*(1+_xll.CB.Uniform(-2%,5%))</f>
        <v>11460.222899999997</v>
      </c>
      <c r="C6">
        <f ca="1">C5*(1+_xll.CB.Normal(1%,2%))</f>
        <v>255.02500000000001</v>
      </c>
      <c r="D6">
        <v>125</v>
      </c>
      <c r="E6">
        <f t="shared" ca="1" si="0"/>
        <v>1490115.4825724997</v>
      </c>
    </row>
    <row r="7" spans="1:5" x14ac:dyDescent="0.25">
      <c r="A7">
        <v>3</v>
      </c>
      <c r="B7">
        <f ca="1">B6*(1+_xll.CB.Uniform(-2%,5%))</f>
        <v>11632.126243499995</v>
      </c>
      <c r="C7">
        <f ca="1">C6*(1+_xll.CB.Normal(1%,2%))</f>
        <v>257.57524999999998</v>
      </c>
      <c r="D7">
        <v>125</v>
      </c>
      <c r="E7">
        <f t="shared" ca="1" si="0"/>
        <v>1542132.0447635725</v>
      </c>
    </row>
    <row r="8" spans="1:5" x14ac:dyDescent="0.25">
      <c r="A8">
        <v>4</v>
      </c>
      <c r="B8">
        <f ca="1">B7*(1+_xll.CB.Uniform(-2%,5%))</f>
        <v>11806.608137152494</v>
      </c>
      <c r="C8">
        <f ca="1">C7*(1+_xll.CB.Normal(1%,2%))</f>
        <v>260.1510025</v>
      </c>
      <c r="D8">
        <v>125</v>
      </c>
      <c r="E8">
        <f t="shared" ca="1" si="0"/>
        <v>1595674.9258608171</v>
      </c>
    </row>
    <row r="9" spans="1:5" x14ac:dyDescent="0.25">
      <c r="A9">
        <v>5</v>
      </c>
      <c r="B9">
        <f ca="1">B8*(1+_xll.CB.Uniform(-2%,5%))</f>
        <v>11983.707259209781</v>
      </c>
      <c r="C9">
        <f ca="1">C8*(1+_xll.CB.Normal(1%,2%))</f>
        <v>262.75251252499999</v>
      </c>
      <c r="D9">
        <v>125</v>
      </c>
      <c r="E9">
        <f t="shared" ca="1" si="0"/>
        <v>1650785.7843202287</v>
      </c>
    </row>
    <row r="10" spans="1:5" x14ac:dyDescent="0.25">
      <c r="A10">
        <v>6</v>
      </c>
      <c r="B10">
        <f ca="1">B9*(1+_xll.CB.Uniform(-2%,5%))</f>
        <v>12163.462868097926</v>
      </c>
      <c r="C10">
        <f ca="1">C9*(1+_xll.CB.Normal(1%,2%))</f>
        <v>265.38003765024996</v>
      </c>
      <c r="D10">
        <v>125</v>
      </c>
      <c r="E10">
        <f t="shared" ca="1" si="0"/>
        <v>1707507.3753810043</v>
      </c>
    </row>
    <row r="11" spans="1:5" x14ac:dyDescent="0.25">
      <c r="A11">
        <v>7</v>
      </c>
      <c r="B11">
        <f ca="1">B10*(1+_xll.CB.Uniform(-2%,5%))</f>
        <v>12345.914811119394</v>
      </c>
      <c r="C11">
        <f ca="1">C10*(1+_xll.CB.Normal(1%,2%))</f>
        <v>268.03383802675245</v>
      </c>
      <c r="D11">
        <v>125</v>
      </c>
      <c r="E11">
        <f t="shared" ca="1" si="0"/>
        <v>1765883.5793857353</v>
      </c>
    </row>
    <row r="12" spans="1:5" x14ac:dyDescent="0.25">
      <c r="A12">
        <v>8</v>
      </c>
      <c r="B12">
        <f ca="1">B11*(1+_xll.CB.Uniform(-2%,5%))</f>
        <v>12531.103533286183</v>
      </c>
      <c r="C12">
        <f ca="1">C11*(1+_xll.CB.Normal(1%,2%))</f>
        <v>270.71417640701998</v>
      </c>
      <c r="D12">
        <v>125</v>
      </c>
      <c r="E12">
        <f t="shared" ca="1" si="0"/>
        <v>1825959.4308238942</v>
      </c>
    </row>
    <row r="13" spans="1:5" x14ac:dyDescent="0.25">
      <c r="A13">
        <v>9</v>
      </c>
      <c r="B13">
        <f ca="1">B12*(1+_xll.CB.Uniform(-2%,5%))</f>
        <v>12719.070086285474</v>
      </c>
      <c r="C13">
        <f ca="1">C12*(1+_xll.CB.Normal(1%,2%))</f>
        <v>273.42131817109021</v>
      </c>
      <c r="D13">
        <v>125</v>
      </c>
      <c r="E13">
        <f t="shared" ca="1" si="0"/>
        <v>1887781.1481169721</v>
      </c>
    </row>
    <row r="14" spans="1:5" x14ac:dyDescent="0.25">
      <c r="A14">
        <v>10</v>
      </c>
      <c r="B14">
        <f ca="1">B13*(1+_xll.CB.Uniform(-2%,5%))</f>
        <v>12909.856137579754</v>
      </c>
      <c r="C14">
        <f ca="1">C13*(1+_xll.CB.Normal(1%,2%))</f>
        <v>276.15553135280112</v>
      </c>
      <c r="D14">
        <v>125</v>
      </c>
      <c r="E14">
        <f t="shared" ca="1" si="0"/>
        <v>1951396.1641640884</v>
      </c>
    </row>
    <row r="15" spans="1:5" x14ac:dyDescent="0.25">
      <c r="A15">
        <v>11</v>
      </c>
      <c r="B15">
        <f ca="1">B14*(1+_xll.CB.Uniform(-2%,5%))</f>
        <v>13103.50397964345</v>
      </c>
      <c r="C15">
        <f ca="1">C14*(1+_xll.CB.Normal(1%,2%))</f>
        <v>278.91708666632911</v>
      </c>
      <c r="D15">
        <v>125</v>
      </c>
      <c r="E15">
        <f t="shared" ca="1" si="0"/>
        <v>2016853.1576673693</v>
      </c>
    </row>
    <row r="16" spans="1:5" x14ac:dyDescent="0.25">
      <c r="A16">
        <v>12</v>
      </c>
      <c r="B16">
        <f ca="1">B15*(1+_xll.CB.Uniform(-2%,5%))</f>
        <v>13300.0565393381</v>
      </c>
      <c r="C16">
        <f ca="1">C15*(1+_xll.CB.Normal(1%,2%))</f>
        <v>281.70625753299242</v>
      </c>
      <c r="D16">
        <v>125</v>
      </c>
      <c r="E16">
        <f t="shared" ca="1" si="0"/>
        <v>2084202.0852568764</v>
      </c>
    </row>
    <row r="17" spans="1:5" x14ac:dyDescent="0.25">
      <c r="A17" t="s">
        <v>33</v>
      </c>
      <c r="E17" s="3">
        <f ca="1">SUM(E4:E16)</f>
        <v>22348375.828313053</v>
      </c>
    </row>
    <row r="19" spans="1:5" x14ac:dyDescent="0.25">
      <c r="D19" t="s">
        <v>36</v>
      </c>
      <c r="E19" s="4">
        <v>22353811.190000001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H12" sqref="H12"/>
    </sheetView>
  </sheetViews>
  <sheetFormatPr defaultRowHeight="15.75" x14ac:dyDescent="0.25"/>
  <sheetData>
    <row r="1" spans="1:10" x14ac:dyDescent="0.25">
      <c r="H1" t="s">
        <v>42</v>
      </c>
    </row>
    <row r="2" spans="1:10" x14ac:dyDescent="0.25">
      <c r="H2" s="5">
        <v>0.36</v>
      </c>
      <c r="I2">
        <v>0.4</v>
      </c>
    </row>
    <row r="3" spans="1:10" x14ac:dyDescent="0.25">
      <c r="H3" s="5">
        <v>0.4</v>
      </c>
      <c r="I3">
        <v>0.6</v>
      </c>
    </row>
    <row r="4" spans="1:10" x14ac:dyDescent="0.25">
      <c r="A4" t="s">
        <v>37</v>
      </c>
      <c r="B4" t="s">
        <v>38</v>
      </c>
      <c r="C4" t="s">
        <v>39</v>
      </c>
      <c r="D4" t="s">
        <v>43</v>
      </c>
      <c r="E4" t="s">
        <v>40</v>
      </c>
      <c r="F4" t="s">
        <v>44</v>
      </c>
      <c r="G4" t="s">
        <v>41</v>
      </c>
      <c r="H4" t="s">
        <v>45</v>
      </c>
      <c r="I4" t="s">
        <v>46</v>
      </c>
    </row>
    <row r="5" spans="1:10" x14ac:dyDescent="0.25">
      <c r="A5">
        <v>1</v>
      </c>
      <c r="B5">
        <v>30000</v>
      </c>
      <c r="C5">
        <f ca="1">_xll.CB.Triangular(60000,100000,125000)</f>
        <v>95000</v>
      </c>
      <c r="D5">
        <f ca="1">_xll.CB.Uniform(55%,75%)</f>
        <v>0.65</v>
      </c>
      <c r="E5">
        <f ca="1">(1-D5)*C5</f>
        <v>33250</v>
      </c>
      <c r="F5">
        <f ca="1">E5-B5</f>
        <v>3250</v>
      </c>
      <c r="G5">
        <f ca="1">_xll.CB.Custom(H$2:I$3)</f>
        <v>0.38400000000000001</v>
      </c>
      <c r="H5">
        <f ca="1">G5*F5</f>
        <v>1248</v>
      </c>
      <c r="I5">
        <f ca="1">H5/POWER((1+0.1),A5)</f>
        <v>1134.5454545454545</v>
      </c>
    </row>
    <row r="6" spans="1:10" x14ac:dyDescent="0.25">
      <c r="A6">
        <v>2</v>
      </c>
      <c r="B6">
        <v>30000</v>
      </c>
      <c r="C6">
        <f ca="1">_xll.CB.Triangular(60000,100000,125000)</f>
        <v>95000</v>
      </c>
      <c r="D6">
        <f ca="1">_xll.CB.Uniform(55%,75%)</f>
        <v>0.65</v>
      </c>
      <c r="E6">
        <f t="shared" ref="E6:E9" ca="1" si="0">(1-D6)*C6</f>
        <v>33250</v>
      </c>
      <c r="F6">
        <f t="shared" ref="F6:F9" ca="1" si="1">E6-B6</f>
        <v>3250</v>
      </c>
      <c r="G6">
        <f ca="1">_xll.CB.Custom(H$2:I$3)</f>
        <v>0.38400000000000001</v>
      </c>
      <c r="H6">
        <f t="shared" ref="H6:H9" ca="1" si="2">G6*F6</f>
        <v>1248</v>
      </c>
      <c r="I6">
        <f t="shared" ref="I6:I9" ca="1" si="3">H6/POWER((1+0.1),A6)</f>
        <v>1031.4049586776857</v>
      </c>
    </row>
    <row r="7" spans="1:10" x14ac:dyDescent="0.25">
      <c r="A7">
        <v>3</v>
      </c>
      <c r="B7">
        <v>30000</v>
      </c>
      <c r="C7">
        <f ca="1">_xll.CB.Triangular(60000,100000,125000)</f>
        <v>95000</v>
      </c>
      <c r="D7">
        <f ca="1">_xll.CB.Uniform(55%,75%)</f>
        <v>0.65</v>
      </c>
      <c r="E7">
        <f t="shared" ca="1" si="0"/>
        <v>33250</v>
      </c>
      <c r="F7">
        <f t="shared" ca="1" si="1"/>
        <v>3250</v>
      </c>
      <c r="G7">
        <f ca="1">_xll.CB.Custom(H$2:I$3)</f>
        <v>0.38400000000000001</v>
      </c>
      <c r="H7">
        <f t="shared" ca="1" si="2"/>
        <v>1248</v>
      </c>
      <c r="I7">
        <f t="shared" ca="1" si="3"/>
        <v>937.64087152516879</v>
      </c>
    </row>
    <row r="8" spans="1:10" x14ac:dyDescent="0.25">
      <c r="A8">
        <v>4</v>
      </c>
      <c r="B8">
        <v>30000</v>
      </c>
      <c r="C8">
        <f ca="1">_xll.CB.Triangular(60000,100000,125000)</f>
        <v>95000</v>
      </c>
      <c r="D8">
        <f ca="1">_xll.CB.Uniform(55%,75%)</f>
        <v>0.65</v>
      </c>
      <c r="E8">
        <f t="shared" ca="1" si="0"/>
        <v>33250</v>
      </c>
      <c r="F8">
        <f t="shared" ca="1" si="1"/>
        <v>3250</v>
      </c>
      <c r="G8">
        <f ca="1">_xll.CB.Custom(H$2:I$3)</f>
        <v>0.38400000000000001</v>
      </c>
      <c r="H8">
        <f t="shared" ca="1" si="2"/>
        <v>1248</v>
      </c>
      <c r="I8">
        <f t="shared" ca="1" si="3"/>
        <v>852.40079229560797</v>
      </c>
    </row>
    <row r="9" spans="1:10" x14ac:dyDescent="0.25">
      <c r="A9">
        <v>5</v>
      </c>
      <c r="B9">
        <v>30000</v>
      </c>
      <c r="C9">
        <f ca="1">_xll.CB.Triangular(60000,100000,125000)</f>
        <v>95000</v>
      </c>
      <c r="D9">
        <f ca="1">_xll.CB.Uniform(55%,75%)</f>
        <v>0.65</v>
      </c>
      <c r="E9">
        <f t="shared" ca="1" si="0"/>
        <v>33250</v>
      </c>
      <c r="F9">
        <f t="shared" ca="1" si="1"/>
        <v>3250</v>
      </c>
      <c r="G9">
        <f ca="1">_xll.CB.Custom(H$2:I$3)</f>
        <v>0.38400000000000001</v>
      </c>
      <c r="H9">
        <f t="shared" ca="1" si="2"/>
        <v>1248</v>
      </c>
      <c r="I9">
        <f t="shared" ca="1" si="3"/>
        <v>774.90981117782542</v>
      </c>
    </row>
    <row r="10" spans="1:10" x14ac:dyDescent="0.25">
      <c r="I10" s="3">
        <f ca="1">SUM(I5:I9)</f>
        <v>4730.9018882217424</v>
      </c>
      <c r="J10" t="s">
        <v>33</v>
      </c>
    </row>
    <row r="11" spans="1:10" x14ac:dyDescent="0.25">
      <c r="H11" t="s">
        <v>49</v>
      </c>
      <c r="I11" s="4">
        <v>4843.62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Question 1</vt:lpstr>
      <vt:lpstr>Question 2</vt:lpstr>
      <vt:lpstr>Question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 WA MAN</dc:creator>
  <cp:lastModifiedBy>Liu, Chengjun</cp:lastModifiedBy>
  <dcterms:created xsi:type="dcterms:W3CDTF">2019-11-15T00:14:15Z</dcterms:created>
  <dcterms:modified xsi:type="dcterms:W3CDTF">2019-11-16T05:17:21Z</dcterms:modified>
</cp:coreProperties>
</file>