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1dso547_19_fall\"/>
    </mc:Choice>
  </mc:AlternateContent>
  <bookViews>
    <workbookView xWindow="810" yWindow="1305" windowWidth="10650" windowHeight="6360" tabRatio="660"/>
  </bookViews>
  <sheets>
    <sheet name="Emergency before" sheetId="27" r:id="rId1"/>
    <sheet name="Emergency" sheetId="25" r:id="rId2"/>
    <sheet name="Emergency (2)" sheetId="26" r:id="rId3"/>
  </sheets>
  <definedNames>
    <definedName name="Assignments">#REF!</definedName>
    <definedName name="Assignments2">#REF!</definedName>
    <definedName name="Completed">#REF!</definedName>
    <definedName name="JobsAssigned">#REF!</definedName>
    <definedName name="MachAssigned">#REF!</definedName>
    <definedName name="MachUsed">#REF!</definedName>
    <definedName name="Required">#REF!</definedName>
    <definedName name="solver_adj" localSheetId="1" hidden="1">Emergency!$B$28:$H$28</definedName>
    <definedName name="solver_adj" localSheetId="2" hidden="1">'Emergency (2)'!$B$28:$H$28,'Emergency (2)'!$K$17:$K$25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bd" localSheetId="1" hidden="1">2</definedName>
    <definedName name="solver_ibd" localSheetId="2" hidden="1">2</definedName>
    <definedName name="solver_ibd" localSheetId="0" hidden="1">2</definedName>
    <definedName name="solver_itr" localSheetId="1" hidden="1">100</definedName>
    <definedName name="solver_itr" localSheetId="2" hidden="1">100</definedName>
    <definedName name="solver_itr" localSheetId="0" hidden="1">100</definedName>
    <definedName name="solver_lhs1" localSheetId="1" hidden="1">Emergency!$B$28:$H$28</definedName>
    <definedName name="solver_lhs1" localSheetId="2" hidden="1">'Emergency (2)'!$B$28:$H$28</definedName>
    <definedName name="solver_lhs1" localSheetId="0" hidden="1">'Emergency before'!#REF!</definedName>
    <definedName name="solver_lhs2" localSheetId="1" hidden="1">Emergency!$I$17:$I$25</definedName>
    <definedName name="solver_lhs2" localSheetId="2" hidden="1">'Emergency (2)'!$I$28</definedName>
    <definedName name="solver_lhs2" localSheetId="0" hidden="1">'Emergency before'!#REF!</definedName>
    <definedName name="solver_lhs3" localSheetId="1" hidden="1">Emergency!$I$28</definedName>
    <definedName name="solver_lhs3" localSheetId="2" hidden="1">'Emergency (2)'!$I$17:$I$25</definedName>
    <definedName name="solver_lhs3" localSheetId="0" hidden="1">'Emergency before'!#REF!</definedName>
    <definedName name="solver_lhs4" localSheetId="1" hidden="1">Emergency!$K$17:$K$24</definedName>
    <definedName name="solver_lhs4" localSheetId="2" hidden="1">'Emergency (2)'!$K$17:$K$25</definedName>
    <definedName name="solver_lhs4" localSheetId="0" hidden="1">'Emergency before'!#REF!</definedName>
    <definedName name="solver_lhs5" localSheetId="1" hidden="1">Emergency!$K$17:$K$24</definedName>
    <definedName name="solver_lhs5" localSheetId="2" hidden="1">'Emergency (2)'!$K$17:$K$24</definedName>
    <definedName name="solver_lhs5" localSheetId="0" hidden="1">'Emergency before'!#REF!</definedName>
    <definedName name="solver_lhs6" localSheetId="1" hidden="1">Emergency!$K$17:$K$24</definedName>
    <definedName name="solver_lhs6" localSheetId="2" hidden="1">'Emergency (2)'!$K$17:$K$24</definedName>
    <definedName name="solver_lhs6" localSheetId="0" hidden="1">'Emergency before'!#REF!</definedName>
    <definedName name="solver_lhs7" localSheetId="1" hidden="1">Emergency!$K$17:$K$24</definedName>
    <definedName name="solver_lhs7" localSheetId="2" hidden="1">'Emergency (2)'!$K$17:$K$24</definedName>
    <definedName name="solver_lhs7" localSheetId="0" hidden="1">'Emergency before'!#REF!</definedName>
    <definedName name="solver_lhs8" localSheetId="1" hidden="1">Emergency!$K$17:$K$24</definedName>
    <definedName name="solver_lhs8" localSheetId="2" hidden="1">'Emergency (2)'!$K$17:$K$24</definedName>
    <definedName name="solver_lhs8" localSheetId="0" hidden="1">'Emergency before'!#REF!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lva" localSheetId="1" hidden="1">2</definedName>
    <definedName name="solver_lva" localSheetId="2" hidden="1">2</definedName>
    <definedName name="solver_lva" localSheetId="0" hidden="1">2</definedName>
    <definedName name="solver_mip" localSheetId="1" hidden="1">5000</definedName>
    <definedName name="solver_mip" localSheetId="2" hidden="1">5000</definedName>
    <definedName name="solver_mip" localSheetId="0" hidden="1">5000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5000</definedName>
    <definedName name="solver_nod" localSheetId="2" hidden="1">5000</definedName>
    <definedName name="solver_nod" localSheetId="0" hidden="1">5000</definedName>
    <definedName name="solver_num" localSheetId="1" hidden="1">2</definedName>
    <definedName name="solver_num" localSheetId="2" hidden="1">4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fx" localSheetId="1" hidden="1">2</definedName>
    <definedName name="solver_ofx" localSheetId="2" hidden="1">2</definedName>
    <definedName name="solver_ofx" localSheetId="0" hidden="1">2</definedName>
    <definedName name="solver_opt" localSheetId="1" hidden="1">Emergency!$B$31</definedName>
    <definedName name="solver_opt" localSheetId="2" hidden="1">'Emergency (2)'!$B$31</definedName>
    <definedName name="solver_piv" localSheetId="1" hidden="1">0.000001</definedName>
    <definedName name="solver_piv" localSheetId="2" hidden="1">0.000001</definedName>
    <definedName name="solver_piv" localSheetId="0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pro" localSheetId="1" hidden="1">2</definedName>
    <definedName name="solver_pro" localSheetId="2" hidden="1">2</definedName>
    <definedName name="solver_pro" localSheetId="0" hidden="1">2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d" localSheetId="1" hidden="1">0.000001</definedName>
    <definedName name="solver_red" localSheetId="2" hidden="1">0.000001</definedName>
    <definedName name="solver_red" localSheetId="0" hidden="1">0.000001</definedName>
    <definedName name="solver_rel1" localSheetId="1" hidden="1">5</definedName>
    <definedName name="solver_rel1" localSheetId="2" hidden="1">5</definedName>
    <definedName name="solver_rel1" localSheetId="0" hidden="1">3</definedName>
    <definedName name="solver_rel2" localSheetId="1" hidden="1">3</definedName>
    <definedName name="solver_rel2" localSheetId="2" hidden="1">1</definedName>
    <definedName name="solver_rel2" localSheetId="0" hidden="1">3</definedName>
    <definedName name="solver_rel3" localSheetId="1" hidden="1">2</definedName>
    <definedName name="solver_rel3" localSheetId="2" hidden="1">3</definedName>
    <definedName name="solver_rel3" localSheetId="0" hidden="1">2</definedName>
    <definedName name="solver_rel4" localSheetId="1" hidden="1">5</definedName>
    <definedName name="solver_rel4" localSheetId="2" hidden="1">5</definedName>
    <definedName name="solver_rel4" localSheetId="0" hidden="1">5</definedName>
    <definedName name="solver_rel5" localSheetId="1" hidden="1">3</definedName>
    <definedName name="solver_rel5" localSheetId="2" hidden="1">3</definedName>
    <definedName name="solver_rel5" localSheetId="0" hidden="1">3</definedName>
    <definedName name="solver_rel6" localSheetId="1" hidden="1">1</definedName>
    <definedName name="solver_rel6" localSheetId="2" hidden="1">1</definedName>
    <definedName name="solver_rel6" localSheetId="0" hidden="1">1</definedName>
    <definedName name="solver_rel7" localSheetId="1" hidden="1">4</definedName>
    <definedName name="solver_rel7" localSheetId="2" hidden="1">4</definedName>
    <definedName name="solver_rel7" localSheetId="0" hidden="1">4</definedName>
    <definedName name="solver_rel8" localSheetId="1" hidden="1">1</definedName>
    <definedName name="solver_rel8" localSheetId="2" hidden="1">1</definedName>
    <definedName name="solver_rel8" localSheetId="0" hidden="1">1</definedName>
    <definedName name="solver_reo" localSheetId="1" hidden="1">2</definedName>
    <definedName name="solver_reo" localSheetId="2" hidden="1">2</definedName>
    <definedName name="solver_reo" localSheetId="0" hidden="1">2</definedName>
    <definedName name="solver_rep" localSheetId="1" hidden="1">2</definedName>
    <definedName name="solver_rep" localSheetId="2" hidden="1">2</definedName>
    <definedName name="solver_rep" localSheetId="0" hidden="1">2</definedName>
    <definedName name="solver_rhs1" localSheetId="1" hidden="1">binary</definedName>
    <definedName name="solver_rhs1" localSheetId="2" hidden="1">binary</definedName>
    <definedName name="solver_rhs1" localSheetId="0" hidden="1">'Emergency before'!#REF!</definedName>
    <definedName name="solver_rhs2" localSheetId="1" hidden="1">Emergency!$K$17:$K$25</definedName>
    <definedName name="solver_rhs2" localSheetId="2" hidden="1">'Emergency (2)'!$K$28</definedName>
    <definedName name="solver_rhs2" localSheetId="0" hidden="1">'Emergency before'!#REF!</definedName>
    <definedName name="solver_rhs3" localSheetId="1" hidden="1">Emergency!$K$28</definedName>
    <definedName name="solver_rhs3" localSheetId="2" hidden="1">'Emergency (2)'!$K$17:$K$25</definedName>
    <definedName name="solver_rhs3" localSheetId="0" hidden="1">'Emergency before'!#REF!</definedName>
    <definedName name="solver_rhs4" localSheetId="1" hidden="1">binary</definedName>
    <definedName name="solver_rhs4" localSheetId="2" hidden="1">binary</definedName>
    <definedName name="solver_rhs4" localSheetId="0" hidden="1">binary</definedName>
    <definedName name="solver_rhs5" localSheetId="1" hidden="1">0</definedName>
    <definedName name="solver_rhs5" localSheetId="2" hidden="1">0</definedName>
    <definedName name="solver_rhs5" localSheetId="0" hidden="1">0</definedName>
    <definedName name="solver_rhs6" localSheetId="1" hidden="1">1</definedName>
    <definedName name="solver_rhs6" localSheetId="2" hidden="1">1</definedName>
    <definedName name="solver_rhs6" localSheetId="0" hidden="1">1</definedName>
    <definedName name="solver_rhs7" localSheetId="1" hidden="1">[0]!Integer</definedName>
    <definedName name="solver_rhs7" localSheetId="2" hidden="1">[0]!Integer</definedName>
    <definedName name="solver_rhs7" localSheetId="0" hidden="1">[0]!Integer</definedName>
    <definedName name="solver_rhs8" localSheetId="1" hidden="1">Emergency!$I$17:$I$24</definedName>
    <definedName name="solver_rhs8" localSheetId="2" hidden="1">'Emergency (2)'!$I$17:$I$24</definedName>
    <definedName name="solver_rhs8" localSheetId="0" hidden="1">'Emergency before'!#REF!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std" localSheetId="1" hidden="1">1</definedName>
    <definedName name="solver_std" localSheetId="2" hidden="1">1</definedName>
    <definedName name="solver_std" localSheetId="0" hidden="1">1</definedName>
    <definedName name="solver_tim" localSheetId="1" hidden="1">100</definedName>
    <definedName name="solver_tim" localSheetId="2" hidden="1">100</definedName>
    <definedName name="solver_tim" localSheetId="0" hidden="1">100</definedName>
    <definedName name="solver_tol" localSheetId="1" hidden="1">0</definedName>
    <definedName name="solver_tol" localSheetId="2" hidden="1">0</definedName>
    <definedName name="solver_tol" localSheetId="0" hidden="1">0</definedName>
    <definedName name="solver_typ" localSheetId="1" hidden="1">2</definedName>
    <definedName name="solver_typ" localSheetId="2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  <definedName name="Times">#REF!</definedName>
    <definedName name="TotalTime">#REF!</definedName>
    <definedName name="TotTime">#REF!</definedName>
    <definedName name="UpBound">#REF!</definedName>
    <definedName name="Used">#REF!</definedName>
  </definedNames>
  <calcPr calcId="162913"/>
</workbook>
</file>

<file path=xl/calcChain.xml><?xml version="1.0" encoding="utf-8"?>
<calcChain xmlns="http://schemas.openxmlformats.org/spreadsheetml/2006/main">
  <c r="E22" i="26" l="1"/>
  <c r="F20" i="26"/>
  <c r="I28" i="26"/>
  <c r="B31" i="26"/>
  <c r="H25" i="26"/>
  <c r="G25" i="26"/>
  <c r="F25" i="26"/>
  <c r="E25" i="26"/>
  <c r="D25" i="26"/>
  <c r="C25" i="26"/>
  <c r="B25" i="26"/>
  <c r="I25" i="26"/>
  <c r="H24" i="26"/>
  <c r="G24" i="26"/>
  <c r="F24" i="26"/>
  <c r="E24" i="26"/>
  <c r="D24" i="26"/>
  <c r="C24" i="26"/>
  <c r="B24" i="26"/>
  <c r="I24" i="26"/>
  <c r="H23" i="26"/>
  <c r="G23" i="26"/>
  <c r="F23" i="26"/>
  <c r="E23" i="26"/>
  <c r="D23" i="26"/>
  <c r="C23" i="26"/>
  <c r="B23" i="26"/>
  <c r="I23" i="26"/>
  <c r="H22" i="26"/>
  <c r="G22" i="26"/>
  <c r="F22" i="26"/>
  <c r="D22" i="26"/>
  <c r="C22" i="26"/>
  <c r="I22" i="26"/>
  <c r="B22" i="26"/>
  <c r="H21" i="26"/>
  <c r="G21" i="26"/>
  <c r="F21" i="26"/>
  <c r="E21" i="26"/>
  <c r="D21" i="26"/>
  <c r="C21" i="26"/>
  <c r="I21" i="26"/>
  <c r="B21" i="26"/>
  <c r="H20" i="26"/>
  <c r="G20" i="26"/>
  <c r="E20" i="26"/>
  <c r="D20" i="26"/>
  <c r="C20" i="26"/>
  <c r="B20" i="26"/>
  <c r="I20" i="26"/>
  <c r="H19" i="26"/>
  <c r="G19" i="26"/>
  <c r="F19" i="26"/>
  <c r="E19" i="26"/>
  <c r="D19" i="26"/>
  <c r="C19" i="26"/>
  <c r="I19" i="26"/>
  <c r="B19" i="26"/>
  <c r="H18" i="26"/>
  <c r="G18" i="26"/>
  <c r="F18" i="26"/>
  <c r="E18" i="26"/>
  <c r="D18" i="26"/>
  <c r="C18" i="26"/>
  <c r="I18" i="26"/>
  <c r="B18" i="26"/>
  <c r="H17" i="26"/>
  <c r="G17" i="26"/>
  <c r="F17" i="26"/>
  <c r="E17" i="26"/>
  <c r="D17" i="26"/>
  <c r="C17" i="26"/>
  <c r="I17" i="26"/>
  <c r="B17" i="26"/>
  <c r="B17" i="25"/>
  <c r="I17" i="25"/>
  <c r="C17" i="25"/>
  <c r="D17" i="25"/>
  <c r="E17" i="25"/>
  <c r="F17" i="25"/>
  <c r="G17" i="25"/>
  <c r="H17" i="25"/>
  <c r="B18" i="25"/>
  <c r="I18" i="25"/>
  <c r="C18" i="25"/>
  <c r="D18" i="25"/>
  <c r="E18" i="25"/>
  <c r="F18" i="25"/>
  <c r="G18" i="25"/>
  <c r="H18" i="25"/>
  <c r="B19" i="25"/>
  <c r="C19" i="25"/>
  <c r="D19" i="25"/>
  <c r="E19" i="25"/>
  <c r="F19" i="25"/>
  <c r="I19" i="25"/>
  <c r="G19" i="25"/>
  <c r="H19" i="25"/>
  <c r="B20" i="25"/>
  <c r="C20" i="25"/>
  <c r="D20" i="25"/>
  <c r="E20" i="25"/>
  <c r="F20" i="25"/>
  <c r="G20" i="25"/>
  <c r="H20" i="25"/>
  <c r="I20" i="25"/>
  <c r="B21" i="25"/>
  <c r="C21" i="25"/>
  <c r="D21" i="25"/>
  <c r="E21" i="25"/>
  <c r="F21" i="25"/>
  <c r="G21" i="25"/>
  <c r="H21" i="25"/>
  <c r="I21" i="25"/>
  <c r="B22" i="25"/>
  <c r="C22" i="25"/>
  <c r="D22" i="25"/>
  <c r="E22" i="25"/>
  <c r="F22" i="25"/>
  <c r="G22" i="25"/>
  <c r="H22" i="25"/>
  <c r="I22" i="25"/>
  <c r="B23" i="25"/>
  <c r="C23" i="25"/>
  <c r="D23" i="25"/>
  <c r="E23" i="25"/>
  <c r="F23" i="25"/>
  <c r="G23" i="25"/>
  <c r="H23" i="25"/>
  <c r="I23" i="25"/>
  <c r="B24" i="25"/>
  <c r="C24" i="25"/>
  <c r="D24" i="25"/>
  <c r="E24" i="25"/>
  <c r="F24" i="25"/>
  <c r="G24" i="25"/>
  <c r="H24" i="25"/>
  <c r="I24" i="25"/>
  <c r="B25" i="25"/>
  <c r="C25" i="25"/>
  <c r="D25" i="25"/>
  <c r="E25" i="25"/>
  <c r="F25" i="25"/>
  <c r="G25" i="25"/>
  <c r="H25" i="25"/>
  <c r="I25" i="25"/>
  <c r="B31" i="25"/>
</calcChain>
</file>

<file path=xl/sharedStrings.xml><?xml version="1.0" encoding="utf-8"?>
<sst xmlns="http://schemas.openxmlformats.org/spreadsheetml/2006/main" count="72" uniqueCount="28">
  <si>
    <t>Decisions</t>
  </si>
  <si>
    <t>Objective</t>
  </si>
  <si>
    <t>&gt;=</t>
  </si>
  <si>
    <t>District  1</t>
  </si>
  <si>
    <t>District    1</t>
  </si>
  <si>
    <t>RHS</t>
  </si>
  <si>
    <t># times a district is covered</t>
  </si>
  <si>
    <t>Coverage Table</t>
  </si>
  <si>
    <t>Districts within</t>
  </si>
  <si>
    <t>Distance Table</t>
  </si>
  <si>
    <t>Site 1</t>
  </si>
  <si>
    <t>Site  1</t>
  </si>
  <si>
    <t>S1</t>
  </si>
  <si>
    <t>S2</t>
  </si>
  <si>
    <t>S3</t>
  </si>
  <si>
    <t>S4</t>
  </si>
  <si>
    <t>S5</t>
  </si>
  <si>
    <t>S6</t>
  </si>
  <si>
    <t>S7</t>
  </si>
  <si>
    <t># Sites</t>
  </si>
  <si>
    <t>1=Yes</t>
  </si>
  <si>
    <t>Travel times (minutes) between districts and sites</t>
  </si>
  <si>
    <t>minutes of each site (1 if yes, 0 if no)</t>
  </si>
  <si>
    <t>Emergency Coverage: minimize # sites to cover all districts</t>
  </si>
  <si>
    <t>Population</t>
  </si>
  <si>
    <t>sum</t>
  </si>
  <si>
    <t>&lt;=</t>
  </si>
  <si>
    <t>#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</si>
</sst>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Border="1"/>
    <xf numFmtId="0" fontId="0" fillId="0" borderId="0" xfId="0" applyFill="1" applyAlignment="1">
      <alignment horizontal="centerContinuous"/>
    </xf>
    <xf numFmtId="0" fontId="0" fillId="0" borderId="0" xfId="0" applyAlignment="1">
      <alignment horizontal="right"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9" xfId="0" applyFill="1" applyBorder="1"/>
    <xf numFmtId="0" fontId="0" fillId="2" borderId="10" xfId="0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1" fontId="0" fillId="3" borderId="12" xfId="0" applyNumberFormat="1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14" xfId="0" applyNumberFormat="1" applyFill="1" applyBorder="1"/>
    <xf numFmtId="1" fontId="0" fillId="0" borderId="15" xfId="0" applyNumberFormat="1" applyFill="1" applyBorder="1"/>
    <xf numFmtId="0" fontId="0" fillId="0" borderId="0" xfId="0" applyFill="1" applyAlignment="1">
      <alignment horizontal="left"/>
    </xf>
    <xf numFmtId="0" fontId="0" fillId="4" borderId="16" xfId="0" applyFill="1" applyBorder="1" applyAlignment="1">
      <alignment horizontal="centerContinuous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5" borderId="13" xfId="0" applyFill="1" applyBorder="1"/>
    <xf numFmtId="0" fontId="0" fillId="5" borderId="14" xfId="0" applyFill="1" applyBorder="1"/>
    <xf numFmtId="1" fontId="0" fillId="5" borderId="14" xfId="0" applyNumberFormat="1" applyFill="1" applyBorder="1"/>
    <xf numFmtId="1" fontId="0" fillId="5" borderId="15" xfId="0" applyNumberFormat="1" applyFill="1" applyBorder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tabSelected="1" zoomScale="85" workbookViewId="0">
      <selection activeCell="A2" sqref="A2"/>
    </sheetView>
  </sheetViews>
  <sheetFormatPr defaultRowHeight="12.75" x14ac:dyDescent="0.2"/>
  <cols>
    <col min="1" max="1" width="14.5703125" customWidth="1"/>
    <col min="2" max="2" width="7.85546875" customWidth="1"/>
    <col min="3" max="8" width="6.5703125" customWidth="1"/>
    <col min="9" max="9" width="10.7109375" customWidth="1"/>
    <col min="11" max="11" width="10.85546875" customWidth="1"/>
    <col min="12" max="12" width="10.5703125" customWidth="1"/>
  </cols>
  <sheetData>
    <row r="1" spans="1:10" x14ac:dyDescent="0.2">
      <c r="A1" s="4" t="s">
        <v>23</v>
      </c>
    </row>
    <row r="3" spans="1:10" x14ac:dyDescent="0.2">
      <c r="A3" s="1" t="s">
        <v>9</v>
      </c>
      <c r="B3" t="s">
        <v>21</v>
      </c>
    </row>
    <row r="4" spans="1:10" x14ac:dyDescent="0.2">
      <c r="B4" s="14" t="s">
        <v>10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J4" s="41"/>
    </row>
    <row r="5" spans="1:10" x14ac:dyDescent="0.2">
      <c r="A5" s="14" t="s">
        <v>4</v>
      </c>
      <c r="B5" s="5">
        <v>5</v>
      </c>
      <c r="C5" s="6">
        <v>3</v>
      </c>
      <c r="D5" s="6">
        <v>4</v>
      </c>
      <c r="E5" s="6">
        <v>3</v>
      </c>
      <c r="F5" s="6">
        <v>8</v>
      </c>
      <c r="G5" s="6">
        <v>9</v>
      </c>
      <c r="H5" s="7">
        <v>0</v>
      </c>
      <c r="J5" s="2"/>
    </row>
    <row r="6" spans="1:10" x14ac:dyDescent="0.2">
      <c r="A6">
        <v>2</v>
      </c>
      <c r="B6" s="8">
        <v>3</v>
      </c>
      <c r="C6" s="2">
        <v>6</v>
      </c>
      <c r="D6" s="2">
        <v>5</v>
      </c>
      <c r="E6" s="2">
        <v>4</v>
      </c>
      <c r="F6" s="2">
        <v>8</v>
      </c>
      <c r="G6" s="2">
        <v>0</v>
      </c>
      <c r="H6" s="9">
        <v>3</v>
      </c>
      <c r="J6" s="2"/>
    </row>
    <row r="7" spans="1:10" x14ac:dyDescent="0.2">
      <c r="A7">
        <v>3</v>
      </c>
      <c r="B7" s="8">
        <v>4</v>
      </c>
      <c r="C7" s="2">
        <v>3</v>
      </c>
      <c r="D7" s="2">
        <v>6</v>
      </c>
      <c r="E7" s="2">
        <v>8</v>
      </c>
      <c r="F7" s="2">
        <v>10</v>
      </c>
      <c r="G7" s="2">
        <v>3</v>
      </c>
      <c r="H7" s="9">
        <v>2</v>
      </c>
      <c r="J7" s="2"/>
    </row>
    <row r="8" spans="1:10" x14ac:dyDescent="0.2">
      <c r="A8">
        <v>4</v>
      </c>
      <c r="B8" s="8">
        <v>6</v>
      </c>
      <c r="C8" s="2">
        <v>0</v>
      </c>
      <c r="D8" s="2">
        <v>2</v>
      </c>
      <c r="E8" s="2">
        <v>7</v>
      </c>
      <c r="F8" s="2">
        <v>3</v>
      </c>
      <c r="G8" s="2">
        <v>2</v>
      </c>
      <c r="H8" s="9">
        <v>5</v>
      </c>
      <c r="J8" s="2"/>
    </row>
    <row r="9" spans="1:10" x14ac:dyDescent="0.2">
      <c r="A9">
        <v>5</v>
      </c>
      <c r="B9" s="8">
        <v>2</v>
      </c>
      <c r="C9" s="2">
        <v>8</v>
      </c>
      <c r="D9" s="2">
        <v>2</v>
      </c>
      <c r="E9" s="2">
        <v>5</v>
      </c>
      <c r="F9" s="2">
        <v>0</v>
      </c>
      <c r="G9" s="2">
        <v>6</v>
      </c>
      <c r="H9" s="9">
        <v>8</v>
      </c>
      <c r="J9" s="2"/>
    </row>
    <row r="10" spans="1:10" x14ac:dyDescent="0.2">
      <c r="A10">
        <v>6</v>
      </c>
      <c r="B10" s="8">
        <v>2</v>
      </c>
      <c r="C10" s="2">
        <v>6</v>
      </c>
      <c r="D10" s="2">
        <v>4</v>
      </c>
      <c r="E10" s="2">
        <v>0</v>
      </c>
      <c r="F10" s="2">
        <v>7</v>
      </c>
      <c r="G10" s="2">
        <v>3</v>
      </c>
      <c r="H10" s="9">
        <v>5</v>
      </c>
      <c r="J10" s="2"/>
    </row>
    <row r="11" spans="1:10" x14ac:dyDescent="0.2">
      <c r="A11">
        <v>7</v>
      </c>
      <c r="B11" s="8">
        <v>0</v>
      </c>
      <c r="C11" s="2">
        <v>12</v>
      </c>
      <c r="D11" s="2">
        <v>5</v>
      </c>
      <c r="E11" s="2">
        <v>5</v>
      </c>
      <c r="F11" s="2">
        <v>5</v>
      </c>
      <c r="G11" s="2">
        <v>7</v>
      </c>
      <c r="H11" s="9">
        <v>2</v>
      </c>
      <c r="J11" s="2"/>
    </row>
    <row r="12" spans="1:10" x14ac:dyDescent="0.2">
      <c r="A12">
        <v>8</v>
      </c>
      <c r="B12" s="8">
        <v>10</v>
      </c>
      <c r="C12" s="2">
        <v>9</v>
      </c>
      <c r="D12" s="2">
        <v>0</v>
      </c>
      <c r="E12" s="2">
        <v>2</v>
      </c>
      <c r="F12" s="2">
        <v>3</v>
      </c>
      <c r="G12" s="2">
        <v>5</v>
      </c>
      <c r="H12" s="9">
        <v>7</v>
      </c>
      <c r="J12" s="2"/>
    </row>
    <row r="13" spans="1:10" x14ac:dyDescent="0.2">
      <c r="A13">
        <v>9</v>
      </c>
      <c r="B13" s="10">
        <v>2</v>
      </c>
      <c r="C13" s="11">
        <v>4</v>
      </c>
      <c r="D13" s="11">
        <v>5</v>
      </c>
      <c r="E13" s="11">
        <v>7</v>
      </c>
      <c r="F13" s="11">
        <v>3</v>
      </c>
      <c r="G13" s="11">
        <v>4</v>
      </c>
      <c r="H13" s="12">
        <v>5</v>
      </c>
      <c r="J13" s="2"/>
    </row>
    <row r="14" spans="1:10" x14ac:dyDescent="0.2">
      <c r="B14" s="2"/>
      <c r="C14" s="2"/>
      <c r="D14" s="2"/>
      <c r="E14" s="2"/>
      <c r="F14" s="2"/>
      <c r="G14" s="2"/>
      <c r="H14" s="2"/>
      <c r="J14" s="2"/>
    </row>
  </sheetData>
  <printOptions headings="1" gridLines="1"/>
  <pageMargins left="0.75" right="0.75" top="1" bottom="1" header="0.5" footer="0.5"/>
  <pageSetup scale="98" orientation="landscape" horizontalDpi="300" verticalDpi="300" r:id="rId1"/>
  <headerFooter alignWithMargins="0">
    <oddFooter>&amp;CProblem 4.58 (n=1)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L32"/>
  <sheetViews>
    <sheetView zoomScale="85" workbookViewId="0">
      <selection activeCell="E33" sqref="E33"/>
    </sheetView>
  </sheetViews>
  <sheetFormatPr defaultRowHeight="12.75" x14ac:dyDescent="0.2"/>
  <cols>
    <col min="1" max="1" width="14.5703125" customWidth="1"/>
    <col min="2" max="2" width="7.85546875" customWidth="1"/>
    <col min="3" max="8" width="6.5703125" customWidth="1"/>
    <col min="9" max="9" width="10.7109375" customWidth="1"/>
    <col min="11" max="11" width="10.85546875" customWidth="1"/>
    <col min="12" max="12" width="10.5703125" customWidth="1"/>
  </cols>
  <sheetData>
    <row r="1" spans="1:12" x14ac:dyDescent="0.2">
      <c r="A1" s="4" t="s">
        <v>23</v>
      </c>
    </row>
    <row r="3" spans="1:12" x14ac:dyDescent="0.2">
      <c r="A3" s="1" t="s">
        <v>9</v>
      </c>
      <c r="B3" t="s">
        <v>21</v>
      </c>
    </row>
    <row r="4" spans="1:12" x14ac:dyDescent="0.2">
      <c r="B4" s="14" t="s">
        <v>10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J4" s="41"/>
    </row>
    <row r="5" spans="1:12" x14ac:dyDescent="0.2">
      <c r="A5" s="14" t="s">
        <v>4</v>
      </c>
      <c r="B5" s="5">
        <v>5</v>
      </c>
      <c r="C5" s="6">
        <v>3</v>
      </c>
      <c r="D5" s="6">
        <v>4</v>
      </c>
      <c r="E5" s="6">
        <v>3</v>
      </c>
      <c r="F5" s="6">
        <v>8</v>
      </c>
      <c r="G5" s="6">
        <v>9</v>
      </c>
      <c r="H5" s="7">
        <v>0</v>
      </c>
      <c r="J5" s="2"/>
    </row>
    <row r="6" spans="1:12" x14ac:dyDescent="0.2">
      <c r="A6">
        <v>2</v>
      </c>
      <c r="B6" s="8">
        <v>3</v>
      </c>
      <c r="C6" s="2">
        <v>6</v>
      </c>
      <c r="D6" s="2">
        <v>5</v>
      </c>
      <c r="E6" s="2">
        <v>4</v>
      </c>
      <c r="F6" s="2">
        <v>8</v>
      </c>
      <c r="G6" s="2">
        <v>0</v>
      </c>
      <c r="H6" s="9">
        <v>3</v>
      </c>
      <c r="J6" s="2"/>
    </row>
    <row r="7" spans="1:12" x14ac:dyDescent="0.2">
      <c r="A7">
        <v>3</v>
      </c>
      <c r="B7" s="8">
        <v>4</v>
      </c>
      <c r="C7" s="2">
        <v>3</v>
      </c>
      <c r="D7" s="2">
        <v>6</v>
      </c>
      <c r="E7" s="2">
        <v>8</v>
      </c>
      <c r="F7" s="2">
        <v>10</v>
      </c>
      <c r="G7" s="2">
        <v>3</v>
      </c>
      <c r="H7" s="9">
        <v>2</v>
      </c>
      <c r="J7" s="2"/>
    </row>
    <row r="8" spans="1:12" x14ac:dyDescent="0.2">
      <c r="A8">
        <v>4</v>
      </c>
      <c r="B8" s="8">
        <v>6</v>
      </c>
      <c r="C8" s="2">
        <v>0</v>
      </c>
      <c r="D8" s="2">
        <v>2</v>
      </c>
      <c r="E8" s="2">
        <v>7</v>
      </c>
      <c r="F8" s="2">
        <v>3</v>
      </c>
      <c r="G8" s="2">
        <v>2</v>
      </c>
      <c r="H8" s="9">
        <v>5</v>
      </c>
      <c r="J8" s="2"/>
    </row>
    <row r="9" spans="1:12" x14ac:dyDescent="0.2">
      <c r="A9">
        <v>5</v>
      </c>
      <c r="B9" s="8">
        <v>2</v>
      </c>
      <c r="C9" s="2">
        <v>8</v>
      </c>
      <c r="D9" s="2">
        <v>2</v>
      </c>
      <c r="E9" s="2">
        <v>5</v>
      </c>
      <c r="F9" s="2">
        <v>0</v>
      </c>
      <c r="G9" s="2">
        <v>6</v>
      </c>
      <c r="H9" s="9">
        <v>8</v>
      </c>
      <c r="J9" s="2"/>
    </row>
    <row r="10" spans="1:12" x14ac:dyDescent="0.2">
      <c r="A10">
        <v>6</v>
      </c>
      <c r="B10" s="8">
        <v>2</v>
      </c>
      <c r="C10" s="2">
        <v>6</v>
      </c>
      <c r="D10" s="2">
        <v>4</v>
      </c>
      <c r="E10" s="2">
        <v>0</v>
      </c>
      <c r="F10" s="2">
        <v>7</v>
      </c>
      <c r="G10" s="2">
        <v>3</v>
      </c>
      <c r="H10" s="9">
        <v>5</v>
      </c>
      <c r="J10" s="2"/>
    </row>
    <row r="11" spans="1:12" x14ac:dyDescent="0.2">
      <c r="A11">
        <v>7</v>
      </c>
      <c r="B11" s="8">
        <v>0</v>
      </c>
      <c r="C11" s="2">
        <v>12</v>
      </c>
      <c r="D11" s="2">
        <v>5</v>
      </c>
      <c r="E11" s="2">
        <v>5</v>
      </c>
      <c r="F11" s="2">
        <v>5</v>
      </c>
      <c r="G11" s="2">
        <v>7</v>
      </c>
      <c r="H11" s="9">
        <v>2</v>
      </c>
      <c r="J11" s="2"/>
    </row>
    <row r="12" spans="1:12" x14ac:dyDescent="0.2">
      <c r="A12">
        <v>8</v>
      </c>
      <c r="B12" s="8">
        <v>10</v>
      </c>
      <c r="C12" s="2">
        <v>9</v>
      </c>
      <c r="D12" s="2">
        <v>0</v>
      </c>
      <c r="E12" s="2">
        <v>2</v>
      </c>
      <c r="F12" s="2">
        <v>3</v>
      </c>
      <c r="G12" s="2">
        <v>5</v>
      </c>
      <c r="H12" s="9">
        <v>7</v>
      </c>
      <c r="J12" s="2"/>
    </row>
    <row r="13" spans="1:12" x14ac:dyDescent="0.2">
      <c r="A13">
        <v>9</v>
      </c>
      <c r="B13" s="10">
        <v>2</v>
      </c>
      <c r="C13" s="11">
        <v>4</v>
      </c>
      <c r="D13" s="11">
        <v>5</v>
      </c>
      <c r="E13" s="11">
        <v>7</v>
      </c>
      <c r="F13" s="11">
        <v>3</v>
      </c>
      <c r="G13" s="11">
        <v>4</v>
      </c>
      <c r="H13" s="12">
        <v>5</v>
      </c>
      <c r="J13" s="2"/>
    </row>
    <row r="14" spans="1:12" x14ac:dyDescent="0.2">
      <c r="B14" s="2"/>
      <c r="C14" s="2"/>
      <c r="D14" s="2"/>
      <c r="E14" s="2"/>
      <c r="F14" s="2"/>
      <c r="G14" s="2"/>
      <c r="H14" s="2"/>
      <c r="J14" s="2"/>
    </row>
    <row r="15" spans="1:12" ht="17.100000000000001" customHeight="1" x14ac:dyDescent="0.2">
      <c r="A15" s="1" t="s">
        <v>7</v>
      </c>
      <c r="B15" t="s">
        <v>8</v>
      </c>
      <c r="D15" s="38">
        <v>3</v>
      </c>
      <c r="E15" s="37" t="s">
        <v>22</v>
      </c>
      <c r="G15" s="18"/>
      <c r="H15" s="18"/>
      <c r="J15" s="19"/>
    </row>
    <row r="16" spans="1:12" ht="39.950000000000003" customHeight="1" x14ac:dyDescent="0.2">
      <c r="B16" s="14" t="s">
        <v>11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 s="39" t="s">
        <v>6</v>
      </c>
      <c r="K16" s="40" t="s">
        <v>5</v>
      </c>
      <c r="L16" s="39"/>
    </row>
    <row r="17" spans="1:11" x14ac:dyDescent="0.2">
      <c r="A17" s="14" t="s">
        <v>3</v>
      </c>
      <c r="B17" s="20">
        <f t="shared" ref="B17:H25" si="0">IF(B5&lt;=$D$15,1,0)</f>
        <v>0</v>
      </c>
      <c r="C17" s="21">
        <f t="shared" si="0"/>
        <v>1</v>
      </c>
      <c r="D17" s="21">
        <f t="shared" si="0"/>
        <v>0</v>
      </c>
      <c r="E17" s="21">
        <f t="shared" si="0"/>
        <v>1</v>
      </c>
      <c r="F17" s="21">
        <f t="shared" si="0"/>
        <v>0</v>
      </c>
      <c r="G17" s="21">
        <f t="shared" si="0"/>
        <v>0</v>
      </c>
      <c r="H17" s="22">
        <f t="shared" si="0"/>
        <v>1</v>
      </c>
      <c r="I17" s="2">
        <f t="shared" ref="I17:I25" si="1">SUMPRODUCT($B$28:$H$28,B17:H17)</f>
        <v>1.0000000000133227</v>
      </c>
      <c r="J17" s="15" t="s">
        <v>2</v>
      </c>
      <c r="K17" s="33">
        <v>1</v>
      </c>
    </row>
    <row r="18" spans="1:11" x14ac:dyDescent="0.2">
      <c r="A18">
        <v>2</v>
      </c>
      <c r="B18" s="23">
        <f t="shared" si="0"/>
        <v>1</v>
      </c>
      <c r="C18" s="3">
        <f t="shared" si="0"/>
        <v>0</v>
      </c>
      <c r="D18" s="3">
        <f t="shared" si="0"/>
        <v>0</v>
      </c>
      <c r="E18" s="3">
        <f t="shared" si="0"/>
        <v>0</v>
      </c>
      <c r="F18" s="3">
        <f t="shared" si="0"/>
        <v>0</v>
      </c>
      <c r="G18" s="3">
        <f t="shared" si="0"/>
        <v>1</v>
      </c>
      <c r="H18" s="24">
        <f t="shared" si="0"/>
        <v>1</v>
      </c>
      <c r="I18" s="2">
        <f t="shared" si="1"/>
        <v>1</v>
      </c>
      <c r="J18" s="15" t="s">
        <v>2</v>
      </c>
      <c r="K18" s="34">
        <v>1</v>
      </c>
    </row>
    <row r="19" spans="1:11" x14ac:dyDescent="0.2">
      <c r="A19">
        <v>3</v>
      </c>
      <c r="B19" s="23">
        <f t="shared" si="0"/>
        <v>0</v>
      </c>
      <c r="C19" s="3">
        <f t="shared" si="0"/>
        <v>1</v>
      </c>
      <c r="D19" s="3">
        <f t="shared" si="0"/>
        <v>0</v>
      </c>
      <c r="E19" s="3">
        <f t="shared" si="0"/>
        <v>0</v>
      </c>
      <c r="F19" s="3">
        <f t="shared" si="0"/>
        <v>0</v>
      </c>
      <c r="G19" s="3">
        <f t="shared" si="0"/>
        <v>1</v>
      </c>
      <c r="H19" s="24">
        <f t="shared" si="0"/>
        <v>1</v>
      </c>
      <c r="I19" s="17">
        <f t="shared" si="1"/>
        <v>0.99999999999333855</v>
      </c>
      <c r="J19" s="15" t="s">
        <v>2</v>
      </c>
      <c r="K19" s="35">
        <v>1</v>
      </c>
    </row>
    <row r="20" spans="1:11" x14ac:dyDescent="0.2">
      <c r="A20">
        <v>4</v>
      </c>
      <c r="B20" s="23">
        <f t="shared" si="0"/>
        <v>0</v>
      </c>
      <c r="C20" s="3">
        <f t="shared" si="0"/>
        <v>1</v>
      </c>
      <c r="D20" s="3">
        <f t="shared" si="0"/>
        <v>1</v>
      </c>
      <c r="E20" s="3">
        <f t="shared" si="0"/>
        <v>0</v>
      </c>
      <c r="F20" s="3">
        <f t="shared" si="0"/>
        <v>1</v>
      </c>
      <c r="G20" s="3">
        <f t="shared" si="0"/>
        <v>1</v>
      </c>
      <c r="H20" s="24">
        <f t="shared" si="0"/>
        <v>0</v>
      </c>
      <c r="I20" s="17">
        <f t="shared" si="1"/>
        <v>1.9999999999733546</v>
      </c>
      <c r="J20" s="15" t="s">
        <v>2</v>
      </c>
      <c r="K20" s="35">
        <v>1</v>
      </c>
    </row>
    <row r="21" spans="1:11" x14ac:dyDescent="0.2">
      <c r="A21">
        <v>5</v>
      </c>
      <c r="B21" s="23">
        <f t="shared" si="0"/>
        <v>1</v>
      </c>
      <c r="C21" s="3">
        <f t="shared" si="0"/>
        <v>0</v>
      </c>
      <c r="D21" s="3">
        <f t="shared" si="0"/>
        <v>1</v>
      </c>
      <c r="E21" s="3">
        <f t="shared" si="0"/>
        <v>0</v>
      </c>
      <c r="F21" s="3">
        <f t="shared" si="0"/>
        <v>1</v>
      </c>
      <c r="G21" s="3">
        <f t="shared" si="0"/>
        <v>0</v>
      </c>
      <c r="H21" s="24">
        <f t="shared" si="0"/>
        <v>0</v>
      </c>
      <c r="I21" s="17">
        <f t="shared" si="1"/>
        <v>1.999999999980016</v>
      </c>
      <c r="J21" s="15" t="s">
        <v>2</v>
      </c>
      <c r="K21" s="35">
        <v>1</v>
      </c>
    </row>
    <row r="22" spans="1:11" x14ac:dyDescent="0.2">
      <c r="A22">
        <v>6</v>
      </c>
      <c r="B22" s="23">
        <f t="shared" si="0"/>
        <v>1</v>
      </c>
      <c r="C22" s="3">
        <f t="shared" si="0"/>
        <v>0</v>
      </c>
      <c r="D22" s="3">
        <f t="shared" si="0"/>
        <v>0</v>
      </c>
      <c r="E22" s="3">
        <f t="shared" si="0"/>
        <v>1</v>
      </c>
      <c r="F22" s="3">
        <f t="shared" si="0"/>
        <v>0</v>
      </c>
      <c r="G22" s="3">
        <f t="shared" si="0"/>
        <v>1</v>
      </c>
      <c r="H22" s="24">
        <f t="shared" si="0"/>
        <v>0</v>
      </c>
      <c r="I22" s="2">
        <f t="shared" si="1"/>
        <v>1.000000000019984</v>
      </c>
      <c r="J22" s="15" t="s">
        <v>2</v>
      </c>
      <c r="K22" s="34">
        <v>1</v>
      </c>
    </row>
    <row r="23" spans="1:11" x14ac:dyDescent="0.2">
      <c r="A23">
        <v>7</v>
      </c>
      <c r="B23" s="23">
        <f t="shared" si="0"/>
        <v>1</v>
      </c>
      <c r="C23" s="3">
        <f t="shared" si="0"/>
        <v>0</v>
      </c>
      <c r="D23" s="3">
        <f t="shared" si="0"/>
        <v>0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24">
        <f t="shared" si="0"/>
        <v>1</v>
      </c>
      <c r="I23" s="2">
        <f t="shared" si="1"/>
        <v>1</v>
      </c>
      <c r="J23" s="15" t="s">
        <v>2</v>
      </c>
      <c r="K23" s="34">
        <v>1</v>
      </c>
    </row>
    <row r="24" spans="1:11" x14ac:dyDescent="0.2">
      <c r="A24">
        <v>8</v>
      </c>
      <c r="B24" s="23">
        <f t="shared" si="0"/>
        <v>0</v>
      </c>
      <c r="C24" s="3">
        <f t="shared" si="0"/>
        <v>0</v>
      </c>
      <c r="D24" s="3">
        <f t="shared" si="0"/>
        <v>1</v>
      </c>
      <c r="E24" s="3">
        <f t="shared" si="0"/>
        <v>1</v>
      </c>
      <c r="F24" s="3">
        <f t="shared" si="0"/>
        <v>1</v>
      </c>
      <c r="G24" s="3">
        <f t="shared" si="0"/>
        <v>0</v>
      </c>
      <c r="H24" s="24">
        <f t="shared" si="0"/>
        <v>0</v>
      </c>
      <c r="I24" s="2">
        <f t="shared" si="1"/>
        <v>1</v>
      </c>
      <c r="J24" s="15" t="s">
        <v>2</v>
      </c>
      <c r="K24" s="35">
        <v>1</v>
      </c>
    </row>
    <row r="25" spans="1:11" x14ac:dyDescent="0.2">
      <c r="A25">
        <v>9</v>
      </c>
      <c r="B25" s="25">
        <f t="shared" si="0"/>
        <v>1</v>
      </c>
      <c r="C25" s="26">
        <f t="shared" si="0"/>
        <v>0</v>
      </c>
      <c r="D25" s="26">
        <f t="shared" si="0"/>
        <v>0</v>
      </c>
      <c r="E25" s="26">
        <f t="shared" si="0"/>
        <v>0</v>
      </c>
      <c r="F25" s="26">
        <f t="shared" si="0"/>
        <v>1</v>
      </c>
      <c r="G25" s="26">
        <f t="shared" si="0"/>
        <v>0</v>
      </c>
      <c r="H25" s="27">
        <f t="shared" si="0"/>
        <v>0</v>
      </c>
      <c r="I25" s="2">
        <f t="shared" si="1"/>
        <v>1</v>
      </c>
      <c r="J25" s="15" t="s">
        <v>2</v>
      </c>
      <c r="K25" s="36">
        <v>1</v>
      </c>
    </row>
    <row r="26" spans="1:11" x14ac:dyDescent="0.2">
      <c r="B26" s="3"/>
      <c r="C26" s="3"/>
      <c r="D26" s="3"/>
      <c r="E26" s="3"/>
      <c r="F26" s="3"/>
      <c r="G26" s="3"/>
      <c r="H26" s="3"/>
      <c r="I26" s="2"/>
      <c r="J26" s="15"/>
      <c r="K26" s="16"/>
    </row>
    <row r="27" spans="1:11" x14ac:dyDescent="0.2">
      <c r="A27" s="1" t="s">
        <v>0</v>
      </c>
      <c r="B27" s="14" t="s">
        <v>12</v>
      </c>
      <c r="C27" s="14" t="s">
        <v>13</v>
      </c>
      <c r="D27" s="14" t="s">
        <v>14</v>
      </c>
      <c r="E27" s="14" t="s">
        <v>15</v>
      </c>
      <c r="F27" s="14" t="s">
        <v>16</v>
      </c>
      <c r="G27" s="14" t="s">
        <v>17</v>
      </c>
      <c r="H27" s="14" t="s">
        <v>18</v>
      </c>
      <c r="I27" s="41"/>
      <c r="J27" s="2"/>
      <c r="K27" s="2"/>
    </row>
    <row r="28" spans="1:11" x14ac:dyDescent="0.2">
      <c r="A28" s="14" t="s">
        <v>20</v>
      </c>
      <c r="B28" s="28">
        <v>1</v>
      </c>
      <c r="C28" s="29">
        <v>0.99999999999333855</v>
      </c>
      <c r="D28" s="29">
        <v>0.99999999998001599</v>
      </c>
      <c r="E28" s="29">
        <v>1.9984014443252818E-11</v>
      </c>
      <c r="F28" s="30">
        <v>0</v>
      </c>
      <c r="G28" s="30">
        <v>0</v>
      </c>
      <c r="H28" s="31">
        <v>0</v>
      </c>
      <c r="I28" s="17"/>
      <c r="J28" s="13"/>
      <c r="K28" s="2"/>
    </row>
    <row r="30" spans="1:11" ht="13.5" thickBot="1" x14ac:dyDescent="0.25">
      <c r="A30" s="1" t="s">
        <v>1</v>
      </c>
      <c r="C30" s="15"/>
      <c r="D30" s="2"/>
    </row>
    <row r="31" spans="1:11" ht="14.25" thickTop="1" thickBot="1" x14ac:dyDescent="0.25">
      <c r="A31" s="14" t="s">
        <v>19</v>
      </c>
      <c r="B31" s="32">
        <f>SUM(B28:H28)</f>
        <v>2.9999999999933387</v>
      </c>
    </row>
    <row r="32" spans="1:11" ht="13.5" thickTop="1" x14ac:dyDescent="0.2"/>
  </sheetData>
  <phoneticPr fontId="0" type="noConversion"/>
  <printOptions headings="1" gridLines="1"/>
  <pageMargins left="0.75" right="0.75" top="1" bottom="1" header="0.5" footer="0.5"/>
  <pageSetup scale="98" orientation="landscape" horizontalDpi="300" verticalDpi="300" r:id="rId1"/>
  <headerFooter alignWithMargins="0">
    <oddFooter>&amp;CProblem 4.58 (n=1)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="85" workbookViewId="0">
      <selection activeCell="A32" sqref="A32"/>
    </sheetView>
  </sheetViews>
  <sheetFormatPr defaultRowHeight="12.75" x14ac:dyDescent="0.2"/>
  <cols>
    <col min="1" max="1" width="14.5703125" customWidth="1"/>
    <col min="2" max="2" width="7.85546875" customWidth="1"/>
    <col min="3" max="8" width="6.5703125" customWidth="1"/>
    <col min="9" max="9" width="10.7109375" customWidth="1"/>
    <col min="11" max="11" width="10.85546875" customWidth="1"/>
    <col min="12" max="12" width="10.5703125" customWidth="1"/>
  </cols>
  <sheetData>
    <row r="1" spans="1:12" x14ac:dyDescent="0.2">
      <c r="A1" s="4" t="s">
        <v>23</v>
      </c>
    </row>
    <row r="3" spans="1:12" x14ac:dyDescent="0.2">
      <c r="A3" s="1" t="s">
        <v>9</v>
      </c>
      <c r="B3" t="s">
        <v>21</v>
      </c>
    </row>
    <row r="4" spans="1:12" x14ac:dyDescent="0.2">
      <c r="B4" s="14" t="s">
        <v>10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J4" s="42" t="s">
        <v>24</v>
      </c>
    </row>
    <row r="5" spans="1:12" x14ac:dyDescent="0.2">
      <c r="A5" s="14" t="s">
        <v>4</v>
      </c>
      <c r="B5" s="5">
        <v>5</v>
      </c>
      <c r="C5" s="6">
        <v>3</v>
      </c>
      <c r="D5" s="6">
        <v>4</v>
      </c>
      <c r="E5" s="6">
        <v>3</v>
      </c>
      <c r="F5" s="6">
        <v>8</v>
      </c>
      <c r="G5" s="6">
        <v>9</v>
      </c>
      <c r="H5" s="7">
        <v>0</v>
      </c>
      <c r="J5" s="43">
        <v>40</v>
      </c>
    </row>
    <row r="6" spans="1:12" x14ac:dyDescent="0.2">
      <c r="A6">
        <v>2</v>
      </c>
      <c r="B6" s="8">
        <v>3</v>
      </c>
      <c r="C6" s="2">
        <v>6</v>
      </c>
      <c r="D6" s="2">
        <v>5</v>
      </c>
      <c r="E6" s="2">
        <v>4</v>
      </c>
      <c r="F6" s="2">
        <v>8</v>
      </c>
      <c r="G6" s="2">
        <v>0</v>
      </c>
      <c r="H6" s="9">
        <v>3</v>
      </c>
      <c r="J6" s="44">
        <v>30</v>
      </c>
    </row>
    <row r="7" spans="1:12" x14ac:dyDescent="0.2">
      <c r="A7">
        <v>3</v>
      </c>
      <c r="B7" s="8">
        <v>4</v>
      </c>
      <c r="C7" s="2">
        <v>3</v>
      </c>
      <c r="D7" s="2">
        <v>6</v>
      </c>
      <c r="E7" s="2">
        <v>8</v>
      </c>
      <c r="F7" s="2">
        <v>10</v>
      </c>
      <c r="G7" s="2">
        <v>3</v>
      </c>
      <c r="H7" s="9">
        <v>2</v>
      </c>
      <c r="J7" s="44">
        <v>35</v>
      </c>
    </row>
    <row r="8" spans="1:12" x14ac:dyDescent="0.2">
      <c r="A8">
        <v>4</v>
      </c>
      <c r="B8" s="8">
        <v>6</v>
      </c>
      <c r="C8" s="2">
        <v>0</v>
      </c>
      <c r="D8" s="2">
        <v>2</v>
      </c>
      <c r="E8" s="2">
        <v>7</v>
      </c>
      <c r="F8" s="2">
        <v>3</v>
      </c>
      <c r="G8" s="2">
        <v>2</v>
      </c>
      <c r="H8" s="9">
        <v>5</v>
      </c>
      <c r="J8" s="34">
        <v>20</v>
      </c>
    </row>
    <row r="9" spans="1:12" x14ac:dyDescent="0.2">
      <c r="A9">
        <v>5</v>
      </c>
      <c r="B9" s="8">
        <v>2</v>
      </c>
      <c r="C9" s="2">
        <v>8</v>
      </c>
      <c r="D9" s="2">
        <v>2</v>
      </c>
      <c r="E9" s="2">
        <v>5</v>
      </c>
      <c r="F9" s="2">
        <v>0</v>
      </c>
      <c r="G9" s="2">
        <v>6</v>
      </c>
      <c r="H9" s="9">
        <v>8</v>
      </c>
      <c r="J9" s="34">
        <v>15</v>
      </c>
    </row>
    <row r="10" spans="1:12" x14ac:dyDescent="0.2">
      <c r="A10">
        <v>6</v>
      </c>
      <c r="B10" s="8">
        <v>2</v>
      </c>
      <c r="C10" s="2">
        <v>6</v>
      </c>
      <c r="D10" s="2">
        <v>4</v>
      </c>
      <c r="E10" s="2">
        <v>0</v>
      </c>
      <c r="F10" s="2">
        <v>7</v>
      </c>
      <c r="G10" s="2">
        <v>3</v>
      </c>
      <c r="H10" s="9">
        <v>5</v>
      </c>
      <c r="J10" s="34">
        <v>50</v>
      </c>
    </row>
    <row r="11" spans="1:12" x14ac:dyDescent="0.2">
      <c r="A11">
        <v>7</v>
      </c>
      <c r="B11" s="8">
        <v>0</v>
      </c>
      <c r="C11" s="2">
        <v>12</v>
      </c>
      <c r="D11" s="2">
        <v>5</v>
      </c>
      <c r="E11" s="2">
        <v>5</v>
      </c>
      <c r="F11" s="2">
        <v>5</v>
      </c>
      <c r="G11" s="2">
        <v>7</v>
      </c>
      <c r="H11" s="9">
        <v>2</v>
      </c>
      <c r="J11" s="34">
        <v>45</v>
      </c>
    </row>
    <row r="12" spans="1:12" x14ac:dyDescent="0.2">
      <c r="A12">
        <v>8</v>
      </c>
      <c r="B12" s="8">
        <v>10</v>
      </c>
      <c r="C12" s="2">
        <v>9</v>
      </c>
      <c r="D12" s="2">
        <v>0</v>
      </c>
      <c r="E12" s="2">
        <v>2</v>
      </c>
      <c r="F12" s="2">
        <v>3</v>
      </c>
      <c r="G12" s="2">
        <v>5</v>
      </c>
      <c r="H12" s="9">
        <v>7</v>
      </c>
      <c r="J12" s="34">
        <v>60</v>
      </c>
    </row>
    <row r="13" spans="1:12" x14ac:dyDescent="0.2">
      <c r="A13">
        <v>9</v>
      </c>
      <c r="B13" s="10">
        <v>2</v>
      </c>
      <c r="C13" s="11">
        <v>4</v>
      </c>
      <c r="D13" s="11">
        <v>5</v>
      </c>
      <c r="E13" s="11">
        <v>7</v>
      </c>
      <c r="F13" s="11">
        <v>3</v>
      </c>
      <c r="G13" s="11">
        <v>4</v>
      </c>
      <c r="H13" s="12">
        <v>5</v>
      </c>
      <c r="J13" s="45">
        <v>30</v>
      </c>
    </row>
    <row r="14" spans="1:12" x14ac:dyDescent="0.2">
      <c r="B14" s="2"/>
      <c r="C14" s="2"/>
      <c r="D14" s="2"/>
      <c r="E14" s="2"/>
      <c r="F14" s="2"/>
      <c r="G14" s="2"/>
      <c r="H14" s="2"/>
      <c r="J14" s="2"/>
    </row>
    <row r="15" spans="1:12" ht="17.100000000000001" customHeight="1" x14ac:dyDescent="0.2">
      <c r="A15" s="1" t="s">
        <v>7</v>
      </c>
      <c r="B15" t="s">
        <v>8</v>
      </c>
      <c r="D15" s="38">
        <v>3</v>
      </c>
      <c r="E15" s="37" t="s">
        <v>22</v>
      </c>
      <c r="G15" s="18"/>
      <c r="H15" s="18"/>
      <c r="J15" s="19"/>
    </row>
    <row r="16" spans="1:12" ht="39.950000000000003" customHeight="1" x14ac:dyDescent="0.2">
      <c r="B16" s="14" t="s">
        <v>11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 s="39" t="s">
        <v>6</v>
      </c>
      <c r="K16" s="40" t="s">
        <v>5</v>
      </c>
      <c r="L16" s="39"/>
    </row>
    <row r="17" spans="1:11" x14ac:dyDescent="0.2">
      <c r="A17" s="14" t="s">
        <v>3</v>
      </c>
      <c r="B17" s="20">
        <f t="shared" ref="B17:H25" si="0">IF(B5&lt;=$D$15,1,0)</f>
        <v>0</v>
      </c>
      <c r="C17" s="21">
        <f t="shared" si="0"/>
        <v>1</v>
      </c>
      <c r="D17" s="21">
        <f t="shared" si="0"/>
        <v>0</v>
      </c>
      <c r="E17" s="21">
        <f t="shared" si="0"/>
        <v>1</v>
      </c>
      <c r="F17" s="21">
        <f t="shared" si="0"/>
        <v>0</v>
      </c>
      <c r="G17" s="21">
        <f t="shared" si="0"/>
        <v>0</v>
      </c>
      <c r="H17" s="22">
        <f t="shared" si="0"/>
        <v>1</v>
      </c>
      <c r="I17" s="2">
        <f t="shared" ref="I17:I25" si="1">SUMPRODUCT($B$28:$H$28,B17:H17)</f>
        <v>0.99999999999999978</v>
      </c>
      <c r="J17" s="15" t="s">
        <v>2</v>
      </c>
      <c r="K17" s="46">
        <v>1</v>
      </c>
    </row>
    <row r="18" spans="1:11" x14ac:dyDescent="0.2">
      <c r="A18">
        <v>2</v>
      </c>
      <c r="B18" s="23">
        <f t="shared" si="0"/>
        <v>1</v>
      </c>
      <c r="C18" s="3">
        <f t="shared" si="0"/>
        <v>0</v>
      </c>
      <c r="D18" s="3">
        <f t="shared" si="0"/>
        <v>0</v>
      </c>
      <c r="E18" s="3">
        <f t="shared" si="0"/>
        <v>0</v>
      </c>
      <c r="F18" s="3">
        <f t="shared" si="0"/>
        <v>0</v>
      </c>
      <c r="G18" s="3">
        <f t="shared" si="0"/>
        <v>1</v>
      </c>
      <c r="H18" s="24">
        <f t="shared" si="0"/>
        <v>1</v>
      </c>
      <c r="I18" s="2">
        <f t="shared" si="1"/>
        <v>1</v>
      </c>
      <c r="J18" s="15" t="s">
        <v>2</v>
      </c>
      <c r="K18" s="47">
        <v>1</v>
      </c>
    </row>
    <row r="19" spans="1:11" x14ac:dyDescent="0.2">
      <c r="A19">
        <v>3</v>
      </c>
      <c r="B19" s="23">
        <f t="shared" si="0"/>
        <v>0</v>
      </c>
      <c r="C19" s="3">
        <f t="shared" si="0"/>
        <v>1</v>
      </c>
      <c r="D19" s="3">
        <f t="shared" si="0"/>
        <v>0</v>
      </c>
      <c r="E19" s="3">
        <f t="shared" si="0"/>
        <v>0</v>
      </c>
      <c r="F19" s="3">
        <f t="shared" si="0"/>
        <v>0</v>
      </c>
      <c r="G19" s="3">
        <f t="shared" si="0"/>
        <v>1</v>
      </c>
      <c r="H19" s="24">
        <f t="shared" si="0"/>
        <v>1</v>
      </c>
      <c r="I19" s="17">
        <f t="shared" si="1"/>
        <v>0.99999999999999978</v>
      </c>
      <c r="J19" s="15" t="s">
        <v>2</v>
      </c>
      <c r="K19" s="48">
        <v>0.99999999999999967</v>
      </c>
    </row>
    <row r="20" spans="1:11" x14ac:dyDescent="0.2">
      <c r="A20">
        <v>4</v>
      </c>
      <c r="B20" s="23">
        <f t="shared" si="0"/>
        <v>0</v>
      </c>
      <c r="C20" s="3">
        <f t="shared" si="0"/>
        <v>1</v>
      </c>
      <c r="D20" s="3">
        <f t="shared" si="0"/>
        <v>1</v>
      </c>
      <c r="E20" s="3">
        <f t="shared" si="0"/>
        <v>0</v>
      </c>
      <c r="F20" s="3">
        <f>IF(F8&lt;=$D$15,1,0)</f>
        <v>1</v>
      </c>
      <c r="G20" s="3">
        <f t="shared" si="0"/>
        <v>1</v>
      </c>
      <c r="H20" s="24">
        <f t="shared" si="0"/>
        <v>0</v>
      </c>
      <c r="I20" s="17">
        <f>SUMPRODUCT($B$28:$H$28,B20:H20)</f>
        <v>0.99999999999999989</v>
      </c>
      <c r="J20" s="15" t="s">
        <v>2</v>
      </c>
      <c r="K20" s="48">
        <v>0.99999999999999967</v>
      </c>
    </row>
    <row r="21" spans="1:11" x14ac:dyDescent="0.2">
      <c r="A21">
        <v>5</v>
      </c>
      <c r="B21" s="23">
        <f t="shared" si="0"/>
        <v>1</v>
      </c>
      <c r="C21" s="3">
        <f t="shared" si="0"/>
        <v>0</v>
      </c>
      <c r="D21" s="3">
        <f t="shared" si="0"/>
        <v>1</v>
      </c>
      <c r="E21" s="3">
        <f t="shared" si="0"/>
        <v>0</v>
      </c>
      <c r="F21" s="3">
        <f t="shared" si="0"/>
        <v>1</v>
      </c>
      <c r="G21" s="3">
        <f t="shared" si="0"/>
        <v>0</v>
      </c>
      <c r="H21" s="24">
        <f t="shared" si="0"/>
        <v>0</v>
      </c>
      <c r="I21" s="17">
        <f t="shared" si="1"/>
        <v>1</v>
      </c>
      <c r="J21" s="15" t="s">
        <v>2</v>
      </c>
      <c r="K21" s="48">
        <v>1</v>
      </c>
    </row>
    <row r="22" spans="1:11" x14ac:dyDescent="0.2">
      <c r="A22">
        <v>6</v>
      </c>
      <c r="B22" s="23">
        <f t="shared" si="0"/>
        <v>1</v>
      </c>
      <c r="C22" s="3">
        <f t="shared" si="0"/>
        <v>0</v>
      </c>
      <c r="D22" s="3">
        <f t="shared" si="0"/>
        <v>0</v>
      </c>
      <c r="E22" s="3">
        <f>IF(E10&lt;=$D$15,1,0)</f>
        <v>1</v>
      </c>
      <c r="F22" s="3">
        <f t="shared" si="0"/>
        <v>0</v>
      </c>
      <c r="G22" s="3">
        <f t="shared" si="0"/>
        <v>1</v>
      </c>
      <c r="H22" s="24">
        <f t="shared" si="0"/>
        <v>0</v>
      </c>
      <c r="I22" s="2">
        <f t="shared" si="1"/>
        <v>2.2204460489569554E-16</v>
      </c>
      <c r="J22" s="15" t="s">
        <v>2</v>
      </c>
      <c r="K22" s="47">
        <v>2.2204460489495599E-16</v>
      </c>
    </row>
    <row r="23" spans="1:11" x14ac:dyDescent="0.2">
      <c r="A23">
        <v>7</v>
      </c>
      <c r="B23" s="23">
        <f t="shared" si="0"/>
        <v>1</v>
      </c>
      <c r="C23" s="3">
        <f t="shared" si="0"/>
        <v>0</v>
      </c>
      <c r="D23" s="3">
        <f t="shared" si="0"/>
        <v>0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24">
        <f t="shared" si="0"/>
        <v>1</v>
      </c>
      <c r="I23" s="2">
        <f t="shared" si="1"/>
        <v>1</v>
      </c>
      <c r="J23" s="15" t="s">
        <v>2</v>
      </c>
      <c r="K23" s="47">
        <v>1</v>
      </c>
    </row>
    <row r="24" spans="1:11" x14ac:dyDescent="0.2">
      <c r="A24">
        <v>8</v>
      </c>
      <c r="B24" s="23">
        <f t="shared" si="0"/>
        <v>0</v>
      </c>
      <c r="C24" s="3">
        <f t="shared" si="0"/>
        <v>0</v>
      </c>
      <c r="D24" s="3">
        <f t="shared" si="0"/>
        <v>1</v>
      </c>
      <c r="E24" s="3">
        <f t="shared" si="0"/>
        <v>1</v>
      </c>
      <c r="F24" s="3">
        <f t="shared" si="0"/>
        <v>1</v>
      </c>
      <c r="G24" s="3">
        <f t="shared" si="0"/>
        <v>0</v>
      </c>
      <c r="H24" s="24">
        <f t="shared" si="0"/>
        <v>0</v>
      </c>
      <c r="I24" s="2">
        <f t="shared" si="1"/>
        <v>0.99999999999999989</v>
      </c>
      <c r="J24" s="15" t="s">
        <v>2</v>
      </c>
      <c r="K24" s="48">
        <v>1</v>
      </c>
    </row>
    <row r="25" spans="1:11" x14ac:dyDescent="0.2">
      <c r="A25">
        <v>9</v>
      </c>
      <c r="B25" s="25">
        <f t="shared" si="0"/>
        <v>1</v>
      </c>
      <c r="C25" s="26">
        <f t="shared" si="0"/>
        <v>0</v>
      </c>
      <c r="D25" s="26">
        <f t="shared" si="0"/>
        <v>0</v>
      </c>
      <c r="E25" s="26">
        <f t="shared" si="0"/>
        <v>0</v>
      </c>
      <c r="F25" s="26">
        <f t="shared" si="0"/>
        <v>1</v>
      </c>
      <c r="G25" s="26">
        <f t="shared" si="0"/>
        <v>0</v>
      </c>
      <c r="H25" s="27">
        <f t="shared" si="0"/>
        <v>0</v>
      </c>
      <c r="I25" s="2">
        <f t="shared" si="1"/>
        <v>1</v>
      </c>
      <c r="J25" s="15" t="s">
        <v>2</v>
      </c>
      <c r="K25" s="49">
        <v>1</v>
      </c>
    </row>
    <row r="26" spans="1:11" x14ac:dyDescent="0.2">
      <c r="B26" s="3"/>
      <c r="C26" s="3"/>
      <c r="D26" s="3"/>
      <c r="E26" s="3"/>
      <c r="F26" s="3"/>
      <c r="G26" s="3"/>
      <c r="H26" s="3"/>
      <c r="I26" s="2"/>
      <c r="J26" s="15"/>
      <c r="K26" s="16"/>
    </row>
    <row r="27" spans="1:11" x14ac:dyDescent="0.2">
      <c r="A27" s="1" t="s">
        <v>0</v>
      </c>
      <c r="B27" s="14" t="s">
        <v>12</v>
      </c>
      <c r="C27" s="14" t="s">
        <v>13</v>
      </c>
      <c r="D27" s="14" t="s">
        <v>14</v>
      </c>
      <c r="E27" s="14" t="s">
        <v>15</v>
      </c>
      <c r="F27" s="14" t="s">
        <v>16</v>
      </c>
      <c r="G27" s="14" t="s">
        <v>17</v>
      </c>
      <c r="H27" s="14" t="s">
        <v>18</v>
      </c>
      <c r="I27" s="50" t="s">
        <v>25</v>
      </c>
      <c r="J27" s="2"/>
      <c r="K27" s="2"/>
    </row>
    <row r="28" spans="1:11" x14ac:dyDescent="0.2">
      <c r="A28" s="14" t="s">
        <v>20</v>
      </c>
      <c r="B28" s="28">
        <v>2.2204460489569554E-16</v>
      </c>
      <c r="C28" s="29">
        <v>1.244932209328992E-26</v>
      </c>
      <c r="D28" s="29">
        <v>0</v>
      </c>
      <c r="E28" s="29">
        <v>0</v>
      </c>
      <c r="F28" s="30">
        <v>0.99999999999999989</v>
      </c>
      <c r="G28" s="30">
        <v>0</v>
      </c>
      <c r="H28" s="31">
        <v>0.99999999999999978</v>
      </c>
      <c r="I28" s="17">
        <f>SUM(B28:H28)</f>
        <v>1.9999999999999998</v>
      </c>
      <c r="J28" s="51" t="s">
        <v>26</v>
      </c>
      <c r="K28" s="16">
        <v>2</v>
      </c>
    </row>
    <row r="30" spans="1:11" ht="13.5" thickBot="1" x14ac:dyDescent="0.25">
      <c r="A30" s="1" t="s">
        <v>1</v>
      </c>
      <c r="C30" s="15"/>
      <c r="D30" s="2"/>
    </row>
    <row r="31" spans="1:11" ht="14.25" thickTop="1" thickBot="1" x14ac:dyDescent="0.25">
      <c r="A31" s="52" t="s">
        <v>27</v>
      </c>
      <c r="B31" s="32">
        <f>SUMPRODUCT(J5:J13,K17:K25)</f>
        <v>275</v>
      </c>
    </row>
    <row r="32" spans="1:11" ht="13.5" thickTop="1" x14ac:dyDescent="0.2"/>
  </sheetData>
  <printOptions headings="1" gridLines="1"/>
  <pageMargins left="0.75" right="0.75" top="1" bottom="1" header="0.5" footer="0.5"/>
  <pageSetup scale="98" orientation="landscape" horizontalDpi="300" verticalDpi="300" r:id="rId1"/>
  <headerFooter alignWithMargins="0">
    <oddFooter>&amp;CProblem 4.58 (n=1)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Emergency before</vt:lpstr>
      <vt:lpstr>Emergency</vt:lpstr>
      <vt:lpstr>Emergency (2)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Ochiumi, Hiroshi</dc:creator>
  <cp:lastModifiedBy>Windows User</cp:lastModifiedBy>
  <cp:lastPrinted>2005-10-05T20:30:34Z</cp:lastPrinted>
  <dcterms:created xsi:type="dcterms:W3CDTF">2000-04-03T14:21:55Z</dcterms:created>
  <dcterms:modified xsi:type="dcterms:W3CDTF">2019-09-23T05:36:14Z</dcterms:modified>
</cp:coreProperties>
</file>