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kaa\Downloads\"/>
    </mc:Choice>
  </mc:AlternateContent>
  <xr:revisionPtr revIDLastSave="0" documentId="13_ncr:1_{B1B4ACB9-DF2F-44D0-A8EF-E8DD4A104518}" xr6:coauthVersionLast="44" xr6:coauthVersionMax="44" xr10:uidLastSave="{00000000-0000-0000-0000-000000000000}"/>
  <bookViews>
    <workbookView xWindow="-104" yWindow="-104" windowWidth="22326" windowHeight="12050" activeTab="7" xr2:uid="{00000000-000D-0000-FFFF-FFFF00000000}"/>
  </bookViews>
  <sheets>
    <sheet name="Oil before" sheetId="14" r:id="rId1"/>
    <sheet name="Oil (A)" sheetId="2" r:id="rId2"/>
    <sheet name="Oil (B)" sheetId="4" r:id="rId3"/>
    <sheet name="Oil (C)" sheetId="10" r:id="rId4"/>
    <sheet name="Oil (D)" sheetId="12" r:id="rId5"/>
    <sheet name="Oil (E)" sheetId="13" r:id="rId6"/>
    <sheet name="Oil before (2)" sheetId="15" r:id="rId7"/>
    <sheet name="Oil before (3)" sheetId="16" r:id="rId8"/>
  </sheets>
  <definedNames>
    <definedName name="sencount" hidden="1">2</definedName>
    <definedName name="solver_adj" localSheetId="1" hidden="1">'Oil (A)'!$B$6:$F$6</definedName>
    <definedName name="solver_adj" localSheetId="2" hidden="1">'Oil (B)'!$B$6:$F$6</definedName>
    <definedName name="solver_adj" localSheetId="3" hidden="1">'Oil (C)'!$B$6:$F$6</definedName>
    <definedName name="solver_adj" localSheetId="4" hidden="1">'Oil (D)'!$B$6:$F$6</definedName>
    <definedName name="solver_adj" localSheetId="5" hidden="1">'Oil (E)'!$B$6:$F$6</definedName>
    <definedName name="solver_adj" localSheetId="0" hidden="1">'Oil before'!$B$6:$F$6</definedName>
    <definedName name="solver_adj" localSheetId="6" hidden="1">'Oil before (2)'!$B$6:$F$6</definedName>
    <definedName name="solver_adj" localSheetId="7" hidden="1">'Oil before (3)'!$B$6:$F$6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0" hidden="1">0.0001</definedName>
    <definedName name="solver_cvg" localSheetId="6" hidden="1">0.0001</definedName>
    <definedName name="solver_cvg" localSheetId="7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0" hidden="1">1</definedName>
    <definedName name="solver_drv" localSheetId="6" hidden="1">1</definedName>
    <definedName name="solver_drv" localSheetId="7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0" hidden="1">2</definedName>
    <definedName name="solver_eng" localSheetId="6" hidden="1">2</definedName>
    <definedName name="solver_eng" localSheetId="7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0" hidden="1">1</definedName>
    <definedName name="solver_est" localSheetId="6" hidden="1">1</definedName>
    <definedName name="solver_est" localSheetId="7" hidden="1">1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bd" localSheetId="4" hidden="1">2</definedName>
    <definedName name="solver_ibd" localSheetId="5" hidden="1">2</definedName>
    <definedName name="solver_ibd" localSheetId="0" hidden="1">2</definedName>
    <definedName name="solver_ibd" localSheetId="6" hidden="1">2</definedName>
    <definedName name="solver_ibd" localSheetId="7" hidden="1">2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itr" localSheetId="5" hidden="1">100</definedName>
    <definedName name="solver_itr" localSheetId="0" hidden="1">100</definedName>
    <definedName name="solver_itr" localSheetId="6" hidden="1">100</definedName>
    <definedName name="solver_itr" localSheetId="7" hidden="1">100</definedName>
    <definedName name="solver_lhs1" localSheetId="1" hidden="1">'Oil (A)'!$G$12:$G$13</definedName>
    <definedName name="solver_lhs1" localSheetId="2" hidden="1">'Oil (B)'!$G$12:$G$13</definedName>
    <definedName name="solver_lhs1" localSheetId="3" hidden="1">'Oil (C)'!$G$12:$G$13</definedName>
    <definedName name="solver_lhs1" localSheetId="4" hidden="1">'Oil (D)'!$G$14:$G$15</definedName>
    <definedName name="solver_lhs1" localSheetId="5" hidden="1">'Oil (E)'!$G$12:$G$13</definedName>
    <definedName name="solver_lhs1" localSheetId="0" hidden="1">'Oil before'!$B$6:$F$6</definedName>
    <definedName name="solver_lhs1" localSheetId="6" hidden="1">'Oil before (2)'!$B$6:$F$6</definedName>
    <definedName name="solver_lhs1" localSheetId="7" hidden="1">'Oil before (3)'!$B$6:$F$6</definedName>
    <definedName name="solver_lhs2" localSheetId="1" hidden="1">'Oil (A)'!$G$14:$G$18</definedName>
    <definedName name="solver_lhs2" localSheetId="2" hidden="1">'Oil (B)'!$G$14</definedName>
    <definedName name="solver_lhs2" localSheetId="3" hidden="1">'Oil (C)'!$G$14</definedName>
    <definedName name="solver_lhs2" localSheetId="4" hidden="1">'Oil (D)'!$G$16:$G$20</definedName>
    <definedName name="solver_lhs2" localSheetId="5" hidden="1">'Oil (E)'!$G$14:$G$18</definedName>
    <definedName name="solver_lhs2" localSheetId="0" hidden="1">'Oil before'!$G$12:$G$13</definedName>
    <definedName name="solver_lhs2" localSheetId="6" hidden="1">'Oil before (2)'!$G$12:$G$14</definedName>
    <definedName name="solver_lhs2" localSheetId="7" hidden="1">'Oil before (3)'!$G$12:$G$13</definedName>
    <definedName name="solver_lhs3" localSheetId="5" hidden="1">'Oil (E)'!$G$19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0" hidden="1">1</definedName>
    <definedName name="solver_lin" localSheetId="6" hidden="1">1</definedName>
    <definedName name="solver_lin" localSheetId="7" hidden="1">1</definedName>
    <definedName name="solver_lva" localSheetId="1" hidden="1">2</definedName>
    <definedName name="solver_lva" localSheetId="2" hidden="1">2</definedName>
    <definedName name="solver_lva" localSheetId="3" hidden="1">2</definedName>
    <definedName name="solver_lva" localSheetId="4" hidden="1">2</definedName>
    <definedName name="solver_lva" localSheetId="5" hidden="1">2</definedName>
    <definedName name="solver_lva" localSheetId="0" hidden="1">2</definedName>
    <definedName name="solver_lva" localSheetId="6" hidden="1">2</definedName>
    <definedName name="solver_lva" localSheetId="7" hidden="1">2</definedName>
    <definedName name="solver_mip" localSheetId="1" hidden="1">5000</definedName>
    <definedName name="solver_mip" localSheetId="2" hidden="1">5000</definedName>
    <definedName name="solver_mip" localSheetId="3" hidden="1">5000</definedName>
    <definedName name="solver_mip" localSheetId="4" hidden="1">5000</definedName>
    <definedName name="solver_mip" localSheetId="5" hidden="1">5000</definedName>
    <definedName name="solver_mip" localSheetId="0" hidden="1">5000</definedName>
    <definedName name="solver_mip" localSheetId="6" hidden="1">5000</definedName>
    <definedName name="solver_mip" localSheetId="7" hidden="1">5000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0" hidden="1">30</definedName>
    <definedName name="solver_mni" localSheetId="6" hidden="1">30</definedName>
    <definedName name="solver_mni" localSheetId="7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0" hidden="1">0.075</definedName>
    <definedName name="solver_mrt" localSheetId="6" hidden="1">0.075</definedName>
    <definedName name="solver_mrt" localSheetId="7" hidden="1">0.075</definedName>
    <definedName name="solver_msl" localSheetId="0" hidden="1">2</definedName>
    <definedName name="solver_msl" localSheetId="6" hidden="1">2</definedName>
    <definedName name="solver_msl" localSheetId="7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0" hidden="1">1</definedName>
    <definedName name="solver_neg" localSheetId="6" hidden="1">1</definedName>
    <definedName name="solver_neg" localSheetId="7" hidden="1">1</definedName>
    <definedName name="solver_nod" localSheetId="1" hidden="1">5000</definedName>
    <definedName name="solver_nod" localSheetId="2" hidden="1">5000</definedName>
    <definedName name="solver_nod" localSheetId="3" hidden="1">5000</definedName>
    <definedName name="solver_nod" localSheetId="4" hidden="1">5000</definedName>
    <definedName name="solver_nod" localSheetId="5" hidden="1">5000</definedName>
    <definedName name="solver_nod" localSheetId="0" hidden="1">5000</definedName>
    <definedName name="solver_nod" localSheetId="6" hidden="1">5000</definedName>
    <definedName name="solver_nod" localSheetId="7" hidden="1">5000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3</definedName>
    <definedName name="solver_num" localSheetId="0" hidden="1">2</definedName>
    <definedName name="solver_num" localSheetId="6" hidden="1">2</definedName>
    <definedName name="solver_num" localSheetId="7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0" hidden="1">1</definedName>
    <definedName name="solver_nwt" localSheetId="6" hidden="1">1</definedName>
    <definedName name="solver_nwt" localSheetId="7" hidden="1">1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fx" localSheetId="4" hidden="1">2</definedName>
    <definedName name="solver_ofx" localSheetId="5" hidden="1">2</definedName>
    <definedName name="solver_ofx" localSheetId="0" hidden="1">2</definedName>
    <definedName name="solver_ofx" localSheetId="6" hidden="1">2</definedName>
    <definedName name="solver_ofx" localSheetId="7" hidden="1">2</definedName>
    <definedName name="solver_opt" localSheetId="1" hidden="1">'Oil (A)'!$G$9</definedName>
    <definedName name="solver_opt" localSheetId="2" hidden="1">'Oil (B)'!$G$9</definedName>
    <definedName name="solver_opt" localSheetId="3" hidden="1">'Oil (C)'!$G$9</definedName>
    <definedName name="solver_opt" localSheetId="4" hidden="1">'Oil (D)'!$G$11</definedName>
    <definedName name="solver_opt" localSheetId="5" hidden="1">'Oil (E)'!$G$9</definedName>
    <definedName name="solver_opt" localSheetId="0" hidden="1">'Oil before'!$B$8</definedName>
    <definedName name="solver_opt" localSheetId="6" hidden="1">'Oil before (2)'!$G$8</definedName>
    <definedName name="solver_opt" localSheetId="7" hidden="1">'Oil before (3)'!$G$8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iv" localSheetId="4" hidden="1">0.000001</definedName>
    <definedName name="solver_piv" localSheetId="5" hidden="1">0.000001</definedName>
    <definedName name="solver_piv" localSheetId="0" hidden="1">0.000001</definedName>
    <definedName name="solver_piv" localSheetId="6" hidden="1">0.000001</definedName>
    <definedName name="solver_piv" localSheetId="7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0" hidden="1">0.000001</definedName>
    <definedName name="solver_pre" localSheetId="6" hidden="1">0.000001</definedName>
    <definedName name="solver_pre" localSheetId="7" hidden="1">0.000001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pro" localSheetId="4" hidden="1">2</definedName>
    <definedName name="solver_pro" localSheetId="5" hidden="1">2</definedName>
    <definedName name="solver_pro" localSheetId="0" hidden="1">2</definedName>
    <definedName name="solver_pro" localSheetId="6" hidden="1">2</definedName>
    <definedName name="solver_pro" localSheetId="7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0" hidden="1">1</definedName>
    <definedName name="solver_rbv" localSheetId="6" hidden="1">1</definedName>
    <definedName name="solver_rbv" localSheetId="7" hidden="1">1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d" localSheetId="4" hidden="1">0.000001</definedName>
    <definedName name="solver_red" localSheetId="5" hidden="1">0.000001</definedName>
    <definedName name="solver_red" localSheetId="0" hidden="1">0.000001</definedName>
    <definedName name="solver_red" localSheetId="6" hidden="1">0.000001</definedName>
    <definedName name="solver_red" localSheetId="7" hidden="1">0.000001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1" localSheetId="0" hidden="1">1</definedName>
    <definedName name="solver_rel1" localSheetId="6" hidden="1">1</definedName>
    <definedName name="solver_rel1" localSheetId="7" hidden="1">1</definedName>
    <definedName name="solver_rel2" localSheetId="1" hidden="1">1</definedName>
    <definedName name="solver_rel2" localSheetId="2" hidden="1">3</definedName>
    <definedName name="solver_rel2" localSheetId="3" hidden="1">3</definedName>
    <definedName name="solver_rel2" localSheetId="4" hidden="1">1</definedName>
    <definedName name="solver_rel2" localSheetId="5" hidden="1">1</definedName>
    <definedName name="solver_rel2" localSheetId="0" hidden="1">2</definedName>
    <definedName name="solver_rel2" localSheetId="6" hidden="1">2</definedName>
    <definedName name="solver_rel2" localSheetId="7" hidden="1">2</definedName>
    <definedName name="solver_rel3" localSheetId="5" hidden="1">3</definedName>
    <definedName name="solver_reo" localSheetId="1" hidden="1">2</definedName>
    <definedName name="solver_reo" localSheetId="2" hidden="1">2</definedName>
    <definedName name="solver_reo" localSheetId="3" hidden="1">2</definedName>
    <definedName name="solver_reo" localSheetId="4" hidden="1">2</definedName>
    <definedName name="solver_reo" localSheetId="5" hidden="1">2</definedName>
    <definedName name="solver_reo" localSheetId="0" hidden="1">2</definedName>
    <definedName name="solver_reo" localSheetId="6" hidden="1">2</definedName>
    <definedName name="solver_reo" localSheetId="7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ep" localSheetId="4" hidden="1">2</definedName>
    <definedName name="solver_rep" localSheetId="5" hidden="1">2</definedName>
    <definedName name="solver_rep" localSheetId="0" hidden="1">2</definedName>
    <definedName name="solver_rep" localSheetId="6" hidden="1">2</definedName>
    <definedName name="solver_rep" localSheetId="7" hidden="1">2</definedName>
    <definedName name="solver_rhs1" localSheetId="1" hidden="1">'Oil (A)'!$I$12:$I$13</definedName>
    <definedName name="solver_rhs1" localSheetId="2" hidden="1">'Oil (B)'!$I$12:$I$13</definedName>
    <definedName name="solver_rhs1" localSheetId="3" hidden="1">'Oil (C)'!$I$12:$I$13</definedName>
    <definedName name="solver_rhs1" localSheetId="4" hidden="1">'Oil (D)'!$I$14:$I$15</definedName>
    <definedName name="solver_rhs1" localSheetId="5" hidden="1">'Oil (E)'!$I$12:$I$13</definedName>
    <definedName name="solver_rhs1" localSheetId="0" hidden="1">'Oil before'!$B$7:$F$7</definedName>
    <definedName name="solver_rhs1" localSheetId="6" hidden="1">'Oil before (2)'!$B$7:$F$7</definedName>
    <definedName name="solver_rhs1" localSheetId="7" hidden="1">'Oil before (3)'!$B$7:$F$7</definedName>
    <definedName name="solver_rhs2" localSheetId="1" hidden="1">'Oil (A)'!$I$14:$I$18</definedName>
    <definedName name="solver_rhs2" localSheetId="2" hidden="1">'Oil (B)'!$I$14</definedName>
    <definedName name="solver_rhs2" localSheetId="3" hidden="1">'Oil (C)'!$I$14</definedName>
    <definedName name="solver_rhs2" localSheetId="4" hidden="1">'Oil (D)'!$I$16:$I$20</definedName>
    <definedName name="solver_rhs2" localSheetId="5" hidden="1">'Oil (E)'!$I$14:$I$18</definedName>
    <definedName name="solver_rhs2" localSheetId="0" hidden="1">'Oil before'!$I$12:$I$13</definedName>
    <definedName name="solver_rhs2" localSheetId="6" hidden="1">'Oil before (2)'!$I$12:$I$14</definedName>
    <definedName name="solver_rhs2" localSheetId="7" hidden="1">'Oil before (3)'!$I$12:$I$13</definedName>
    <definedName name="solver_rhs3" localSheetId="5" hidden="1">'Oil (E)'!$I$19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lx" localSheetId="6" hidden="1">2</definedName>
    <definedName name="solver_rlx" localSheetId="7" hidden="1">2</definedName>
    <definedName name="solver_rsd" localSheetId="0" hidden="1">0</definedName>
    <definedName name="solver_rsd" localSheetId="6" hidden="1">0</definedName>
    <definedName name="solver_rsd" localSheetId="7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0" hidden="1">2</definedName>
    <definedName name="solver_scl" localSheetId="6" hidden="1">2</definedName>
    <definedName name="solver_scl" localSheetId="7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ho" localSheetId="6" hidden="1">2</definedName>
    <definedName name="solver_sho" localSheetId="7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ssz" localSheetId="6" hidden="1">100</definedName>
    <definedName name="solver_ssz" localSheetId="7" hidden="1">100</definedName>
    <definedName name="solver_std" localSheetId="1" hidden="1">1</definedName>
    <definedName name="solver_std" localSheetId="2" hidden="1">1</definedName>
    <definedName name="solver_std" localSheetId="3" hidden="1">1</definedName>
    <definedName name="solver_std" localSheetId="4" hidden="1">1</definedName>
    <definedName name="solver_std" localSheetId="5" hidden="1">1</definedName>
    <definedName name="solver_std" localSheetId="0" hidden="1">1</definedName>
    <definedName name="solver_std" localSheetId="6" hidden="1">1</definedName>
    <definedName name="solver_std" localSheetId="7" hidden="1">1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im" localSheetId="5" hidden="1">100</definedName>
    <definedName name="solver_tim" localSheetId="0" hidden="1">100</definedName>
    <definedName name="solver_tim" localSheetId="6" hidden="1">100</definedName>
    <definedName name="solver_tim" localSheetId="7" hidden="1">100</definedName>
    <definedName name="solver_tol" localSheetId="1" hidden="1">0</definedName>
    <definedName name="solver_tol" localSheetId="2" hidden="1">0</definedName>
    <definedName name="solver_tol" localSheetId="3" hidden="1">0</definedName>
    <definedName name="solver_tol" localSheetId="4" hidden="1">0</definedName>
    <definedName name="solver_tol" localSheetId="5" hidden="1">0</definedName>
    <definedName name="solver_tol" localSheetId="0" hidden="1">0</definedName>
    <definedName name="solver_tol" localSheetId="6" hidden="1">0</definedName>
    <definedName name="solver_tol" localSheetId="7" hidden="1">0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typ" localSheetId="4" hidden="1">1</definedName>
    <definedName name="solver_typ" localSheetId="5" hidden="1">2</definedName>
    <definedName name="solver_typ" localSheetId="0" hidden="1">1</definedName>
    <definedName name="solver_typ" localSheetId="6" hidden="1">2</definedName>
    <definedName name="solver_typ" localSheetId="7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0" hidden="1">0</definedName>
    <definedName name="solver_val" localSheetId="6" hidden="1">0</definedName>
    <definedName name="solver_val" localSheetId="7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0" hidden="1">3</definedName>
    <definedName name="solver_ver" localSheetId="6" hidden="1">3</definedName>
    <definedName name="solver_ver" localSheetId="7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6" l="1"/>
  <c r="G8" i="16" s="1"/>
  <c r="G14" i="16"/>
  <c r="G13" i="16"/>
  <c r="G12" i="16"/>
  <c r="G14" i="15"/>
  <c r="G8" i="15"/>
  <c r="G13" i="15"/>
  <c r="G12" i="15"/>
  <c r="B8" i="14"/>
  <c r="G13" i="14"/>
  <c r="G12" i="14"/>
  <c r="G19" i="13" l="1"/>
  <c r="G9" i="13"/>
  <c r="G12" i="13"/>
  <c r="G13" i="13"/>
  <c r="G14" i="13"/>
  <c r="G15" i="13"/>
  <c r="G16" i="13"/>
  <c r="G17" i="13"/>
  <c r="G18" i="13"/>
  <c r="G9" i="12"/>
  <c r="G11" i="12" s="1"/>
  <c r="G10" i="12"/>
  <c r="G14" i="12"/>
  <c r="G15" i="12"/>
  <c r="G16" i="12"/>
  <c r="G17" i="12"/>
  <c r="G18" i="12"/>
  <c r="G19" i="12"/>
  <c r="G20" i="12"/>
  <c r="G9" i="10"/>
  <c r="G12" i="10"/>
  <c r="G13" i="10"/>
  <c r="G14" i="10"/>
  <c r="G14" i="2"/>
  <c r="G9" i="2"/>
  <c r="G14" i="4"/>
  <c r="G9" i="4"/>
  <c r="G12" i="4"/>
  <c r="G13" i="4"/>
  <c r="G15" i="2"/>
  <c r="G16" i="2"/>
  <c r="G17" i="2"/>
  <c r="G18" i="2"/>
  <c r="G13" i="2"/>
  <c r="G12" i="2"/>
</calcChain>
</file>

<file path=xl/sharedStrings.xml><?xml version="1.0" encoding="utf-8"?>
<sst xmlns="http://schemas.openxmlformats.org/spreadsheetml/2006/main" count="208" uniqueCount="52">
  <si>
    <t>Objective</t>
  </si>
  <si>
    <t>Total cost</t>
  </si>
  <si>
    <t>Constraints</t>
  </si>
  <si>
    <t>LHS</t>
  </si>
  <si>
    <t>RHS</t>
  </si>
  <si>
    <t>(capacity)</t>
  </si>
  <si>
    <t>&lt;=</t>
  </si>
  <si>
    <t>&gt;=</t>
  </si>
  <si>
    <t>(Unit costs)</t>
  </si>
  <si>
    <t>Oil Pipeline Network</t>
  </si>
  <si>
    <t>Decisions (Flows on Arcs)</t>
  </si>
  <si>
    <t>FA</t>
  </si>
  <si>
    <t>FB</t>
  </si>
  <si>
    <t>AB</t>
  </si>
  <si>
    <t>AR</t>
  </si>
  <si>
    <t>BR</t>
  </si>
  <si>
    <t>(Balance at A)</t>
  </si>
  <si>
    <t>(Balance at B)</t>
  </si>
  <si>
    <t>=</t>
  </si>
  <si>
    <t>(FA)</t>
  </si>
  <si>
    <t>(FB)</t>
  </si>
  <si>
    <t>(AB)</t>
  </si>
  <si>
    <t>(AR)</t>
  </si>
  <si>
    <t>(BR)</t>
  </si>
  <si>
    <t>Note:</t>
  </si>
  <si>
    <t>The capacity constraints can be simplified by just setting the decision variables &lt;= the corresponding capacities.</t>
  </si>
  <si>
    <t>(Unit flow)</t>
  </si>
  <si>
    <t>(We need at least one unit of flow)</t>
  </si>
  <si>
    <t>Total flow (FA+FB)</t>
  </si>
  <si>
    <t>Total Cost</t>
  </si>
  <si>
    <t>Max Flow Problem</t>
  </si>
  <si>
    <t>Min Cost Problem</t>
  </si>
  <si>
    <t>We can also use "=" in the unit-flow constraint.</t>
  </si>
  <si>
    <t>Shortest Path Problem</t>
  </si>
  <si>
    <t>Max Profit Problem</t>
  </si>
  <si>
    <t>Total Profit</t>
  </si>
  <si>
    <t>Unit Price</t>
  </si>
  <si>
    <t>Unit Cost</t>
  </si>
  <si>
    <t>Total Revenue</t>
  </si>
  <si>
    <t>(Unit Costs)</t>
  </si>
  <si>
    <t>Min Cost Flow with Capacities</t>
  </si>
  <si>
    <t>(Distances)</t>
  </si>
  <si>
    <t>Total Distance</t>
  </si>
  <si>
    <t>(Lower bound)</t>
  </si>
  <si>
    <t>The objective "total profit" can also be directly computed from -4FA-7FB-2AB+7AR+10BR.</t>
  </si>
  <si>
    <t>Obj</t>
  </si>
  <si>
    <t>Const.</t>
  </si>
  <si>
    <t>Balance Eq. A</t>
  </si>
  <si>
    <t>Balance Eq. B</t>
  </si>
  <si>
    <t xml:space="preserve">LHS  </t>
  </si>
  <si>
    <t>Capacity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</si>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</sst>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5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A14" sqref="A14"/>
    </sheetView>
  </sheetViews>
  <sheetFormatPr defaultRowHeight="12.7" x14ac:dyDescent="0.25"/>
  <cols>
    <col min="1" max="1" width="17.77734375" customWidth="1"/>
  </cols>
  <sheetData>
    <row r="1" spans="1:9" x14ac:dyDescent="0.25">
      <c r="A1" s="1" t="s">
        <v>9</v>
      </c>
    </row>
    <row r="2" spans="1:9" x14ac:dyDescent="0.25">
      <c r="A2" s="1" t="s">
        <v>30</v>
      </c>
    </row>
    <row r="4" spans="1:9" x14ac:dyDescent="0.25">
      <c r="A4" s="1" t="s">
        <v>10</v>
      </c>
    </row>
    <row r="5" spans="1:9" x14ac:dyDescent="0.25">
      <c r="B5" t="s">
        <v>11</v>
      </c>
      <c r="C5" t="s">
        <v>12</v>
      </c>
      <c r="D5" t="s">
        <v>13</v>
      </c>
      <c r="E5" t="s">
        <v>14</v>
      </c>
      <c r="F5" t="s">
        <v>15</v>
      </c>
    </row>
    <row r="6" spans="1:9" x14ac:dyDescent="0.25">
      <c r="B6" s="5">
        <v>500</v>
      </c>
      <c r="C6" s="6">
        <v>400</v>
      </c>
      <c r="D6" s="6">
        <v>200</v>
      </c>
      <c r="E6" s="6">
        <v>300</v>
      </c>
      <c r="F6" s="7">
        <v>600</v>
      </c>
    </row>
    <row r="7" spans="1:9" x14ac:dyDescent="0.25">
      <c r="A7" s="14" t="s">
        <v>50</v>
      </c>
      <c r="B7">
        <v>700</v>
      </c>
      <c r="C7">
        <v>400</v>
      </c>
      <c r="D7">
        <v>400</v>
      </c>
      <c r="E7">
        <v>300</v>
      </c>
      <c r="F7">
        <v>600</v>
      </c>
    </row>
    <row r="8" spans="1:9" x14ac:dyDescent="0.25">
      <c r="A8" s="14" t="s">
        <v>45</v>
      </c>
      <c r="B8">
        <f>B6+C6</f>
        <v>900</v>
      </c>
    </row>
    <row r="11" spans="1:9" x14ac:dyDescent="0.25">
      <c r="A11" s="14" t="s">
        <v>46</v>
      </c>
      <c r="G11" s="14" t="s">
        <v>49</v>
      </c>
      <c r="I11" s="14" t="s">
        <v>4</v>
      </c>
    </row>
    <row r="12" spans="1:9" x14ac:dyDescent="0.25">
      <c r="A12" s="14" t="s">
        <v>47</v>
      </c>
      <c r="B12">
        <v>1</v>
      </c>
      <c r="D12">
        <v>-1</v>
      </c>
      <c r="E12">
        <v>-1</v>
      </c>
      <c r="G12">
        <f>SUMPRODUCT(B$6:F$6,B12:F12)</f>
        <v>0</v>
      </c>
      <c r="H12" s="14" t="s">
        <v>18</v>
      </c>
      <c r="I12">
        <v>0</v>
      </c>
    </row>
    <row r="13" spans="1:9" x14ac:dyDescent="0.25">
      <c r="A13" s="14" t="s">
        <v>48</v>
      </c>
      <c r="C13">
        <v>1</v>
      </c>
      <c r="D13">
        <v>1</v>
      </c>
      <c r="F13">
        <v>-1</v>
      </c>
      <c r="G13">
        <f>SUMPRODUCT(B$6:F$6,B13:F13)</f>
        <v>0</v>
      </c>
      <c r="H13" s="14" t="s">
        <v>18</v>
      </c>
      <c r="I1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G9" sqref="G9"/>
    </sheetView>
  </sheetViews>
  <sheetFormatPr defaultRowHeight="12.7" x14ac:dyDescent="0.25"/>
  <cols>
    <col min="1" max="1" width="11.88671875" customWidth="1"/>
  </cols>
  <sheetData>
    <row r="1" spans="1:10" x14ac:dyDescent="0.25">
      <c r="A1" s="1" t="s">
        <v>9</v>
      </c>
    </row>
    <row r="2" spans="1:10" x14ac:dyDescent="0.25">
      <c r="A2" s="1" t="s">
        <v>30</v>
      </c>
    </row>
    <row r="4" spans="1:10" x14ac:dyDescent="0.25">
      <c r="A4" s="1" t="s">
        <v>10</v>
      </c>
    </row>
    <row r="5" spans="1:10" x14ac:dyDescent="0.25">
      <c r="B5" t="s">
        <v>11</v>
      </c>
      <c r="C5" t="s">
        <v>12</v>
      </c>
      <c r="D5" t="s">
        <v>13</v>
      </c>
      <c r="E5" t="s">
        <v>14</v>
      </c>
      <c r="F5" t="s">
        <v>15</v>
      </c>
    </row>
    <row r="6" spans="1:10" x14ac:dyDescent="0.25">
      <c r="B6" s="5">
        <v>500</v>
      </c>
      <c r="C6" s="6">
        <v>400</v>
      </c>
      <c r="D6" s="6">
        <v>200</v>
      </c>
      <c r="E6" s="6">
        <v>300</v>
      </c>
      <c r="F6" s="7">
        <v>600</v>
      </c>
    </row>
    <row r="8" spans="1:10" x14ac:dyDescent="0.25">
      <c r="A8" s="1" t="s">
        <v>0</v>
      </c>
      <c r="G8" t="s">
        <v>28</v>
      </c>
    </row>
    <row r="9" spans="1:10" x14ac:dyDescent="0.25">
      <c r="B9" s="2">
        <v>1</v>
      </c>
      <c r="C9" s="3">
        <v>1</v>
      </c>
      <c r="D9" s="3"/>
      <c r="E9" s="3"/>
      <c r="F9" s="4"/>
      <c r="G9" s="8">
        <f>SUMPRODUCT(B9:F9,B6:F6)</f>
        <v>900</v>
      </c>
    </row>
    <row r="11" spans="1:10" x14ac:dyDescent="0.25">
      <c r="A11" s="1" t="s">
        <v>2</v>
      </c>
      <c r="G11" t="s">
        <v>3</v>
      </c>
      <c r="I11" t="s">
        <v>4</v>
      </c>
    </row>
    <row r="12" spans="1:10" x14ac:dyDescent="0.25">
      <c r="A12" t="s">
        <v>16</v>
      </c>
      <c r="B12">
        <v>-1</v>
      </c>
      <c r="D12">
        <v>1</v>
      </c>
      <c r="E12">
        <v>1</v>
      </c>
      <c r="G12" s="9">
        <f t="shared" ref="G12:G18" si="0">SUMPRODUCT(B12:F12,$B$6:$F$6)</f>
        <v>0</v>
      </c>
      <c r="H12" s="12" t="s">
        <v>18</v>
      </c>
      <c r="I12" s="9">
        <v>0</v>
      </c>
    </row>
    <row r="13" spans="1:10" x14ac:dyDescent="0.25">
      <c r="A13" t="s">
        <v>17</v>
      </c>
      <c r="C13">
        <v>-1</v>
      </c>
      <c r="D13">
        <v>-1</v>
      </c>
      <c r="F13">
        <v>1</v>
      </c>
      <c r="G13" s="11">
        <f t="shared" si="0"/>
        <v>0</v>
      </c>
      <c r="H13" s="12" t="s">
        <v>18</v>
      </c>
      <c r="I13" s="11">
        <v>0</v>
      </c>
    </row>
    <row r="14" spans="1:10" x14ac:dyDescent="0.25">
      <c r="A14" t="s">
        <v>19</v>
      </c>
      <c r="B14">
        <v>1</v>
      </c>
      <c r="G14" s="10">
        <f t="shared" si="0"/>
        <v>500</v>
      </c>
      <c r="H14" s="12" t="s">
        <v>6</v>
      </c>
      <c r="I14" s="9">
        <v>700</v>
      </c>
      <c r="J14" t="s">
        <v>5</v>
      </c>
    </row>
    <row r="15" spans="1:10" x14ac:dyDescent="0.25">
      <c r="A15" t="s">
        <v>20</v>
      </c>
      <c r="C15">
        <v>1</v>
      </c>
      <c r="G15" s="10">
        <f t="shared" si="0"/>
        <v>400</v>
      </c>
      <c r="H15" s="12" t="s">
        <v>6</v>
      </c>
      <c r="I15" s="10">
        <v>400</v>
      </c>
      <c r="J15" t="s">
        <v>5</v>
      </c>
    </row>
    <row r="16" spans="1:10" x14ac:dyDescent="0.25">
      <c r="A16" t="s">
        <v>21</v>
      </c>
      <c r="D16">
        <v>1</v>
      </c>
      <c r="G16" s="10">
        <f t="shared" si="0"/>
        <v>200</v>
      </c>
      <c r="H16" s="12" t="s">
        <v>6</v>
      </c>
      <c r="I16" s="10">
        <v>400</v>
      </c>
      <c r="J16" t="s">
        <v>5</v>
      </c>
    </row>
    <row r="17" spans="1:10" x14ac:dyDescent="0.25">
      <c r="A17" t="s">
        <v>22</v>
      </c>
      <c r="E17">
        <v>1</v>
      </c>
      <c r="G17" s="10">
        <f t="shared" si="0"/>
        <v>300</v>
      </c>
      <c r="H17" s="12" t="s">
        <v>6</v>
      </c>
      <c r="I17" s="10">
        <v>300</v>
      </c>
      <c r="J17" t="s">
        <v>5</v>
      </c>
    </row>
    <row r="18" spans="1:10" x14ac:dyDescent="0.25">
      <c r="A18" t="s">
        <v>23</v>
      </c>
      <c r="F18">
        <v>1</v>
      </c>
      <c r="G18" s="11">
        <f t="shared" si="0"/>
        <v>600</v>
      </c>
      <c r="H18" s="12" t="s">
        <v>6</v>
      </c>
      <c r="I18" s="11">
        <v>600</v>
      </c>
      <c r="J18" t="s">
        <v>5</v>
      </c>
    </row>
    <row r="20" spans="1:10" x14ac:dyDescent="0.25">
      <c r="A20" s="1" t="s">
        <v>24</v>
      </c>
    </row>
    <row r="21" spans="1:10" x14ac:dyDescent="0.25">
      <c r="A21" t="s">
        <v>25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workbookViewId="0">
      <selection activeCell="G9" sqref="G9"/>
    </sheetView>
  </sheetViews>
  <sheetFormatPr defaultRowHeight="12.7" x14ac:dyDescent="0.25"/>
  <cols>
    <col min="1" max="1" width="11.88671875" customWidth="1"/>
  </cols>
  <sheetData>
    <row r="1" spans="1:10" x14ac:dyDescent="0.25">
      <c r="A1" s="1" t="s">
        <v>9</v>
      </c>
    </row>
    <row r="2" spans="1:10" x14ac:dyDescent="0.25">
      <c r="A2" s="1" t="s">
        <v>31</v>
      </c>
    </row>
    <row r="4" spans="1:10" x14ac:dyDescent="0.25">
      <c r="A4" s="1" t="s">
        <v>10</v>
      </c>
    </row>
    <row r="5" spans="1:10" x14ac:dyDescent="0.25">
      <c r="B5" t="s">
        <v>11</v>
      </c>
      <c r="C5" t="s">
        <v>12</v>
      </c>
      <c r="D5" t="s">
        <v>13</v>
      </c>
      <c r="E5" t="s">
        <v>14</v>
      </c>
      <c r="F5" t="s">
        <v>15</v>
      </c>
    </row>
    <row r="6" spans="1:10" x14ac:dyDescent="0.25">
      <c r="B6" s="5">
        <v>1</v>
      </c>
      <c r="C6" s="6">
        <v>0</v>
      </c>
      <c r="D6" s="6">
        <v>1</v>
      </c>
      <c r="E6" s="6">
        <v>0</v>
      </c>
      <c r="F6" s="7">
        <v>1</v>
      </c>
    </row>
    <row r="8" spans="1:10" x14ac:dyDescent="0.25">
      <c r="A8" s="1" t="s">
        <v>0</v>
      </c>
      <c r="G8" t="s">
        <v>1</v>
      </c>
    </row>
    <row r="9" spans="1:10" x14ac:dyDescent="0.25">
      <c r="A9" t="s">
        <v>8</v>
      </c>
      <c r="B9" s="2">
        <v>4</v>
      </c>
      <c r="C9" s="3">
        <v>7</v>
      </c>
      <c r="D9" s="3">
        <v>2</v>
      </c>
      <c r="E9" s="3">
        <v>8</v>
      </c>
      <c r="F9" s="4">
        <v>5</v>
      </c>
      <c r="G9" s="8">
        <f>SUMPRODUCT(B9:F9,B6:F6)</f>
        <v>11</v>
      </c>
    </row>
    <row r="11" spans="1:10" x14ac:dyDescent="0.25">
      <c r="A11" s="1" t="s">
        <v>2</v>
      </c>
      <c r="G11" t="s">
        <v>3</v>
      </c>
      <c r="I11" t="s">
        <v>4</v>
      </c>
    </row>
    <row r="12" spans="1:10" x14ac:dyDescent="0.25">
      <c r="A12" t="s">
        <v>16</v>
      </c>
      <c r="B12">
        <v>-1</v>
      </c>
      <c r="D12">
        <v>1</v>
      </c>
      <c r="E12">
        <v>1</v>
      </c>
      <c r="G12" s="9">
        <f>SUMPRODUCT(B12:F12,$B$6:$F$6)</f>
        <v>0</v>
      </c>
      <c r="H12" s="12" t="s">
        <v>18</v>
      </c>
      <c r="I12" s="9">
        <v>0</v>
      </c>
    </row>
    <row r="13" spans="1:10" x14ac:dyDescent="0.25">
      <c r="A13" t="s">
        <v>17</v>
      </c>
      <c r="C13">
        <v>-1</v>
      </c>
      <c r="D13">
        <v>-1</v>
      </c>
      <c r="F13">
        <v>1</v>
      </c>
      <c r="G13" s="10">
        <f>SUMPRODUCT(B13:F13,$B$6:$F$6)</f>
        <v>0</v>
      </c>
      <c r="H13" s="12" t="s">
        <v>18</v>
      </c>
      <c r="I13" s="10">
        <v>0</v>
      </c>
    </row>
    <row r="14" spans="1:10" x14ac:dyDescent="0.25">
      <c r="A14" t="s">
        <v>26</v>
      </c>
      <c r="B14">
        <v>1</v>
      </c>
      <c r="C14">
        <v>1</v>
      </c>
      <c r="G14" s="11">
        <f>SUMPRODUCT(B14:F14,$B$6:$F$6)</f>
        <v>1</v>
      </c>
      <c r="H14" s="12" t="s">
        <v>7</v>
      </c>
      <c r="I14" s="11">
        <v>1</v>
      </c>
      <c r="J14" t="s">
        <v>27</v>
      </c>
    </row>
    <row r="16" spans="1:10" x14ac:dyDescent="0.25">
      <c r="A16" s="1" t="s">
        <v>24</v>
      </c>
    </row>
    <row r="17" spans="1:1" x14ac:dyDescent="0.25">
      <c r="A17" t="s">
        <v>32</v>
      </c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workbookViewId="0">
      <selection activeCell="G9" sqref="G9"/>
    </sheetView>
  </sheetViews>
  <sheetFormatPr defaultRowHeight="12.7" x14ac:dyDescent="0.25"/>
  <cols>
    <col min="1" max="1" width="11.88671875" customWidth="1"/>
  </cols>
  <sheetData>
    <row r="1" spans="1:10" x14ac:dyDescent="0.25">
      <c r="A1" s="1" t="s">
        <v>9</v>
      </c>
    </row>
    <row r="2" spans="1:10" x14ac:dyDescent="0.25">
      <c r="A2" s="1" t="s">
        <v>33</v>
      </c>
    </row>
    <row r="4" spans="1:10" x14ac:dyDescent="0.25">
      <c r="A4" s="1" t="s">
        <v>10</v>
      </c>
    </row>
    <row r="5" spans="1:10" x14ac:dyDescent="0.25">
      <c r="B5" t="s">
        <v>11</v>
      </c>
      <c r="C5" t="s">
        <v>12</v>
      </c>
      <c r="D5" t="s">
        <v>13</v>
      </c>
      <c r="E5" t="s">
        <v>14</v>
      </c>
      <c r="F5" t="s">
        <v>15</v>
      </c>
    </row>
    <row r="6" spans="1:10" x14ac:dyDescent="0.25">
      <c r="B6" s="5">
        <v>1</v>
      </c>
      <c r="C6" s="6">
        <v>0</v>
      </c>
      <c r="D6" s="6">
        <v>1</v>
      </c>
      <c r="E6" s="6">
        <v>0</v>
      </c>
      <c r="F6" s="7">
        <v>1</v>
      </c>
    </row>
    <row r="8" spans="1:10" x14ac:dyDescent="0.25">
      <c r="A8" s="1" t="s">
        <v>0</v>
      </c>
      <c r="G8" t="s">
        <v>42</v>
      </c>
    </row>
    <row r="9" spans="1:10" x14ac:dyDescent="0.25">
      <c r="A9" t="s">
        <v>41</v>
      </c>
      <c r="B9" s="2">
        <v>200</v>
      </c>
      <c r="C9" s="3">
        <v>400</v>
      </c>
      <c r="D9" s="3">
        <v>100</v>
      </c>
      <c r="E9" s="3">
        <v>500</v>
      </c>
      <c r="F9" s="4">
        <v>300</v>
      </c>
      <c r="G9" s="8">
        <f>SUMPRODUCT(B9:F9,B6:F6)</f>
        <v>600</v>
      </c>
    </row>
    <row r="11" spans="1:10" x14ac:dyDescent="0.25">
      <c r="A11" s="1" t="s">
        <v>2</v>
      </c>
      <c r="G11" t="s">
        <v>3</v>
      </c>
      <c r="I11" t="s">
        <v>4</v>
      </c>
    </row>
    <row r="12" spans="1:10" x14ac:dyDescent="0.25">
      <c r="A12" t="s">
        <v>16</v>
      </c>
      <c r="B12">
        <v>-1</v>
      </c>
      <c r="D12">
        <v>1</v>
      </c>
      <c r="E12">
        <v>1</v>
      </c>
      <c r="G12" s="9">
        <f>SUMPRODUCT(B12:F12,$B$6:$F$6)</f>
        <v>0</v>
      </c>
      <c r="H12" s="12" t="s">
        <v>18</v>
      </c>
      <c r="I12" s="9">
        <v>0</v>
      </c>
    </row>
    <row r="13" spans="1:10" x14ac:dyDescent="0.25">
      <c r="A13" t="s">
        <v>17</v>
      </c>
      <c r="C13">
        <v>-1</v>
      </c>
      <c r="D13">
        <v>-1</v>
      </c>
      <c r="F13">
        <v>1</v>
      </c>
      <c r="G13" s="10">
        <f>SUMPRODUCT(B13:F13,$B$6:$F$6)</f>
        <v>0</v>
      </c>
      <c r="H13" s="12" t="s">
        <v>18</v>
      </c>
      <c r="I13" s="10">
        <v>0</v>
      </c>
    </row>
    <row r="14" spans="1:10" x14ac:dyDescent="0.25">
      <c r="A14" t="s">
        <v>26</v>
      </c>
      <c r="B14">
        <v>1</v>
      </c>
      <c r="C14">
        <v>1</v>
      </c>
      <c r="G14" s="11">
        <f>SUMPRODUCT(B14:F14,$B$6:$F$6)</f>
        <v>1</v>
      </c>
      <c r="H14" s="12" t="s">
        <v>7</v>
      </c>
      <c r="I14" s="11">
        <v>1</v>
      </c>
      <c r="J14" t="s">
        <v>27</v>
      </c>
    </row>
    <row r="16" spans="1:10" x14ac:dyDescent="0.25">
      <c r="A16" s="1" t="s">
        <v>24</v>
      </c>
    </row>
    <row r="17" spans="1:1" x14ac:dyDescent="0.25">
      <c r="A17" t="s">
        <v>32</v>
      </c>
    </row>
  </sheetData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G11" sqref="G11"/>
    </sheetView>
  </sheetViews>
  <sheetFormatPr defaultRowHeight="12.7" x14ac:dyDescent="0.25"/>
  <cols>
    <col min="1" max="1" width="11.88671875" customWidth="1"/>
  </cols>
  <sheetData>
    <row r="1" spans="1:10" x14ac:dyDescent="0.25">
      <c r="A1" s="1" t="s">
        <v>9</v>
      </c>
    </row>
    <row r="2" spans="1:10" x14ac:dyDescent="0.25">
      <c r="A2" s="1" t="s">
        <v>34</v>
      </c>
    </row>
    <row r="4" spans="1:10" x14ac:dyDescent="0.25">
      <c r="A4" s="1" t="s">
        <v>10</v>
      </c>
    </row>
    <row r="5" spans="1:10" x14ac:dyDescent="0.25">
      <c r="B5" t="s">
        <v>11</v>
      </c>
      <c r="C5" t="s">
        <v>12</v>
      </c>
      <c r="D5" t="s">
        <v>13</v>
      </c>
      <c r="E5" t="s">
        <v>14</v>
      </c>
      <c r="F5" t="s">
        <v>15</v>
      </c>
    </row>
    <row r="6" spans="1:10" x14ac:dyDescent="0.25">
      <c r="B6" s="5">
        <v>700</v>
      </c>
      <c r="C6" s="6">
        <v>200</v>
      </c>
      <c r="D6" s="6">
        <v>400</v>
      </c>
      <c r="E6" s="6">
        <v>300</v>
      </c>
      <c r="F6" s="7">
        <v>600</v>
      </c>
    </row>
    <row r="8" spans="1:10" x14ac:dyDescent="0.25">
      <c r="A8" s="1" t="s">
        <v>0</v>
      </c>
    </row>
    <row r="9" spans="1:10" x14ac:dyDescent="0.25">
      <c r="A9" t="s">
        <v>36</v>
      </c>
      <c r="B9" s="13"/>
      <c r="C9" s="13"/>
      <c r="D9" s="13"/>
      <c r="E9" s="13">
        <v>15</v>
      </c>
      <c r="F9" s="13">
        <v>15</v>
      </c>
      <c r="G9" s="15">
        <f>SUMPRODUCT(B9:F9,B6:F6)</f>
        <v>13500</v>
      </c>
      <c r="H9" t="s">
        <v>38</v>
      </c>
    </row>
    <row r="10" spans="1:10" x14ac:dyDescent="0.25">
      <c r="A10" s="14" t="s">
        <v>37</v>
      </c>
      <c r="B10" s="13">
        <v>4</v>
      </c>
      <c r="C10" s="13">
        <v>7</v>
      </c>
      <c r="D10" s="13">
        <v>2</v>
      </c>
      <c r="E10" s="13">
        <v>8</v>
      </c>
      <c r="F10" s="13">
        <v>5</v>
      </c>
      <c r="G10" s="16">
        <f>SUMPRODUCT(B10:F10,B6:F6)</f>
        <v>10400</v>
      </c>
      <c r="H10" t="s">
        <v>29</v>
      </c>
    </row>
    <row r="11" spans="1:10" x14ac:dyDescent="0.25">
      <c r="A11" s="14"/>
      <c r="B11" s="13"/>
      <c r="C11" s="13"/>
      <c r="D11" s="13"/>
      <c r="E11" s="13"/>
      <c r="F11" s="13"/>
      <c r="G11" s="8">
        <f>G9-G10</f>
        <v>3100</v>
      </c>
      <c r="H11" t="s">
        <v>35</v>
      </c>
    </row>
    <row r="13" spans="1:10" x14ac:dyDescent="0.25">
      <c r="A13" s="1" t="s">
        <v>2</v>
      </c>
      <c r="G13" t="s">
        <v>3</v>
      </c>
      <c r="I13" t="s">
        <v>4</v>
      </c>
    </row>
    <row r="14" spans="1:10" x14ac:dyDescent="0.25">
      <c r="A14" t="s">
        <v>16</v>
      </c>
      <c r="B14">
        <v>-1</v>
      </c>
      <c r="D14">
        <v>1</v>
      </c>
      <c r="E14">
        <v>1</v>
      </c>
      <c r="G14" s="9">
        <f t="shared" ref="G14:G20" si="0">SUMPRODUCT(B14:F14,$B$6:$F$6)</f>
        <v>0</v>
      </c>
      <c r="H14" s="12" t="s">
        <v>18</v>
      </c>
      <c r="I14" s="9">
        <v>0</v>
      </c>
    </row>
    <row r="15" spans="1:10" x14ac:dyDescent="0.25">
      <c r="A15" t="s">
        <v>17</v>
      </c>
      <c r="C15">
        <v>-1</v>
      </c>
      <c r="D15">
        <v>-1</v>
      </c>
      <c r="F15">
        <v>1</v>
      </c>
      <c r="G15" s="11">
        <f t="shared" si="0"/>
        <v>0</v>
      </c>
      <c r="H15" s="12" t="s">
        <v>18</v>
      </c>
      <c r="I15" s="11">
        <v>0</v>
      </c>
    </row>
    <row r="16" spans="1:10" x14ac:dyDescent="0.25">
      <c r="A16" t="s">
        <v>19</v>
      </c>
      <c r="B16">
        <v>1</v>
      </c>
      <c r="G16" s="10">
        <f t="shared" si="0"/>
        <v>700</v>
      </c>
      <c r="H16" s="12" t="s">
        <v>6</v>
      </c>
      <c r="I16" s="9">
        <v>700</v>
      </c>
      <c r="J16" t="s">
        <v>5</v>
      </c>
    </row>
    <row r="17" spans="1:10" x14ac:dyDescent="0.25">
      <c r="A17" t="s">
        <v>20</v>
      </c>
      <c r="C17">
        <v>1</v>
      </c>
      <c r="G17" s="10">
        <f t="shared" si="0"/>
        <v>200</v>
      </c>
      <c r="H17" s="12" t="s">
        <v>6</v>
      </c>
      <c r="I17" s="10">
        <v>400</v>
      </c>
      <c r="J17" t="s">
        <v>5</v>
      </c>
    </row>
    <row r="18" spans="1:10" x14ac:dyDescent="0.25">
      <c r="A18" t="s">
        <v>21</v>
      </c>
      <c r="D18">
        <v>1</v>
      </c>
      <c r="G18" s="10">
        <f t="shared" si="0"/>
        <v>400</v>
      </c>
      <c r="H18" s="12" t="s">
        <v>6</v>
      </c>
      <c r="I18" s="10">
        <v>400</v>
      </c>
      <c r="J18" t="s">
        <v>5</v>
      </c>
    </row>
    <row r="19" spans="1:10" x14ac:dyDescent="0.25">
      <c r="A19" t="s">
        <v>22</v>
      </c>
      <c r="E19">
        <v>1</v>
      </c>
      <c r="G19" s="10">
        <f t="shared" si="0"/>
        <v>300</v>
      </c>
      <c r="H19" s="12" t="s">
        <v>6</v>
      </c>
      <c r="I19" s="10">
        <v>300</v>
      </c>
      <c r="J19" t="s">
        <v>5</v>
      </c>
    </row>
    <row r="20" spans="1:10" x14ac:dyDescent="0.25">
      <c r="A20" t="s">
        <v>23</v>
      </c>
      <c r="F20">
        <v>1</v>
      </c>
      <c r="G20" s="11">
        <f t="shared" si="0"/>
        <v>600</v>
      </c>
      <c r="H20" s="12" t="s">
        <v>6</v>
      </c>
      <c r="I20" s="11">
        <v>600</v>
      </c>
      <c r="J20" t="s">
        <v>5</v>
      </c>
    </row>
    <row r="22" spans="1:10" x14ac:dyDescent="0.25">
      <c r="A22" s="1" t="s">
        <v>24</v>
      </c>
    </row>
    <row r="23" spans="1:10" x14ac:dyDescent="0.25">
      <c r="A23" t="s">
        <v>44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workbookViewId="0">
      <selection activeCell="G9" sqref="G9"/>
    </sheetView>
  </sheetViews>
  <sheetFormatPr defaultRowHeight="12.7" x14ac:dyDescent="0.25"/>
  <cols>
    <col min="1" max="1" width="11.88671875" customWidth="1"/>
  </cols>
  <sheetData>
    <row r="1" spans="1:10" x14ac:dyDescent="0.25">
      <c r="A1" s="1" t="s">
        <v>9</v>
      </c>
    </row>
    <row r="2" spans="1:10" x14ac:dyDescent="0.25">
      <c r="A2" s="1" t="s">
        <v>40</v>
      </c>
    </row>
    <row r="4" spans="1:10" x14ac:dyDescent="0.25">
      <c r="A4" s="1" t="s">
        <v>10</v>
      </c>
    </row>
    <row r="5" spans="1:10" x14ac:dyDescent="0.25">
      <c r="B5" t="s">
        <v>11</v>
      </c>
      <c r="C5" t="s">
        <v>12</v>
      </c>
      <c r="D5" t="s">
        <v>13</v>
      </c>
      <c r="E5" t="s">
        <v>14</v>
      </c>
      <c r="F5" t="s">
        <v>15</v>
      </c>
    </row>
    <row r="6" spans="1:10" x14ac:dyDescent="0.25">
      <c r="B6" s="5">
        <v>600</v>
      </c>
      <c r="C6" s="6">
        <v>200</v>
      </c>
      <c r="D6" s="6">
        <v>400</v>
      </c>
      <c r="E6" s="6">
        <v>200</v>
      </c>
      <c r="F6" s="7">
        <v>600</v>
      </c>
    </row>
    <row r="8" spans="1:10" x14ac:dyDescent="0.25">
      <c r="A8" s="1" t="s">
        <v>0</v>
      </c>
      <c r="G8" t="s">
        <v>29</v>
      </c>
    </row>
    <row r="9" spans="1:10" x14ac:dyDescent="0.25">
      <c r="A9" t="s">
        <v>39</v>
      </c>
      <c r="B9" s="13">
        <v>4</v>
      </c>
      <c r="C9" s="13">
        <v>7</v>
      </c>
      <c r="D9" s="13">
        <v>2</v>
      </c>
      <c r="E9" s="13">
        <v>8</v>
      </c>
      <c r="F9" s="13">
        <v>5</v>
      </c>
      <c r="G9" s="8">
        <f>SUMPRODUCT(B9:F9,B6:F6)</f>
        <v>9200</v>
      </c>
    </row>
    <row r="11" spans="1:10" x14ac:dyDescent="0.25">
      <c r="A11" s="1" t="s">
        <v>2</v>
      </c>
      <c r="G11" t="s">
        <v>3</v>
      </c>
      <c r="I11" t="s">
        <v>4</v>
      </c>
    </row>
    <row r="12" spans="1:10" x14ac:dyDescent="0.25">
      <c r="A12" t="s">
        <v>16</v>
      </c>
      <c r="B12">
        <v>-1</v>
      </c>
      <c r="D12">
        <v>1</v>
      </c>
      <c r="E12">
        <v>1</v>
      </c>
      <c r="G12" s="9">
        <f t="shared" ref="G12:G18" si="0">SUMPRODUCT(B12:F12,$B$6:$F$6)</f>
        <v>0</v>
      </c>
      <c r="H12" s="12" t="s">
        <v>18</v>
      </c>
      <c r="I12" s="9">
        <v>0</v>
      </c>
    </row>
    <row r="13" spans="1:10" x14ac:dyDescent="0.25">
      <c r="A13" t="s">
        <v>17</v>
      </c>
      <c r="C13">
        <v>-1</v>
      </c>
      <c r="D13">
        <v>-1</v>
      </c>
      <c r="F13">
        <v>1</v>
      </c>
      <c r="G13" s="11">
        <f t="shared" si="0"/>
        <v>0</v>
      </c>
      <c r="H13" s="12" t="s">
        <v>18</v>
      </c>
      <c r="I13" s="11">
        <v>0</v>
      </c>
    </row>
    <row r="14" spans="1:10" x14ac:dyDescent="0.25">
      <c r="A14" t="s">
        <v>19</v>
      </c>
      <c r="B14">
        <v>1</v>
      </c>
      <c r="G14" s="10">
        <f t="shared" si="0"/>
        <v>600</v>
      </c>
      <c r="H14" s="12" t="s">
        <v>6</v>
      </c>
      <c r="I14" s="9">
        <v>700</v>
      </c>
      <c r="J14" t="s">
        <v>5</v>
      </c>
    </row>
    <row r="15" spans="1:10" x14ac:dyDescent="0.25">
      <c r="A15" t="s">
        <v>20</v>
      </c>
      <c r="C15">
        <v>1</v>
      </c>
      <c r="G15" s="10">
        <f t="shared" si="0"/>
        <v>200</v>
      </c>
      <c r="H15" s="12" t="s">
        <v>6</v>
      </c>
      <c r="I15" s="10">
        <v>400</v>
      </c>
      <c r="J15" t="s">
        <v>5</v>
      </c>
    </row>
    <row r="16" spans="1:10" x14ac:dyDescent="0.25">
      <c r="A16" t="s">
        <v>21</v>
      </c>
      <c r="D16">
        <v>1</v>
      </c>
      <c r="G16" s="10">
        <f t="shared" si="0"/>
        <v>400</v>
      </c>
      <c r="H16" s="12" t="s">
        <v>6</v>
      </c>
      <c r="I16" s="10">
        <v>400</v>
      </c>
      <c r="J16" t="s">
        <v>5</v>
      </c>
    </row>
    <row r="17" spans="1:10" x14ac:dyDescent="0.25">
      <c r="A17" t="s">
        <v>22</v>
      </c>
      <c r="E17">
        <v>1</v>
      </c>
      <c r="G17" s="10">
        <f t="shared" si="0"/>
        <v>200</v>
      </c>
      <c r="H17" s="12" t="s">
        <v>6</v>
      </c>
      <c r="I17" s="10">
        <v>300</v>
      </c>
      <c r="J17" t="s">
        <v>5</v>
      </c>
    </row>
    <row r="18" spans="1:10" x14ac:dyDescent="0.25">
      <c r="A18" t="s">
        <v>23</v>
      </c>
      <c r="F18">
        <v>1</v>
      </c>
      <c r="G18" s="11">
        <f t="shared" si="0"/>
        <v>600</v>
      </c>
      <c r="H18" s="12" t="s">
        <v>6</v>
      </c>
      <c r="I18" s="11">
        <v>600</v>
      </c>
      <c r="J18" t="s">
        <v>5</v>
      </c>
    </row>
    <row r="19" spans="1:10" x14ac:dyDescent="0.25">
      <c r="A19" t="s">
        <v>43</v>
      </c>
      <c r="B19">
        <v>1</v>
      </c>
      <c r="C19">
        <v>1</v>
      </c>
      <c r="G19" s="11">
        <f>SUMPRODUCT(B19:F19,$B$6:$F$6)</f>
        <v>800</v>
      </c>
      <c r="H19" s="12" t="s">
        <v>7</v>
      </c>
      <c r="I19" s="11">
        <v>800</v>
      </c>
    </row>
    <row r="21" spans="1:10" x14ac:dyDescent="0.25">
      <c r="A21" s="1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375A-EA67-4DFA-A765-87E2966710CC}">
  <dimension ref="A1:I14"/>
  <sheetViews>
    <sheetView workbookViewId="0">
      <selection activeCell="I15" sqref="I15"/>
    </sheetView>
  </sheetViews>
  <sheetFormatPr defaultRowHeight="12.7" x14ac:dyDescent="0.25"/>
  <cols>
    <col min="1" max="1" width="17.77734375" customWidth="1"/>
  </cols>
  <sheetData>
    <row r="1" spans="1:9" x14ac:dyDescent="0.25">
      <c r="A1" s="1" t="s">
        <v>9</v>
      </c>
    </row>
    <row r="2" spans="1:9" x14ac:dyDescent="0.25">
      <c r="A2" s="1" t="s">
        <v>30</v>
      </c>
    </row>
    <row r="4" spans="1:9" x14ac:dyDescent="0.25">
      <c r="A4" s="1" t="s">
        <v>10</v>
      </c>
    </row>
    <row r="5" spans="1:9" x14ac:dyDescent="0.25">
      <c r="B5" t="s">
        <v>11</v>
      </c>
      <c r="C5" t="s">
        <v>12</v>
      </c>
      <c r="D5" t="s">
        <v>13</v>
      </c>
      <c r="E5" t="s">
        <v>14</v>
      </c>
      <c r="F5" t="s">
        <v>15</v>
      </c>
    </row>
    <row r="6" spans="1:9" x14ac:dyDescent="0.25">
      <c r="B6" s="5">
        <v>1</v>
      </c>
      <c r="C6" s="6">
        <v>0</v>
      </c>
      <c r="D6" s="6">
        <v>1</v>
      </c>
      <c r="E6" s="6">
        <v>0</v>
      </c>
      <c r="F6" s="7">
        <v>1</v>
      </c>
    </row>
    <row r="7" spans="1:9" x14ac:dyDescent="0.25">
      <c r="A7" s="14" t="s">
        <v>50</v>
      </c>
      <c r="B7">
        <v>700</v>
      </c>
      <c r="C7">
        <v>400</v>
      </c>
      <c r="D7">
        <v>400</v>
      </c>
      <c r="E7">
        <v>300</v>
      </c>
      <c r="F7">
        <v>600</v>
      </c>
    </row>
    <row r="8" spans="1:9" x14ac:dyDescent="0.25">
      <c r="A8" s="14" t="s">
        <v>45</v>
      </c>
      <c r="B8">
        <v>4</v>
      </c>
      <c r="C8">
        <v>7</v>
      </c>
      <c r="D8">
        <v>2</v>
      </c>
      <c r="E8">
        <v>8</v>
      </c>
      <c r="F8">
        <v>5</v>
      </c>
      <c r="G8">
        <f>SUMPRODUCT(B6:F6,B8:F8)</f>
        <v>11</v>
      </c>
    </row>
    <row r="11" spans="1:9" x14ac:dyDescent="0.25">
      <c r="A11" s="14" t="s">
        <v>46</v>
      </c>
      <c r="G11" s="14" t="s">
        <v>49</v>
      </c>
      <c r="I11" s="14" t="s">
        <v>4</v>
      </c>
    </row>
    <row r="12" spans="1:9" x14ac:dyDescent="0.25">
      <c r="A12" s="14" t="s">
        <v>47</v>
      </c>
      <c r="B12">
        <v>1</v>
      </c>
      <c r="D12">
        <v>-1</v>
      </c>
      <c r="E12">
        <v>-1</v>
      </c>
      <c r="G12">
        <f>SUMPRODUCT(B$6:F$6,B12:F12)</f>
        <v>0</v>
      </c>
      <c r="H12" s="14" t="s">
        <v>18</v>
      </c>
      <c r="I12">
        <v>0</v>
      </c>
    </row>
    <row r="13" spans="1:9" x14ac:dyDescent="0.25">
      <c r="A13" s="14" t="s">
        <v>48</v>
      </c>
      <c r="C13">
        <v>1</v>
      </c>
      <c r="D13">
        <v>1</v>
      </c>
      <c r="F13">
        <v>-1</v>
      </c>
      <c r="G13">
        <f>SUMPRODUCT(B$6:F$6,B13:F13)</f>
        <v>0</v>
      </c>
      <c r="H13" s="14" t="s">
        <v>18</v>
      </c>
      <c r="I13">
        <v>0</v>
      </c>
    </row>
    <row r="14" spans="1:9" x14ac:dyDescent="0.25">
      <c r="A14" s="14" t="s">
        <v>51</v>
      </c>
      <c r="E14">
        <v>1</v>
      </c>
      <c r="F14">
        <v>1</v>
      </c>
      <c r="G14">
        <f>SUMPRODUCT(B14:F14,B6:F6)</f>
        <v>1</v>
      </c>
      <c r="H14" t="s">
        <v>18</v>
      </c>
      <c r="I14">
        <v>1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46E3-F476-4406-999C-8D83005E1EAA}">
  <dimension ref="A1:I14"/>
  <sheetViews>
    <sheetView tabSelected="1" workbookViewId="0">
      <selection activeCell="G7" sqref="G7"/>
    </sheetView>
  </sheetViews>
  <sheetFormatPr defaultRowHeight="12.7" x14ac:dyDescent="0.25"/>
  <cols>
    <col min="1" max="1" width="17.77734375" customWidth="1"/>
  </cols>
  <sheetData>
    <row r="1" spans="1:9" x14ac:dyDescent="0.25">
      <c r="A1" s="1" t="s">
        <v>9</v>
      </c>
    </row>
    <row r="2" spans="1:9" x14ac:dyDescent="0.25">
      <c r="A2" s="1" t="s">
        <v>30</v>
      </c>
    </row>
    <row r="4" spans="1:9" x14ac:dyDescent="0.25">
      <c r="A4" s="1" t="s">
        <v>10</v>
      </c>
    </row>
    <row r="5" spans="1:9" x14ac:dyDescent="0.25">
      <c r="B5" t="s">
        <v>11</v>
      </c>
      <c r="C5" t="s">
        <v>12</v>
      </c>
      <c r="D5" t="s">
        <v>13</v>
      </c>
      <c r="E5" t="s">
        <v>14</v>
      </c>
      <c r="F5" t="s">
        <v>15</v>
      </c>
    </row>
    <row r="6" spans="1:9" x14ac:dyDescent="0.25">
      <c r="B6" s="5">
        <v>700</v>
      </c>
      <c r="C6" s="6">
        <v>200</v>
      </c>
      <c r="D6" s="6">
        <v>400</v>
      </c>
      <c r="E6" s="6">
        <v>300</v>
      </c>
      <c r="F6" s="7">
        <v>600</v>
      </c>
      <c r="G6">
        <f>15*SUM(E6:F6)</f>
        <v>13500</v>
      </c>
    </row>
    <row r="7" spans="1:9" x14ac:dyDescent="0.25">
      <c r="A7" s="14" t="s">
        <v>50</v>
      </c>
      <c r="B7">
        <v>700</v>
      </c>
      <c r="C7">
        <v>400</v>
      </c>
      <c r="D7">
        <v>400</v>
      </c>
      <c r="E7">
        <v>300</v>
      </c>
      <c r="F7">
        <v>600</v>
      </c>
    </row>
    <row r="8" spans="1:9" x14ac:dyDescent="0.25">
      <c r="A8" s="14" t="s">
        <v>45</v>
      </c>
      <c r="B8">
        <v>4</v>
      </c>
      <c r="C8">
        <v>7</v>
      </c>
      <c r="D8">
        <v>2</v>
      </c>
      <c r="E8">
        <v>8</v>
      </c>
      <c r="F8">
        <v>5</v>
      </c>
      <c r="G8">
        <f>G6-SUMPRODUCT(B6:F6,B8:F8)</f>
        <v>3100</v>
      </c>
    </row>
    <row r="11" spans="1:9" x14ac:dyDescent="0.25">
      <c r="A11" s="14" t="s">
        <v>46</v>
      </c>
      <c r="G11" s="14" t="s">
        <v>49</v>
      </c>
      <c r="I11" s="14" t="s">
        <v>4</v>
      </c>
    </row>
    <row r="12" spans="1:9" x14ac:dyDescent="0.25">
      <c r="A12" s="14" t="s">
        <v>47</v>
      </c>
      <c r="B12">
        <v>1</v>
      </c>
      <c r="D12">
        <v>-1</v>
      </c>
      <c r="E12">
        <v>-1</v>
      </c>
      <c r="G12">
        <f>SUMPRODUCT(B$6:F$6,B12:F12)</f>
        <v>0</v>
      </c>
      <c r="H12" s="14" t="s">
        <v>18</v>
      </c>
      <c r="I12">
        <v>0</v>
      </c>
    </row>
    <row r="13" spans="1:9" x14ac:dyDescent="0.25">
      <c r="A13" s="14" t="s">
        <v>48</v>
      </c>
      <c r="C13">
        <v>1</v>
      </c>
      <c r="D13">
        <v>1</v>
      </c>
      <c r="F13">
        <v>-1</v>
      </c>
      <c r="G13">
        <f>SUMPRODUCT(B$6:F$6,B13:F13)</f>
        <v>0</v>
      </c>
      <c r="H13" s="14" t="s">
        <v>18</v>
      </c>
      <c r="I13">
        <v>0</v>
      </c>
    </row>
    <row r="14" spans="1:9" x14ac:dyDescent="0.25">
      <c r="A14" s="14" t="s">
        <v>51</v>
      </c>
      <c r="E14">
        <v>1</v>
      </c>
      <c r="F14">
        <v>1</v>
      </c>
      <c r="G14">
        <f>SUMPRODUCT(B14:F14,B6:F6)</f>
        <v>900</v>
      </c>
      <c r="H14" t="s">
        <v>18</v>
      </c>
      <c r="I14">
        <v>1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Oil before</vt:lpstr>
      <vt:lpstr>Oil (A)</vt:lpstr>
      <vt:lpstr>Oil (B)</vt:lpstr>
      <vt:lpstr>Oil (C)</vt:lpstr>
      <vt:lpstr>Oil (D)</vt:lpstr>
      <vt:lpstr>Oil (E)</vt:lpstr>
      <vt:lpstr>Oil before (2)</vt:lpstr>
      <vt:lpstr>Oil before (3)</vt:lpstr>
    </vt:vector>
  </TitlesOfParts>
  <Company>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Zhang</dc:creator>
  <cp:lastModifiedBy>ankaa</cp:lastModifiedBy>
  <cp:lastPrinted>2005-09-14T20:32:41Z</cp:lastPrinted>
  <dcterms:created xsi:type="dcterms:W3CDTF">2005-02-16T07:25:42Z</dcterms:created>
  <dcterms:modified xsi:type="dcterms:W3CDTF">2019-09-17T22:23:11Z</dcterms:modified>
</cp:coreProperties>
</file>