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kaa\Downloads\"/>
    </mc:Choice>
  </mc:AlternateContent>
  <xr:revisionPtr revIDLastSave="0" documentId="13_ncr:1_{59B90235-02B3-442F-917B-623499AA2DD2}" xr6:coauthVersionLast="44" xr6:coauthVersionMax="44" xr10:uidLastSave="{00000000-0000-0000-0000-000000000000}"/>
  <bookViews>
    <workbookView xWindow="-104" yWindow="-104" windowWidth="22326" windowHeight="12050" xr2:uid="{00000000-000D-0000-FFFF-FFFF00000000}"/>
  </bookViews>
  <sheets>
    <sheet name="Bonner before" sheetId="2" r:id="rId1"/>
    <sheet name="Bonner" sheetId="1" r:id="rId2"/>
  </sheets>
  <externalReferences>
    <externalReference r:id="rId3"/>
  </externalReferences>
  <definedNames>
    <definedName name="Capacities">'[1]12.8'!$G$5:$G$7</definedName>
    <definedName name="Demands">'[1]12.8'!$C$8:$F$8</definedName>
    <definedName name="_xlnm.Print_Area" localSheetId="1">Bonner!$A$1:$R$61</definedName>
    <definedName name="_xlnm.Print_Area" localSheetId="0">'Bonner before'!$A$1:$R$49</definedName>
    <definedName name="solver_adj" localSheetId="1" hidden="1">Bonner!$C$12:$F$14</definedName>
    <definedName name="solver_adj" localSheetId="0" hidden="1">'Bonner before'!$C$13:$F$15</definedName>
    <definedName name="solver_cct" localSheetId="1" hidden="1">20</definedName>
    <definedName name="solver_cct" localSheetId="0" hidden="1">20</definedName>
    <definedName name="solver_cgt" localSheetId="1" hidden="1">1</definedName>
    <definedName name="solver_cgt" localSheetId="0" hidden="1">1</definedName>
    <definedName name="solver_cir1" localSheetId="1" hidden="1">1</definedName>
    <definedName name="solver_cir1" localSheetId="0" hidden="1">1</definedName>
    <definedName name="solver_cir2" localSheetId="1" hidden="1">1</definedName>
    <definedName name="solver_cir2" localSheetId="0" hidden="1">1</definedName>
    <definedName name="solver_cvg" localSheetId="1" hidden="1">0.0001</definedName>
    <definedName name="solver_cvg" localSheetId="0" hidden="1">0.0001</definedName>
    <definedName name="solver_dia" localSheetId="1" hidden="1">5</definedName>
    <definedName name="solver_dia" localSheetId="0" hidden="1">5</definedName>
    <definedName name="solver_drv" localSheetId="1" hidden="1">1</definedName>
    <definedName name="solver_drv" localSheetId="0" hidden="1">1</definedName>
    <definedName name="solver_dua" localSheetId="1" hidden="1">1</definedName>
    <definedName name="solver_dua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gct" localSheetId="1" hidden="1">20</definedName>
    <definedName name="solver_gct" localSheetId="0" hidden="1">20</definedName>
    <definedName name="solver_gop" localSheetId="1" hidden="1">1</definedName>
    <definedName name="solver_gop" localSheetId="0" hidden="1">1</definedName>
    <definedName name="solver_iao" localSheetId="1" hidden="1">0</definedName>
    <definedName name="solver_iao" localSheetId="0" hidden="1">0</definedName>
    <definedName name="solver_ibd" localSheetId="1" hidden="1">2</definedName>
    <definedName name="solver_ibd" localSheetId="0" hidden="1">2</definedName>
    <definedName name="solver_ifs" localSheetId="1" hidden="1">0</definedName>
    <definedName name="solver_ifs" localSheetId="0" hidden="1">0</definedName>
    <definedName name="solver_irs" localSheetId="1" hidden="1">0</definedName>
    <definedName name="solver_irs" localSheetId="0" hidden="1">0</definedName>
    <definedName name="solver_ism" localSheetId="1" hidden="1">0</definedName>
    <definedName name="solver_ism" localSheetId="0" hidden="1">0</definedName>
    <definedName name="solver_itr" localSheetId="1" hidden="1">1000</definedName>
    <definedName name="solver_itr" localSheetId="0" hidden="1">1000</definedName>
    <definedName name="solver_lhs1" localSheetId="1" hidden="1">Bonner!$C$15:$F$15</definedName>
    <definedName name="solver_lhs1" localSheetId="0" hidden="1">'Bonner before'!$C$17:$F$17</definedName>
    <definedName name="solver_lhs2" localSheetId="1" hidden="1">Bonner!$G$12:$G$14</definedName>
    <definedName name="solver_lhs2" localSheetId="0" hidden="1">'Bonner before'!$H$13:$H$15</definedName>
    <definedName name="solver_lin" localSheetId="1" hidden="1">1</definedName>
    <definedName name="solver_lin" localSheetId="0" hidden="1">1</definedName>
    <definedName name="solver_loc" localSheetId="1" hidden="1">1</definedName>
    <definedName name="solver_loc" localSheetId="0" hidden="1">1</definedName>
    <definedName name="solver_lva" localSheetId="1" hidden="1">2</definedName>
    <definedName name="solver_lva" localSheetId="0" hidden="1">2</definedName>
    <definedName name="solver_mda" localSheetId="1" hidden="1">1</definedName>
    <definedName name="solver_mda" localSheetId="0" hidden="1">1</definedName>
    <definedName name="solver_mip" localSheetId="1" hidden="1">5000</definedName>
    <definedName name="solver_mip" localSheetId="0" hidden="1">5000</definedName>
    <definedName name="solver_mni" localSheetId="1" hidden="1">30</definedName>
    <definedName name="solver_mni" localSheetId="0" hidden="1">30</definedName>
    <definedName name="solver_mod" localSheetId="1" hidden="1">5</definedName>
    <definedName name="solver_mod" localSheetId="0" hidden="1">5</definedName>
    <definedName name="solver_mrt" localSheetId="1" hidden="1">0.075</definedName>
    <definedName name="solver_mrt" localSheetId="0" hidden="1">0.075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5000</definedName>
    <definedName name="solver_nod" localSheetId="0" hidden="1">5000</definedName>
    <definedName name="solver_ntr" localSheetId="1" hidden="1">0</definedName>
    <definedName name="solver_ntr" localSheetId="0" hidden="1">0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fx" localSheetId="1" hidden="1">2</definedName>
    <definedName name="solver_ofx" localSheetId="0" hidden="1">2</definedName>
    <definedName name="solver_opt" localSheetId="1" hidden="1">Bonner!$C$18</definedName>
    <definedName name="solver_opt" localSheetId="0" hidden="1">'Bonner before'!$G$16</definedName>
    <definedName name="solver_phr" localSheetId="1" hidden="1">2</definedName>
    <definedName name="solver_phr" localSheetId="0" hidden="1">2</definedName>
    <definedName name="solver_piv" localSheetId="1" hidden="1">0.000001</definedName>
    <definedName name="solver_piv" localSheetId="0" hidden="1">0.000001</definedName>
    <definedName name="solver_pre" localSheetId="1" hidden="1">0.00000001</definedName>
    <definedName name="solver_pre" localSheetId="0" hidden="1">0.00000001</definedName>
    <definedName name="solver_pro" localSheetId="1" hidden="1">2</definedName>
    <definedName name="solver_pro" localSheetId="0" hidden="1">2</definedName>
    <definedName name="solver_rbv" localSheetId="1" hidden="1">1</definedName>
    <definedName name="solver_rbv" localSheetId="0" hidden="1">1</definedName>
    <definedName name="solver_rdp" localSheetId="1" hidden="1">0</definedName>
    <definedName name="solver_rdp" localSheetId="0" hidden="1">0</definedName>
    <definedName name="solver_red" localSheetId="1" hidden="1">0.000001</definedName>
    <definedName name="solver_red" localSheetId="0" hidden="1">0.000001</definedName>
    <definedName name="solver_rel1" localSheetId="1" hidden="1">3</definedName>
    <definedName name="solver_rel1" localSheetId="0" hidden="1">3</definedName>
    <definedName name="solver_rel2" localSheetId="1" hidden="1">1</definedName>
    <definedName name="solver_rel2" localSheetId="0" hidden="1">1</definedName>
    <definedName name="solver_reo" localSheetId="1" hidden="1">2</definedName>
    <definedName name="solver_reo" localSheetId="0" hidden="1">2</definedName>
    <definedName name="solver_rep" localSheetId="1" hidden="1">2</definedName>
    <definedName name="solver_rep" localSheetId="0" hidden="1">2</definedName>
    <definedName name="solver_rhs1" localSheetId="1" hidden="1">Bonner!$C$8:$F$8</definedName>
    <definedName name="solver_rhs1" localSheetId="0" hidden="1">'Bonner before'!$C$8:$F$8</definedName>
    <definedName name="solver_rhs2" localSheetId="1" hidden="1">Bonner!$G$5:$G$7</definedName>
    <definedName name="solver_rhs2" localSheetId="0" hidden="1">'Bonner before'!$G$5:$G$7</definedName>
    <definedName name="solver_rlx" localSheetId="1" hidden="1">2</definedName>
    <definedName name="solver_rlx" localSheetId="0" hidden="1">2</definedName>
    <definedName name="solver_rsd" localSheetId="0" hidden="1">0</definedName>
    <definedName name="solver_rtr" localSheetId="1" hidden="1">0</definedName>
    <definedName name="solver_rtr" localSheetId="0" hidden="1">0</definedName>
    <definedName name="solver_scl" localSheetId="1" hidden="1">2</definedName>
    <definedName name="solver_scl" localSheetId="0" hidden="1">2</definedName>
    <definedName name="solver_sel" localSheetId="1" hidden="1">1</definedName>
    <definedName name="solver_se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std" localSheetId="1" hidden="1">0</definedName>
    <definedName name="solver_std" localSheetId="0" hidden="1">0</definedName>
    <definedName name="solver_tim" localSheetId="1" hidden="1">100</definedName>
    <definedName name="solver_tim" localSheetId="0" hidden="1">100</definedName>
    <definedName name="solver_tol" localSheetId="1" hidden="1">0.05</definedName>
    <definedName name="solver_tol" localSheetId="0" hidden="1">0.05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3</definedName>
    <definedName name="solver_vir" localSheetId="1" hidden="1">1</definedName>
    <definedName name="solver_vir" localSheetId="0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2" l="1"/>
  <c r="H15" i="2"/>
  <c r="H13" i="2"/>
  <c r="D17" i="2"/>
  <c r="E17" i="2"/>
  <c r="F17" i="2"/>
  <c r="C17" i="2"/>
  <c r="D16" i="2"/>
  <c r="E16" i="2"/>
  <c r="F16" i="2"/>
  <c r="C16" i="2"/>
  <c r="G14" i="2"/>
  <c r="G15" i="2"/>
  <c r="G13" i="2"/>
  <c r="G16" i="2" l="1"/>
  <c r="C18" i="1"/>
  <c r="F15" i="1"/>
  <c r="E15" i="1"/>
  <c r="D15" i="1"/>
  <c r="C15" i="1"/>
  <c r="G14" i="1"/>
  <c r="G13" i="1"/>
  <c r="G12" i="1"/>
</calcChain>
</file>

<file path=xl/sharedStrings.xml><?xml version="1.0" encoding="utf-8"?>
<sst xmlns="http://schemas.openxmlformats.org/spreadsheetml/2006/main" count="49" uniqueCount="19">
  <si>
    <t>Transportation Model</t>
  </si>
  <si>
    <t>Parameters</t>
  </si>
  <si>
    <t>From/To</t>
  </si>
  <si>
    <t>Atl</t>
  </si>
  <si>
    <t>Bos</t>
  </si>
  <si>
    <t>Chi</t>
  </si>
  <si>
    <t>Den</t>
  </si>
  <si>
    <t>Capacity</t>
  </si>
  <si>
    <t>Minn</t>
  </si>
  <si>
    <t>Pitt</t>
  </si>
  <si>
    <t>Tucs</t>
  </si>
  <si>
    <t>Required</t>
  </si>
  <si>
    <t>Decisions</t>
  </si>
  <si>
    <t>Sent</t>
  </si>
  <si>
    <t>Received</t>
  </si>
  <si>
    <t>Objective</t>
  </si>
  <si>
    <t>Total Cost</t>
  </si>
  <si>
    <t>DV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</si>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</sst>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3" fillId="0" borderId="1" xfId="0" applyNumberFormat="1" applyFont="1" applyBorder="1"/>
    <xf numFmtId="2" fontId="3" fillId="0" borderId="2" xfId="0" applyNumberFormat="1" applyFont="1" applyBorder="1"/>
    <xf numFmtId="2" fontId="3" fillId="0" borderId="3" xfId="0" applyNumberFormat="1" applyFont="1" applyBorder="1"/>
    <xf numFmtId="0" fontId="3" fillId="0" borderId="4" xfId="0" applyFont="1" applyBorder="1"/>
    <xf numFmtId="2" fontId="3" fillId="0" borderId="5" xfId="0" applyNumberFormat="1" applyFont="1" applyBorder="1"/>
    <xf numFmtId="2" fontId="3" fillId="0" borderId="0" xfId="0" applyNumberFormat="1" applyFont="1" applyBorder="1"/>
    <xf numFmtId="2" fontId="3" fillId="0" borderId="6" xfId="0" applyNumberFormat="1" applyFont="1" applyBorder="1"/>
    <xf numFmtId="0" fontId="3" fillId="0" borderId="7" xfId="0" applyFont="1" applyBorder="1"/>
    <xf numFmtId="2" fontId="3" fillId="0" borderId="8" xfId="0" applyNumberFormat="1" applyFont="1" applyBorder="1"/>
    <xf numFmtId="2" fontId="3" fillId="0" borderId="9" xfId="0" applyNumberFormat="1" applyFont="1" applyBorder="1"/>
    <xf numFmtId="2" fontId="3" fillId="0" borderId="10" xfId="0" applyNumberFormat="1" applyFont="1" applyBorder="1"/>
    <xf numFmtId="0" fontId="3" fillId="0" borderId="11" xfId="0" applyFont="1" applyBorder="1"/>
    <xf numFmtId="1" fontId="3" fillId="0" borderId="12" xfId="0" applyNumberFormat="1" applyFont="1" applyBorder="1"/>
    <xf numFmtId="1" fontId="3" fillId="0" borderId="13" xfId="0" applyNumberFormat="1" applyFont="1" applyBorder="1"/>
    <xf numFmtId="1" fontId="3" fillId="0" borderId="14" xfId="0" applyNumberFormat="1" applyFont="1" applyBorder="1"/>
    <xf numFmtId="1" fontId="3" fillId="2" borderId="1" xfId="0" applyNumberFormat="1" applyFont="1" applyFill="1" applyBorder="1"/>
    <xf numFmtId="1" fontId="3" fillId="2" borderId="2" xfId="0" applyNumberFormat="1" applyFont="1" applyFill="1" applyBorder="1"/>
    <xf numFmtId="1" fontId="3" fillId="2" borderId="3" xfId="0" applyNumberFormat="1" applyFont="1" applyFill="1" applyBorder="1"/>
    <xf numFmtId="1" fontId="3" fillId="0" borderId="0" xfId="0" applyNumberFormat="1" applyFont="1"/>
    <xf numFmtId="1" fontId="3" fillId="2" borderId="5" xfId="0" applyNumberFormat="1" applyFont="1" applyFill="1" applyBorder="1"/>
    <xf numFmtId="1" fontId="3" fillId="2" borderId="0" xfId="0" applyNumberFormat="1" applyFont="1" applyFill="1" applyBorder="1"/>
    <xf numFmtId="1" fontId="3" fillId="2" borderId="6" xfId="0" applyNumberFormat="1" applyFont="1" applyFill="1" applyBorder="1"/>
    <xf numFmtId="1" fontId="3" fillId="2" borderId="8" xfId="0" applyNumberFormat="1" applyFont="1" applyFill="1" applyBorder="1"/>
    <xf numFmtId="1" fontId="3" fillId="2" borderId="9" xfId="0" applyNumberFormat="1" applyFont="1" applyFill="1" applyBorder="1"/>
    <xf numFmtId="1" fontId="3" fillId="2" borderId="10" xfId="0" applyNumberFormat="1" applyFont="1" applyFill="1" applyBorder="1"/>
    <xf numFmtId="164" fontId="3" fillId="3" borderId="15" xfId="1" applyNumberFormat="1" applyFont="1" applyFill="1" applyBorder="1"/>
    <xf numFmtId="0" fontId="1" fillId="0" borderId="0" xfId="0" applyFont="1"/>
    <xf numFmtId="2" fontId="3" fillId="0" borderId="12" xfId="0" applyNumberFormat="1" applyFont="1" applyBorder="1"/>
    <xf numFmtId="2" fontId="3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1dso547_18_fall\Figures%2012.3-12.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3"/>
      <sheetName val="12.4"/>
      <sheetName val="12.6"/>
      <sheetName val="12.8"/>
      <sheetName val="12.9"/>
    </sheetNames>
    <sheetDataSet>
      <sheetData sheetId="0"/>
      <sheetData sheetId="1"/>
      <sheetData sheetId="2"/>
      <sheetData sheetId="3">
        <row r="5">
          <cell r="G5">
            <v>9000</v>
          </cell>
        </row>
        <row r="6">
          <cell r="G6">
            <v>12000</v>
          </cell>
        </row>
        <row r="7">
          <cell r="G7">
            <v>13000</v>
          </cell>
        </row>
        <row r="8">
          <cell r="C8">
            <v>7500</v>
          </cell>
          <cell r="D8">
            <v>8500</v>
          </cell>
          <cell r="E8">
            <v>9500</v>
          </cell>
          <cell r="F8">
            <v>8000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7"/>
  <sheetViews>
    <sheetView tabSelected="1" topLeftCell="A4" workbookViewId="0">
      <selection activeCell="G17" sqref="G17"/>
    </sheetView>
  </sheetViews>
  <sheetFormatPr defaultColWidth="9.5546875" defaultRowHeight="12.7" x14ac:dyDescent="0.25"/>
  <cols>
    <col min="1" max="16384" width="9.5546875" style="2"/>
  </cols>
  <sheetData>
    <row r="1" spans="1:8" x14ac:dyDescent="0.25">
      <c r="A1" s="1" t="s">
        <v>0</v>
      </c>
    </row>
    <row r="3" spans="1:8" x14ac:dyDescent="0.25">
      <c r="A3" s="1" t="s">
        <v>1</v>
      </c>
    </row>
    <row r="4" spans="1:8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5" t="s">
        <v>7</v>
      </c>
    </row>
    <row r="5" spans="1:8" x14ac:dyDescent="0.25">
      <c r="A5" s="1"/>
      <c r="B5" s="4" t="s">
        <v>8</v>
      </c>
      <c r="C5" s="6">
        <v>0.6</v>
      </c>
      <c r="D5" s="7">
        <v>0.56000000000000005</v>
      </c>
      <c r="E5" s="7">
        <v>0.22</v>
      </c>
      <c r="F5" s="8">
        <v>0.4</v>
      </c>
      <c r="G5" s="9">
        <v>9000</v>
      </c>
    </row>
    <row r="6" spans="1:8" x14ac:dyDescent="0.25">
      <c r="A6" s="1"/>
      <c r="B6" s="4" t="s">
        <v>9</v>
      </c>
      <c r="C6" s="10">
        <v>0.36</v>
      </c>
      <c r="D6" s="11">
        <v>0.3</v>
      </c>
      <c r="E6" s="11">
        <v>0.28000000000000003</v>
      </c>
      <c r="F6" s="12">
        <v>0.57999999999999996</v>
      </c>
      <c r="G6" s="13">
        <v>12000</v>
      </c>
    </row>
    <row r="7" spans="1:8" x14ac:dyDescent="0.25">
      <c r="A7" s="1"/>
      <c r="B7" s="4" t="s">
        <v>10</v>
      </c>
      <c r="C7" s="14">
        <v>0.65</v>
      </c>
      <c r="D7" s="15">
        <v>0.68</v>
      </c>
      <c r="E7" s="15">
        <v>0.55000000000000004</v>
      </c>
      <c r="F7" s="16">
        <v>0.42</v>
      </c>
      <c r="G7" s="17">
        <v>13000</v>
      </c>
    </row>
    <row r="8" spans="1:8" x14ac:dyDescent="0.25">
      <c r="A8" s="1"/>
      <c r="B8" s="5" t="s">
        <v>11</v>
      </c>
      <c r="C8" s="18">
        <v>7500</v>
      </c>
      <c r="D8" s="19">
        <v>8500</v>
      </c>
      <c r="E8" s="19">
        <v>9500</v>
      </c>
      <c r="F8" s="20">
        <v>8000</v>
      </c>
    </row>
    <row r="9" spans="1:8" x14ac:dyDescent="0.25">
      <c r="A9" s="1"/>
    </row>
    <row r="11" spans="1:8" x14ac:dyDescent="0.25">
      <c r="A11" s="32" t="s">
        <v>17</v>
      </c>
    </row>
    <row r="12" spans="1:8" x14ac:dyDescent="0.25">
      <c r="B12" s="3" t="s">
        <v>2</v>
      </c>
      <c r="C12" s="4" t="s">
        <v>3</v>
      </c>
      <c r="D12" s="4" t="s">
        <v>4</v>
      </c>
      <c r="E12" s="4" t="s">
        <v>5</v>
      </c>
      <c r="F12" s="4" t="s">
        <v>6</v>
      </c>
      <c r="G12" s="5" t="s">
        <v>15</v>
      </c>
      <c r="H12" s="35" t="s">
        <v>18</v>
      </c>
    </row>
    <row r="13" spans="1:8" x14ac:dyDescent="0.25">
      <c r="B13" s="4" t="s">
        <v>8</v>
      </c>
      <c r="C13" s="6">
        <v>0</v>
      </c>
      <c r="D13" s="7">
        <v>0</v>
      </c>
      <c r="E13" s="7">
        <v>9000</v>
      </c>
      <c r="F13" s="8">
        <v>0</v>
      </c>
      <c r="G13" s="9">
        <f>SUMPRODUCT(C5:F5,C13:F13)</f>
        <v>1980</v>
      </c>
      <c r="H13" s="34">
        <f>SUM(C13:F13)</f>
        <v>9000</v>
      </c>
    </row>
    <row r="14" spans="1:8" x14ac:dyDescent="0.25">
      <c r="B14" s="4" t="s">
        <v>9</v>
      </c>
      <c r="C14" s="10">
        <v>3500</v>
      </c>
      <c r="D14" s="11">
        <v>8500</v>
      </c>
      <c r="E14" s="11">
        <v>0</v>
      </c>
      <c r="F14" s="12">
        <v>0</v>
      </c>
      <c r="G14" s="9">
        <f t="shared" ref="G14:G15" si="0">SUMPRODUCT(C6:F6,C14:F14)</f>
        <v>3810</v>
      </c>
      <c r="H14" s="34">
        <f t="shared" ref="H14:H15" si="1">SUM(C14:F14)</f>
        <v>12000</v>
      </c>
    </row>
    <row r="15" spans="1:8" x14ac:dyDescent="0.25">
      <c r="B15" s="4" t="s">
        <v>10</v>
      </c>
      <c r="C15" s="14">
        <v>4000</v>
      </c>
      <c r="D15" s="15">
        <v>0</v>
      </c>
      <c r="E15" s="15">
        <v>500</v>
      </c>
      <c r="F15" s="16">
        <v>8000</v>
      </c>
      <c r="G15" s="9">
        <f t="shared" si="0"/>
        <v>6235</v>
      </c>
      <c r="H15" s="34">
        <f t="shared" si="1"/>
        <v>12500</v>
      </c>
    </row>
    <row r="16" spans="1:8" x14ac:dyDescent="0.25">
      <c r="B16" s="5" t="s">
        <v>15</v>
      </c>
      <c r="C16" s="33">
        <f>SUMPRODUCT(C5:C7,C13:C15)</f>
        <v>3860</v>
      </c>
      <c r="D16" s="33">
        <f t="shared" ref="D16:F16" si="2">SUMPRODUCT(D5:D7,D13:D15)</f>
        <v>2550</v>
      </c>
      <c r="E16" s="33">
        <f t="shared" si="2"/>
        <v>2255</v>
      </c>
      <c r="F16" s="33">
        <f t="shared" si="2"/>
        <v>3360</v>
      </c>
      <c r="G16" s="34">
        <f>SUM(C16:F16)</f>
        <v>12025</v>
      </c>
    </row>
    <row r="17" spans="2:6" x14ac:dyDescent="0.25">
      <c r="B17" s="36" t="s">
        <v>18</v>
      </c>
      <c r="C17" s="34">
        <f>SUM(C13:C15)</f>
        <v>7500</v>
      </c>
      <c r="D17" s="34">
        <f t="shared" ref="D17:F17" si="3">SUM(D13:D15)</f>
        <v>8500</v>
      </c>
      <c r="E17" s="34">
        <f t="shared" si="3"/>
        <v>9500</v>
      </c>
      <c r="F17" s="34">
        <f t="shared" si="3"/>
        <v>8000</v>
      </c>
    </row>
  </sheetData>
  <pageMargins left="0.75" right="0.75" top="1" bottom="1" header="0.5" footer="0.5"/>
  <pageSetup scale="5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8"/>
  <sheetViews>
    <sheetView workbookViewId="0">
      <selection activeCell="C18" sqref="C18"/>
    </sheetView>
  </sheetViews>
  <sheetFormatPr defaultColWidth="9.5546875" defaultRowHeight="12.7" x14ac:dyDescent="0.25"/>
  <cols>
    <col min="1" max="16384" width="9.5546875" style="2"/>
  </cols>
  <sheetData>
    <row r="1" spans="1:7" x14ac:dyDescent="0.25">
      <c r="A1" s="1" t="s">
        <v>0</v>
      </c>
    </row>
    <row r="3" spans="1:7" x14ac:dyDescent="0.25">
      <c r="A3" s="1" t="s">
        <v>1</v>
      </c>
    </row>
    <row r="4" spans="1:7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5" t="s">
        <v>7</v>
      </c>
    </row>
    <row r="5" spans="1:7" x14ac:dyDescent="0.25">
      <c r="A5" s="1"/>
      <c r="B5" s="4" t="s">
        <v>8</v>
      </c>
      <c r="C5" s="6">
        <v>0.6</v>
      </c>
      <c r="D5" s="7">
        <v>0.56000000000000005</v>
      </c>
      <c r="E5" s="7">
        <v>0.22</v>
      </c>
      <c r="F5" s="8">
        <v>0.4</v>
      </c>
      <c r="G5" s="9">
        <v>9000</v>
      </c>
    </row>
    <row r="6" spans="1:7" x14ac:dyDescent="0.25">
      <c r="A6" s="1"/>
      <c r="B6" s="4" t="s">
        <v>9</v>
      </c>
      <c r="C6" s="10">
        <v>0.36</v>
      </c>
      <c r="D6" s="11">
        <v>0.3</v>
      </c>
      <c r="E6" s="11">
        <v>0.28000000000000003</v>
      </c>
      <c r="F6" s="12">
        <v>0.57999999999999996</v>
      </c>
      <c r="G6" s="13">
        <v>12000</v>
      </c>
    </row>
    <row r="7" spans="1:7" x14ac:dyDescent="0.25">
      <c r="A7" s="1"/>
      <c r="B7" s="4" t="s">
        <v>10</v>
      </c>
      <c r="C7" s="14">
        <v>0.65</v>
      </c>
      <c r="D7" s="15">
        <v>0.68</v>
      </c>
      <c r="E7" s="15">
        <v>0.55000000000000004</v>
      </c>
      <c r="F7" s="16">
        <v>0.42</v>
      </c>
      <c r="G7" s="17">
        <v>13000</v>
      </c>
    </row>
    <row r="8" spans="1:7" x14ac:dyDescent="0.25">
      <c r="A8" s="1"/>
      <c r="B8" s="5" t="s">
        <v>11</v>
      </c>
      <c r="C8" s="18">
        <v>7500</v>
      </c>
      <c r="D8" s="19">
        <v>8500</v>
      </c>
      <c r="E8" s="19">
        <v>9500</v>
      </c>
      <c r="F8" s="20">
        <v>8000</v>
      </c>
    </row>
    <row r="9" spans="1:7" x14ac:dyDescent="0.25">
      <c r="A9" s="1"/>
    </row>
    <row r="10" spans="1:7" x14ac:dyDescent="0.25">
      <c r="A10" s="1" t="s">
        <v>12</v>
      </c>
    </row>
    <row r="11" spans="1:7" x14ac:dyDescent="0.25">
      <c r="A11" s="1"/>
      <c r="C11" s="4" t="s">
        <v>3</v>
      </c>
      <c r="D11" s="4" t="s">
        <v>4</v>
      </c>
      <c r="E11" s="4" t="s">
        <v>5</v>
      </c>
      <c r="F11" s="4" t="s">
        <v>6</v>
      </c>
      <c r="G11" s="5" t="s">
        <v>13</v>
      </c>
    </row>
    <row r="12" spans="1:7" x14ac:dyDescent="0.25">
      <c r="A12" s="1"/>
      <c r="B12" s="4" t="s">
        <v>8</v>
      </c>
      <c r="C12" s="21">
        <v>0</v>
      </c>
      <c r="D12" s="22">
        <v>0</v>
      </c>
      <c r="E12" s="22">
        <v>9000.0000000000018</v>
      </c>
      <c r="F12" s="23">
        <v>0</v>
      </c>
      <c r="G12" s="24">
        <f>SUM(C12:F12)</f>
        <v>9000.0000000000018</v>
      </c>
    </row>
    <row r="13" spans="1:7" x14ac:dyDescent="0.25">
      <c r="A13" s="1"/>
      <c r="B13" s="4" t="s">
        <v>9</v>
      </c>
      <c r="C13" s="25">
        <v>3499.9999999999986</v>
      </c>
      <c r="D13" s="26">
        <v>8500</v>
      </c>
      <c r="E13" s="26">
        <v>0</v>
      </c>
      <c r="F13" s="27">
        <v>0</v>
      </c>
      <c r="G13" s="24">
        <f>SUM(C13:F13)</f>
        <v>11999.999999999998</v>
      </c>
    </row>
    <row r="14" spans="1:7" x14ac:dyDescent="0.25">
      <c r="A14" s="1"/>
      <c r="B14" s="4" t="s">
        <v>10</v>
      </c>
      <c r="C14" s="28">
        <v>4000.0000000000014</v>
      </c>
      <c r="D14" s="29">
        <v>0</v>
      </c>
      <c r="E14" s="29">
        <v>500.00000000000045</v>
      </c>
      <c r="F14" s="30">
        <v>8000</v>
      </c>
      <c r="G14" s="24">
        <f>SUM(C14:F14)</f>
        <v>12500.000000000002</v>
      </c>
    </row>
    <row r="15" spans="1:7" x14ac:dyDescent="0.25">
      <c r="A15" s="1"/>
      <c r="B15" s="5" t="s">
        <v>14</v>
      </c>
      <c r="C15" s="24">
        <f>SUM(C12:C14)</f>
        <v>7500</v>
      </c>
      <c r="D15" s="24">
        <f>SUM(D12:D14)</f>
        <v>8500</v>
      </c>
      <c r="E15" s="24">
        <f>SUM(E12:E14)</f>
        <v>9500.0000000000018</v>
      </c>
      <c r="F15" s="24">
        <f>SUM(F12:F14)</f>
        <v>8000</v>
      </c>
    </row>
    <row r="16" spans="1:7" x14ac:dyDescent="0.25">
      <c r="A16" s="1"/>
    </row>
    <row r="17" spans="1:3" x14ac:dyDescent="0.25">
      <c r="A17" s="1" t="s">
        <v>15</v>
      </c>
    </row>
    <row r="18" spans="1:3" x14ac:dyDescent="0.25">
      <c r="A18" s="1"/>
      <c r="B18" s="2" t="s">
        <v>16</v>
      </c>
      <c r="C18" s="31">
        <f>SUMPRODUCT(C5:F7,C12:F14)</f>
        <v>12025</v>
      </c>
    </row>
  </sheetData>
  <pageMargins left="0.75" right="0.75" top="1" bottom="1" header="0.5" footer="0.5"/>
  <pageSetup scale="5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Bonner before</vt:lpstr>
      <vt:lpstr>Bonner</vt:lpstr>
      <vt:lpstr>Bonner!Print_Area</vt:lpstr>
      <vt:lpstr>'Bonner before'!Print_Area</vt:lpstr>
    </vt:vector>
  </TitlesOfParts>
  <Company>USC- Marshall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School of Business</dc:creator>
  <cp:lastModifiedBy>ankaa</cp:lastModifiedBy>
  <dcterms:created xsi:type="dcterms:W3CDTF">2010-01-27T01:34:11Z</dcterms:created>
  <dcterms:modified xsi:type="dcterms:W3CDTF">2019-09-12T22:35:49Z</dcterms:modified>
</cp:coreProperties>
</file>